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mc:AlternateContent xmlns:mc="http://schemas.openxmlformats.org/markup-compatibility/2006">
    <mc:Choice Requires="x15">
      <x15ac:absPath xmlns:x15ac="http://schemas.microsoft.com/office/spreadsheetml/2010/11/ac" url="https://shdgov-my.sharepoint.com/personal/hbriceno_shd_gov_co/Documents/SGD/Seguimientos/PINAR/"/>
    </mc:Choice>
  </mc:AlternateContent>
  <xr:revisionPtr revIDLastSave="1020" documentId="13_ncr:1_{24E9F16A-6057-4DDA-8BDA-D787E48DC9DE}" xr6:coauthVersionLast="47" xr6:coauthVersionMax="47" xr10:uidLastSave="{E2D9426A-791A-4C68-B512-803FAA205B26}"/>
  <bookViews>
    <workbookView xWindow="-120" yWindow="-120" windowWidth="29040" windowHeight="15840" tabRatio="968" firstSheet="3" activeTab="7" xr2:uid="{00000000-000D-0000-FFFF-FFFF00000000}"/>
  </bookViews>
  <sheets>
    <sheet name="INIDICE" sheetId="23" r:id="rId1"/>
    <sheet name="IDEN ASPECTOS CRÍTICOS" sheetId="11" r:id="rId2"/>
    <sheet name="PRIORI ASPECTOS CRÍTICOS" sheetId="8" r:id="rId3"/>
    <sheet name="SUMATORIA Y ORDEN PRIORIZACIÓN" sheetId="12" r:id="rId4"/>
    <sheet name="SEMAFORIZACIÓN_EJES" sheetId="24" r:id="rId5"/>
    <sheet name="OBJETIVOS" sheetId="9" r:id="rId6"/>
    <sheet name="MAPA DE RUTA PINAR" sheetId="10" r:id="rId7"/>
    <sheet name="PO-01" sheetId="21" r:id="rId8"/>
    <sheet name="PO-02" sheetId="17" r:id="rId9"/>
    <sheet name="PO-03" sheetId="14" r:id="rId10"/>
    <sheet name="PO-04" sheetId="19" r:id="rId11"/>
    <sheet name="PO-05" sheetId="20" r:id="rId12"/>
    <sheet name="PO-06" sheetId="2" r:id="rId13"/>
    <sheet name="PO-07" sheetId="16" r:id="rId14"/>
    <sheet name="PO-08" sheetId="22" r:id="rId15"/>
    <sheet name="HERRAMIENTA DE SEGUIMIENTO" sheetId="6" r:id="rId16"/>
  </sheets>
  <definedNames>
    <definedName name="_xlnm._FilterDatabase" localSheetId="6" hidden="1">'MAPA DE RUTA PINAR'!$B$2:$Z$68</definedName>
    <definedName name="_xlnm.Print_Area" localSheetId="15">'HERRAMIENTA DE SEGUIMIENTO'!$A$1:$O$57</definedName>
    <definedName name="_xlnm.Print_Area" localSheetId="1">'IDEN ASPECTOS CRÍTICOS'!$A$1:$E$35</definedName>
    <definedName name="_xlnm.Print_Area" localSheetId="6">'MAPA DE RUTA PINAR'!$A$1:$AA$73</definedName>
    <definedName name="_xlnm.Print_Area" localSheetId="5">OBJETIVOS!$A$1:$E$19</definedName>
    <definedName name="_xlnm.Print_Area" localSheetId="7">'PO-01'!$A$1:$J$36</definedName>
    <definedName name="_xlnm.Print_Area" localSheetId="8">'PO-02'!$A$1:$J$56</definedName>
    <definedName name="_xlnm.Print_Area" localSheetId="9">'PO-03'!$A$1:$J$48</definedName>
    <definedName name="_xlnm.Print_Area" localSheetId="10">'PO-04'!$A$1:$J$52</definedName>
    <definedName name="_xlnm.Print_Area" localSheetId="11">'PO-05'!$A$1:$J$46</definedName>
    <definedName name="_xlnm.Print_Area" localSheetId="12">'PO-06'!$A$1:$J$43</definedName>
    <definedName name="_xlnm.Print_Area" localSheetId="13">'PO-07'!$A$1:$J$48</definedName>
    <definedName name="_xlnm.Print_Area" localSheetId="14">'PO-08'!$A$1:$J$37</definedName>
    <definedName name="_xlnm.Print_Area" localSheetId="2">'PRIORI ASPECTOS CRÍTICOS'!$A$1:$Q$66</definedName>
    <definedName name="_xlnm.Print_Area" localSheetId="3">'SUMATORIA Y ORDEN PRIORIZACIÓN'!$A$1:$J$27</definedName>
    <definedName name="_xlnm.Print_Titles" localSheetId="15">'HERRAMIENTA DE SEGUIMIENTO'!$1:$7</definedName>
    <definedName name="_xlnm.Print_Titles" localSheetId="2">'PRIORI ASPECTOS CRÍTICOS'!$1:$2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 i="6" l="1"/>
  <c r="H14" i="6"/>
  <c r="I13" i="6"/>
  <c r="H13" i="6"/>
  <c r="I12" i="6"/>
  <c r="H12" i="6"/>
  <c r="I11" i="6"/>
  <c r="H11" i="6"/>
  <c r="I10" i="6"/>
  <c r="H10" i="6"/>
  <c r="I25" i="6"/>
  <c r="H25" i="6"/>
  <c r="G25" i="6"/>
  <c r="F25" i="6"/>
  <c r="I24" i="6"/>
  <c r="H24" i="6"/>
  <c r="G24" i="6"/>
  <c r="F24" i="6"/>
  <c r="I23" i="6"/>
  <c r="H23" i="6"/>
  <c r="G23" i="6"/>
  <c r="F23" i="6"/>
  <c r="I22" i="6"/>
  <c r="H22" i="6"/>
  <c r="G22" i="6"/>
  <c r="F22" i="6"/>
  <c r="I21" i="6"/>
  <c r="H21" i="6"/>
  <c r="G21" i="6"/>
  <c r="F21" i="6"/>
  <c r="I20" i="6"/>
  <c r="H20" i="6"/>
  <c r="G20" i="6"/>
  <c r="F20" i="6"/>
  <c r="H19" i="6"/>
  <c r="I19" i="6"/>
  <c r="H18" i="6"/>
  <c r="I18" i="6"/>
  <c r="H17" i="6"/>
  <c r="I17" i="6"/>
  <c r="H16" i="6"/>
  <c r="I16" i="6"/>
  <c r="H15" i="6"/>
  <c r="I15" i="6"/>
  <c r="G19" i="6"/>
  <c r="F19" i="6"/>
  <c r="G18" i="6"/>
  <c r="F18" i="6"/>
  <c r="G17" i="6" l="1"/>
  <c r="F17" i="6"/>
  <c r="G16" i="6"/>
  <c r="F16" i="6"/>
  <c r="G15" i="6"/>
  <c r="F15" i="6"/>
  <c r="F27" i="6"/>
  <c r="E27" i="6"/>
  <c r="G27" i="6"/>
  <c r="B26" i="6"/>
  <c r="G26" i="6"/>
  <c r="E26" i="6"/>
  <c r="E24" i="6"/>
  <c r="E23" i="6"/>
  <c r="E20" i="6"/>
  <c r="E14" i="6"/>
  <c r="G14" i="6"/>
  <c r="F14" i="6"/>
  <c r="E13" i="6"/>
  <c r="G13" i="6"/>
  <c r="E12" i="6"/>
  <c r="G12" i="6"/>
  <c r="F12" i="6"/>
  <c r="E15" i="6" l="1"/>
  <c r="E11" i="6"/>
  <c r="G11" i="6"/>
  <c r="F11" i="6"/>
  <c r="E10" i="6"/>
  <c r="G10" i="6"/>
  <c r="F10" i="6"/>
  <c r="F9" i="6" l="1"/>
  <c r="E9" i="6" s="1"/>
  <c r="F8" i="6"/>
  <c r="E8" i="6"/>
  <c r="D17" i="10"/>
  <c r="E13" i="10"/>
  <c r="C27" i="6"/>
  <c r="B27" i="6"/>
  <c r="C26" i="6"/>
  <c r="C25" i="6"/>
  <c r="B25" i="6"/>
  <c r="C24" i="6"/>
  <c r="B24" i="6"/>
  <c r="C23" i="6"/>
  <c r="B23" i="6"/>
  <c r="C22" i="6"/>
  <c r="B22" i="6"/>
  <c r="B21" i="6"/>
  <c r="C21" i="6"/>
  <c r="C20" i="6"/>
  <c r="B20" i="6"/>
  <c r="E19" i="6"/>
  <c r="C19" i="6"/>
  <c r="B19" i="6"/>
  <c r="E18" i="6"/>
  <c r="C18" i="6"/>
  <c r="B18" i="6"/>
  <c r="B17" i="6"/>
  <c r="C17" i="6"/>
  <c r="C16" i="6"/>
  <c r="B16" i="6"/>
  <c r="C15" i="6"/>
  <c r="B15" i="6"/>
  <c r="C14" i="6"/>
  <c r="B14" i="6"/>
  <c r="C13" i="6"/>
  <c r="B13" i="6"/>
  <c r="B12" i="6"/>
  <c r="B11" i="6"/>
  <c r="B10" i="6"/>
  <c r="B9" i="6"/>
  <c r="B8" i="6"/>
  <c r="C12" i="6"/>
  <c r="C11" i="6"/>
  <c r="C10" i="6"/>
  <c r="C9" i="6"/>
  <c r="C8" i="6"/>
  <c r="C65" i="10"/>
  <c r="C56" i="10"/>
  <c r="C50" i="10"/>
  <c r="C44" i="10"/>
  <c r="C35" i="10"/>
  <c r="C27" i="10"/>
  <c r="C16" i="10"/>
  <c r="C6" i="10"/>
  <c r="F68" i="10"/>
  <c r="F67" i="10"/>
  <c r="D67" i="10"/>
  <c r="E67" i="10"/>
  <c r="F66" i="10"/>
  <c r="F65" i="10"/>
  <c r="E65" i="10"/>
  <c r="D65" i="10"/>
  <c r="F62" i="10"/>
  <c r="F63" i="10"/>
  <c r="F64" i="10"/>
  <c r="F61" i="10"/>
  <c r="E61" i="10"/>
  <c r="D61" i="10"/>
  <c r="F57" i="10"/>
  <c r="F58" i="10"/>
  <c r="F59" i="10"/>
  <c r="F60" i="10"/>
  <c r="F56" i="10"/>
  <c r="E56" i="10"/>
  <c r="D56" i="10"/>
  <c r="F54" i="10"/>
  <c r="F55" i="10"/>
  <c r="F53" i="10"/>
  <c r="E53" i="10"/>
  <c r="D53" i="10"/>
  <c r="F51" i="10"/>
  <c r="F52" i="10"/>
  <c r="F50" i="10"/>
  <c r="E50" i="10"/>
  <c r="D50" i="10"/>
  <c r="F48" i="10"/>
  <c r="F49" i="10"/>
  <c r="F47" i="10"/>
  <c r="E47" i="10"/>
  <c r="D47" i="10"/>
  <c r="F45" i="10"/>
  <c r="F46" i="10"/>
  <c r="F44" i="10"/>
  <c r="D44" i="10"/>
  <c r="F43" i="10"/>
  <c r="E43" i="10"/>
  <c r="D43" i="10"/>
  <c r="F40" i="10"/>
  <c r="F41" i="10"/>
  <c r="F42" i="10"/>
  <c r="F39" i="10"/>
  <c r="E39" i="10"/>
  <c r="D39" i="10"/>
  <c r="F36" i="10"/>
  <c r="F37" i="10"/>
  <c r="F38" i="10"/>
  <c r="F35" i="10"/>
  <c r="E35" i="10"/>
  <c r="D35" i="10"/>
  <c r="F33" i="10"/>
  <c r="F34" i="10"/>
  <c r="F32" i="10"/>
  <c r="E32" i="10"/>
  <c r="D32" i="10"/>
  <c r="F28" i="10"/>
  <c r="F29" i="10"/>
  <c r="F30" i="10"/>
  <c r="F31" i="10"/>
  <c r="F27" i="10"/>
  <c r="F24" i="10"/>
  <c r="F25" i="10"/>
  <c r="F26" i="10"/>
  <c r="F23" i="10"/>
  <c r="F18" i="10"/>
  <c r="F19" i="10"/>
  <c r="F20" i="10"/>
  <c r="F21" i="10"/>
  <c r="F22" i="10"/>
  <c r="F17" i="10"/>
  <c r="F16" i="10"/>
  <c r="F13" i="10"/>
  <c r="F14" i="10"/>
  <c r="F15" i="10"/>
  <c r="F10" i="10"/>
  <c r="F11" i="10"/>
  <c r="F12" i="10"/>
  <c r="F9" i="10"/>
  <c r="F7" i="10"/>
  <c r="F8" i="10"/>
  <c r="F6" i="10"/>
  <c r="E27" i="10"/>
  <c r="D27" i="10"/>
  <c r="E23" i="10"/>
  <c r="D23" i="10"/>
  <c r="E17" i="10" l="1"/>
  <c r="E16" i="10"/>
  <c r="D16" i="10"/>
  <c r="D13" i="10"/>
  <c r="D9" i="10"/>
  <c r="D6" i="10"/>
  <c r="E9" i="10"/>
  <c r="E6" i="10"/>
  <c r="C4" i="9"/>
  <c r="E15" i="12" l="1"/>
  <c r="C13" i="9"/>
  <c r="B65" i="10" s="1"/>
  <c r="C10" i="9"/>
  <c r="B16" i="10" s="1"/>
  <c r="C11" i="9"/>
  <c r="B50" i="10" s="1"/>
  <c r="C9" i="9"/>
  <c r="B27" i="10" s="1"/>
  <c r="C8" i="9"/>
  <c r="B56" i="10" s="1"/>
  <c r="C6" i="9"/>
  <c r="C5" i="9"/>
  <c r="B35" i="10" s="1"/>
  <c r="C3" i="9"/>
  <c r="B6" i="10" s="1"/>
  <c r="H7" i="12" l="1"/>
  <c r="G7" i="12"/>
  <c r="F7" i="12"/>
  <c r="E7" i="12"/>
  <c r="D7" i="12"/>
  <c r="H11" i="12"/>
  <c r="G11" i="12"/>
  <c r="F11" i="12"/>
  <c r="E11" i="12"/>
  <c r="D11" i="12"/>
  <c r="H8" i="12"/>
  <c r="G8" i="12"/>
  <c r="F8" i="12"/>
  <c r="E8" i="12"/>
  <c r="D8" i="12"/>
  <c r="H14" i="12"/>
  <c r="G14" i="12"/>
  <c r="F14" i="12"/>
  <c r="E14" i="12"/>
  <c r="D14" i="12"/>
  <c r="H9" i="12"/>
  <c r="G9" i="12"/>
  <c r="F9" i="12"/>
  <c r="E9" i="12"/>
  <c r="D9" i="12"/>
  <c r="H10" i="12"/>
  <c r="G10" i="12"/>
  <c r="F10" i="12"/>
  <c r="E10" i="12"/>
  <c r="D10" i="12"/>
  <c r="H12" i="12"/>
  <c r="G12" i="12"/>
  <c r="F12" i="12"/>
  <c r="E12" i="12"/>
  <c r="D12" i="12"/>
  <c r="H13" i="12"/>
  <c r="G13" i="12"/>
  <c r="F13" i="12"/>
  <c r="E13" i="12"/>
  <c r="D13" i="12"/>
  <c r="H6" i="12"/>
  <c r="G6" i="12"/>
  <c r="F6" i="12"/>
  <c r="E6" i="12"/>
  <c r="D6" i="12"/>
  <c r="H5" i="12"/>
  <c r="G5" i="12"/>
  <c r="F5" i="12"/>
  <c r="E5" i="12"/>
  <c r="D5" i="12"/>
  <c r="H4" i="12"/>
  <c r="G4" i="12"/>
  <c r="F4" i="12"/>
  <c r="E4" i="12"/>
  <c r="D4" i="12"/>
  <c r="D20" i="24"/>
  <c r="E20" i="24"/>
  <c r="C20" i="24"/>
  <c r="C12" i="9"/>
  <c r="B44" i="10" s="1"/>
  <c r="C7" i="9"/>
  <c r="O62" i="8"/>
  <c r="D15" i="12" l="1"/>
  <c r="G15" i="12"/>
  <c r="F15" i="12"/>
  <c r="H15" i="12"/>
  <c r="F38" i="8"/>
  <c r="G62" i="8"/>
  <c r="H62" i="8"/>
  <c r="I62" i="8"/>
  <c r="J62" i="8"/>
  <c r="K62" i="8"/>
  <c r="L62" i="8"/>
  <c r="M62" i="8"/>
  <c r="N62" i="8"/>
  <c r="P62" i="8"/>
  <c r="F14" i="8"/>
  <c r="F62" i="8"/>
  <c r="G50" i="8"/>
  <c r="H50" i="8"/>
  <c r="I50" i="8"/>
  <c r="J50" i="8"/>
  <c r="K50" i="8"/>
  <c r="L50" i="8"/>
  <c r="M50" i="8"/>
  <c r="N50" i="8"/>
  <c r="O50" i="8"/>
  <c r="P50" i="8"/>
  <c r="F50" i="8"/>
  <c r="G38" i="8"/>
  <c r="H38" i="8"/>
  <c r="I38" i="8"/>
  <c r="J38" i="8"/>
  <c r="K38" i="8"/>
  <c r="L38" i="8"/>
  <c r="M38" i="8"/>
  <c r="N38" i="8"/>
  <c r="O38" i="8"/>
  <c r="P38" i="8"/>
  <c r="G26" i="8"/>
  <c r="H26" i="8"/>
  <c r="I26" i="8"/>
  <c r="J26" i="8"/>
  <c r="K26" i="8"/>
  <c r="L26" i="8"/>
  <c r="M26" i="8"/>
  <c r="N26" i="8"/>
  <c r="O26" i="8"/>
  <c r="P26" i="8"/>
  <c r="F26" i="8"/>
  <c r="G14" i="8"/>
  <c r="H14" i="8"/>
  <c r="I14" i="8"/>
  <c r="J14" i="8"/>
  <c r="K14" i="8"/>
  <c r="L14" i="8"/>
  <c r="M14" i="8"/>
  <c r="N14" i="8"/>
  <c r="O14" i="8"/>
  <c r="P14" i="8"/>
  <c r="I6" i="12" l="1"/>
  <c r="I13" i="12"/>
  <c r="I14" i="12"/>
  <c r="I9" i="12"/>
  <c r="I7" i="12"/>
  <c r="I11" i="12"/>
  <c r="I8" i="12"/>
  <c r="I12" i="12"/>
  <c r="I5" i="12"/>
  <c r="I10" i="12"/>
  <c r="I4" i="12"/>
  <c r="E25" i="6"/>
  <c r="E22" i="6"/>
  <c r="E21" i="6"/>
  <c r="E16" i="6"/>
  <c r="E17" i="6"/>
  <c r="D9" i="6" l="1"/>
  <c r="D8" i="6"/>
  <c r="H63" i="8" l="1"/>
  <c r="G63" i="8"/>
  <c r="F63" i="8"/>
  <c r="I63" i="8"/>
  <c r="J63" i="8"/>
  <c r="K63" i="8"/>
  <c r="L63" i="8"/>
  <c r="M63" i="8"/>
  <c r="N63" i="8"/>
  <c r="O63" i="8"/>
  <c r="P63" i="8"/>
  <c r="V11" i="6"/>
  <c r="Y11" i="6" s="1"/>
  <c r="S10" i="6"/>
  <c r="S11" i="6"/>
  <c r="S8" i="6"/>
  <c r="U27" i="6"/>
  <c r="X11" i="6" l="1"/>
</calcChain>
</file>

<file path=xl/sharedStrings.xml><?xml version="1.0" encoding="utf-8"?>
<sst xmlns="http://schemas.openxmlformats.org/spreadsheetml/2006/main" count="1428" uniqueCount="495">
  <si>
    <t xml:space="preserve"> METODOLOGÍA PARA LA FORMULACIÓN DEL PINAR</t>
  </si>
  <si>
    <t>Masivos</t>
  </si>
  <si>
    <t>IDENTIFICACIÓN DE ASPECTOS CRÍTICOS</t>
  </si>
  <si>
    <t>Nº</t>
  </si>
  <si>
    <t>ASPECTO</t>
  </si>
  <si>
    <t>RIESGO</t>
  </si>
  <si>
    <t>Es necesario articular la planeación definida en el PGD de la SDH a los nuevos requerimientos del Plan de Gobierno 2024-2027, respondiendo al Artículo 257 "Fortalecimiento de la gestión documental y archivística de Bogotá".</t>
  </si>
  <si>
    <t>SDH004R - Posibilidad de administrar en forma inadecuada el ciclo vital de los documentos.</t>
  </si>
  <si>
    <t>SDH011R - Posibilidad de aplicar de forma inadecuada los instrumentos archivísticos por cambios para su adecuada aplicación.</t>
  </si>
  <si>
    <t>Articulación del proceso CPR-120 con los 5 objetivos estratégicos definidos en la entidad respondiendo principalmente al de excelencia organizacional y procesos y tecnología.</t>
  </si>
  <si>
    <t xml:space="preserve">El modelo de gestión documental descentralizado  de la SHD carece de capacidad operativa, técnica, tecnológica y funcional debido a la falta de personal y al crecimiento exponencial de la documentación tanto física como electrónica en las dependencias.
 </t>
  </si>
  <si>
    <t>R23CRR - Filtrar o perder  información pública reservada.</t>
  </si>
  <si>
    <t>R26CRR - Hurtar, adulterar u ocultar un expediente, documento o información (física o electrónica), cuya custodia esté a cargo de las oficinas de Operación y/o Técnica del Sistema de Gestión Documental, de la Subdirección de Gestión Documental.</t>
  </si>
  <si>
    <t>SDH054R - Posibilidad de afectación en la conservación de los documentos de archivo físicos y preservación de los documentos de archivo electrónicos.</t>
  </si>
  <si>
    <t>SDH139R - Posibilidad de desactualización del inventario de archivo por la no creación del expediente en el SGDEA.</t>
  </si>
  <si>
    <t>SDH597R - Posibilidad de pérdida de documentos de archivo por manejo inadecuado.</t>
  </si>
  <si>
    <t xml:space="preserve">Inconsistencias de descripción en los registros de inventario documental de las carpetas en el SGDEA, lo cual ocasiona diferencias entre la producción documental y los inventarios documentales que deben ser migrados entre los diferentes periodos de TRD, con los que cuenta la Entidad.
</t>
  </si>
  <si>
    <t>SDH616R - Posibilidad de interrupción total o parcial del proceso.</t>
  </si>
  <si>
    <t>Acumulación de carpetas que ya han cumplido tiempos de retención en los archivos de gestión por falta de personal generando problemas para aplicación de las TRD. De igual manera para la aplicación de TVD convalidadas y procesos de descripción documental a nivel de ISADG.</t>
  </si>
  <si>
    <t>La entidad requiere la  modernización de la infraestructura física de los depósitos de archivo de la entidad, teniendo en cuenta los aspectos definidos en el Sistema Integrado de Conservación - SIC y la aplicación del modelo de madurez.</t>
  </si>
  <si>
    <t xml:space="preserve">
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</si>
  <si>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Problema de cultura de aplicación del proceso de Gestión Documental y las funcionalidades del SGDEA-WCC por parte de los funcionarios, debido a la alta rotación de personal en las diferentes áreas, como consecuencia de los procesos de encargo adelantados por la Entidad.</t>
  </si>
  <si>
    <t>R68CRR - Acceder a información confidencial sin los permisos autorizados.</t>
  </si>
  <si>
    <t>La entidad no cuenta con la implementación del Decreto 088 de 2022 que establece la necesidad de definir al corto, mediano y largo plazo procesos de digitalización y automatización para los flujos de información física y electrónica aprovechando las tecnologías disponibles (IA, BLOCKCHAIN, OCR-ICR, SGDEA) que permita mejorar su relacionamiento con el ciudadano.</t>
  </si>
  <si>
    <t>SHR272R - Posibilidad de radicar, gestionar y entregar las comunicaciones oficiales (CER - CEE - CIE) sin la oportunidad y calidad requeridas.</t>
  </si>
  <si>
    <t>Se identifica la necesidad de validar la actualización de los 8 instrumentos archivísticos en SHD, al igual que su implementación en el Sistema de Gestión de Documentos Electrónicos de Archivo SGDEA, teniendo en cuenta los ajustes normativos, de estructura y los volúmenes documentales.</t>
  </si>
  <si>
    <t>La entidad carece de visibilidad y formalización de la política de cero papel la cual debe estar articulada con la estrategia de gobierno en línea que se establezca en la entidad y el programa específico de gestión de documentos electrónicos.</t>
  </si>
  <si>
    <t>Es necesario articular la planeación definida en el PGD de la SDH a los nuevos requerimientos del Plan de Gobierno 2024-2027, respondiendo al Articulo 257 "Fortalecimiento de la gestión documental y archivística de Bogotá".</t>
  </si>
  <si>
    <t>El modelo de gestión documental descentralizado  de la SHD carece de capacidad operativa, técnica, tecnológica y funcional debido a la falta de personal y al crecimiento exponencial de la documentación tanto física como electrónica en las dependencias.</t>
  </si>
  <si>
    <t>La entidad requiere  la  modernización de la infraestructura física de los depósitos de archivo de la entidad, teniendo en cuenta los aspectos definidos en el Sistema Integrado de Conservación - SIC y la aplicación del modelo de madurez.</t>
  </si>
  <si>
    <t xml:space="preserve">
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</si>
  <si>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La entidad no cuenta con la implementación del Decreto 088 de 2022 que establece la necesidad de definir al corto, mediano y largo plazo procesos de digitalización y automatización para los flujos de información física y electrónica aprovechando las tecnologías disponibles ( IA, BLOCKCHAIN, OCR-ICR, SGDEA) que permita mejorar su relacionamiento con el ciudadano.</t>
  </si>
  <si>
    <t>La entidad carece de visibilidad y formalización de la política de cero papel la cual debe estar articulada con  la estrategia de gobierno en línea que se establezca en la entidad y el programa específico de gestión de documentos electrónicos.</t>
  </si>
  <si>
    <t>ADMINISTRACIÓN DE ARCHIVOS</t>
  </si>
  <si>
    <t>Se considera el ciclo vital de los documentos integrando aspectos administrativos, legales, funcionales y técnicos.</t>
  </si>
  <si>
    <t>X</t>
  </si>
  <si>
    <t>Se cuenta con todos los instrumentos archivísticos socializados e implementados.</t>
  </si>
  <si>
    <t>Se cuenta con procesos de seguimiento, evaluación y mejora para la gestión de documentos.</t>
  </si>
  <si>
    <t>Se tiene establecida la Política de Gestión Documental.</t>
  </si>
  <si>
    <t>Los instrumentos archivísticos involucran la documentación electrónica.</t>
  </si>
  <si>
    <t>Se cuenta con procesos y flujos documentales normalizados medibles.</t>
  </si>
  <si>
    <t>Se documentan procesos o actividades de gestión de documentos.</t>
  </si>
  <si>
    <t>Se cuenta con la infraestructura adecuada para resolver las necesidades documentales y de archivo.</t>
  </si>
  <si>
    <t>El personal de la Entidad conoce la importancia de los documentos e interioriza las políticas y directrices concernientes a la gestión de los documentos.</t>
  </si>
  <si>
    <t>Se cuenta con el presupuesto adecuado para atender las necesidades documentales y de archivo.</t>
  </si>
  <si>
    <t>Total de criterios impactados</t>
  </si>
  <si>
    <t>ACCESO A LA INFORMACIÓN</t>
  </si>
  <si>
    <t>Se cuenta con políticas que garanticen la disponibilidad y accesibilidad de la información.</t>
  </si>
  <si>
    <t>Se cuenta con personal idóneo y suficiente para atender las necesidades documentales y de archivo de los ciudadanos.</t>
  </si>
  <si>
    <t>Se tienen los esquemas de comunicación en la Entidad para difundir la importancia de la gestión de documentos.</t>
  </si>
  <si>
    <t>Existen esquemas de capacitación y formación internos para la gestión de documentos, articulados con el Plan Institucional de Capacitación.</t>
  </si>
  <si>
    <t>Se cuenta con instrumentos archivísticos de descripción y clasificación para sus archivos.</t>
  </si>
  <si>
    <t>El personal hace buen uso de las herramientas tecnológicas destinatarias a la administración de la información de la Entidad.</t>
  </si>
  <si>
    <t>Se ha establecido la caracterización de usuarios de acuerdo con sus necesidades de información.</t>
  </si>
  <si>
    <t>Se cuenta con iniciativas para fomentar el uso de nuevas tecnologías para optimizar el uso del papel.</t>
  </si>
  <si>
    <t>Se tiene implementada la estrategia de Gobierno en Línea (GEL).</t>
  </si>
  <si>
    <t>Se cuenta con canales (locales y en línea) de servicio, atención y orientación al ciudadano.</t>
  </si>
  <si>
    <t>PRESERVACIÓN DE LA INFORMACIÓN</t>
  </si>
  <si>
    <t>Se cuenta con procesos y herramientas normalizadas para la preservación y conservación a largo plazo de los documentos.</t>
  </si>
  <si>
    <t>Se tiene un esquema de metadatos integrando a otros sistemas de gestión.</t>
  </si>
  <si>
    <t>Se cuenta con archivos centrales e históricos.</t>
  </si>
  <si>
    <t>La conservación y preservación se basan en la normatividad, requisitos legales, administrativos y técnicos que le aplican a la Entidad.</t>
  </si>
  <si>
    <t>Se cuenta con el Sistema Integrado de Conservación (SIC).</t>
  </si>
  <si>
    <t>Se tiene la infraestructura adecuada para el almacenamiento, conservación y preservación de la documentación física y electrónica.</t>
  </si>
  <si>
    <t>Se cuenta con procesos documentados de valoración y disposición final.</t>
  </si>
  <si>
    <t>Están implementados estándares que garantizan la preservación y conservación de los documentos.</t>
  </si>
  <si>
    <t>Se cuenta con esquemas de migración y conversión normalizados.</t>
  </si>
  <si>
    <t>Se cuenta con modelos o esquemas de continuidad del negocio.</t>
  </si>
  <si>
    <t>ASPECTOS TECNOLÓGICOS Y DE SEGURIDAD</t>
  </si>
  <si>
    <t>Se cuenta con políticas asociadas a las herramientas tecnológicas que respaldan la seguridad, usabilidad, accesibilidad, integridad y autenticidad de la información.</t>
  </si>
  <si>
    <t>Se tienen herramientas tecnológicas acordes a las necesidades de la Entidad, las cuales permiten hacer buen uso de los documentos.</t>
  </si>
  <si>
    <t>Se cuenta con acuerdos de confidencialidad y políticas de protección de datos a nivel interno y con terceros.</t>
  </si>
  <si>
    <t>Se cuenta con políticas que permitan adoptar tecnologías que contemplen servicios y contenidos orientados a la gestión de los documentos.</t>
  </si>
  <si>
    <t>Las aplicaciones son capaces de generar y gestionar documentos de valor archivístico en cumplimento de los procesos establecidos.</t>
  </si>
  <si>
    <t>Se encuentra estandarizada la administración, gestión de la información y los datos en herramientas tecnológicas articuladas con el Sistema de Gestión de Seguridad de la Información y los procesos archivísticos.</t>
  </si>
  <si>
    <t>Se han implementado mecanismos técnicos que permitan mejorar la adquisición, uso y mantenimiento de las herramientas tecnológicas.</t>
  </si>
  <si>
    <t>Se cuenta con tecnología asociada al servicio al ciudadano que le permite la participación e interacción.</t>
  </si>
  <si>
    <t>Se cuenta con modelos para la identificación, la evaluación y el análisis de riesgos.</t>
  </si>
  <si>
    <t>Se tienen directrices de seguridad de información con relación al recurso humano, al entorno físico y electrónico, al acceso y a los sistemas de información.</t>
  </si>
  <si>
    <t>FORTALECIMIENTO Y ARTICULACIÓN</t>
  </si>
  <si>
    <t>La gestión documental se encuentra implementada acorde con el modelo integrado de planeación y gestión.</t>
  </si>
  <si>
    <t>Se tiene articulada la Política de Gestión Documental con los sistemas y modelos de gestión de la Entidad.</t>
  </si>
  <si>
    <t>Se cuenta con alianzas estratégicas que permitan mejorar e innovar la función archivística de la SDH.</t>
  </si>
  <si>
    <t>Se aplica el marco legal y normativo concerniente a la función archivística.</t>
  </si>
  <si>
    <t>Se cuenta con un Sistema de Gestión Documental basado en estándares nacionales e internacionales.</t>
  </si>
  <si>
    <t>Se tienen implementadas acciones para la gestión del cambio.</t>
  </si>
  <si>
    <t>Se cuenta con procesos de mejora continua.</t>
  </si>
  <si>
    <t>Se cuenta con instancias asesoras que formulen lineamientos para la aplicación de la función archivística de la Entidad.</t>
  </si>
  <si>
    <t>Se tienen identificados los roles y responsabilidades del personal y de las áreas frente a los documentos.</t>
  </si>
  <si>
    <t>La alta dirección está comprometida con el desarrollo de la función archivística de la Entidad.</t>
  </si>
  <si>
    <t>ASPECTO CRÍTICO</t>
  </si>
  <si>
    <t>EJES ARTICULADORES</t>
  </si>
  <si>
    <t>TOTAL PRIORIZADO</t>
  </si>
  <si>
    <t>Articulación del proceso CPR-120 con los 5 objetivos estratégicos definidos en la entidad respondiendo principalmente al de excelencia organizacional, procesos y tecnología.</t>
  </si>
  <si>
    <t>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</si>
  <si>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Inconsistencias de descripción en los registros de inventario documental de las carpetas en el SGDEA, lo cual ocasiona diferencias entre la producción documental y los inventarios documentales que deben ser migrados entre los diferentes periodos de TRD, con los que cuenta la Entidad.</t>
  </si>
  <si>
    <t>TOTAL</t>
  </si>
  <si>
    <t>ORDEN EJES ARTICULADORES</t>
  </si>
  <si>
    <t>SEMAFORIZACIÓN DE EJES ARTICULADORES</t>
  </si>
  <si>
    <t>OBJETIVOS</t>
  </si>
  <si>
    <t>PLANES / PROYECTOS</t>
  </si>
  <si>
    <t>PO-01 Planeación Gestión Documental</t>
  </si>
  <si>
    <t>PO-04 Organización documental</t>
  </si>
  <si>
    <t>PO-03 Gestión y trámite documental</t>
  </si>
  <si>
    <t xml:space="preserve">PO-07 Estabilización de SGDEA con BOGDATA </t>
  </si>
  <si>
    <t>PO-02 Producción documental</t>
  </si>
  <si>
    <t xml:space="preserve"> PO-06 Disposición documental</t>
  </si>
  <si>
    <t>PO-05 Transferencias documentales</t>
  </si>
  <si>
    <t>PO-08 Potenciación de capacidades en gestión documental</t>
  </si>
  <si>
    <t>MAPA DE RUTA PINAR</t>
  </si>
  <si>
    <t>PLANES</t>
  </si>
  <si>
    <t>PROYECTOS</t>
  </si>
  <si>
    <t>ACTIVIDAD</t>
  </si>
  <si>
    <t>Corto plazo 
(1 año)</t>
  </si>
  <si>
    <t>Mediano plazo (1 a 4 años)</t>
  </si>
  <si>
    <t>Largo plazo (4 años en adelante)</t>
  </si>
  <si>
    <t>I</t>
  </si>
  <si>
    <t>II</t>
  </si>
  <si>
    <t>III</t>
  </si>
  <si>
    <t>IV</t>
  </si>
  <si>
    <t xml:space="preserve">PE05-12 Programa de transferencia primarias
</t>
  </si>
  <si>
    <t>NOMBRE DEL PLAN: PO-01 Planeación Gestión Documental</t>
  </si>
  <si>
    <t xml:space="preserve">OBJETIVO: </t>
  </si>
  <si>
    <t>Articular la planeación definida en el Programa de Gestión Documental, con la dinámica actual de la Entidad en cuanto al manejo de sus procesos, permitiendo realizar el seguimiento y control , en concordancia con el direccionamiento estratégico para el periodo 2024-2027.</t>
  </si>
  <si>
    <r>
      <t xml:space="preserve">RESPONSABLE DEL PLAN: </t>
    </r>
    <r>
      <rPr>
        <sz val="12"/>
        <color indexed="8"/>
        <rFont val="Arial"/>
        <family val="2"/>
      </rPr>
      <t>Subdirección de Gestión Documental</t>
    </r>
    <r>
      <rPr>
        <b/>
        <sz val="12"/>
        <color indexed="8"/>
        <rFont val="Arial"/>
        <family val="2"/>
      </rPr>
      <t xml:space="preserve"> </t>
    </r>
    <r>
      <rPr>
        <sz val="12"/>
        <color indexed="8"/>
        <rFont val="Arial"/>
        <family val="2"/>
      </rPr>
      <t xml:space="preserve">-SGD; Oficina de Operaciones del Sistema de Gestión Documental - OOSGD; Oficina Técnica del Sistema de Gestión Documental - OTSGD; </t>
    </r>
    <r>
      <rPr>
        <sz val="12"/>
        <color theme="1"/>
        <rFont val="Arial"/>
        <family val="2"/>
      </rPr>
      <t>Oficina de Control Interno - OCI; Oficina Asesora de Planeación - OAP.</t>
    </r>
  </si>
  <si>
    <t>N°</t>
  </si>
  <si>
    <t>RESPONSABLE</t>
  </si>
  <si>
    <t>FECHA INICIAL</t>
  </si>
  <si>
    <t>FECHA FINAL</t>
  </si>
  <si>
    <t>ENTREGABLE</t>
  </si>
  <si>
    <t>RECURSOS</t>
  </si>
  <si>
    <t>Tipo</t>
  </si>
  <si>
    <t>Características</t>
  </si>
  <si>
    <t>PE01-01</t>
  </si>
  <si>
    <t>Actualizar procesos SIG, ANS y articulación estrategia Gobierno 
Digital</t>
  </si>
  <si>
    <t>Revisar los procedimientos asociados al CPR-120.</t>
  </si>
  <si>
    <t>SGD</t>
  </si>
  <si>
    <t>Diagnóstico del estado de los documentos de SGC.</t>
  </si>
  <si>
    <t>Humano</t>
  </si>
  <si>
    <t>Profesional de la SGD - OOSGD - OTSGD</t>
  </si>
  <si>
    <t>Actualizar la documentación de los procedimientos.</t>
  </si>
  <si>
    <t>Documentos del SGC actualizados.</t>
  </si>
  <si>
    <t>Aprobar socializar y publicar los procedimientos en el SGC.</t>
  </si>
  <si>
    <t xml:space="preserve"> SGD- OAP</t>
  </si>
  <si>
    <t>Documentos publicados en SGC</t>
  </si>
  <si>
    <t>Profesional de la SGD - OOSGD - OTSGD - OAP</t>
  </si>
  <si>
    <t>PE01-02</t>
  </si>
  <si>
    <t>Programa de auditoría y control</t>
  </si>
  <si>
    <t>Definir la metodología para desarrollar el plan de control evaluación y seguimiento de la función archivística y gestión documental contemplando los aspectos establecidos en el marco legal.</t>
  </si>
  <si>
    <t>SGD- OCI - OAP</t>
  </si>
  <si>
    <t>Metodología.</t>
  </si>
  <si>
    <t>Profesional de la OOSGD - OTSGD.</t>
  </si>
  <si>
    <t>Plan de control evaluación y seguimiento de la función archivística y gestión documental.</t>
  </si>
  <si>
    <t>Profesional SGD.</t>
  </si>
  <si>
    <t>Profesionales.</t>
  </si>
  <si>
    <t>Solicitar o recibir los hallazgos identificados en el marco de las auditorias con el objetivo de validar acciones que requieran atención.</t>
  </si>
  <si>
    <t>SGD-OCI-OAP</t>
  </si>
  <si>
    <t>Comunicación interna.</t>
  </si>
  <si>
    <t>PE01-03</t>
  </si>
  <si>
    <t>Articulación con la plataforma estratégica de la entidad</t>
  </si>
  <si>
    <t>OTSGD</t>
  </si>
  <si>
    <t>PGD actualizado, modelo de gestión documental de la SHD.</t>
  </si>
  <si>
    <t>Técnico y Jefe de la OTSGD</t>
  </si>
  <si>
    <t>Presentación y aprobación del  PGD y el modelo de gestión documental del SHD por el Comité Institucional de Gestión y desempeño.</t>
  </si>
  <si>
    <t xml:space="preserve">SGD -OTSGD </t>
  </si>
  <si>
    <t>Acta de comité</t>
  </si>
  <si>
    <t>Subdirector SGD y/o Jefe OTSGD</t>
  </si>
  <si>
    <t>Publicar y socializar el PGD y el modelo de gestión documental del SHD.</t>
  </si>
  <si>
    <t>OTSGD - OAC</t>
  </si>
  <si>
    <t>*Resolución de actualización del PGD.
*Publicación.</t>
  </si>
  <si>
    <t>Profesional OAC</t>
  </si>
  <si>
    <t>INDICADORES</t>
  </si>
  <si>
    <t>INDICADOR</t>
  </si>
  <si>
    <t>ÍNDICE</t>
  </si>
  <si>
    <t>META</t>
  </si>
  <si>
    <t>Actualización de documentos del SGC -  CPR-120</t>
  </si>
  <si>
    <t>Total de documentos actualizados/Total de documentos del SGC * 100</t>
  </si>
  <si>
    <t>Actualización del PGD</t>
  </si>
  <si>
    <t>Documento PGD actualizado.</t>
  </si>
  <si>
    <t>NOMBRE DEL PLAN: PO-02 Producción documental</t>
  </si>
  <si>
    <t>Normalizar la producción documental y el manejo de los documentos de archivo físicos y electrónicos que producen las dependencias de la entidad en el marco de sus funciones y procedimientos.</t>
  </si>
  <si>
    <r>
      <t xml:space="preserve">RESPONSABLE DEL PLAN:  </t>
    </r>
    <r>
      <rPr>
        <sz val="12"/>
        <color theme="1"/>
        <rFont val="Arial"/>
        <family val="2"/>
      </rPr>
      <t>Oficina de Operaciones del Sistema de Gestión Documental - OOSGD; Oficina Técnica del Sistema de Gestión Documental - OTSGD</t>
    </r>
    <r>
      <rPr>
        <b/>
        <sz val="12"/>
        <color theme="1"/>
        <rFont val="Arial"/>
        <family val="2"/>
      </rPr>
      <t xml:space="preserve">; </t>
    </r>
    <r>
      <rPr>
        <sz val="12"/>
        <color theme="1"/>
        <rFont val="Arial"/>
        <family val="2"/>
      </rPr>
      <t>Subdirección de Soluciones de TIC - SOTIC; Oficina Asesora de Planeación - OAP.</t>
    </r>
  </si>
  <si>
    <t>PE02-04</t>
  </si>
  <si>
    <t>Normalización de formas y formularios electrónicos</t>
  </si>
  <si>
    <t>Ejecutar el programa especifico de normalización de formas y formularios electrónicos.</t>
  </si>
  <si>
    <t>OOSGD</t>
  </si>
  <si>
    <t>Cronograma con el avance de la ejecución.</t>
  </si>
  <si>
    <t>Profesional OOSGD</t>
  </si>
  <si>
    <t xml:space="preserve">PE02-05 </t>
  </si>
  <si>
    <t>Proceso de Indexación y Migración</t>
  </si>
  <si>
    <t>Generar el cronograma del plan de digitalización de acuerdo con las necesidades identificadas en la matriz de Caracterización documental (Plan de mejoramiento, seguimiento y ruta de acción) y los acuerdos de servicio que se tienen con las dependencias al igual que las transferencias documentales realizadas por la OTSGD.</t>
  </si>
  <si>
    <t>OOSGD - OTSGD</t>
  </si>
  <si>
    <t xml:space="preserve">Cronograma del plan de digitalización </t>
  </si>
  <si>
    <t>Humano y técnico</t>
  </si>
  <si>
    <t>Jefe y Profesional  OOSGD</t>
  </si>
  <si>
    <t>Ejecutar y dar cumplimiento al cronograma del plan de digitalización aprobado.</t>
  </si>
  <si>
    <t>Cronograma del plan de digitalización actualizado</t>
  </si>
  <si>
    <t>Indexar las imágenes en el SGDEA.</t>
  </si>
  <si>
    <t>Matriz de indexación</t>
  </si>
  <si>
    <t>Realizar control de calidad de las imágenes digitalizadas que se cargan en el SGDEA.</t>
  </si>
  <si>
    <t>Matriz de seguimiento</t>
  </si>
  <si>
    <t>Identificar los registros del SGDEA que deben ser migrados al periodo correspondiente de TRD.</t>
  </si>
  <si>
    <t>Reportes de inventarios con identificación de registros a migrar</t>
  </si>
  <si>
    <t>Técnico OTSGD</t>
  </si>
  <si>
    <t>Generar el reporte de registros a migrar y solicitar el movimiento al líder funcional de WCC.</t>
  </si>
  <si>
    <t>OTSGD - SOTIC</t>
  </si>
  <si>
    <t>Registros migrados en el SGDEA.</t>
  </si>
  <si>
    <t>Técnico OTSGD - Profesional de la SOTIC</t>
  </si>
  <si>
    <t xml:space="preserve">PE02-06 </t>
  </si>
  <si>
    <t>Actualización de las TRD</t>
  </si>
  <si>
    <t>Ejecutar el cronograma de mesas de trabajo de actualización de TRD en el marco de la actualización del mapa de procesos.</t>
  </si>
  <si>
    <t>Cronograma de actualización de TRD</t>
  </si>
  <si>
    <t>Profesional de OTSGD</t>
  </si>
  <si>
    <t>Actualizar TRD, Cuadro de Clasificación Documental, Fichas de valoración, Cuadros de Caracterización y memoria descriptiva.</t>
  </si>
  <si>
    <t>Actas mesas de trabajo actualización TRD</t>
  </si>
  <si>
    <t>Jefe - Profesional - Técnico - OTSGD</t>
  </si>
  <si>
    <t>Presentación y aprobación en Comité Institucional de Gestión y Desempeño.</t>
  </si>
  <si>
    <t>TRD, Cuadro de Clasificación Documental, Fichas de valoración, Cuadros de Caracterización y memoria descriptiva</t>
  </si>
  <si>
    <t>Profesional - Técnico OTSGD</t>
  </si>
  <si>
    <t>Preparación y envío de TRD al Archivo de Bogotá.</t>
  </si>
  <si>
    <t>OTSGD - OAP</t>
  </si>
  <si>
    <t>Acta de  aprobación del Comité de Gestión y Desempeño</t>
  </si>
  <si>
    <t>Jefe OTSGD - OAP</t>
  </si>
  <si>
    <t>Normalización de formatos</t>
  </si>
  <si>
    <t>Numero de formatos normalizados/Total de formatos identificados para normalización*100</t>
  </si>
  <si>
    <t>Digitalización de expedientes</t>
  </si>
  <si>
    <t>Numero de documentos digitalizados/Total de documentos a digitalizar según el plan de digitalización*100</t>
  </si>
  <si>
    <t>Indexación de documentos</t>
  </si>
  <si>
    <t>Numero de documentos indexados/Total de documentos a indexar *100</t>
  </si>
  <si>
    <t>Migración de registros</t>
  </si>
  <si>
    <t>Numero de registros migrados/Total de registros a  migrar*100</t>
  </si>
  <si>
    <t>Actualización de TRD</t>
  </si>
  <si>
    <t>Numero de TRD actualizadas/Total del TRD a actualizar *100</t>
  </si>
  <si>
    <t xml:space="preserve">                                         </t>
  </si>
  <si>
    <t xml:space="preserve">                                                                                </t>
  </si>
  <si>
    <t xml:space="preserve">                          </t>
  </si>
  <si>
    <t xml:space="preserve">  </t>
  </si>
  <si>
    <t>NOMBRE DEL PLAN: PO-03 Gestión y trámite documental</t>
  </si>
  <si>
    <t>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t>
  </si>
  <si>
    <r>
      <t>RESPONSABLE DEL PLAN:</t>
    </r>
    <r>
      <rPr>
        <sz val="12"/>
        <color theme="1"/>
        <rFont val="Arial"/>
        <family val="2"/>
      </rPr>
      <t xml:space="preserve"> Subdirección de Gestión Documental - SGD; Oficina de Operaciones del Sistema de Gestión Documental - OOSGD; Oficina Técnica del Sistema de Gestión Documental - OTSGD</t>
    </r>
  </si>
  <si>
    <t xml:space="preserve">PE03-07 </t>
  </si>
  <si>
    <t>Programa de gestión de documentos electrónicos</t>
  </si>
  <si>
    <t>Elaborar la política de cero papel en articulación con  la estrategia de gobierno en línea.</t>
  </si>
  <si>
    <t>SGD - OOSGD - OTSGD</t>
  </si>
  <si>
    <t>Política cero papel.</t>
  </si>
  <si>
    <t>Profesional OOSGD-OTSGD</t>
  </si>
  <si>
    <t xml:space="preserve">Definir el programa de Gestión de Documentos Electrónicos de la SDH de manera centralizada, articulada con la política cero papel. </t>
  </si>
  <si>
    <t>Programa de gestión de documentos electrónicos de archivo.</t>
  </si>
  <si>
    <t>Profesional OOSGD.</t>
  </si>
  <si>
    <t>Desarrollar la estrategia de documentos electrónicos de archivo por dependencias, de acuerdo con la priorización y el volumen identificado.</t>
  </si>
  <si>
    <t>Aplicar los procesos  de estampado cronológico, marca de agua y firma electrónica de la Entidad.</t>
  </si>
  <si>
    <t>Reporte de estampado cronológico y marca de agua.</t>
  </si>
  <si>
    <t>Humano y Técnico</t>
  </si>
  <si>
    <t>Profesional y Técnico de la OOSGD.</t>
  </si>
  <si>
    <t xml:space="preserve">Realizar seguimiento al uso de firmas electrónicas certificadas.
</t>
  </si>
  <si>
    <t>Matriz de seguimiento, solicitud de firma electrónica.</t>
  </si>
  <si>
    <t xml:space="preserve">PE03-08 </t>
  </si>
  <si>
    <t>Programa estratégico de sistematización y custodia en el marco de la política cero papel.</t>
  </si>
  <si>
    <t>Centralizar la administración de los espacios físicos de archivo del CAD.</t>
  </si>
  <si>
    <t>SGD - OTSGD</t>
  </si>
  <si>
    <t>Parametrización del módulo de almacenamiento en el SGDEA.</t>
  </si>
  <si>
    <t>Humano y Físico y Tecnológico</t>
  </si>
  <si>
    <t>Jefe OTSGD</t>
  </si>
  <si>
    <t>Dimensionar el almacenamiento y custodia de los próximos 3 años para los archivos físicos de la entidad.</t>
  </si>
  <si>
    <t>*Plan Conservación. *Matriz de Caracterización Documental.
*Diagnóstico espacios físicos de archivo.</t>
  </si>
  <si>
    <t xml:space="preserve">Humano </t>
  </si>
  <si>
    <t xml:space="preserve">Definir el documento técnico que establezca las condiciones de custodia, préstamo documental y administración integral del archivo central de la entidad. </t>
  </si>
  <si>
    <t>*Anexo técnico.
*Contrato de almacenamiento.</t>
  </si>
  <si>
    <t>Programa de gestión de documentos electrónicos de archivo, documentado.</t>
  </si>
  <si>
    <t>Centralización espacios físicos de archivo.</t>
  </si>
  <si>
    <t>Cantidad de módulos de almacenamiento parametrizados/módulos de almacenamiento por parametrizar.</t>
  </si>
  <si>
    <t>NOMBRE DEL PLAN: PO-04 Organización documental</t>
  </si>
  <si>
    <t>OBJETIVO</t>
  </si>
  <si>
    <t>PE04-09</t>
  </si>
  <si>
    <t>Programa de archivos descentralizados y normalización de inventarios</t>
  </si>
  <si>
    <t>Identificar inconsistencias y necesidades de actualización del  inventario documental de las dependencias en el SGDEA.</t>
  </si>
  <si>
    <t>Reportes de inventarios documentales con inconsistencias identificadas.</t>
  </si>
  <si>
    <t>Humano y Tecnológico.</t>
  </si>
  <si>
    <t>Profesional/Técnico/Auxiliar de la OTSGD.</t>
  </si>
  <si>
    <t>Formular los recursos físicos, tecnológicos, talento humano para la actualización de los inventarios documentales.</t>
  </si>
  <si>
    <t>SGD-OOSGD-OTSGD</t>
  </si>
  <si>
    <t>Documento con formulación de recursos.</t>
  </si>
  <si>
    <t>Jefes  y Profesionales  de la SGD-OOSGD-OTSGD.</t>
  </si>
  <si>
    <t>Establecer un cronograma de actualización de inventario documental por dependencias.</t>
  </si>
  <si>
    <t>Cronograma de actualización de inventarios.</t>
  </si>
  <si>
    <t>Profesional SGD-OOSGD-OTSGD.</t>
  </si>
  <si>
    <t>Ejecutar la actualización del inventario documental de acuerdo al cronograma de operación.</t>
  </si>
  <si>
    <t>Inventario documental actualizado en el SGDEA.</t>
  </si>
  <si>
    <t>PE04-10</t>
  </si>
  <si>
    <t xml:space="preserve"> Programa de archivos centralizados de gestión.</t>
  </si>
  <si>
    <t>Elaborar el modelo de gestión documental descentralizado  de la SHD, asociado al programa específico de archivos centralizados del PGD.</t>
  </si>
  <si>
    <t>Modelo de gestión documental descentralizado  de la SHD.</t>
  </si>
  <si>
    <t>Establecer un cronograma para la recepción de expedientes de las dependencias priorizadas.</t>
  </si>
  <si>
    <t>Cronograma.</t>
  </si>
  <si>
    <t>Profesional de la OOSGD</t>
  </si>
  <si>
    <t>Ejecutar el modelo de operación con base en las priorizaciones definidas.</t>
  </si>
  <si>
    <t>Seguimiento modelo de operación.</t>
  </si>
  <si>
    <t xml:space="preserve">PE04-11 </t>
  </si>
  <si>
    <t>Programa de documentos vitales o esenciales</t>
  </si>
  <si>
    <t>Actualizar matriz extendida del Programa de documentos vitales y esenciales.</t>
  </si>
  <si>
    <t>Documento Programa de documentos vitales y esenciales</t>
  </si>
  <si>
    <t>Profesional del OTSGD</t>
  </si>
  <si>
    <t>Normalización de inventarios.</t>
  </si>
  <si>
    <t>Cantidad de registros actualizados/Total de registros por actualizar *100%</t>
  </si>
  <si>
    <t>Recepción archivos centralizados</t>
  </si>
  <si>
    <t>Numero de expedientes recepcionados/Total de expedientes por recepcionar *100%</t>
  </si>
  <si>
    <t>Actualización de inventario.</t>
  </si>
  <si>
    <t>Cantidad de expedientes creados en el SGDEA por trimestre.</t>
  </si>
  <si>
    <t>N/A</t>
  </si>
  <si>
    <t>Programa de documentos vitales y esenciales.</t>
  </si>
  <si>
    <t>Matriz extendida de documentos vitales y esenciales actualizada.</t>
  </si>
  <si>
    <t>NOMBRE DEL PLAN: PO-05 Transferencias documentales</t>
  </si>
  <si>
    <t>Ejecutar los programas de transferencias primarias y secundarias, aplicando procesos de descripción documental que permitan su futura migración y recuperación de la información.</t>
  </si>
  <si>
    <r>
      <t xml:space="preserve">RESPONSABLE DEL PLAN: </t>
    </r>
    <r>
      <rPr>
        <sz val="12"/>
        <color theme="1"/>
        <rFont val="Arial"/>
        <family val="2"/>
      </rPr>
      <t>Subdirección de Gestión Documental - SGD; Oficina Técnica del Sistema de Gestión Documental - OTSGD</t>
    </r>
  </si>
  <si>
    <t xml:space="preserve">PE05-12 </t>
  </si>
  <si>
    <t xml:space="preserve"> Programa de transferencia primarias</t>
  </si>
  <si>
    <t>Formular los recursos físicos, tecnológicos, talento humano para la ejecución del programa de transferencias primarias.</t>
  </si>
  <si>
    <t>SGD-OTSGD</t>
  </si>
  <si>
    <t>Jefes  y Profesionales  de la SGD-OTSGD.</t>
  </si>
  <si>
    <t>Elaborar y socializar el cronograma de transferencias primarias.</t>
  </si>
  <si>
    <t>Cronograma de transferencias primarias.</t>
  </si>
  <si>
    <t>Profesional de la OTSGD</t>
  </si>
  <si>
    <t>Ejecutar las trasferencias primarias de acuerdo con el procedimiento.</t>
  </si>
  <si>
    <t>Flujos de trabajo de transferencias primarias archivados.</t>
  </si>
  <si>
    <t xml:space="preserve">PE05-13 </t>
  </si>
  <si>
    <t>Programa de transferencias secundarias y descripción documental ISADG</t>
  </si>
  <si>
    <t>Formular los recursos físicos, tecnológicos, talento humano para la ejecución del programa de descripción documental.</t>
  </si>
  <si>
    <t>Elaborar el plan de descripción y transferencia documental secundaria.</t>
  </si>
  <si>
    <t>Plan de transferencias secundarias.</t>
  </si>
  <si>
    <t>Técnico y Profesional OTSGD</t>
  </si>
  <si>
    <t>Ejecutar el plan de descripción y transferencia documental secundaria.</t>
  </si>
  <si>
    <t>*Registros con descripción documental en el SGDEA.
*Inventario analítico de transferencia secundaria.</t>
  </si>
  <si>
    <t>Humano y tecnológico</t>
  </si>
  <si>
    <t>Transferencias primarias</t>
  </si>
  <si>
    <t>Numero de transferencias ejecutadas/Numero de transferencias programadas * 100</t>
  </si>
  <si>
    <t xml:space="preserve">Actualización del FUID del Archivo Central. </t>
  </si>
  <si>
    <t>Numero de carpetas actualizadas en fase archivo central/Total de carpetas recibidas en el archivo central *100</t>
  </si>
  <si>
    <t>Expedientes descritos en el SGDEA.</t>
  </si>
  <si>
    <t>Numero  de expedientes descritos para transferencia secundaria/Total de expedientes a describir para transferencia secundaria.</t>
  </si>
  <si>
    <t xml:space="preserve">Transferencias secundarias </t>
  </si>
  <si>
    <t>Numero de transferencias ejecutadas/Total de Transferencias programadas *100</t>
  </si>
  <si>
    <t>NOMBRE DEL PLAN: PO-06 Disposición documental</t>
  </si>
  <si>
    <t>Aplicar e implementar los instrumentos archivísticos con el fin de garantizar la integridad y la recuperación del patrimonio documental durante todo el ciclo de vida.</t>
  </si>
  <si>
    <r>
      <t xml:space="preserve">RESPONSABLE DEL PLAN: </t>
    </r>
    <r>
      <rPr>
        <sz val="12"/>
        <color theme="1"/>
        <rFont val="Arial"/>
        <family val="2"/>
      </rPr>
      <t>Subdirección de Gestión Documental - SGD; Oficina Técnica del Sistema de Gestión Documental - OTSGD.</t>
    </r>
  </si>
  <si>
    <t>PE06-14</t>
  </si>
  <si>
    <t>Aplicación de TVD</t>
  </si>
  <si>
    <t>Formular los recursos físicos, tecnológicos, talento humano para la ejecución del programa de transferencias secundarias.</t>
  </si>
  <si>
    <t>Plan de aplicación de TVD</t>
  </si>
  <si>
    <t>Profesional OTSGD</t>
  </si>
  <si>
    <t>Cronograma de ejecución TVD.</t>
  </si>
  <si>
    <t xml:space="preserve">Jefe,  profesional y Técnico de la  OTSGD </t>
  </si>
  <si>
    <t>PE06-15</t>
  </si>
  <si>
    <t>Aplicación de TRD</t>
  </si>
  <si>
    <t>Elaborar el plan de aplicación de TRD.</t>
  </si>
  <si>
    <t>Plan de aplicación de TRD.</t>
  </si>
  <si>
    <t>Jefe y Profesional de la OTSGD</t>
  </si>
  <si>
    <t>Ejecutar el plan de aplicación de TRD.</t>
  </si>
  <si>
    <t>Cronograma de ejecución aplicación TRD.</t>
  </si>
  <si>
    <t>Jefe, profesional y técnico OTSGD</t>
  </si>
  <si>
    <t>Eliminación documental.</t>
  </si>
  <si>
    <t>Numero de expedientes eliminados/Total de identificados para eliminar *100</t>
  </si>
  <si>
    <t xml:space="preserve">*Plan de aplicación de TVD.
*Plan de aplicación de TRD.
</t>
  </si>
  <si>
    <t>Planes de aplicación de TVD y TRD elaborados.</t>
  </si>
  <si>
    <t>Modernizar la infraestructura tecnológica de las aplicaciones que impacten  los 8 procesos de gestión documental.</t>
  </si>
  <si>
    <r>
      <t xml:space="preserve">RESPONSABLE DEL PLAN: </t>
    </r>
    <r>
      <rPr>
        <sz val="12"/>
        <color theme="1"/>
        <rFont val="Arial"/>
        <family val="2"/>
      </rPr>
      <t>Oficina de Operaciones del Sistema de Gestión Documental - OOSGD; Oficina Técnica del Sistema de Gestión Documental - OTSGD</t>
    </r>
  </si>
  <si>
    <t>PE07-16</t>
  </si>
  <si>
    <t>Modernización de la infraestructura tecnologica de gestión documental.</t>
  </si>
  <si>
    <t>Formular los recursos físicos, tecnológicos, talento humano para la modernización de la infraestructura tecnológica de gestión documental.</t>
  </si>
  <si>
    <t>Establecer un cronograma  para el desarrollo de las estrategias encaminadas a la modernización de la infraestructura tecnológica de gestión documental.</t>
  </si>
  <si>
    <t>SGD - OTSGD - SOTIC</t>
  </si>
  <si>
    <t>Jefes  y Profesionales  de la SGD-OTSGD - SOTIC</t>
  </si>
  <si>
    <t>Desarrollar la generación de reportes estadísticos con implementación de tecnologia de la web 3.0 y 4.0 (BigData y web semántica) para la toma de desiciones.</t>
  </si>
  <si>
    <t>Aplicaciones para análisis de datos.</t>
  </si>
  <si>
    <t>Ejecutar las estrategias definidas para la modernización de la infraestructura tecnológica de gestión documental.</t>
  </si>
  <si>
    <t>Especificaciones funcionales</t>
  </si>
  <si>
    <t xml:space="preserve"> </t>
  </si>
  <si>
    <t>PE07-17</t>
  </si>
  <si>
    <t>Implementación de componentes de gestión documental electrónica en el SGDEA.</t>
  </si>
  <si>
    <t>Idetificar los requerimientos tecnológicos para el desarrollo de la estrategia de documentos electronicos de archivo que abarquen los ocho procesos de la gestión documental.</t>
  </si>
  <si>
    <t>Documento con identificación de requerimientos.</t>
  </si>
  <si>
    <t>Jefes  y Profesionales  de la SGD- OTSGD - SOTIC</t>
  </si>
  <si>
    <t>Definir el plan de trabajo en articulación con la SOTIC para el desarrollo de los requrimientos.</t>
  </si>
  <si>
    <t>Plan de trabajo para el desarrollo de los componentes.</t>
  </si>
  <si>
    <t>Ejecutar el  plan de trabajo en articulación con la SOTIC para el desarrollo de los requrimientos.</t>
  </si>
  <si>
    <t>Seguimiento al plan.</t>
  </si>
  <si>
    <t>NOMBRE DEL PLAN: PO-08 Potenciación de capacidades en gestión documental</t>
  </si>
  <si>
    <t>Desarrollar estrategias que permitan potencializar el conocimiento técnico y funcional en el proceso de  gestión documental de los funcionarios de la Entidad.</t>
  </si>
  <si>
    <t>PE08-18</t>
  </si>
  <si>
    <t>SGD - OOSGD - OTSGD- OAC</t>
  </si>
  <si>
    <t>Plan de comunicaciones</t>
  </si>
  <si>
    <t>Subdirector SGD, OOSGD</t>
  </si>
  <si>
    <t>Ejecutar las estrategias comunicativas definidas en el plan de comunicaciones de la entidad.</t>
  </si>
  <si>
    <t>Estrategias comunicativas</t>
  </si>
  <si>
    <t>OOSGD-OAC</t>
  </si>
  <si>
    <t>PE08-19</t>
  </si>
  <si>
    <t xml:space="preserve"> Plan de capacitaciones Proceso de Gestión Documental físico y electrónico.</t>
  </si>
  <si>
    <t>* Programa de capacitaciones en gestión documental.
*Cronograma de capacitaciones.</t>
  </si>
  <si>
    <t>Profesional y Técnico OOSGD</t>
  </si>
  <si>
    <t>Listas de asistencia
Presentaciones</t>
  </si>
  <si>
    <t>Funcionarios capacitados</t>
  </si>
  <si>
    <t>Número de sesiones ejecutadas/Total de sesiones programadas *100</t>
  </si>
  <si>
    <t xml:space="preserve"> A continuación se evidencia el avance y cumplimiento en la ejecución de cada una de las actividades establecidas para los programas del PINAR.</t>
  </si>
  <si>
    <t>PLAN</t>
  </si>
  <si>
    <t>EJECUTADO TRIMESTRALMENTE</t>
  </si>
  <si>
    <t>MEDICIÓN TRIMESTRAL</t>
  </si>
  <si>
    <t>OBSERVACIONES</t>
  </si>
  <si>
    <t>I (2025)</t>
  </si>
  <si>
    <t>II (2025)</t>
  </si>
  <si>
    <t>III (2025)</t>
  </si>
  <si>
    <t>IV(2025)</t>
  </si>
  <si>
    <t>Articular el MIGDA con el PGD y el modelo de gestión documental del SHD  para el periodo 2024-2028.</t>
  </si>
  <si>
    <t>I Trimestre</t>
  </si>
  <si>
    <t>II Trimestre</t>
  </si>
  <si>
    <t>III Trimestre</t>
  </si>
  <si>
    <t>IV Trimestre</t>
  </si>
  <si>
    <t>SEGUIMIENTO</t>
  </si>
  <si>
    <t>Ejecutar plan de aplicación de TVD con series de selección y conservación total.</t>
  </si>
  <si>
    <t>Elaborar plan de aplicación de TVD.</t>
  </si>
  <si>
    <r>
      <t>NOMBRE DEL PLAN: PO-07</t>
    </r>
    <r>
      <rPr>
        <b/>
        <sz val="12"/>
        <rFont val="Arial"/>
        <family val="2"/>
      </rPr>
      <t xml:space="preserve"> Actualización y articulación del SGDEA con los sistemas de información ( BOGDATA) y espacios colaborativos (SharePoint, OneDrive, servidores on premise)</t>
    </r>
  </si>
  <si>
    <t>Generar el programa de capacitaciones en gestión documental física y electrónica.</t>
  </si>
  <si>
    <t>Ejecutar el cronograma de capacitaciones en gestión documental física y electrónica.</t>
  </si>
  <si>
    <t>Sensibilización a través de estrategias comunicativas.</t>
  </si>
  <si>
    <t>Actividad sin iniciar.</t>
  </si>
  <si>
    <t>La presentación y aprobación del PGD se realizó el 8 de abril en el Comité de Gestión y Desempeño y está en proceso de revisión y firmas el acta correspondiente.
En cuanto al Modelo de Gestión Documental, el esquema se encuentra en aprobación del Subdirector de Gestión Documental con los siguientes componentes:
*COMPONENTE ESTRATÉGICO 
*COMPONENTE CULTURAL
*ADMINISTRACIÓN DE ARCHIVOS
*COMPONENTE DE INFRAESTRUCTURA</t>
  </si>
  <si>
    <t>El próximo trimestre se reportarán las actividades establecidas conforme con el cronograma.</t>
  </si>
  <si>
    <t>Según la matriz de seguimiento se realizó control de calidad a 344.244 imágenes.</t>
  </si>
  <si>
    <t>Se elaboró un informe detallado sobre el inventario documental, en el cual se identificaron a través de las fechas extremas, la migración de los periodos correspondientes. Este proceso se realizó utilizando el código de la serie documental y el nombre de los expedientes. Posteriormente, se envió el informe a la Subdirección de Soluciones de TIC junto con la solicitud formal para realizar el movimiento de los expedientes.</t>
  </si>
  <si>
    <t>El 31/01/2025 se socializó el cronograma de actualización de TRD a través de publicación en Engage y en el Banner Principal de Intranet y Hacienda al Día el 04/02/2025 y se encuentra publicado en la siguiente ruta: http://intranet.shd.gov.co/nuestra-entidad/direccion-de-gestion-corporativa/subdireccion-de-gestion-documental/oficina-tecnica-del-sistema-de-gestion-documental.
En el campo "Observaciones" del cronograma se evidencia el seguimiento realizado con las dependencias.</t>
  </si>
  <si>
    <t>Se han proyectado 4 actas de las mesas de trabajo realizadas con las dependencias, las cuales se pueden complementar de acuerdo con las sesiones de trabajo adicionales.</t>
  </si>
  <si>
    <t xml:space="preserve">El documento está en proceso de elaboración y en el próximo trimestre se reportará avance de la política. </t>
  </si>
  <si>
    <t>Conforme con el seguimiento a los procesos para este trimestre el resultado fue:
Cantidad de documentos con estampado: 53.850
Cantidad de imágenes con marca de agua:  344.244</t>
  </si>
  <si>
    <t>En este trimestre se realizaron 40 solicitudes, 28 digitales y 12 fisicos. Del total de certificados, 36 fueron Nuevos y 4 por Reposición.</t>
  </si>
  <si>
    <t>Se identificaron las inconsistencias y se envío reporte con el detalle de estas en los expedientes creados en WCC así:                                                     
530.006 expedientes sin diligenciar en la UNIDAD_ADMINISTRATIVA
381.163 expedientes presentan discrepancias en los campos: Oficina Productora, Grupo de Seguridad Carpeta y Grupo Seguridad Físico.
1.017 expedientes carecen de serie documental.
407 expedientes contienen fecha extrema inicial incorrecta.
726 expedientes no tienen fecha extrema inicial registrada.
124.667 expedientes se encuentran en la Fase de Archivo y están clasificados como ''Archivo de Gestión''.
47.985 expedientes no tienen registrada la Fecha de Transferencia.                               
Este reporte se generó mediante un filtro que incluyó todos los expedientes cuya ubicación corresponde a Nueva_Transportadora_Siglo, y cuyas carpetas fueron creadas en WCC entre los años 2015 y 2022.</t>
  </si>
  <si>
    <t xml:space="preserve">La formulación está en proceso y en el próximo trimestre se reportará avance. </t>
  </si>
  <si>
    <t xml:space="preserve">Se realizaron mesas de trabajo con la SGD, la OTSGD y la OOSGD, junto con el equipo asignado para definir la estructura del documento el cual está en proceso de elaboración. </t>
  </si>
  <si>
    <t>Formular los recursos físicos, tecnológicos, talento humano para el modelo de gestión documental descentralizado.</t>
  </si>
  <si>
    <t>Se realizó el cronograma para la recepción de los archivos de Proyectos Especiales y se está trabajando en el de las oficinas de la Dirección Distrital de Impuestos de Bogotá.</t>
  </si>
  <si>
    <t>Se proyectó cronograma de transferencias primarias de común acuerdo con las dependencias y se publicó el 12/03/2025 a través de Hacienda al Día. Para la vigencia se proyectó ejecutar 13 flujos de trabajo con 2.184 cajas y 20.179 carpetas. En el primer trimestre se activaron 6 flujos de trabajo de los cuales 1 fue por solicitud de la dependencia y 5 por cronograma. De igual manera se archivaron 6 flujos de trabajo activados en la vigencia 2024.</t>
  </si>
  <si>
    <t>Definir estrategias que permitan al corto, mediano y largo plazo desarrollar procesos de digitalización y automatización de los flujos de información física y electrónica aprovechando las tecnologías disponibles (IA, BLOCKCHAIN, OCR-ICR, SGDEA) y los servicios web BOGDATA - SGDEA.</t>
  </si>
  <si>
    <t xml:space="preserve">Para el proceso de CRM - Correspondencia se realizaron sesiones con los líderes funcionales de la Oficina de Operación del Sistema de Gestión Documental para las vigencias 2024 y 2025, se identificaron las necesidades, se elaboró la matriz de diagnóstico de necesidades y se socializó el informe a la jefatura OOSGD y a la Subdirección de Gestión Documental.                                         
Para la aplicación WCC-SGDEA Oracle, se identificaron requerimientos específicos para cada módulo y funcionalidad: Actualización Masiva de Expedientes (SDH), Movimiento de Carpetas según Periodo de Retención (SDH) y Reportes de Documento Electrónico. </t>
  </si>
  <si>
    <t xml:space="preserve">La definición del cronograma está en proceso y en el próximo trimestre se reportará avance. </t>
  </si>
  <si>
    <t>Se elaboró el programa de capacitaciones asociado al PIC de la entidad, desarrollándose por parte de la OOSGD 3 capacitaciones virtuales en febrero para los directivos. En marzo se dictaron 3 capacitaciones presenciales al grupo focal de delegados de las dependencias de la SDH.</t>
  </si>
  <si>
    <r>
      <t>Para este trimestre a través de los canales de Engage, Hacienda al Día, Intranet y sede electrónica se realizó lo siguiente:</t>
    </r>
    <r>
      <rPr>
        <b/>
        <sz val="12"/>
        <color rgb="FF000000"/>
        <rFont val="Arial"/>
        <family val="2"/>
      </rPr>
      <t xml:space="preserve">
</t>
    </r>
    <r>
      <rPr>
        <sz val="12"/>
        <color rgb="FF000000"/>
        <rFont val="Arial"/>
        <family val="2"/>
      </rPr>
      <t>OTSGD: 3 publicaciones: Cronogramas de actualización de TRD (en febrero), transferencias primarias e invetarios documentales (en marzo).
OOSGD: 5 publicaciones:</t>
    </r>
    <r>
      <rPr>
        <b/>
        <sz val="12"/>
        <color rgb="FF000000"/>
        <rFont val="Arial"/>
        <family val="2"/>
      </rPr>
      <t xml:space="preserve"> </t>
    </r>
    <r>
      <rPr>
        <sz val="12"/>
        <color rgb="FF000000"/>
        <rFont val="Arial"/>
        <family val="2"/>
      </rPr>
      <t xml:space="preserve">comunicación a Funcionarios de la Dirección Distrital de Cobro (en enero), Usuarios servicio de digitalización (en febrero) y SAP-CRM Correspondencia (marzo). Respuestas a PQRS sin datos de contacto y Consolidado de devoluciones (de enero a marzo). </t>
    </r>
  </si>
  <si>
    <t>GRÁFICO</t>
  </si>
  <si>
    <t>VIGENCIA 2025</t>
  </si>
  <si>
    <t>VIGENCIA 2026</t>
  </si>
  <si>
    <t xml:space="preserve"> VIGENCIA 2027</t>
  </si>
  <si>
    <t xml:space="preserve"> VIGENCIA 2028</t>
  </si>
  <si>
    <t>Apoyar los requerimientos relacionados con la organización de los documentos de archivo en soporte físico y/o electrónico identificados en la Matriz de caracterización de la gestión documental (Plan de mejoramiento, seguimiento y ruta de acción - PMAI)</t>
  </si>
  <si>
    <t>Para el trimestre se indexaron 50.655 documentos en el SGDEA</t>
  </si>
  <si>
    <t>Participar en la ejecución del plan de auditoría de acuerdo con los lineamientos que defina la Oficina de Control Interno y Oficina Asesora de Planeación.</t>
  </si>
  <si>
    <t>Articular las estrategias comunicativas del proceso de gestión documental con el Plan de comunicaciones de la entidad.</t>
  </si>
  <si>
    <t>Actividad cumplida en el I trimestre.</t>
  </si>
  <si>
    <t>El PGD para el periodo 2024-2028 se actualizó conforme con la normatividad vigente y necesidades de la SDH. Este fue revisado y aprobado desde la OTSGD y la SGD, asi como en el Comité de Gestión y Desempeño realizado en abril.</t>
  </si>
  <si>
    <t>De acuerdo con el cronograma, se enviaron a los responsables de la Oficina de Operaciones y Oficina Técnica en los meses de abril, mayo y junio, la siguiente documentación para iniciar con su actualización: 5 procedimientos, 18 formatos, 1 guía y 5 instructivos .</t>
  </si>
  <si>
    <t>Se aprobaron, socializaron y publicaron en MIGEMA (sistema de calidad) los siguientes documentos: 
* 1 procedimiento
* 11 formatos</t>
  </si>
  <si>
    <t>Conforme con lo dispuesto por la Oficina de Control Interno, la metodología será la definida por ellos en el plan anual de auditoría de la entidad.</t>
  </si>
  <si>
    <t>Generar o solicitar inclusión del plan de control, evaluación y seguimiento de la función archivística y gestión documental a la Oficina de Control Interno y Oficina Asesora de Planeación.</t>
  </si>
  <si>
    <t>Se envió solicitud mediante comunicación interna a la Oficina de Control Interno solicitando incluir el plan de control, evaluación y seguimiento de la función archivística y gestión documental en los diferentes ejercicios auditores.</t>
  </si>
  <si>
    <t>El proyecto de Resolución para el PGD y Modelo se encuentra en revisión para aprobación y trámite por la Dirección de Gestión Corporativa.
En cuanto a la publicación del documento, se deja acceso a la página de la entidad para verificación: 
PE01-03_3_Publicacion_PGD_2024-2027.url</t>
  </si>
  <si>
    <t>En este trimestre se terminaron de identificar los formatos a normalizar y se inició con la descarga de los mismos para procesar.</t>
  </si>
  <si>
    <t>El plan de digitalización se ha ejecutado conforme con el cronograma definido en el I trimestre.</t>
  </si>
  <si>
    <t>Para el periodo comprendido del 01/04/2025 al 31/05/2025 se indexaron 48.685 documentos en el SGDEA</t>
  </si>
  <si>
    <t>En este trimestre se realizó control de calidad a 318.435 imágenes.</t>
  </si>
  <si>
    <t>De acuerdo con las mesas de trabajo realizadas, se encuentran en proceso con las áreas 16 Tablas de Retención Documental, 4 TRD ya actualizadas y 1 firmada.</t>
  </si>
  <si>
    <t>Se proyectaron 2 actas como resultado de las mesas de trabajo realizadas con la Subdirección de Gestión Judicial y la Subsecretaría General.</t>
  </si>
  <si>
    <t>Se proyectó la resolución de política cero papel y se presenta para aprobación de la subdirección y jefes de oficina.</t>
  </si>
  <si>
    <t>Para este trimestre el resultado de la aplicación del proceso fue:
*Cantidad de documentos con estampado: 56.854
*Cantidad de imágenes con marca de agua:  402.119</t>
  </si>
  <si>
    <t>En este trimestre se realizaron 34 solicitudes, 29 digitales y 5 fisicos. 
Del total de certificados, 13 fueron Nuevos, 1 por Reposición y 20 por Renovación.</t>
  </si>
  <si>
    <t>En este trimestre no aplica la centralización de los espacios fisicos, dado que, no se ha formalizado la entrega de los archivos priorizados en el modelo de centralización.</t>
  </si>
  <si>
    <t>Se realiza la inspección de las instalaciones y sistemas de almacenamiento, consiste en realizar visitas a los espacios donde se almacenan los documentos de archivo y revisar visualmente las condiciones de la infraestructura como cubiertas, techos, muros, pisos, puertas, ventanas, sistemas eléctricos, hidráulicos.
Se realiza anexo para garantizar la custodia que estima para un total de 109.400, para la vigencias 2025 y 2026 cantidad puede aumentar o disminuir de acuerdo con las necesidades hasta en un 40% aproximadamente.</t>
  </si>
  <si>
    <t>Contrato 241042, contrato actual de custodia  de los documentos archivo, fechas inicio 2/12/2024 terminación cto 3/11/2025 cantidad de cajas custodiadas 86.169.
Anexo técnico custodia: se realiza anexo para garantizar la custodia que estima para un total de 109.400, para la vigencias 2025 y 2026 cantidad puede aumentar o disminuir de acuerdo con las necesidades de la entidad durante el desarrollo del contrato hasta en un 40% aproximadamente.</t>
  </si>
  <si>
    <t>Se realizó la matriz de actualización de los inventarios de todas las dependencias de la SHD, donde se establecieron cada una de las actividades a realizar y los tiempos establecidos para esta tarea.</t>
  </si>
  <si>
    <t>Se proyectó el modelo de gestión documental para la SHD, se presentó ante la subdirección y jefes de oficina y está en aprobación.</t>
  </si>
  <si>
    <t>Se inició la primera fase para la centralización de archivos de gestión en la que se realiza la actualización de inventarios de las dependencias priorizadas. Para esto, se está llevando a cabo un convenio con la Universidad Distrital.</t>
  </si>
  <si>
    <t xml:space="preserve">Se generó el cronograma para la recepción de los expedientes de las oficinas priorizadas  de la Subdirección de Proyectos Especiales y la Dirección de Impuestos de Bogotá </t>
  </si>
  <si>
    <t>Se elaboró la matriz de recursos y se revisó con la jefe de la Oficina Técnica del Sistema de Gestión Documental. Los entregables estan asociados con la descripción en los archivos de gestión y central.</t>
  </si>
  <si>
    <t>Se elaboró la matriz de recursos y se revisó con la jefe de la Oficina Técnica del Sistema de Gestión Documental.</t>
  </si>
  <si>
    <t>Se proyectó documento preliminar del Plan de aplicación de TRD, dejando el soporte como evidencia; sin embargo, el consolidado final se entregará el proximo mes y se dejará evidencia en el seguimiento del trimestre III.</t>
  </si>
  <si>
    <t>Se proyectó documento preliminar del Plan de aplicación de TVD, dejando el soporte como evidencia; sin embargo, el consolidado final se entregará el proximo mes y se dejará evidencia en el seguimiento del trimestre III.</t>
  </si>
  <si>
    <t>Se realizó la revisión en conjunto con la Dirección de Informática y Tecnología y se cruzaron las necesidades con el PETI.
Se efectuó el Requerimiento funcional de Alertas en SAP-CRM.
Se iniciaron pruebas en SAP-CRM-LOGON para la actualización de SAP-CRM.</t>
  </si>
  <si>
    <t>La identificación de estrategias se va a establecer mediante la asesoría de un ente externo que brinde orientacion frente a la implementación de tecnologías emergentes e inteligencia artificial en el marco de la Política de Gobierno Digital. Se presentan las cotizaciones iniciales del proceso.</t>
  </si>
  <si>
    <t>El cronograma queda asociado a la ejecución del PETI, en el momento se tiene el cronograma asociado al proyecto UPGRADE Bogdata.</t>
  </si>
  <si>
    <t>Se está trabajando con la DIT estos reportes estadísticos a través del piloto con Google.</t>
  </si>
  <si>
    <t>La ejecución va conforme con el avance del PETI.</t>
  </si>
  <si>
    <t>Para este trimestre se generó el cronograma de actualización documental del proceso CPR-120 con el estado de los documentos, el cual se socializó a los apoyos documentales de la OOSGD y OTSGD y se dispuso para consulta y actualización. Conforme con las fechas establecidas se envío correo a los responsables de la revisión y actualización correspondiente de las oficinas.
En proceso de revisión: 1 protocolo, 4 procedimientos y 17 formatos. En flujo documental en el SGD: 1 procedimiento y 4 formatos.</t>
  </si>
  <si>
    <t>Se generó el cronograma
Conforme con el cronograma definido para este trimestre se ejecutó:
Documentos digitalizados: 78.396
Documentos recibidos: 78.396</t>
  </si>
  <si>
    <t>Para el periodo comprendido entre el 01/04/2025 y el 11/06/2025 se identificaron un total de: 4.986 tipos documentos, con 198.134 folios y 302.093 imagenes digitalizadas.
Documentos digitalizados: 107.710
Documentos recibidos: 107.710</t>
  </si>
  <si>
    <t>En este trimestre se generó reporte de registros a migrar, de 545 a TVD se identificó un total de 29.964. De estos, se observó que la serie documental de 28.501 registros no existe en periodo de retención TVD, pero sus fechas extremas finales están de 2006 hacia atrás, por lo cual se generó informe detallado de la actividad realizada. Por otra parte, se realizó el movimiento de 781 registros.</t>
  </si>
  <si>
    <t>Inicia en el III trimestre de la vigencia 2025</t>
  </si>
  <si>
    <t>Actividad inicia en el III trrimestre de 2025.</t>
  </si>
  <si>
    <t>Este indicador queda cerrado porque se cumplió en el II trimestre de la vigencia 2025.</t>
  </si>
  <si>
    <t>Este indicador queda cerrado porque se cumplió en el I trimestre de la vigencia 2025.</t>
  </si>
  <si>
    <t>*Capacitaciones inducción general en gestión documental y manejo de documento electrónico: Se realizaron 24 jornadas de capacitación presencial con 38 dependencias, con asistencia de 363 servidores.
*Capacitación de Instrumentos Archivísticos  y su aplicación en la entidad desde una mirada estratégica: 2 sesiones realizadas (el 17 y 20 de junio), con asistencia de 19 dependencias y 21 servidores.
*Capacitación de Usuarios generales en la Administración de Comunicaciones Oficiales esta se realizo en vivo el 28 de abril de 2025 con una asistencia de 87 funcionarios de la entidad.</t>
  </si>
  <si>
    <r>
      <rPr>
        <b/>
        <sz val="12"/>
        <color rgb="FF000000"/>
        <rFont val="Arial"/>
        <family val="2"/>
      </rPr>
      <t xml:space="preserve">OTSGD:
</t>
    </r>
    <r>
      <rPr>
        <sz val="12"/>
        <color rgb="FF000000"/>
        <rFont val="Arial"/>
        <family val="2"/>
      </rPr>
      <t xml:space="preserve">Durante el segundo trimestre se realizaron cuatro (4) publicaciones a través de Engage, Hacienda al Día y en el Banner Principal de la entidad, de estas publicaciones tres (3) también se publicación en la página web de la Secretaría Distrital de Hacienda.
Mayo: 
•	Publicación del Programa de Gestión Documental   PGD
•	Infografía del Sistema Integrado de Conservación SIC.
Junio
•	Transferencia Secundaria 2025
•	Infografía Almacenamiento de soportes diferentes al papel en los archivos de gestión, como parte del procedimiento de organización documental.
Esta última publicación fue solicitada al área encargada y hasta el momento no se ha realizado dicha publicación por lo cual se adjunta el correo donde se evidencia la solicitud.
</t>
    </r>
    <r>
      <rPr>
        <b/>
        <sz val="12"/>
        <color rgb="FF000000"/>
        <rFont val="Arial"/>
        <family val="2"/>
      </rPr>
      <t xml:space="preserve">OOSGD
</t>
    </r>
    <r>
      <rPr>
        <sz val="12"/>
        <color rgb="FF000000"/>
        <rFont val="Arial"/>
        <family val="2"/>
      </rPr>
      <t xml:space="preserve">
Durante el segundo trimestre de 2025, la ejecución del plan de comunicaciones se centró en dos frentes estratégicos. A nivel interno, se impulsó la modernización y eficiencia de la gestión documental mediante la actualización de procedimientos y la promoción de herramientas digitales. Externamente, las acciones se enfocaron en garantizar el cumplimiento normativo en materia de transparencia y el derecho de acceso a la información para la ciudadanía.
A continuación, se presentan los indicadores clave de la ejecución durante el periodo:
Número total de campañas de comunicación interna ejecutadas: 2
Número total de respuestas a PQRS publicadas: 61
Número total de consolidados de devoluciones publicados: 3
Cálculo del total de acciones de comunicación (internas y externas) realizadas en el trimestre: 66
Enfoque Estratégico de las Comunicaciones Internas
Las comunicaciones internas del trimestre estuvieron orientadas a la optimización de los procesos documentales de la entidad. La campaña sobre la modificación de formatos del procedimiento de Comunicaciones Oficiales (120-P.02) buscó involucrar a los funcionarios en la mejora continua, asegurando que las actualizaciones respondieran a necesidades reales de claridad y eficiencia. Complementariamente, la promoción de los servicios de digitalización y del Sistema de Gestión de Documentos Electrónicos de Archivo (SGDEA) WCC tuvo como objetivo estratégico fomentar la transformación digital, mejorando la accesibilidad, seguridad y trazabilidad de la información institucional.
En el ámbito externo, las acciones ejecutadas fueron fundamentales para el fortalecimiento de la transparencia y el cumplimiento de la normativa vigente. La publicación periódica de respuestas a Peticiones, Quejas, Reclamos y Sugerencias (PQRS) de ciudadanos sin datos de contacto garantiza el acceso a la información pública, un pilar de la gestión transparente. Asimismo, la difusión de los consolidados de devoluciones evidencia un proceso diligente y responsable en la gestión de comunicaciones oficiales, informando a los interesados sobre los intentos de entrega no efectivos y cumpliendo con el principio de publicidad.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</si>
</sst>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0_-;\-* #,##0_-;_-* &quot;-&quot;_-;_-@_-"/>
    <numFmt numFmtId="43" formatCode="_-* #,##0.00_-;\-* #,##0.00_-;_-* &quot;-&quot;??_-;_-@_-"/>
    <numFmt numFmtId="164" formatCode="_(&quot;$&quot;\ * #,##0.00_);_(&quot;$&quot;\ * \(#,##0.00\);_(&quot;$&quot;\ * &quot;-&quot;??_);_(@_)"/>
    <numFmt numFmtId="165" formatCode="_(* #,##0.00_);_(* \(#,##0.00\);_(* &quot;-&quot;??_);_(@_)"/>
    <numFmt numFmtId="166" formatCode="_(* #,##0_);_(* \(#,##0\);_(* &quot;-&quot;??_);_(@_)"/>
    <numFmt numFmtId="167" formatCode="_(&quot;$&quot;\ * #,##0_);_(&quot;$&quot;\ * \(#,##0\);_(&quot;$&quot;\ * &quot;-&quot;??_);_(@_)"/>
    <numFmt numFmtId="168" formatCode="0.0%"/>
  </numFmts>
  <fonts count="25">
    <font>
      <sz val="11"/>
      <color theme="1"/>
      <name val="Calibri"/>
      <family val="2"/>
      <scheme val="minor"/>
    </font>
    <font>
      <sz val="11"/>
      <color theme="1"/>
      <name val="Calibri"/>
      <family val="2"/>
      <scheme val="minor"/>
    </font>
    <font>
      <u/>
      <sz val="11"/>
      <color theme="10"/>
      <name val="Calibri"/>
      <family val="2"/>
      <scheme val="minor"/>
    </font>
    <font>
      <sz val="11"/>
      <color theme="1"/>
      <name val="Times New Roman"/>
      <family val="1"/>
    </font>
    <font>
      <sz val="6"/>
      <color theme="1"/>
      <name val="Arial Narrow"/>
      <family val="2"/>
    </font>
    <font>
      <b/>
      <sz val="12"/>
      <color theme="1"/>
      <name val="Times New Roman"/>
      <family val="1"/>
    </font>
    <font>
      <sz val="12"/>
      <color theme="1"/>
      <name val="Times New Roman"/>
      <family val="1"/>
    </font>
    <font>
      <u/>
      <sz val="11"/>
      <color theme="1"/>
      <name val="Calibri"/>
      <family val="2"/>
      <scheme val="minor"/>
    </font>
    <font>
      <b/>
      <sz val="14"/>
      <color theme="1"/>
      <name val="Times New Roman"/>
      <family val="1"/>
    </font>
    <font>
      <sz val="14"/>
      <color theme="1"/>
      <name val="Times New Roman"/>
      <family val="1"/>
    </font>
    <font>
      <b/>
      <sz val="28"/>
      <color theme="1"/>
      <name val="Adobe Garamond Pro Bold"/>
      <family val="1"/>
    </font>
    <font>
      <sz val="14"/>
      <name val="Times New Roman"/>
      <family val="1"/>
    </font>
    <font>
      <b/>
      <sz val="14"/>
      <name val="Times New Roman"/>
      <family val="1"/>
    </font>
    <font>
      <b/>
      <sz val="12"/>
      <color theme="1"/>
      <name val="Arial"/>
      <family val="2"/>
    </font>
    <font>
      <sz val="12"/>
      <color theme="1"/>
      <name val="Arial"/>
      <family val="2"/>
    </font>
    <font>
      <b/>
      <sz val="12"/>
      <name val="Arial"/>
      <family val="2"/>
    </font>
    <font>
      <sz val="12"/>
      <name val="Arial"/>
      <family val="2"/>
    </font>
    <font>
      <sz val="12"/>
      <color indexed="8"/>
      <name val="Arial"/>
      <family val="2"/>
    </font>
    <font>
      <b/>
      <sz val="12"/>
      <color indexed="8"/>
      <name val="Arial"/>
      <family val="2"/>
    </font>
    <font>
      <sz val="12"/>
      <color rgb="FF000000"/>
      <name val="Arial"/>
      <family val="2"/>
    </font>
    <font>
      <u/>
      <sz val="12"/>
      <color theme="1"/>
      <name val="Arial"/>
      <family val="2"/>
    </font>
    <font>
      <sz val="12"/>
      <color rgb="FFFF0000"/>
      <name val="Arial"/>
      <family val="2"/>
    </font>
    <font>
      <u/>
      <sz val="12"/>
      <name val="Arial"/>
      <family val="2"/>
    </font>
    <font>
      <b/>
      <sz val="12"/>
      <color rgb="FF000000"/>
      <name val="Arial"/>
      <family val="2"/>
    </font>
    <font>
      <b/>
      <sz val="12"/>
      <color theme="4" tint="-0.499984740745262"/>
      <name val="Arial"/>
      <family val="2"/>
    </font>
  </fonts>
  <fills count="2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3" tint="0.39997558519241921"/>
        <bgColor indexed="64"/>
      </patternFill>
    </fill>
    <fill>
      <patternFill patternType="solid">
        <fgColor theme="1" tint="0.49998474074526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rgb="FFFFFF00"/>
        <bgColor indexed="64"/>
      </patternFill>
    </fill>
    <fill>
      <patternFill patternType="solid">
        <fgColor theme="6"/>
        <bgColor indexed="64"/>
      </patternFill>
    </fill>
    <fill>
      <patternFill patternType="solid">
        <fgColor rgb="FFFFFFFF"/>
        <bgColor rgb="FF000000"/>
      </patternFill>
    </fill>
    <fill>
      <patternFill patternType="solid">
        <fgColor rgb="FF0070C0"/>
        <bgColor indexed="64"/>
      </patternFill>
    </fill>
    <fill>
      <patternFill patternType="solid">
        <fgColor theme="7" tint="0.79998168889431442"/>
        <bgColor indexed="64"/>
      </patternFill>
    </fill>
    <fill>
      <patternFill patternType="solid">
        <fgColor indexed="65"/>
        <bgColor theme="0"/>
      </patternFill>
    </fill>
  </fills>
  <borders count="74">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diagonal/>
    </border>
    <border>
      <left style="thin">
        <color indexed="64"/>
      </left>
      <right style="medium">
        <color indexed="64"/>
      </right>
      <top style="thin">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bottom style="double">
        <color indexed="64"/>
      </bottom>
      <diagonal/>
    </border>
  </borders>
  <cellStyleXfs count="8">
    <xf numFmtId="0" fontId="0" fillId="0" borderId="0"/>
    <xf numFmtId="0" fontId="2" fillId="0" borderId="0" applyNumberForma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395">
    <xf numFmtId="0" fontId="0" fillId="0" borderId="0" xfId="0"/>
    <xf numFmtId="0" fontId="3" fillId="0" borderId="0" xfId="0" applyFont="1"/>
    <xf numFmtId="0" fontId="4" fillId="0" borderId="0" xfId="0" applyFont="1" applyAlignment="1">
      <alignment vertical="center" wrapText="1"/>
    </xf>
    <xf numFmtId="0" fontId="4" fillId="0" borderId="0" xfId="0" applyFont="1" applyAlignment="1">
      <alignment horizontal="center" vertical="center" wrapText="1"/>
    </xf>
    <xf numFmtId="0" fontId="0" fillId="4" borderId="0" xfId="0" applyFill="1"/>
    <xf numFmtId="0" fontId="3" fillId="4" borderId="0" xfId="0" applyFont="1" applyFill="1"/>
    <xf numFmtId="9" fontId="3" fillId="4" borderId="0" xfId="0" applyNumberFormat="1" applyFont="1" applyFill="1"/>
    <xf numFmtId="9" fontId="6" fillId="0" borderId="1" xfId="0" applyNumberFormat="1" applyFont="1" applyBorder="1" applyAlignment="1">
      <alignment horizontal="center" vertical="center"/>
    </xf>
    <xf numFmtId="0" fontId="0" fillId="0" borderId="0" xfId="0" applyAlignment="1">
      <alignment vertical="center" wrapText="1"/>
    </xf>
    <xf numFmtId="0" fontId="0" fillId="0" borderId="0" xfId="0" applyAlignment="1">
      <alignment vertical="top" wrapText="1"/>
    </xf>
    <xf numFmtId="0" fontId="7" fillId="0" borderId="0" xfId="1" applyFont="1" applyBorder="1" applyAlignment="1">
      <alignment vertical="center" wrapText="1"/>
    </xf>
    <xf numFmtId="9" fontId="9" fillId="0" borderId="1" xfId="7" applyFont="1" applyBorder="1" applyAlignment="1">
      <alignment horizontal="center" vertical="center"/>
    </xf>
    <xf numFmtId="9" fontId="9" fillId="0" borderId="1" xfId="0" applyNumberFormat="1" applyFont="1" applyBorder="1" applyAlignment="1">
      <alignment horizontal="center" vertical="center"/>
    </xf>
    <xf numFmtId="166" fontId="3" fillId="4" borderId="0" xfId="2" applyNumberFormat="1" applyFont="1" applyFill="1"/>
    <xf numFmtId="165" fontId="3" fillId="4" borderId="0" xfId="0" applyNumberFormat="1" applyFont="1" applyFill="1"/>
    <xf numFmtId="167" fontId="1" fillId="4" borderId="0" xfId="6" applyNumberFormat="1" applyFont="1" applyFill="1"/>
    <xf numFmtId="167" fontId="0" fillId="4" borderId="0" xfId="0" applyNumberFormat="1" applyFill="1"/>
    <xf numFmtId="9" fontId="1" fillId="4" borderId="0" xfId="7" applyFont="1" applyFill="1"/>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3" fillId="0" borderId="1" xfId="0" applyFont="1" applyBorder="1"/>
    <xf numFmtId="9" fontId="9" fillId="0" borderId="1" xfId="0" applyNumberFormat="1" applyFont="1" applyBorder="1" applyAlignment="1">
      <alignment horizontal="center" vertical="center" wrapText="1"/>
    </xf>
    <xf numFmtId="9" fontId="9" fillId="0" borderId="1" xfId="7"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8" fillId="2" borderId="24" xfId="0" applyFont="1" applyFill="1" applyBorder="1" applyAlignment="1">
      <alignment horizontal="center" vertical="center"/>
    </xf>
    <xf numFmtId="0" fontId="9" fillId="0" borderId="15" xfId="0" applyFont="1" applyBorder="1" applyAlignment="1">
      <alignment horizontal="left" vertical="center" wrapText="1"/>
    </xf>
    <xf numFmtId="9" fontId="9" fillId="0" borderId="15" xfId="0" applyNumberFormat="1" applyFont="1" applyBorder="1" applyAlignment="1">
      <alignment horizontal="center" vertical="center" wrapText="1"/>
    </xf>
    <xf numFmtId="0" fontId="9" fillId="0" borderId="15" xfId="0" applyFont="1" applyBorder="1" applyAlignment="1">
      <alignment horizontal="center" vertical="center"/>
    </xf>
    <xf numFmtId="9" fontId="9" fillId="0" borderId="15" xfId="7" applyFont="1" applyFill="1" applyBorder="1" applyAlignment="1">
      <alignment horizontal="center" vertical="center"/>
    </xf>
    <xf numFmtId="0" fontId="9" fillId="0" borderId="15" xfId="0" applyFont="1" applyBorder="1" applyAlignment="1">
      <alignment vertical="center" wrapText="1"/>
    </xf>
    <xf numFmtId="0" fontId="9" fillId="0" borderId="3" xfId="0" applyFont="1" applyBorder="1" applyAlignment="1">
      <alignment vertical="center" wrapText="1"/>
    </xf>
    <xf numFmtId="9" fontId="9" fillId="0" borderId="15" xfId="0" applyNumberFormat="1" applyFont="1" applyBorder="1" applyAlignment="1">
      <alignment horizontal="center" vertical="center"/>
    </xf>
    <xf numFmtId="0" fontId="9" fillId="0" borderId="8" xfId="0" applyFont="1" applyBorder="1" applyAlignment="1">
      <alignment horizontal="left" vertical="center" wrapText="1"/>
    </xf>
    <xf numFmtId="168" fontId="9" fillId="0" borderId="1" xfId="7" applyNumberFormat="1" applyFont="1" applyFill="1" applyBorder="1" applyAlignment="1">
      <alignment horizontal="center" vertical="center"/>
    </xf>
    <xf numFmtId="0" fontId="9" fillId="0" borderId="5" xfId="0" applyFont="1" applyBorder="1" applyAlignment="1">
      <alignment horizontal="left" vertical="center" wrapText="1"/>
    </xf>
    <xf numFmtId="0" fontId="11" fillId="0" borderId="1" xfId="0" applyFont="1" applyBorder="1" applyAlignment="1">
      <alignment horizontal="left" vertical="center" wrapText="1"/>
    </xf>
    <xf numFmtId="9" fontId="11" fillId="0" borderId="1" xfId="0" applyNumberFormat="1" applyFont="1" applyBorder="1" applyAlignment="1">
      <alignment horizontal="center" vertical="center"/>
    </xf>
    <xf numFmtId="0" fontId="11" fillId="0" borderId="4" xfId="0" applyFont="1" applyBorder="1" applyAlignment="1">
      <alignment horizontal="left" vertical="center" wrapText="1"/>
    </xf>
    <xf numFmtId="0" fontId="13" fillId="2" borderId="24" xfId="0" applyFont="1" applyFill="1" applyBorder="1" applyAlignment="1">
      <alignment horizontal="center" vertical="center" wrapText="1"/>
    </xf>
    <xf numFmtId="0" fontId="13" fillId="0" borderId="10" xfId="0" applyFont="1" applyBorder="1" applyAlignment="1">
      <alignment horizontal="center" vertical="center"/>
    </xf>
    <xf numFmtId="0" fontId="13" fillId="2" borderId="25"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4" fillId="0" borderId="24" xfId="0" applyFont="1" applyBorder="1" applyAlignment="1">
      <alignment horizontal="justify" vertical="center" wrapText="1"/>
    </xf>
    <xf numFmtId="0" fontId="13" fillId="0" borderId="24" xfId="0" applyFont="1" applyBorder="1" applyAlignment="1">
      <alignment horizontal="center" vertical="center" wrapText="1"/>
    </xf>
    <xf numFmtId="0" fontId="13" fillId="2" borderId="26" xfId="0" applyFont="1" applyFill="1" applyBorder="1" applyAlignment="1">
      <alignment vertical="center"/>
    </xf>
    <xf numFmtId="0" fontId="13" fillId="0" borderId="23" xfId="0" applyFont="1" applyBorder="1" applyAlignment="1">
      <alignment horizontal="center" vertical="center"/>
    </xf>
    <xf numFmtId="0" fontId="13" fillId="0" borderId="4" xfId="0" applyFont="1" applyBorder="1" applyAlignment="1">
      <alignment horizontal="center" vertical="center"/>
    </xf>
    <xf numFmtId="0" fontId="15" fillId="0" borderId="4" xfId="0" applyFont="1" applyBorder="1" applyAlignment="1">
      <alignment horizontal="center" vertical="center"/>
    </xf>
    <xf numFmtId="0" fontId="13" fillId="0" borderId="1" xfId="0" applyFont="1" applyBorder="1" applyAlignment="1">
      <alignment horizontal="center" vertical="center"/>
    </xf>
    <xf numFmtId="0" fontId="13" fillId="5" borderId="10" xfId="0" applyFont="1" applyFill="1" applyBorder="1"/>
    <xf numFmtId="0" fontId="13" fillId="5" borderId="1" xfId="0" applyFont="1" applyFill="1" applyBorder="1"/>
    <xf numFmtId="0" fontId="13" fillId="5" borderId="21"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29" xfId="0" applyFont="1" applyFill="1" applyBorder="1" applyAlignment="1">
      <alignment horizontal="center" vertical="center"/>
    </xf>
    <xf numFmtId="0" fontId="14" fillId="12" borderId="24" xfId="0" applyFont="1" applyFill="1" applyBorder="1" applyAlignment="1">
      <alignment horizontal="justify" vertical="center" wrapText="1"/>
    </xf>
    <xf numFmtId="0" fontId="14" fillId="13" borderId="24" xfId="0" applyFont="1" applyFill="1" applyBorder="1" applyAlignment="1">
      <alignment horizontal="justify" vertical="center" wrapText="1"/>
    </xf>
    <xf numFmtId="0" fontId="14" fillId="0" borderId="24" xfId="0" applyFont="1" applyBorder="1" applyAlignment="1">
      <alignment horizontal="left" vertical="center" wrapText="1"/>
    </xf>
    <xf numFmtId="0" fontId="13" fillId="2" borderId="24" xfId="0" applyFont="1" applyFill="1" applyBorder="1" applyAlignment="1">
      <alignment horizontal="center" vertical="center"/>
    </xf>
    <xf numFmtId="0" fontId="14" fillId="14" borderId="24" xfId="0" applyFont="1" applyFill="1" applyBorder="1" applyAlignment="1">
      <alignment horizontal="justify" vertical="center" wrapText="1"/>
    </xf>
    <xf numFmtId="0" fontId="14" fillId="0" borderId="1" xfId="0" applyFont="1" applyBorder="1" applyAlignment="1">
      <alignment horizontal="center" vertical="center"/>
    </xf>
    <xf numFmtId="0" fontId="13" fillId="0" borderId="32" xfId="0" applyFont="1" applyBorder="1" applyAlignment="1">
      <alignment horizontal="center"/>
    </xf>
    <xf numFmtId="0" fontId="14" fillId="13" borderId="33" xfId="0" applyFont="1" applyFill="1" applyBorder="1"/>
    <xf numFmtId="0" fontId="14" fillId="14" borderId="33" xfId="0" applyFont="1" applyFill="1" applyBorder="1"/>
    <xf numFmtId="0" fontId="14" fillId="12" borderId="34" xfId="0" applyFont="1" applyFill="1" applyBorder="1"/>
    <xf numFmtId="0" fontId="14" fillId="0" borderId="1" xfId="0" applyFont="1" applyBorder="1" applyAlignment="1">
      <alignment horizontal="center"/>
    </xf>
    <xf numFmtId="0" fontId="14" fillId="0" borderId="36" xfId="0" applyFont="1" applyBorder="1" applyAlignment="1">
      <alignment horizontal="center"/>
    </xf>
    <xf numFmtId="0" fontId="13" fillId="0" borderId="37" xfId="0" applyFont="1" applyBorder="1" applyAlignment="1">
      <alignment horizontal="center"/>
    </xf>
    <xf numFmtId="0" fontId="14" fillId="0" borderId="38" xfId="0" applyFont="1" applyBorder="1" applyAlignment="1">
      <alignment horizontal="center"/>
    </xf>
    <xf numFmtId="0" fontId="14" fillId="0" borderId="39" xfId="0" applyFont="1" applyBorder="1" applyAlignment="1">
      <alignment horizontal="center"/>
    </xf>
    <xf numFmtId="0" fontId="13" fillId="5" borderId="35" xfId="0" applyFont="1" applyFill="1" applyBorder="1" applyAlignment="1">
      <alignment vertical="center" wrapText="1"/>
    </xf>
    <xf numFmtId="0" fontId="14" fillId="4" borderId="0" xfId="0" applyFont="1" applyFill="1"/>
    <xf numFmtId="0" fontId="14" fillId="0" borderId="0" xfId="0" applyFont="1" applyAlignment="1">
      <alignment horizontal="left" vertical="center" wrapText="1"/>
    </xf>
    <xf numFmtId="0" fontId="14" fillId="0" borderId="0" xfId="0" applyFont="1"/>
    <xf numFmtId="0" fontId="14" fillId="3" borderId="0" xfId="0" applyFont="1" applyFill="1"/>
    <xf numFmtId="0" fontId="15" fillId="0" borderId="24" xfId="0" applyFont="1" applyBorder="1" applyAlignment="1">
      <alignment horizontal="center" vertical="center"/>
    </xf>
    <xf numFmtId="0" fontId="16" fillId="0" borderId="3" xfId="0" applyFont="1" applyBorder="1" applyAlignment="1">
      <alignment horizontal="justify" vertical="center" wrapText="1"/>
    </xf>
    <xf numFmtId="0" fontId="16" fillId="0" borderId="4" xfId="0" applyFont="1" applyBorder="1" applyAlignment="1">
      <alignment horizontal="left" vertical="center" wrapText="1"/>
    </xf>
    <xf numFmtId="0" fontId="16" fillId="0" borderId="12" xfId="0" applyFont="1" applyBorder="1" applyAlignment="1">
      <alignment horizontal="justify" vertical="center" wrapText="1"/>
    </xf>
    <xf numFmtId="0" fontId="15" fillId="0" borderId="14" xfId="0" applyFont="1" applyBorder="1" applyAlignment="1">
      <alignment horizontal="center" vertical="center"/>
    </xf>
    <xf numFmtId="0" fontId="16" fillId="0" borderId="1" xfId="0" applyFont="1" applyBorder="1" applyAlignment="1">
      <alignment horizontal="justify" vertical="center" wrapText="1"/>
    </xf>
    <xf numFmtId="0" fontId="15" fillId="0" borderId="1" xfId="0" applyFont="1" applyBorder="1" applyAlignment="1">
      <alignment vertical="center"/>
    </xf>
    <xf numFmtId="0" fontId="14" fillId="4" borderId="0" xfId="0" applyFont="1" applyFill="1" applyAlignment="1">
      <alignment vertical="top" wrapText="1"/>
    </xf>
    <xf numFmtId="0" fontId="13" fillId="0" borderId="10" xfId="0" applyFont="1" applyBorder="1" applyAlignment="1">
      <alignment horizontal="center" vertical="center" wrapText="1"/>
    </xf>
    <xf numFmtId="0" fontId="13" fillId="0" borderId="12" xfId="0" applyFont="1" applyBorder="1" applyAlignment="1">
      <alignment horizontal="center" vertical="center" wrapText="1"/>
    </xf>
    <xf numFmtId="0" fontId="13" fillId="3" borderId="6" xfId="0" applyFont="1" applyFill="1" applyBorder="1" applyAlignment="1">
      <alignment horizontal="center" vertical="center" wrapText="1"/>
    </xf>
    <xf numFmtId="0" fontId="13" fillId="3" borderId="0" xfId="0" applyFont="1" applyFill="1" applyAlignment="1">
      <alignment horizontal="center" vertical="center" wrapText="1"/>
    </xf>
    <xf numFmtId="0" fontId="14" fillId="4" borderId="0" xfId="0" applyFont="1" applyFill="1" applyAlignment="1">
      <alignment wrapText="1"/>
    </xf>
    <xf numFmtId="0" fontId="14" fillId="4" borderId="0" xfId="0" applyFont="1" applyFill="1" applyAlignment="1">
      <alignment vertical="center" wrapText="1"/>
    </xf>
    <xf numFmtId="0" fontId="14" fillId="0" borderId="0" xfId="0" applyFont="1" applyAlignment="1">
      <alignment wrapText="1"/>
    </xf>
    <xf numFmtId="0" fontId="14" fillId="0" borderId="1" xfId="0" applyFont="1" applyBorder="1" applyAlignment="1">
      <alignment horizontal="left" vertical="center" wrapText="1"/>
    </xf>
    <xf numFmtId="0" fontId="14" fillId="0" borderId="8" xfId="0" applyFont="1" applyBorder="1" applyAlignment="1">
      <alignment horizontal="center" vertical="center"/>
    </xf>
    <xf numFmtId="0" fontId="14" fillId="0" borderId="3" xfId="0" applyFont="1" applyBorder="1" applyAlignment="1">
      <alignment horizontal="center" vertical="center"/>
    </xf>
    <xf numFmtId="0" fontId="14" fillId="0" borderId="13" xfId="0" applyFont="1" applyBorder="1" applyAlignment="1">
      <alignment horizontal="center" vertical="center"/>
    </xf>
    <xf numFmtId="0" fontId="14" fillId="0" borderId="0" xfId="0" applyFont="1" applyAlignment="1">
      <alignment vertical="center" wrapText="1"/>
    </xf>
    <xf numFmtId="0" fontId="13" fillId="0" borderId="24" xfId="0" applyFont="1" applyBorder="1" applyAlignment="1">
      <alignment horizontal="left" vertical="center" wrapText="1"/>
    </xf>
    <xf numFmtId="0" fontId="13" fillId="0" borderId="0" xfId="0" applyFont="1" applyAlignment="1">
      <alignment horizontal="center" vertical="center" wrapText="1"/>
    </xf>
    <xf numFmtId="0" fontId="14" fillId="0" borderId="13" xfId="0" applyFont="1" applyBorder="1" applyAlignment="1">
      <alignment horizontal="left" vertical="center" wrapText="1"/>
    </xf>
    <xf numFmtId="0" fontId="14" fillId="0" borderId="15" xfId="0" applyFont="1" applyBorder="1" applyAlignment="1">
      <alignment horizontal="justify" vertical="center" wrapText="1"/>
    </xf>
    <xf numFmtId="0" fontId="14" fillId="0" borderId="8" xfId="0" applyFont="1" applyBorder="1" applyAlignment="1">
      <alignment horizontal="justify" vertical="center" wrapText="1"/>
    </xf>
    <xf numFmtId="0" fontId="14" fillId="0" borderId="1" xfId="0" applyFont="1" applyBorder="1" applyAlignment="1">
      <alignment horizontal="justify" vertical="center" wrapText="1"/>
    </xf>
    <xf numFmtId="0" fontId="14" fillId="0" borderId="3" xfId="0" applyFont="1" applyBorder="1" applyAlignment="1">
      <alignment horizontal="justify" vertical="center" wrapText="1"/>
    </xf>
    <xf numFmtId="0" fontId="13" fillId="2" borderId="24" xfId="0" applyFont="1" applyFill="1" applyBorder="1" applyAlignment="1">
      <alignment horizontal="center"/>
    </xf>
    <xf numFmtId="0" fontId="13" fillId="0" borderId="1" xfId="0" applyFont="1" applyBorder="1" applyAlignment="1">
      <alignment vertical="center" wrapText="1"/>
    </xf>
    <xf numFmtId="0" fontId="13" fillId="0" borderId="1" xfId="0" applyFont="1" applyBorder="1" applyAlignment="1">
      <alignment horizontal="justify" vertical="center" wrapText="1"/>
    </xf>
    <xf numFmtId="0" fontId="13" fillId="2" borderId="1" xfId="0" applyFont="1" applyFill="1" applyBorder="1" applyAlignment="1">
      <alignment horizontal="center" vertical="center"/>
    </xf>
    <xf numFmtId="0" fontId="13" fillId="2" borderId="1" xfId="0" applyFont="1" applyFill="1" applyBorder="1" applyAlignment="1">
      <alignment horizontal="center"/>
    </xf>
    <xf numFmtId="0" fontId="13" fillId="2" borderId="4" xfId="0" applyFont="1" applyFill="1" applyBorder="1" applyAlignment="1">
      <alignment horizontal="center" vertical="center"/>
    </xf>
    <xf numFmtId="0" fontId="16" fillId="0" borderId="4" xfId="0" applyFont="1" applyBorder="1" applyAlignment="1">
      <alignment horizontal="justify" vertical="center" wrapText="1"/>
    </xf>
    <xf numFmtId="0" fontId="14" fillId="0" borderId="4" xfId="0" applyFont="1" applyBorder="1" applyAlignment="1">
      <alignment horizontal="center" vertical="center"/>
    </xf>
    <xf numFmtId="14" fontId="14" fillId="0" borderId="4" xfId="0" applyNumberFormat="1" applyFont="1" applyBorder="1" applyAlignment="1">
      <alignment horizontal="center" vertical="center"/>
    </xf>
    <xf numFmtId="0" fontId="14" fillId="0" borderId="1" xfId="0" applyFont="1" applyBorder="1" applyAlignment="1">
      <alignment vertical="center" wrapText="1"/>
    </xf>
    <xf numFmtId="14" fontId="14" fillId="0" borderId="4" xfId="0" applyNumberFormat="1" applyFont="1" applyBorder="1" applyAlignment="1">
      <alignment horizontal="left" vertical="center" wrapText="1"/>
    </xf>
    <xf numFmtId="14" fontId="14" fillId="0" borderId="1" xfId="0" applyNumberFormat="1" applyFont="1" applyBorder="1" applyAlignment="1">
      <alignment horizontal="center" vertical="center"/>
    </xf>
    <xf numFmtId="0" fontId="13" fillId="2" borderId="1" xfId="0" applyFont="1" applyFill="1" applyBorder="1"/>
    <xf numFmtId="9" fontId="14" fillId="0" borderId="1" xfId="0" applyNumberFormat="1" applyFont="1" applyBorder="1" applyAlignment="1">
      <alignment horizontal="center" vertical="center" wrapText="1"/>
    </xf>
    <xf numFmtId="9" fontId="14" fillId="0" borderId="1" xfId="0" applyNumberFormat="1" applyFont="1" applyBorder="1" applyAlignment="1">
      <alignment horizontal="center" vertical="center"/>
    </xf>
    <xf numFmtId="0" fontId="14" fillId="0" borderId="1" xfId="0" applyFont="1" applyBorder="1"/>
    <xf numFmtId="0" fontId="14" fillId="0" borderId="1" xfId="0" applyFont="1" applyBorder="1" applyAlignment="1">
      <alignment horizontal="center" vertical="center" wrapText="1"/>
    </xf>
    <xf numFmtId="0" fontId="14" fillId="0" borderId="1" xfId="0" applyFont="1" applyBorder="1" applyAlignment="1">
      <alignment horizontal="left" vertical="center"/>
    </xf>
    <xf numFmtId="0" fontId="14" fillId="0" borderId="0" xfId="0" applyFont="1" applyAlignment="1">
      <alignment horizontal="center" vertical="center" wrapText="1"/>
    </xf>
    <xf numFmtId="0" fontId="20" fillId="0" borderId="0" xfId="1" applyFont="1" applyBorder="1" applyAlignment="1">
      <alignment vertical="center" wrapText="1"/>
    </xf>
    <xf numFmtId="0" fontId="14" fillId="0" borderId="0" xfId="0" applyFont="1" applyAlignment="1">
      <alignment vertical="top" wrapText="1"/>
    </xf>
    <xf numFmtId="0" fontId="14" fillId="0" borderId="4" xfId="0" applyFont="1" applyBorder="1" applyAlignment="1">
      <alignment horizontal="justify" vertical="center" wrapText="1"/>
    </xf>
    <xf numFmtId="0" fontId="14" fillId="4" borderId="0" xfId="0" applyFont="1" applyFill="1" applyAlignment="1">
      <alignment horizontal="center" vertical="center"/>
    </xf>
    <xf numFmtId="0" fontId="14" fillId="4" borderId="0" xfId="0" applyFont="1" applyFill="1" applyAlignment="1">
      <alignment horizontal="left" vertical="center"/>
    </xf>
    <xf numFmtId="0" fontId="13" fillId="2" borderId="4" xfId="0" applyFont="1" applyFill="1" applyBorder="1" applyAlignment="1">
      <alignment horizontal="center" vertical="center" wrapText="1"/>
    </xf>
    <xf numFmtId="0" fontId="19" fillId="16" borderId="1" xfId="0" applyFont="1" applyFill="1" applyBorder="1" applyAlignment="1">
      <alignment horizontal="justify" vertical="center" wrapText="1"/>
    </xf>
    <xf numFmtId="0" fontId="19" fillId="0" borderId="1" xfId="0" applyFont="1" applyBorder="1" applyAlignment="1">
      <alignment horizontal="justify" vertical="center" wrapText="1"/>
    </xf>
    <xf numFmtId="0" fontId="19" fillId="0" borderId="4" xfId="0" applyFont="1" applyBorder="1" applyAlignment="1">
      <alignment horizontal="justify" vertical="center" wrapText="1"/>
    </xf>
    <xf numFmtId="0" fontId="14" fillId="0" borderId="0" xfId="0" applyFont="1" applyAlignment="1">
      <alignment horizontal="center" vertical="center"/>
    </xf>
    <xf numFmtId="0" fontId="14" fillId="0" borderId="0" xfId="0" applyFont="1" applyAlignment="1">
      <alignment horizontal="left" vertical="center"/>
    </xf>
    <xf numFmtId="14" fontId="14" fillId="0" borderId="4" xfId="0" applyNumberFormat="1" applyFont="1" applyBorder="1" applyAlignment="1">
      <alignment horizontal="justify" vertical="center" wrapText="1"/>
    </xf>
    <xf numFmtId="14" fontId="14" fillId="0" borderId="1" xfId="0" applyNumberFormat="1" applyFont="1" applyBorder="1" applyAlignment="1">
      <alignment horizontal="justify" vertical="center" wrapText="1"/>
    </xf>
    <xf numFmtId="9" fontId="14" fillId="0" borderId="1" xfId="3" applyNumberFormat="1" applyFont="1" applyBorder="1" applyAlignment="1">
      <alignment horizontal="center" vertical="center" wrapText="1"/>
    </xf>
    <xf numFmtId="0" fontId="14" fillId="0" borderId="4" xfId="0" applyFont="1" applyBorder="1" applyAlignment="1">
      <alignment horizontal="left" vertical="center" wrapText="1"/>
    </xf>
    <xf numFmtId="14" fontId="14" fillId="0" borderId="4" xfId="0" applyNumberFormat="1" applyFont="1" applyBorder="1" applyAlignment="1">
      <alignment horizontal="center" vertical="center" wrapText="1"/>
    </xf>
    <xf numFmtId="0" fontId="14" fillId="0" borderId="1" xfId="0" applyFont="1" applyBorder="1" applyAlignment="1">
      <alignment horizontal="justify" vertical="justify" wrapText="1"/>
    </xf>
    <xf numFmtId="9" fontId="14" fillId="0" borderId="0" xfId="0" applyNumberFormat="1" applyFont="1" applyAlignment="1">
      <alignment horizontal="center" vertical="center" wrapText="1"/>
    </xf>
    <xf numFmtId="0" fontId="5" fillId="2" borderId="17" xfId="0" applyFont="1" applyFill="1" applyBorder="1" applyAlignment="1">
      <alignment horizontal="left" vertical="center"/>
    </xf>
    <xf numFmtId="0" fontId="5" fillId="2" borderId="18" xfId="0" applyFont="1" applyFill="1" applyBorder="1" applyAlignment="1">
      <alignment horizontal="left" vertical="center"/>
    </xf>
    <xf numFmtId="0" fontId="15" fillId="0" borderId="1" xfId="0" applyFont="1" applyBorder="1" applyAlignment="1">
      <alignment horizontal="center" vertical="center"/>
    </xf>
    <xf numFmtId="0" fontId="14" fillId="0" borderId="19" xfId="0" applyFont="1" applyBorder="1" applyAlignment="1">
      <alignment horizontal="justify" vertical="center" wrapText="1"/>
    </xf>
    <xf numFmtId="0" fontId="16" fillId="0" borderId="19" xfId="0" applyFont="1" applyBorder="1" applyAlignment="1">
      <alignment horizontal="justify" vertical="center" wrapText="1"/>
    </xf>
    <xf numFmtId="14" fontId="14" fillId="0" borderId="1" xfId="0" applyNumberFormat="1" applyFont="1" applyBorder="1" applyAlignment="1">
      <alignment horizontal="center" vertical="center" wrapText="1"/>
    </xf>
    <xf numFmtId="0" fontId="14" fillId="0" borderId="1" xfId="0" applyFont="1" applyBorder="1" applyAlignment="1">
      <alignment vertical="center"/>
    </xf>
    <xf numFmtId="0" fontId="14" fillId="0" borderId="1" xfId="0" applyFont="1" applyBorder="1" applyAlignment="1">
      <alignment horizontal="left" vertical="top" wrapText="1"/>
    </xf>
    <xf numFmtId="0" fontId="16" fillId="4" borderId="0" xfId="0" applyFont="1" applyFill="1"/>
    <xf numFmtId="0" fontId="16" fillId="0" borderId="0" xfId="0" applyFont="1" applyAlignment="1">
      <alignment vertical="center" wrapText="1"/>
    </xf>
    <xf numFmtId="0" fontId="22" fillId="0" borderId="0" xfId="1" applyFont="1" applyBorder="1" applyAlignment="1">
      <alignment vertical="center" wrapText="1"/>
    </xf>
    <xf numFmtId="0" fontId="16" fillId="0" borderId="0" xfId="0" applyFont="1"/>
    <xf numFmtId="0" fontId="13" fillId="2" borderId="19" xfId="0" applyFont="1" applyFill="1" applyBorder="1" applyAlignment="1">
      <alignment vertical="center" wrapText="1"/>
    </xf>
    <xf numFmtId="0" fontId="13" fillId="2" borderId="20" xfId="0" applyFont="1" applyFill="1" applyBorder="1" applyAlignment="1">
      <alignment vertical="center"/>
    </xf>
    <xf numFmtId="0" fontId="13" fillId="2" borderId="10" xfId="0" applyFont="1" applyFill="1" applyBorder="1" applyAlignment="1">
      <alignment vertical="center"/>
    </xf>
    <xf numFmtId="0" fontId="13" fillId="2" borderId="20" xfId="0" applyFont="1" applyFill="1" applyBorder="1" applyAlignment="1">
      <alignment vertical="center" wrapText="1"/>
    </xf>
    <xf numFmtId="0" fontId="13" fillId="2" borderId="19" xfId="0" applyFont="1" applyFill="1" applyBorder="1" applyAlignment="1">
      <alignment vertical="center"/>
    </xf>
    <xf numFmtId="0" fontId="13" fillId="0" borderId="4" xfId="0" applyFont="1" applyBorder="1" applyAlignment="1">
      <alignment horizontal="center" vertical="center" wrapText="1"/>
    </xf>
    <xf numFmtId="0" fontId="13" fillId="0" borderId="4" xfId="0" applyFont="1" applyBorder="1" applyAlignment="1">
      <alignment horizontal="left" vertical="center" wrapText="1"/>
    </xf>
    <xf numFmtId="0" fontId="14" fillId="6" borderId="10" xfId="0" applyFont="1" applyFill="1" applyBorder="1"/>
    <xf numFmtId="0" fontId="14" fillId="0" borderId="10" xfId="0" applyFont="1" applyBorder="1"/>
    <xf numFmtId="0" fontId="14" fillId="7" borderId="1" xfId="0" applyFont="1" applyFill="1" applyBorder="1"/>
    <xf numFmtId="0" fontId="14" fillId="8" borderId="10" xfId="0" applyFont="1" applyFill="1" applyBorder="1"/>
    <xf numFmtId="0" fontId="21" fillId="11" borderId="10" xfId="0" applyFont="1" applyFill="1" applyBorder="1"/>
    <xf numFmtId="0" fontId="14" fillId="3" borderId="10" xfId="0" applyFont="1" applyFill="1" applyBorder="1"/>
    <xf numFmtId="0" fontId="14" fillId="3" borderId="1" xfId="0" applyFont="1" applyFill="1" applyBorder="1"/>
    <xf numFmtId="0" fontId="13" fillId="2" borderId="40" xfId="0" applyFont="1" applyFill="1" applyBorder="1" applyAlignment="1">
      <alignment horizontal="center"/>
    </xf>
    <xf numFmtId="0" fontId="15" fillId="0" borderId="4" xfId="0" applyFont="1" applyBorder="1" applyAlignment="1">
      <alignment horizontal="justify" vertical="center" wrapText="1"/>
    </xf>
    <xf numFmtId="0" fontId="14" fillId="6" borderId="48" xfId="0" applyFont="1" applyFill="1" applyBorder="1"/>
    <xf numFmtId="0" fontId="14" fillId="3" borderId="48" xfId="0" applyFont="1" applyFill="1" applyBorder="1"/>
    <xf numFmtId="0" fontId="14" fillId="3" borderId="49" xfId="0" applyFont="1" applyFill="1" applyBorder="1"/>
    <xf numFmtId="0" fontId="14" fillId="3" borderId="51" xfId="0" applyFont="1" applyFill="1" applyBorder="1"/>
    <xf numFmtId="0" fontId="14" fillId="0" borderId="51" xfId="0" applyFont="1" applyBorder="1"/>
    <xf numFmtId="0" fontId="14" fillId="6" borderId="54" xfId="0" applyFont="1" applyFill="1" applyBorder="1"/>
    <xf numFmtId="0" fontId="14" fillId="3" borderId="54" xfId="0" applyFont="1" applyFill="1" applyBorder="1"/>
    <xf numFmtId="0" fontId="14" fillId="0" borderId="54" xfId="0" applyFont="1" applyBorder="1"/>
    <xf numFmtId="0" fontId="14" fillId="0" borderId="55" xfId="0" applyFont="1" applyBorder="1"/>
    <xf numFmtId="0" fontId="16" fillId="0" borderId="56" xfId="0" applyFont="1" applyBorder="1" applyAlignment="1">
      <alignment horizontal="justify" vertical="center" wrapText="1"/>
    </xf>
    <xf numFmtId="0" fontId="16" fillId="0" borderId="41" xfId="0" applyFont="1" applyBorder="1" applyAlignment="1">
      <alignment horizontal="justify" vertical="center" wrapText="1"/>
    </xf>
    <xf numFmtId="0" fontId="14" fillId="3" borderId="23" xfId="0" applyFont="1" applyFill="1" applyBorder="1"/>
    <xf numFmtId="0" fontId="14" fillId="6" borderId="32" xfId="0" applyFont="1" applyFill="1" applyBorder="1"/>
    <xf numFmtId="0" fontId="14" fillId="6" borderId="35" xfId="0" applyFont="1" applyFill="1" applyBorder="1"/>
    <xf numFmtId="0" fontId="14" fillId="6" borderId="37" xfId="0" applyFont="1" applyFill="1" applyBorder="1"/>
    <xf numFmtId="0" fontId="14" fillId="6" borderId="55" xfId="0" applyFont="1" applyFill="1" applyBorder="1"/>
    <xf numFmtId="0" fontId="14" fillId="3" borderId="55" xfId="0" applyFont="1" applyFill="1" applyBorder="1"/>
    <xf numFmtId="0" fontId="14" fillId="3" borderId="37" xfId="0" applyFont="1" applyFill="1" applyBorder="1"/>
    <xf numFmtId="0" fontId="14" fillId="3" borderId="35" xfId="0" applyFont="1" applyFill="1" applyBorder="1"/>
    <xf numFmtId="0" fontId="16" fillId="0" borderId="20" xfId="0" applyFont="1" applyBorder="1" applyAlignment="1">
      <alignment horizontal="left" vertical="center" wrapText="1"/>
    </xf>
    <xf numFmtId="0" fontId="16" fillId="0" borderId="20" xfId="0" applyFont="1" applyBorder="1" applyAlignment="1">
      <alignment horizontal="justify" vertical="center" wrapText="1"/>
    </xf>
    <xf numFmtId="0" fontId="16" fillId="0" borderId="58" xfId="0" applyFont="1" applyBorder="1" applyAlignment="1">
      <alignment horizontal="justify" vertical="center" wrapText="1"/>
    </xf>
    <xf numFmtId="0" fontId="14" fillId="0" borderId="48" xfId="0" applyFont="1" applyBorder="1"/>
    <xf numFmtId="0" fontId="14" fillId="0" borderId="49" xfId="0" applyFont="1" applyBorder="1"/>
    <xf numFmtId="0" fontId="16" fillId="0" borderId="22" xfId="0" applyFont="1" applyBorder="1" applyAlignment="1">
      <alignment horizontal="justify" vertical="center" wrapText="1"/>
    </xf>
    <xf numFmtId="0" fontId="14" fillId="7" borderId="59" xfId="0" applyFont="1" applyFill="1" applyBorder="1"/>
    <xf numFmtId="0" fontId="14" fillId="7" borderId="60" xfId="0" applyFont="1" applyFill="1" applyBorder="1"/>
    <xf numFmtId="0" fontId="14" fillId="0" borderId="60" xfId="0" applyFont="1" applyBorder="1"/>
    <xf numFmtId="0" fontId="14" fillId="0" borderId="61" xfId="0" applyFont="1" applyBorder="1"/>
    <xf numFmtId="0" fontId="14" fillId="3" borderId="4" xfId="0" applyFont="1" applyFill="1" applyBorder="1"/>
    <xf numFmtId="0" fontId="14" fillId="7" borderId="32" xfId="0" applyFont="1" applyFill="1" applyBorder="1"/>
    <xf numFmtId="0" fontId="14" fillId="7" borderId="48" xfId="0" applyFont="1" applyFill="1" applyBorder="1"/>
    <xf numFmtId="0" fontId="14" fillId="7" borderId="33" xfId="0" applyFont="1" applyFill="1" applyBorder="1"/>
    <xf numFmtId="0" fontId="14" fillId="7" borderId="49" xfId="0" applyFont="1" applyFill="1" applyBorder="1"/>
    <xf numFmtId="0" fontId="14" fillId="7" borderId="36" xfId="0" applyFont="1" applyFill="1" applyBorder="1"/>
    <xf numFmtId="0" fontId="14" fillId="7" borderId="35" xfId="0" applyFont="1" applyFill="1" applyBorder="1"/>
    <xf numFmtId="0" fontId="14" fillId="0" borderId="36" xfId="0" applyFont="1" applyBorder="1"/>
    <xf numFmtId="0" fontId="14" fillId="7" borderId="37" xfId="0" applyFont="1" applyFill="1" applyBorder="1"/>
    <xf numFmtId="0" fontId="14" fillId="7" borderId="38" xfId="0" applyFont="1" applyFill="1" applyBorder="1"/>
    <xf numFmtId="0" fontId="14" fillId="0" borderId="38" xfId="0" applyFont="1" applyBorder="1"/>
    <xf numFmtId="0" fontId="14" fillId="0" borderId="39" xfId="0" applyFont="1" applyBorder="1"/>
    <xf numFmtId="0" fontId="14" fillId="3" borderId="33" xfId="0" applyFont="1" applyFill="1" applyBorder="1"/>
    <xf numFmtId="0" fontId="14" fillId="3" borderId="34" xfId="0" applyFont="1" applyFill="1" applyBorder="1"/>
    <xf numFmtId="0" fontId="14" fillId="3" borderId="36" xfId="0" applyFont="1" applyFill="1" applyBorder="1"/>
    <xf numFmtId="0" fontId="14" fillId="3" borderId="38" xfId="0" applyFont="1" applyFill="1" applyBorder="1"/>
    <xf numFmtId="0" fontId="14" fillId="3" borderId="39" xfId="0" applyFont="1" applyFill="1" applyBorder="1"/>
    <xf numFmtId="0" fontId="14" fillId="8" borderId="32" xfId="0" applyFont="1" applyFill="1" applyBorder="1"/>
    <xf numFmtId="0" fontId="14" fillId="8" borderId="48" xfId="0" applyFont="1" applyFill="1" applyBorder="1"/>
    <xf numFmtId="0" fontId="14" fillId="8" borderId="35" xfId="0" applyFont="1" applyFill="1" applyBorder="1"/>
    <xf numFmtId="0" fontId="14" fillId="8" borderId="51" xfId="0" applyFont="1" applyFill="1" applyBorder="1"/>
    <xf numFmtId="0" fontId="14" fillId="8" borderId="37" xfId="0" applyFont="1" applyFill="1" applyBorder="1"/>
    <xf numFmtId="0" fontId="14" fillId="8" borderId="54" xfId="0" applyFont="1" applyFill="1" applyBorder="1"/>
    <xf numFmtId="0" fontId="14" fillId="8" borderId="55" xfId="0" applyFont="1" applyFill="1" applyBorder="1"/>
    <xf numFmtId="0" fontId="14" fillId="0" borderId="20" xfId="0" applyFont="1" applyBorder="1" applyAlignment="1">
      <alignment horizontal="justify" vertical="center" wrapText="1"/>
    </xf>
    <xf numFmtId="0" fontId="14" fillId="3" borderId="32" xfId="0" applyFont="1" applyFill="1" applyBorder="1"/>
    <xf numFmtId="0" fontId="14" fillId="3" borderId="62" xfId="0" applyFont="1" applyFill="1" applyBorder="1"/>
    <xf numFmtId="0" fontId="14" fillId="17" borderId="32" xfId="0" applyFont="1" applyFill="1" applyBorder="1"/>
    <xf numFmtId="0" fontId="14" fillId="17" borderId="57" xfId="0" applyFont="1" applyFill="1" applyBorder="1"/>
    <xf numFmtId="0" fontId="14" fillId="17" borderId="23" xfId="0" applyFont="1" applyFill="1" applyBorder="1"/>
    <xf numFmtId="0" fontId="14" fillId="17" borderId="10" xfId="0" applyFont="1" applyFill="1" applyBorder="1"/>
    <xf numFmtId="0" fontId="14" fillId="17" borderId="38" xfId="0" applyFont="1" applyFill="1" applyBorder="1"/>
    <xf numFmtId="0" fontId="14" fillId="10" borderId="23" xfId="0" applyFont="1" applyFill="1" applyBorder="1"/>
    <xf numFmtId="0" fontId="14" fillId="3" borderId="59" xfId="0" applyFont="1" applyFill="1" applyBorder="1"/>
    <xf numFmtId="0" fontId="14" fillId="3" borderId="60" xfId="0" applyFont="1" applyFill="1" applyBorder="1"/>
    <xf numFmtId="0" fontId="14" fillId="3" borderId="63" xfId="0" applyFont="1" applyFill="1" applyBorder="1"/>
    <xf numFmtId="0" fontId="14" fillId="3" borderId="64" xfId="0" applyFont="1" applyFill="1" applyBorder="1"/>
    <xf numFmtId="0" fontId="14" fillId="10" borderId="32" xfId="0" applyFont="1" applyFill="1" applyBorder="1"/>
    <xf numFmtId="0" fontId="14" fillId="10" borderId="48" xfId="0" applyFont="1" applyFill="1" applyBorder="1"/>
    <xf numFmtId="0" fontId="14" fillId="10" borderId="65" xfId="0" applyFont="1" applyFill="1" applyBorder="1"/>
    <xf numFmtId="0" fontId="14" fillId="10" borderId="66" xfId="0" applyFont="1" applyFill="1" applyBorder="1"/>
    <xf numFmtId="0" fontId="14" fillId="15" borderId="10" xfId="0" applyFont="1" applyFill="1" applyBorder="1"/>
    <xf numFmtId="0" fontId="14" fillId="15" borderId="32" xfId="0" applyFont="1" applyFill="1" applyBorder="1"/>
    <xf numFmtId="0" fontId="14" fillId="15" borderId="48" xfId="0" applyFont="1" applyFill="1" applyBorder="1"/>
    <xf numFmtId="0" fontId="14" fillId="15" borderId="54" xfId="0" applyFont="1" applyFill="1" applyBorder="1"/>
    <xf numFmtId="0" fontId="14" fillId="15" borderId="38" xfId="0" applyFont="1" applyFill="1" applyBorder="1"/>
    <xf numFmtId="0" fontId="14" fillId="15" borderId="39" xfId="0" applyFont="1" applyFill="1" applyBorder="1"/>
    <xf numFmtId="0" fontId="15" fillId="2" borderId="19" xfId="0" applyFont="1" applyFill="1" applyBorder="1" applyAlignment="1">
      <alignment vertical="center"/>
    </xf>
    <xf numFmtId="0" fontId="15" fillId="2" borderId="20" xfId="0" applyFont="1" applyFill="1" applyBorder="1" applyAlignment="1">
      <alignment vertical="center"/>
    </xf>
    <xf numFmtId="0" fontId="21" fillId="3" borderId="10" xfId="0" applyFont="1" applyFill="1" applyBorder="1"/>
    <xf numFmtId="0" fontId="21" fillId="11" borderId="32" xfId="0" applyFont="1" applyFill="1" applyBorder="1"/>
    <xf numFmtId="0" fontId="21" fillId="11" borderId="48" xfId="0" applyFont="1" applyFill="1" applyBorder="1"/>
    <xf numFmtId="0" fontId="21" fillId="11" borderId="35" xfId="0" applyFont="1" applyFill="1" applyBorder="1"/>
    <xf numFmtId="0" fontId="21" fillId="11" borderId="54" xfId="0" applyFont="1" applyFill="1" applyBorder="1"/>
    <xf numFmtId="0" fontId="21" fillId="3" borderId="1" xfId="0" applyFont="1" applyFill="1" applyBorder="1"/>
    <xf numFmtId="0" fontId="21" fillId="3" borderId="48" xfId="0" applyFont="1" applyFill="1" applyBorder="1"/>
    <xf numFmtId="0" fontId="21" fillId="3" borderId="33" xfId="0" applyFont="1" applyFill="1" applyBorder="1"/>
    <xf numFmtId="0" fontId="21" fillId="3" borderId="35" xfId="0" applyFont="1" applyFill="1" applyBorder="1"/>
    <xf numFmtId="0" fontId="21" fillId="3" borderId="37" xfId="0" applyFont="1" applyFill="1" applyBorder="1"/>
    <xf numFmtId="0" fontId="21" fillId="3" borderId="54" xfId="0" applyFont="1" applyFill="1" applyBorder="1"/>
    <xf numFmtId="0" fontId="21" fillId="18" borderId="32" xfId="0" applyFont="1" applyFill="1" applyBorder="1"/>
    <xf numFmtId="0" fontId="21" fillId="18" borderId="54" xfId="0" applyFont="1" applyFill="1" applyBorder="1"/>
    <xf numFmtId="0" fontId="21" fillId="18" borderId="55" xfId="0" applyFont="1" applyFill="1" applyBorder="1"/>
    <xf numFmtId="0" fontId="14" fillId="17" borderId="64" xfId="0" applyFont="1" applyFill="1" applyBorder="1"/>
    <xf numFmtId="0" fontId="14" fillId="17" borderId="11" xfId="0" applyFont="1" applyFill="1" applyBorder="1"/>
    <xf numFmtId="0" fontId="14" fillId="3" borderId="11" xfId="0" applyFont="1" applyFill="1" applyBorder="1"/>
    <xf numFmtId="0" fontId="14" fillId="3" borderId="52" xfId="0" applyFont="1" applyFill="1" applyBorder="1"/>
    <xf numFmtId="0" fontId="14" fillId="3" borderId="65" xfId="0" applyFont="1" applyFill="1" applyBorder="1"/>
    <xf numFmtId="0" fontId="14" fillId="17" borderId="53" xfId="0" applyFont="1" applyFill="1" applyBorder="1"/>
    <xf numFmtId="0" fontId="14" fillId="3" borderId="53" xfId="0" applyFont="1" applyFill="1" applyBorder="1"/>
    <xf numFmtId="0" fontId="14" fillId="17" borderId="1" xfId="0" applyFont="1" applyFill="1" applyBorder="1"/>
    <xf numFmtId="0" fontId="14" fillId="3" borderId="68" xfId="0" applyFont="1" applyFill="1" applyBorder="1"/>
    <xf numFmtId="0" fontId="14" fillId="17" borderId="35" xfId="0" applyFont="1" applyFill="1" applyBorder="1"/>
    <xf numFmtId="0" fontId="8" fillId="0" borderId="30" xfId="0" applyFont="1" applyBorder="1" applyAlignment="1">
      <alignment horizontal="left" vertical="center" wrapText="1"/>
    </xf>
    <xf numFmtId="0" fontId="8" fillId="0" borderId="10" xfId="0" applyFont="1" applyBorder="1" applyAlignment="1">
      <alignment horizontal="left" vertical="center" wrapText="1"/>
    </xf>
    <xf numFmtId="0" fontId="12" fillId="0" borderId="10" xfId="0" applyFont="1" applyBorder="1" applyAlignment="1">
      <alignment horizontal="left" vertical="center" wrapText="1"/>
    </xf>
    <xf numFmtId="0" fontId="12" fillId="0" borderId="23" xfId="0" applyFont="1" applyBorder="1" applyAlignment="1">
      <alignment horizontal="left" vertical="center" wrapText="1"/>
    </xf>
    <xf numFmtId="0" fontId="11" fillId="0" borderId="1" xfId="0" applyFont="1" applyBorder="1" applyAlignment="1">
      <alignment horizontal="center" vertical="center"/>
    </xf>
    <xf numFmtId="0" fontId="21" fillId="18" borderId="57" xfId="0" applyFont="1" applyFill="1" applyBorder="1"/>
    <xf numFmtId="0" fontId="0" fillId="19" borderId="0" xfId="0" applyFill="1"/>
    <xf numFmtId="0" fontId="16" fillId="0" borderId="1" xfId="0" applyFont="1" applyBorder="1" applyAlignment="1">
      <alignment horizontal="left" vertical="center" wrapText="1"/>
    </xf>
    <xf numFmtId="0" fontId="13" fillId="0" borderId="1" xfId="0" applyFont="1" applyBorder="1" applyAlignment="1">
      <alignment horizontal="left" vertical="center"/>
    </xf>
    <xf numFmtId="0" fontId="19" fillId="0" borderId="1" xfId="0" applyFont="1" applyBorder="1" applyAlignment="1">
      <alignment horizontal="left" vertical="center" wrapText="1"/>
    </xf>
    <xf numFmtId="0" fontId="13" fillId="2" borderId="10"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0" xfId="0" applyFont="1" applyFill="1" applyBorder="1" applyAlignment="1">
      <alignment horizontal="center" vertical="center" wrapText="1"/>
    </xf>
    <xf numFmtId="0" fontId="15" fillId="2" borderId="10" xfId="0" applyFont="1" applyFill="1" applyBorder="1" applyAlignment="1">
      <alignment horizontal="center" vertical="center"/>
    </xf>
    <xf numFmtId="0" fontId="13" fillId="0" borderId="19" xfId="0" applyFont="1" applyBorder="1" applyAlignment="1">
      <alignment vertical="center"/>
    </xf>
    <xf numFmtId="0" fontId="13" fillId="0" borderId="20" xfId="0" applyFont="1" applyBorder="1" applyAlignment="1">
      <alignment vertical="center"/>
    </xf>
    <xf numFmtId="0" fontId="13" fillId="0" borderId="10" xfId="0" applyFont="1" applyBorder="1" applyAlignment="1">
      <alignment vertical="center"/>
    </xf>
    <xf numFmtId="0" fontId="13" fillId="0" borderId="1" xfId="0" applyFont="1" applyBorder="1" applyAlignment="1">
      <alignment vertical="center"/>
    </xf>
    <xf numFmtId="0" fontId="13" fillId="0" borderId="20" xfId="0" applyFont="1" applyBorder="1" applyAlignment="1">
      <alignment horizontal="left" vertical="center"/>
    </xf>
    <xf numFmtId="0" fontId="15" fillId="2" borderId="20" xfId="0" applyFont="1" applyFill="1" applyBorder="1" applyAlignment="1">
      <alignment horizontal="left" vertical="center"/>
    </xf>
    <xf numFmtId="14" fontId="14" fillId="0" borderId="1" xfId="0" applyNumberFormat="1" applyFont="1" applyBorder="1" applyAlignment="1">
      <alignment horizontal="left" vertical="center" wrapText="1"/>
    </xf>
    <xf numFmtId="0" fontId="13" fillId="2" borderId="20" xfId="0" applyFont="1" applyFill="1" applyBorder="1" applyAlignment="1">
      <alignment horizontal="left" vertical="center"/>
    </xf>
    <xf numFmtId="0" fontId="13" fillId="0" borderId="19" xfId="0" applyFont="1" applyBorder="1"/>
    <xf numFmtId="0" fontId="13" fillId="0" borderId="20" xfId="0" applyFont="1" applyBorder="1"/>
    <xf numFmtId="0" fontId="13" fillId="0" borderId="10" xfId="0" applyFont="1" applyBorder="1"/>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5" fillId="2" borderId="20" xfId="0" applyFont="1" applyFill="1" applyBorder="1" applyAlignment="1">
      <alignment horizontal="center" vertical="center"/>
    </xf>
    <xf numFmtId="0" fontId="14" fillId="0" borderId="4" xfId="0" applyFont="1" applyBorder="1" applyAlignment="1">
      <alignment horizontal="center" vertical="center" wrapText="1"/>
    </xf>
    <xf numFmtId="0" fontId="16" fillId="0" borderId="0" xfId="0" applyFont="1" applyAlignment="1">
      <alignment horizontal="center" vertical="center"/>
    </xf>
    <xf numFmtId="0" fontId="13" fillId="6" borderId="4" xfId="0" applyFont="1" applyFill="1" applyBorder="1" applyAlignment="1">
      <alignment horizontal="center" vertical="center"/>
    </xf>
    <xf numFmtId="0" fontId="13" fillId="6" borderId="1" xfId="0" applyFont="1" applyFill="1" applyBorder="1" applyAlignment="1">
      <alignment horizontal="center" vertical="center"/>
    </xf>
    <xf numFmtId="0" fontId="13" fillId="0" borderId="19" xfId="0" applyFont="1" applyBorder="1" applyAlignment="1">
      <alignment horizontal="left" vertical="center"/>
    </xf>
    <xf numFmtId="0" fontId="13" fillId="0" borderId="10" xfId="0" applyFont="1" applyBorder="1" applyAlignment="1">
      <alignment horizontal="left" vertical="center"/>
    </xf>
    <xf numFmtId="0" fontId="24" fillId="4" borderId="0" xfId="0" applyFont="1" applyFill="1" applyAlignment="1">
      <alignment horizontal="center" vertical="center"/>
    </xf>
    <xf numFmtId="0" fontId="8" fillId="2" borderId="73" xfId="0" applyFont="1" applyFill="1" applyBorder="1" applyAlignment="1">
      <alignment horizontal="center" vertical="center"/>
    </xf>
    <xf numFmtId="0" fontId="8" fillId="2" borderId="40" xfId="0" applyFont="1" applyFill="1" applyBorder="1" applyAlignment="1">
      <alignment horizontal="center" vertical="center"/>
    </xf>
    <xf numFmtId="0" fontId="14" fillId="0" borderId="0" xfId="0" applyFont="1" applyAlignment="1">
      <alignment vertical="center"/>
    </xf>
    <xf numFmtId="0" fontId="10" fillId="4" borderId="0" xfId="0" applyFont="1" applyFill="1" applyAlignment="1">
      <alignment horizontal="center" vertic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6" fillId="0" borderId="31" xfId="0" applyFont="1" applyBorder="1" applyAlignment="1">
      <alignment horizontal="left" vertical="center" wrapText="1"/>
    </xf>
    <xf numFmtId="0" fontId="16" fillId="0" borderId="4" xfId="0" applyFont="1" applyBorder="1" applyAlignment="1">
      <alignment horizontal="left" vertical="center" wrapText="1"/>
    </xf>
    <xf numFmtId="0" fontId="16" fillId="0" borderId="11" xfId="0" applyFont="1" applyBorder="1" applyAlignment="1">
      <alignment horizontal="left" vertical="center" wrapText="1"/>
    </xf>
    <xf numFmtId="0" fontId="16" fillId="0" borderId="5" xfId="0" applyFont="1" applyBorder="1" applyAlignment="1">
      <alignment horizontal="left" vertical="center" wrapText="1"/>
    </xf>
    <xf numFmtId="0" fontId="16" fillId="0" borderId="11" xfId="0" applyFont="1" applyBorder="1" applyAlignment="1">
      <alignment horizontal="left" vertical="top" wrapText="1"/>
    </xf>
    <xf numFmtId="0" fontId="16" fillId="0" borderId="4" xfId="0" applyFont="1" applyBorder="1" applyAlignment="1">
      <alignment horizontal="left" vertical="top" wrapText="1"/>
    </xf>
    <xf numFmtId="0" fontId="15" fillId="0" borderId="14" xfId="0" applyFont="1" applyBorder="1" applyAlignment="1">
      <alignment horizontal="center" vertical="center"/>
    </xf>
    <xf numFmtId="0" fontId="15" fillId="0" borderId="16" xfId="0" applyFont="1" applyBorder="1" applyAlignment="1">
      <alignment horizontal="center" vertical="center"/>
    </xf>
    <xf numFmtId="0" fontId="15" fillId="0" borderId="9" xfId="0" applyFont="1" applyBorder="1" applyAlignment="1">
      <alignment horizontal="center" vertical="center"/>
    </xf>
    <xf numFmtId="0" fontId="15" fillId="0" borderId="7" xfId="0" applyFont="1" applyBorder="1" applyAlignment="1">
      <alignment horizontal="center" vertical="center"/>
    </xf>
    <xf numFmtId="0" fontId="15" fillId="0" borderId="25" xfId="0" applyFont="1" applyBorder="1" applyAlignment="1">
      <alignment horizontal="center" vertical="center"/>
    </xf>
    <xf numFmtId="0" fontId="15" fillId="0" borderId="1" xfId="0" applyFont="1" applyBorder="1" applyAlignment="1">
      <alignment horizontal="center" vertical="center"/>
    </xf>
    <xf numFmtId="0" fontId="16" fillId="0" borderId="1" xfId="0" applyFont="1" applyBorder="1" applyAlignment="1">
      <alignment horizontal="left" vertical="center" wrapText="1"/>
    </xf>
    <xf numFmtId="0" fontId="13" fillId="2" borderId="24" xfId="0" applyFont="1" applyFill="1" applyBorder="1" applyAlignment="1">
      <alignment horizontal="center" vertical="center" wrapText="1"/>
    </xf>
    <xf numFmtId="0" fontId="13" fillId="2" borderId="40" xfId="0" applyFont="1" applyFill="1" applyBorder="1" applyAlignment="1">
      <alignment horizontal="center" vertical="center" wrapText="1"/>
    </xf>
    <xf numFmtId="0" fontId="13" fillId="15" borderId="26" xfId="0" applyFont="1" applyFill="1" applyBorder="1" applyAlignment="1">
      <alignment horizontal="center" vertical="center" wrapText="1"/>
    </xf>
    <xf numFmtId="0" fontId="13" fillId="15" borderId="28"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1" xfId="0" applyFont="1" applyBorder="1" applyAlignment="1">
      <alignment horizontal="left" vertical="center" wrapText="1"/>
    </xf>
    <xf numFmtId="0" fontId="13" fillId="0" borderId="5" xfId="0" applyFont="1" applyBorder="1" applyAlignment="1">
      <alignment horizontal="left" vertical="center" wrapText="1"/>
    </xf>
    <xf numFmtId="0" fontId="13" fillId="0" borderId="4" xfId="0" applyFont="1" applyBorder="1" applyAlignment="1">
      <alignment horizontal="left" vertical="center" wrapText="1"/>
    </xf>
    <xf numFmtId="0" fontId="13" fillId="0" borderId="1" xfId="0" applyFont="1" applyBorder="1" applyAlignment="1">
      <alignment horizontal="center" vertical="center" wrapText="1"/>
    </xf>
    <xf numFmtId="0" fontId="13" fillId="0" borderId="14" xfId="0" applyFont="1" applyBorder="1" applyAlignment="1">
      <alignment horizontal="left" vertical="center" wrapText="1"/>
    </xf>
    <xf numFmtId="0" fontId="13" fillId="0" borderId="16" xfId="0" applyFont="1" applyBorder="1" applyAlignment="1">
      <alignment horizontal="left" vertical="center" wrapText="1"/>
    </xf>
    <xf numFmtId="0" fontId="13" fillId="0" borderId="9" xfId="0" applyFont="1" applyBorder="1" applyAlignment="1">
      <alignment horizontal="left" vertical="center" wrapText="1"/>
    </xf>
    <xf numFmtId="0" fontId="15" fillId="0" borderId="11" xfId="0" applyFont="1" applyBorder="1" applyAlignment="1">
      <alignment horizontal="left" vertical="center" wrapText="1"/>
    </xf>
    <xf numFmtId="0" fontId="15" fillId="0" borderId="5" xfId="0" applyFont="1" applyBorder="1" applyAlignment="1">
      <alignment horizontal="left" vertical="center" wrapText="1"/>
    </xf>
    <xf numFmtId="0" fontId="15" fillId="0" borderId="4" xfId="0" applyFont="1" applyBorder="1" applyAlignment="1">
      <alignment horizontal="left" vertical="center" wrapText="1"/>
    </xf>
    <xf numFmtId="0" fontId="13" fillId="0" borderId="46" xfId="0" applyFont="1" applyBorder="1" applyAlignment="1">
      <alignment horizontal="left" vertical="center" wrapText="1"/>
    </xf>
    <xf numFmtId="0" fontId="13" fillId="0" borderId="50" xfId="0" applyFont="1" applyBorder="1" applyAlignment="1">
      <alignment horizontal="left" vertical="center" wrapText="1"/>
    </xf>
    <xf numFmtId="0" fontId="13" fillId="0" borderId="52" xfId="0" applyFont="1" applyBorder="1" applyAlignment="1">
      <alignment horizontal="left" vertical="center" wrapText="1"/>
    </xf>
    <xf numFmtId="0" fontId="13" fillId="0" borderId="47" xfId="0" applyFont="1" applyBorder="1" applyAlignment="1">
      <alignment horizontal="center" vertical="center" wrapText="1"/>
    </xf>
    <xf numFmtId="0" fontId="13" fillId="0" borderId="53" xfId="0" applyFont="1" applyBorder="1" applyAlignment="1">
      <alignment horizontal="center" vertical="center" wrapText="1"/>
    </xf>
    <xf numFmtId="0" fontId="13" fillId="0" borderId="47" xfId="0" applyFont="1" applyBorder="1" applyAlignment="1">
      <alignment horizontal="left" vertical="center" wrapText="1"/>
    </xf>
    <xf numFmtId="0" fontId="15" fillId="0" borderId="53" xfId="0" applyFont="1" applyBorder="1" applyAlignment="1">
      <alignment horizontal="left" vertical="center" wrapText="1"/>
    </xf>
    <xf numFmtId="0" fontId="13" fillId="0" borderId="67" xfId="0" applyFont="1" applyBorder="1" applyAlignment="1">
      <alignment horizontal="left" vertical="center" wrapText="1"/>
    </xf>
    <xf numFmtId="0" fontId="13" fillId="0" borderId="2" xfId="0" applyFont="1" applyBorder="1" applyAlignment="1">
      <alignment horizontal="justify" vertical="center" wrapText="1"/>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13" fillId="0" borderId="2" xfId="0" applyFont="1" applyBorder="1" applyAlignment="1">
      <alignment horizontal="left" vertical="center" wrapText="1"/>
    </xf>
    <xf numFmtId="0" fontId="13" fillId="2" borderId="26"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40" xfId="0" applyFont="1" applyFill="1" applyBorder="1" applyAlignment="1">
      <alignment horizontal="center" vertical="center"/>
    </xf>
    <xf numFmtId="0" fontId="13" fillId="2" borderId="71" xfId="0" applyFont="1" applyFill="1" applyBorder="1" applyAlignment="1">
      <alignment horizontal="center" vertical="center"/>
    </xf>
    <xf numFmtId="0" fontId="13" fillId="2" borderId="72" xfId="0" applyFont="1" applyFill="1" applyBorder="1" applyAlignment="1">
      <alignment horizontal="center" vertical="center"/>
    </xf>
    <xf numFmtId="0" fontId="13" fillId="9" borderId="24" xfId="0" applyFont="1" applyFill="1" applyBorder="1" applyAlignment="1">
      <alignment horizontal="center"/>
    </xf>
    <xf numFmtId="0" fontId="14" fillId="9" borderId="24" xfId="0" applyFont="1" applyFill="1" applyBorder="1" applyAlignment="1">
      <alignment horizontal="center"/>
    </xf>
    <xf numFmtId="0" fontId="13" fillId="2" borderId="42"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3" fillId="2" borderId="69" xfId="0" applyFont="1" applyFill="1" applyBorder="1" applyAlignment="1">
      <alignment horizontal="center" vertical="center" wrapText="1"/>
    </xf>
    <xf numFmtId="0" fontId="13" fillId="2" borderId="70" xfId="0" applyFont="1" applyFill="1" applyBorder="1" applyAlignment="1">
      <alignment horizontal="center" vertical="center" wrapText="1"/>
    </xf>
    <xf numFmtId="0" fontId="13" fillId="2" borderId="1" xfId="0" applyFont="1" applyFill="1" applyBorder="1" applyAlignment="1">
      <alignment horizontal="center"/>
    </xf>
    <xf numFmtId="0" fontId="13" fillId="2" borderId="19" xfId="0" applyFont="1" applyFill="1" applyBorder="1" applyAlignment="1">
      <alignment horizontal="center"/>
    </xf>
    <xf numFmtId="0" fontId="13" fillId="2" borderId="20" xfId="0" applyFont="1" applyFill="1" applyBorder="1" applyAlignment="1">
      <alignment horizontal="center"/>
    </xf>
    <xf numFmtId="0" fontId="13" fillId="2" borderId="10" xfId="0" applyFont="1" applyFill="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justify" vertical="center" wrapText="1"/>
    </xf>
    <xf numFmtId="0" fontId="13" fillId="2" borderId="1" xfId="0" applyFont="1" applyFill="1" applyBorder="1" applyAlignment="1">
      <alignment horizontal="center" vertical="center"/>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3" fillId="0" borderId="10" xfId="0" applyFont="1" applyBorder="1" applyAlignment="1">
      <alignment horizontal="left" vertical="center" wrapText="1"/>
    </xf>
    <xf numFmtId="0" fontId="13" fillId="0" borderId="1" xfId="0" applyFont="1" applyBorder="1" applyAlignment="1">
      <alignment horizontal="left" wrapText="1"/>
    </xf>
    <xf numFmtId="0" fontId="13" fillId="0" borderId="19" xfId="0" applyFont="1" applyBorder="1" applyAlignment="1">
      <alignment horizontal="justify" vertical="center" wrapText="1"/>
    </xf>
    <xf numFmtId="0" fontId="13" fillId="0" borderId="20" xfId="0" applyFont="1" applyBorder="1" applyAlignment="1">
      <alignment horizontal="justify" vertical="center" wrapText="1"/>
    </xf>
    <xf numFmtId="0" fontId="13" fillId="0" borderId="10" xfId="0" applyFont="1" applyBorder="1" applyAlignment="1">
      <alignment horizontal="justify" vertical="center" wrapText="1"/>
    </xf>
    <xf numFmtId="0" fontId="13" fillId="0" borderId="1" xfId="0" applyFont="1" applyBorder="1" applyAlignment="1">
      <alignment horizontal="left" vertical="center"/>
    </xf>
    <xf numFmtId="0" fontId="15"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1" xfId="0" applyFont="1" applyFill="1" applyBorder="1" applyAlignment="1">
      <alignment horizontal="center" vertical="center"/>
    </xf>
    <xf numFmtId="0" fontId="13" fillId="2" borderId="4" xfId="0" applyFont="1" applyFill="1" applyBorder="1" applyAlignment="1">
      <alignment horizontal="center" vertical="center"/>
    </xf>
    <xf numFmtId="0" fontId="6" fillId="0" borderId="17" xfId="0" applyFont="1" applyBorder="1" applyAlignment="1">
      <alignment horizontal="left" vertical="center"/>
    </xf>
    <xf numFmtId="0" fontId="6" fillId="0" borderId="18" xfId="0" applyFont="1" applyBorder="1" applyAlignment="1">
      <alignment horizontal="left" vertical="center"/>
    </xf>
    <xf numFmtId="0" fontId="8" fillId="2" borderId="24" xfId="0" applyFont="1" applyFill="1" applyBorder="1" applyAlignment="1">
      <alignment horizontal="center" vertical="center" wrapText="1"/>
    </xf>
    <xf numFmtId="0" fontId="8" fillId="2" borderId="24" xfId="0" applyFont="1" applyFill="1" applyBorder="1" applyAlignment="1">
      <alignment horizontal="center" vertical="center"/>
    </xf>
    <xf numFmtId="0" fontId="14" fillId="0" borderId="1" xfId="0" applyFont="1" applyFill="1" applyBorder="1" applyAlignment="1">
      <alignment horizontal="left" vertical="center" wrapText="1"/>
    </xf>
    <xf numFmtId="0" fontId="14" fillId="0" borderId="1" xfId="0" applyFont="1" applyFill="1" applyBorder="1" applyAlignment="1">
      <alignment horizontal="justify" vertical="center" wrapText="1"/>
    </xf>
    <xf numFmtId="0" fontId="14" fillId="0" borderId="1" xfId="0" applyFont="1" applyFill="1" applyBorder="1" applyAlignment="1">
      <alignment horizontal="left" vertical="center"/>
    </xf>
  </cellXfs>
  <cellStyles count="8">
    <cellStyle name="Hipervínculo" xfId="1" builtinId="8"/>
    <cellStyle name="Millares" xfId="2" builtinId="3"/>
    <cellStyle name="Millares [0]" xfId="3" builtinId="6"/>
    <cellStyle name="Millares [0] 2" xfId="4" xr:uid="{00000000-0005-0000-0000-000003000000}"/>
    <cellStyle name="Millares 2" xfId="5" xr:uid="{00000000-0005-0000-0000-000004000000}"/>
    <cellStyle name="Moneda" xfId="6" builtinId="4"/>
    <cellStyle name="Normal" xfId="0" builtinId="0"/>
    <cellStyle name="Porcentaje" xfId="7" builtinId="5"/>
  </cellStyles>
  <dxfs count="0"/>
  <tableStyles count="1" defaultTableStyle="TableStyleMedium2" defaultPivotStyle="PivotStyleLight16">
    <tableStyle name="Invisible" pivot="0" table="0" count="0" xr9:uid="{2779AD73-432B-4A4B-AD7E-327A0B6AEFD9}"/>
  </tableStyles>
  <colors>
    <mruColors>
      <color rgb="FFFF9933"/>
      <color rgb="FFCCFF33"/>
      <color rgb="FF99FFCC"/>
      <color rgb="FFA50021"/>
      <color rgb="FFCCFF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a:t>
            </a:r>
            <a:r>
              <a:rPr lang="es-CO" baseline="0"/>
              <a:t> DE DOCUMENTOS DEL SGC</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'HERRAMIENTA DE SEGUIMIENTO'!$F$7:$I$7</c:f>
              <c:strCache>
                <c:ptCount val="4"/>
                <c:pt idx="0">
                  <c:v>I (2025)</c:v>
                </c:pt>
                <c:pt idx="1">
                  <c:v>II (2025)</c:v>
                </c:pt>
                <c:pt idx="2">
                  <c:v>III (2025)</c:v>
                </c:pt>
                <c:pt idx="3">
                  <c:v>IV(2025)</c:v>
                </c:pt>
              </c:strCache>
            </c:strRef>
          </c:cat>
          <c:val>
            <c:numRef>
              <c:f>'HERRAMIENTA DE SEGUIMIENTO'!$F$8:$I$8</c:f>
              <c:numCache>
                <c:formatCode>0%</c:formatCode>
                <c:ptCount val="4"/>
                <c:pt idx="0">
                  <c:v>1</c:v>
                </c:pt>
              </c:numCache>
            </c:numRef>
          </c:val>
          <c:extLst>
            <c:ext xmlns:c16="http://schemas.microsoft.com/office/drawing/2014/chart" uri="{C3380CC4-5D6E-409C-BE32-E72D297353CC}">
              <c16:uniqueId val="{00000000-CBC1-4B87-885C-5BC03F845F40}"/>
            </c:ext>
          </c:extLst>
        </c:ser>
        <c:dLbls>
          <c:showLegendKey val="0"/>
          <c:showVal val="0"/>
          <c:showCatName val="0"/>
          <c:showSerName val="0"/>
          <c:showPercent val="0"/>
          <c:showBubbleSize val="0"/>
        </c:dLbls>
        <c:gapWidth val="150"/>
        <c:shape val="box"/>
        <c:axId val="574757039"/>
        <c:axId val="801211423"/>
        <c:axId val="0"/>
      </c:bar3DChart>
      <c:catAx>
        <c:axId val="57475703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1211423"/>
        <c:crosses val="autoZero"/>
        <c:auto val="1"/>
        <c:lblAlgn val="ctr"/>
        <c:lblOffset val="100"/>
        <c:noMultiLvlLbl val="0"/>
      </c:catAx>
      <c:valAx>
        <c:axId val="801211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7570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RECEPCIÓN ARCHIVOS CENTRALIZADOS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4">
                <a:lumMod val="75000"/>
              </a:schemeClr>
            </a:solidFill>
            <a:ln>
              <a:noFill/>
            </a:ln>
            <a:effectLst/>
            <a:sp3d/>
          </c:spPr>
          <c:invertIfNegative val="0"/>
          <c:dLbls>
            <c:delete val="1"/>
          </c:dLbls>
          <c:cat>
            <c:strRef>
              <c:f>'HERRAMIENTA DE SEGUIMIENTO'!$F$7:$I$7</c:f>
              <c:strCache>
                <c:ptCount val="4"/>
                <c:pt idx="0">
                  <c:v>I (2025)</c:v>
                </c:pt>
                <c:pt idx="1">
                  <c:v>II (2025)</c:v>
                </c:pt>
                <c:pt idx="2">
                  <c:v>III (2025)</c:v>
                </c:pt>
                <c:pt idx="3">
                  <c:v>IV(2025)</c:v>
                </c:pt>
              </c:strCache>
            </c:strRef>
          </c:cat>
          <c:val>
            <c:numRef>
              <c:f>'HERRAMIENTA DE SEGUIMIENTO'!$F$18:$I$18</c:f>
              <c:numCache>
                <c:formatCode>0%</c:formatCode>
                <c:ptCount val="4"/>
                <c:pt idx="0">
                  <c:v>0</c:v>
                </c:pt>
                <c:pt idx="1">
                  <c:v>0</c:v>
                </c:pt>
                <c:pt idx="2">
                  <c:v>0</c:v>
                </c:pt>
                <c:pt idx="3">
                  <c:v>0</c:v>
                </c:pt>
              </c:numCache>
            </c:numRef>
          </c:val>
          <c:extLst>
            <c:ext xmlns:c16="http://schemas.microsoft.com/office/drawing/2014/chart" uri="{C3380CC4-5D6E-409C-BE32-E72D297353CC}">
              <c16:uniqueId val="{00000000-748B-4C0E-8B4C-4A86844A91AC}"/>
            </c:ext>
          </c:extLst>
        </c:ser>
        <c:dLbls>
          <c:showLegendKey val="0"/>
          <c:showVal val="1"/>
          <c:showCatName val="0"/>
          <c:showSerName val="0"/>
          <c:showPercent val="0"/>
          <c:showBubbleSize val="0"/>
        </c:dLbls>
        <c:gapWidth val="150"/>
        <c:shape val="box"/>
        <c:axId val="404469680"/>
        <c:axId val="404480912"/>
        <c:axId val="0"/>
      </c:bar3DChart>
      <c:catAx>
        <c:axId val="404469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80912"/>
        <c:crosses val="autoZero"/>
        <c:auto val="1"/>
        <c:lblAlgn val="ctr"/>
        <c:lblOffset val="100"/>
        <c:noMultiLvlLbl val="0"/>
      </c:catAx>
      <c:valAx>
        <c:axId val="40448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69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 DE INVENTARIO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6">
                <a:lumMod val="5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SEGUIMIENTO'!$F$19:$I$19</c:f>
              <c:numCache>
                <c:formatCode>0%</c:formatCode>
                <c:ptCount val="4"/>
                <c:pt idx="0">
                  <c:v>0</c:v>
                </c:pt>
                <c:pt idx="1">
                  <c:v>0</c:v>
                </c:pt>
                <c:pt idx="2">
                  <c:v>0</c:v>
                </c:pt>
                <c:pt idx="3">
                  <c:v>0</c:v>
                </c:pt>
              </c:numCache>
            </c:numRef>
          </c:val>
          <c:extLst>
            <c:ext xmlns:c16="http://schemas.microsoft.com/office/drawing/2014/chart" uri="{C3380CC4-5D6E-409C-BE32-E72D297353CC}">
              <c16:uniqueId val="{00000000-6019-4B3D-846A-7237A2EC6CCC}"/>
            </c:ext>
          </c:extLst>
        </c:ser>
        <c:dLbls>
          <c:showLegendKey val="0"/>
          <c:showVal val="0"/>
          <c:showCatName val="0"/>
          <c:showSerName val="0"/>
          <c:showPercent val="0"/>
          <c:showBubbleSize val="0"/>
        </c:dLbls>
        <c:gapWidth val="150"/>
        <c:shape val="box"/>
        <c:axId val="447454208"/>
        <c:axId val="447453376"/>
        <c:axId val="0"/>
      </c:bar3DChart>
      <c:catAx>
        <c:axId val="447454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53376"/>
        <c:crosses val="autoZero"/>
        <c:auto val="1"/>
        <c:lblAlgn val="ctr"/>
        <c:lblOffset val="100"/>
        <c:noMultiLvlLbl val="0"/>
      </c:catAx>
      <c:valAx>
        <c:axId val="447453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54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a:t>
            </a:r>
            <a:r>
              <a:rPr lang="es-CO" baseline="0"/>
              <a:t> DOC VITALES Y ESCENCIALES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FFFF0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SEGUIMIENTO'!$F$20:$I$20</c:f>
              <c:numCache>
                <c:formatCode>0%</c:formatCode>
                <c:ptCount val="4"/>
                <c:pt idx="0">
                  <c:v>0</c:v>
                </c:pt>
                <c:pt idx="1">
                  <c:v>0</c:v>
                </c:pt>
                <c:pt idx="2">
                  <c:v>0</c:v>
                </c:pt>
                <c:pt idx="3">
                  <c:v>0</c:v>
                </c:pt>
              </c:numCache>
            </c:numRef>
          </c:val>
          <c:extLst>
            <c:ext xmlns:c16="http://schemas.microsoft.com/office/drawing/2014/chart" uri="{C3380CC4-5D6E-409C-BE32-E72D297353CC}">
              <c16:uniqueId val="{00000000-D3D8-4908-8294-911BE1C88A2C}"/>
            </c:ext>
          </c:extLst>
        </c:ser>
        <c:dLbls>
          <c:showLegendKey val="0"/>
          <c:showVal val="0"/>
          <c:showCatName val="0"/>
          <c:showSerName val="0"/>
          <c:showPercent val="0"/>
          <c:showBubbleSize val="0"/>
        </c:dLbls>
        <c:gapWidth val="150"/>
        <c:shape val="box"/>
        <c:axId val="377376480"/>
        <c:axId val="377378144"/>
        <c:axId val="0"/>
      </c:bar3DChart>
      <c:catAx>
        <c:axId val="377376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378144"/>
        <c:crosses val="autoZero"/>
        <c:auto val="1"/>
        <c:lblAlgn val="ctr"/>
        <c:lblOffset val="100"/>
        <c:noMultiLvlLbl val="0"/>
      </c:catAx>
      <c:valAx>
        <c:axId val="377378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376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TRASNFERENCIAS PRIMARIAS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0000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SEGUIMIENTO'!$F$21:$I$21</c:f>
              <c:numCache>
                <c:formatCode>0%</c:formatCode>
                <c:ptCount val="4"/>
                <c:pt idx="0">
                  <c:v>0</c:v>
                </c:pt>
                <c:pt idx="1">
                  <c:v>0</c:v>
                </c:pt>
                <c:pt idx="2">
                  <c:v>0</c:v>
                </c:pt>
                <c:pt idx="3">
                  <c:v>0</c:v>
                </c:pt>
              </c:numCache>
            </c:numRef>
          </c:val>
          <c:extLst>
            <c:ext xmlns:c16="http://schemas.microsoft.com/office/drawing/2014/chart" uri="{C3380CC4-5D6E-409C-BE32-E72D297353CC}">
              <c16:uniqueId val="{00000000-2A0B-480B-B652-BC149C5BBE9F}"/>
            </c:ext>
          </c:extLst>
        </c:ser>
        <c:dLbls>
          <c:showLegendKey val="0"/>
          <c:showVal val="0"/>
          <c:showCatName val="0"/>
          <c:showSerName val="0"/>
          <c:showPercent val="0"/>
          <c:showBubbleSize val="0"/>
        </c:dLbls>
        <c:gapWidth val="150"/>
        <c:shape val="box"/>
        <c:axId val="447460864"/>
        <c:axId val="447471264"/>
        <c:axId val="0"/>
      </c:bar3DChart>
      <c:catAx>
        <c:axId val="447460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71264"/>
        <c:crosses val="autoZero"/>
        <c:auto val="1"/>
        <c:lblAlgn val="ctr"/>
        <c:lblOffset val="100"/>
        <c:noMultiLvlLbl val="0"/>
      </c:catAx>
      <c:valAx>
        <c:axId val="44747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60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FUI</a:t>
            </a:r>
            <a:r>
              <a:rPr lang="es-CO" baseline="0"/>
              <a:t>D ARCHIVO CENTRAL</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99FFCC"/>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SEGUIMIENTO'!$F$22:$I$22</c:f>
              <c:numCache>
                <c:formatCode>0%</c:formatCode>
                <c:ptCount val="4"/>
                <c:pt idx="0">
                  <c:v>0</c:v>
                </c:pt>
                <c:pt idx="1">
                  <c:v>0</c:v>
                </c:pt>
                <c:pt idx="2">
                  <c:v>0</c:v>
                </c:pt>
                <c:pt idx="3">
                  <c:v>0</c:v>
                </c:pt>
              </c:numCache>
            </c:numRef>
          </c:val>
          <c:extLst>
            <c:ext xmlns:c16="http://schemas.microsoft.com/office/drawing/2014/chart" uri="{C3380CC4-5D6E-409C-BE32-E72D297353CC}">
              <c16:uniqueId val="{00000000-AF94-41EF-9264-7F6B657F5476}"/>
            </c:ext>
          </c:extLst>
        </c:ser>
        <c:dLbls>
          <c:showLegendKey val="0"/>
          <c:showVal val="0"/>
          <c:showCatName val="0"/>
          <c:showSerName val="0"/>
          <c:showPercent val="0"/>
          <c:showBubbleSize val="0"/>
        </c:dLbls>
        <c:gapWidth val="150"/>
        <c:shape val="box"/>
        <c:axId val="21034592"/>
        <c:axId val="21042496"/>
        <c:axId val="0"/>
      </c:bar3DChart>
      <c:catAx>
        <c:axId val="21034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42496"/>
        <c:crosses val="autoZero"/>
        <c:auto val="1"/>
        <c:lblAlgn val="ctr"/>
        <c:lblOffset val="100"/>
        <c:noMultiLvlLbl val="0"/>
      </c:catAx>
      <c:valAx>
        <c:axId val="2104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34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EXPEDIENTES DESCRITOS SGDEA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CFF33"/>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SEGUIMIENTO'!$F$23:$I$23</c:f>
              <c:numCache>
                <c:formatCode>0%</c:formatCode>
                <c:ptCount val="4"/>
                <c:pt idx="0">
                  <c:v>0</c:v>
                </c:pt>
                <c:pt idx="1">
                  <c:v>0</c:v>
                </c:pt>
                <c:pt idx="2">
                  <c:v>0</c:v>
                </c:pt>
                <c:pt idx="3">
                  <c:v>0</c:v>
                </c:pt>
              </c:numCache>
            </c:numRef>
          </c:val>
          <c:extLst>
            <c:ext xmlns:c16="http://schemas.microsoft.com/office/drawing/2014/chart" uri="{C3380CC4-5D6E-409C-BE32-E72D297353CC}">
              <c16:uniqueId val="{00000000-C7BF-4A28-B30E-9E2595F27776}"/>
            </c:ext>
          </c:extLst>
        </c:ser>
        <c:dLbls>
          <c:showLegendKey val="0"/>
          <c:showVal val="0"/>
          <c:showCatName val="0"/>
          <c:showSerName val="0"/>
          <c:showPercent val="0"/>
          <c:showBubbleSize val="0"/>
        </c:dLbls>
        <c:gapWidth val="150"/>
        <c:shape val="box"/>
        <c:axId val="447465440"/>
        <c:axId val="447462944"/>
        <c:axId val="0"/>
      </c:bar3DChart>
      <c:catAx>
        <c:axId val="4474654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62944"/>
        <c:crosses val="autoZero"/>
        <c:auto val="1"/>
        <c:lblAlgn val="ctr"/>
        <c:lblOffset val="100"/>
        <c:noMultiLvlLbl val="0"/>
      </c:catAx>
      <c:valAx>
        <c:axId val="447462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65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TRANSFERENCIAS</a:t>
            </a:r>
            <a:r>
              <a:rPr lang="es-CO" baseline="0"/>
              <a:t> SECUNDARIAS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SEGUIMIENTO'!$F$24:$I$24</c:f>
              <c:numCache>
                <c:formatCode>0%</c:formatCode>
                <c:ptCount val="4"/>
                <c:pt idx="0">
                  <c:v>0</c:v>
                </c:pt>
                <c:pt idx="1">
                  <c:v>0</c:v>
                </c:pt>
                <c:pt idx="2">
                  <c:v>0</c:v>
                </c:pt>
                <c:pt idx="3">
                  <c:v>0</c:v>
                </c:pt>
              </c:numCache>
            </c:numRef>
          </c:val>
          <c:extLst>
            <c:ext xmlns:c16="http://schemas.microsoft.com/office/drawing/2014/chart" uri="{C3380CC4-5D6E-409C-BE32-E72D297353CC}">
              <c16:uniqueId val="{00000000-3A08-4942-A64B-6DF8926706A5}"/>
            </c:ext>
          </c:extLst>
        </c:ser>
        <c:dLbls>
          <c:showLegendKey val="0"/>
          <c:showVal val="0"/>
          <c:showCatName val="0"/>
          <c:showSerName val="0"/>
          <c:showPercent val="0"/>
          <c:showBubbleSize val="0"/>
        </c:dLbls>
        <c:gapWidth val="150"/>
        <c:shape val="box"/>
        <c:axId val="447432992"/>
        <c:axId val="447429248"/>
        <c:axId val="0"/>
      </c:bar3DChart>
      <c:catAx>
        <c:axId val="447432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29248"/>
        <c:crosses val="autoZero"/>
        <c:auto val="1"/>
        <c:lblAlgn val="ctr"/>
        <c:lblOffset val="100"/>
        <c:noMultiLvlLbl val="0"/>
      </c:catAx>
      <c:valAx>
        <c:axId val="447429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3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ELIMINACIÓN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FF9933"/>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SEGUIMIENTO'!$F$25:$I$25</c:f>
              <c:numCache>
                <c:formatCode>0%</c:formatCode>
                <c:ptCount val="4"/>
                <c:pt idx="0">
                  <c:v>0</c:v>
                </c:pt>
                <c:pt idx="1">
                  <c:v>0</c:v>
                </c:pt>
                <c:pt idx="2">
                  <c:v>0</c:v>
                </c:pt>
                <c:pt idx="3">
                  <c:v>0</c:v>
                </c:pt>
              </c:numCache>
            </c:numRef>
          </c:val>
          <c:extLst>
            <c:ext xmlns:c16="http://schemas.microsoft.com/office/drawing/2014/chart" uri="{C3380CC4-5D6E-409C-BE32-E72D297353CC}">
              <c16:uniqueId val="{00000000-9ADF-4386-852B-FDB32A7C41E8}"/>
            </c:ext>
          </c:extLst>
        </c:ser>
        <c:dLbls>
          <c:showLegendKey val="0"/>
          <c:showVal val="0"/>
          <c:showCatName val="0"/>
          <c:showSerName val="0"/>
          <c:showPercent val="0"/>
          <c:showBubbleSize val="0"/>
        </c:dLbls>
        <c:gapWidth val="150"/>
        <c:shape val="box"/>
        <c:axId val="294506800"/>
        <c:axId val="294509296"/>
        <c:axId val="0"/>
      </c:bar3DChart>
      <c:catAx>
        <c:axId val="2945068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509296"/>
        <c:crosses val="autoZero"/>
        <c:auto val="1"/>
        <c:lblAlgn val="ctr"/>
        <c:lblOffset val="100"/>
        <c:noMultiLvlLbl val="0"/>
      </c:catAx>
      <c:valAx>
        <c:axId val="294509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506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APLICACIÓN DE TVD Y TRD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5">
                <a:lumMod val="60000"/>
                <a:lumOff val="4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SEGUIMIENTO'!$F$26:$I$26</c:f>
              <c:numCache>
                <c:formatCode>0%</c:formatCode>
                <c:ptCount val="4"/>
                <c:pt idx="1">
                  <c:v>1</c:v>
                </c:pt>
              </c:numCache>
            </c:numRef>
          </c:val>
          <c:extLst>
            <c:ext xmlns:c16="http://schemas.microsoft.com/office/drawing/2014/chart" uri="{C3380CC4-5D6E-409C-BE32-E72D297353CC}">
              <c16:uniqueId val="{00000000-4189-4A9E-8410-8EFCEE8E131E}"/>
            </c:ext>
          </c:extLst>
        </c:ser>
        <c:dLbls>
          <c:showLegendKey val="0"/>
          <c:showVal val="0"/>
          <c:showCatName val="0"/>
          <c:showSerName val="0"/>
          <c:showPercent val="0"/>
          <c:showBubbleSize val="0"/>
        </c:dLbls>
        <c:gapWidth val="150"/>
        <c:shape val="box"/>
        <c:axId val="652514576"/>
        <c:axId val="652518736"/>
        <c:axId val="0"/>
      </c:bar3DChart>
      <c:catAx>
        <c:axId val="652514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2518736"/>
        <c:crosses val="autoZero"/>
        <c:auto val="1"/>
        <c:lblAlgn val="ctr"/>
        <c:lblOffset val="100"/>
        <c:noMultiLvlLbl val="0"/>
      </c:catAx>
      <c:valAx>
        <c:axId val="652518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2514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FUNCIONARIOS CAPACITADOS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3">
                <a:lumMod val="60000"/>
                <a:lumOff val="4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SEGUIMIENTO'!$F$27:$I$27</c:f>
              <c:numCache>
                <c:formatCode>0%</c:formatCode>
                <c:ptCount val="4"/>
                <c:pt idx="0">
                  <c:v>1</c:v>
                </c:pt>
                <c:pt idx="1">
                  <c:v>1</c:v>
                </c:pt>
                <c:pt idx="2">
                  <c:v>0</c:v>
                </c:pt>
                <c:pt idx="3">
                  <c:v>0</c:v>
                </c:pt>
              </c:numCache>
            </c:numRef>
          </c:val>
          <c:extLst>
            <c:ext xmlns:c16="http://schemas.microsoft.com/office/drawing/2014/chart" uri="{C3380CC4-5D6E-409C-BE32-E72D297353CC}">
              <c16:uniqueId val="{00000000-3AB7-4317-BB94-BD041F5C0F0F}"/>
            </c:ext>
          </c:extLst>
        </c:ser>
        <c:dLbls>
          <c:showLegendKey val="0"/>
          <c:showVal val="0"/>
          <c:showCatName val="0"/>
          <c:showSerName val="0"/>
          <c:showPercent val="0"/>
          <c:showBubbleSize val="0"/>
        </c:dLbls>
        <c:gapWidth val="150"/>
        <c:shape val="box"/>
        <c:axId val="290239824"/>
        <c:axId val="290240240"/>
        <c:axId val="0"/>
      </c:bar3DChart>
      <c:catAx>
        <c:axId val="290239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0240240"/>
        <c:crosses val="autoZero"/>
        <c:auto val="1"/>
        <c:lblAlgn val="ctr"/>
        <c:lblOffset val="100"/>
        <c:noMultiLvlLbl val="0"/>
      </c:catAx>
      <c:valAx>
        <c:axId val="290240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0239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 DE DEL</a:t>
            </a:r>
            <a:r>
              <a:rPr lang="es-CO" baseline="0"/>
              <a:t> PGD</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1"/>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'HERRAMIENTA DE SEGUIMIENTO'!$F$7:$I$7</c:f>
              <c:strCache>
                <c:ptCount val="4"/>
                <c:pt idx="0">
                  <c:v>I (2025)</c:v>
                </c:pt>
                <c:pt idx="1">
                  <c:v>II (2025)</c:v>
                </c:pt>
                <c:pt idx="2">
                  <c:v>III (2025)</c:v>
                </c:pt>
                <c:pt idx="3">
                  <c:v>IV(2025)</c:v>
                </c:pt>
              </c:strCache>
            </c:strRef>
          </c:cat>
          <c:val>
            <c:numRef>
              <c:f>'HERRAMIENTA DE SEGUIMIENTO'!$F$9:$I$9</c:f>
              <c:numCache>
                <c:formatCode>0%</c:formatCode>
                <c:ptCount val="4"/>
                <c:pt idx="0">
                  <c:v>1</c:v>
                </c:pt>
              </c:numCache>
            </c:numRef>
          </c:val>
          <c:extLst>
            <c:ext xmlns:c16="http://schemas.microsoft.com/office/drawing/2014/chart" uri="{C3380CC4-5D6E-409C-BE32-E72D297353CC}">
              <c16:uniqueId val="{00000001-EC06-4964-800E-A2E209581E93}"/>
            </c:ext>
          </c:extLst>
        </c:ser>
        <c:dLbls>
          <c:showLegendKey val="0"/>
          <c:showVal val="0"/>
          <c:showCatName val="0"/>
          <c:showSerName val="0"/>
          <c:showPercent val="0"/>
          <c:showBubbleSize val="0"/>
        </c:dLbls>
        <c:gapWidth val="150"/>
        <c:shape val="box"/>
        <c:axId val="549769311"/>
        <c:axId val="549755167"/>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EC06-4964-800E-A2E209581E93}"/>
                  </c:ext>
                </c:extLst>
              </c15:ser>
            </c15:filteredBarSeries>
          </c:ext>
        </c:extLst>
      </c:bar3DChart>
      <c:catAx>
        <c:axId val="54976931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9755167"/>
        <c:crosses val="autoZero"/>
        <c:auto val="1"/>
        <c:lblAlgn val="ctr"/>
        <c:lblOffset val="100"/>
        <c:noMultiLvlLbl val="0"/>
      </c:catAx>
      <c:valAx>
        <c:axId val="5497551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97693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rPr>
              <a:t>INDEXACIÓN DE DOCUMENTOS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4"/>
          <c:order val="4"/>
          <c:spPr>
            <a:solidFill>
              <a:srgbClr val="92D05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SEGUIMIENTO'!$F$12:$I$12</c:f>
              <c:numCache>
                <c:formatCode>0%</c:formatCode>
                <c:ptCount val="4"/>
                <c:pt idx="0">
                  <c:v>1</c:v>
                </c:pt>
                <c:pt idx="1">
                  <c:v>1</c:v>
                </c:pt>
                <c:pt idx="2">
                  <c:v>0</c:v>
                </c:pt>
                <c:pt idx="3">
                  <c:v>0</c:v>
                </c:pt>
              </c:numCache>
            </c:numRef>
          </c:val>
          <c:extLst>
            <c:ext xmlns:c16="http://schemas.microsoft.com/office/drawing/2014/chart" uri="{C3380CC4-5D6E-409C-BE32-E72D297353CC}">
              <c16:uniqueId val="{00000004-7963-4F35-B22B-7F9815EE80D5}"/>
            </c:ext>
          </c:extLst>
        </c:ser>
        <c:dLbls>
          <c:showLegendKey val="0"/>
          <c:showVal val="0"/>
          <c:showCatName val="0"/>
          <c:showSerName val="0"/>
          <c:showPercent val="0"/>
          <c:showBubbleSize val="0"/>
        </c:dLbls>
        <c:gapWidth val="150"/>
        <c:shape val="box"/>
        <c:axId val="732509615"/>
        <c:axId val="732519599"/>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1-7963-4F35-B22B-7F9815EE80D5}"/>
                  </c:ext>
                </c:extLst>
              </c15:ser>
            </c15:filteredBarSeries>
            <c15:filteredBarSeries>
              <c15:ser>
                <c:idx val="1"/>
                <c:order val="1"/>
                <c:spPr>
                  <a:solidFill>
                    <a:schemeClr val="accent3"/>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2-7963-4F35-B22B-7F9815EE80D5}"/>
                  </c:ext>
                </c:extLst>
              </c15:ser>
            </c15:filteredBarSeries>
            <c15:filteredBarSeries>
              <c15:ser>
                <c:idx val="2"/>
                <c:order val="2"/>
                <c:spPr>
                  <a:solidFill>
                    <a:schemeClr val="accent5"/>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c:v>
                      </c:pt>
                      <c:pt idx="3">
                        <c:v>0</c:v>
                      </c:pt>
                    </c:numCache>
                  </c:numRef>
                </c:val>
                <c:extLst xmlns:c15="http://schemas.microsoft.com/office/drawing/2012/chart">
                  <c:ext xmlns:c16="http://schemas.microsoft.com/office/drawing/2014/chart" uri="{C3380CC4-5D6E-409C-BE32-E72D297353CC}">
                    <c16:uniqueId val="{00000003-7963-4F35-B22B-7F9815EE80D5}"/>
                  </c:ext>
                </c:extLst>
              </c15:ser>
            </c15:filteredBarSeries>
            <c15:filteredBarSeries>
              <c15:ser>
                <c:idx val="3"/>
                <c:order val="3"/>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0</c:v>
                      </c:pt>
                      <c:pt idx="3">
                        <c:v>0</c:v>
                      </c:pt>
                    </c:numCache>
                  </c:numRef>
                </c:val>
                <c:extLst xmlns:c15="http://schemas.microsoft.com/office/drawing/2012/chart">
                  <c:ext xmlns:c16="http://schemas.microsoft.com/office/drawing/2014/chart" uri="{C3380CC4-5D6E-409C-BE32-E72D297353CC}">
                    <c16:uniqueId val="{00000000-7963-4F35-B22B-7F9815EE80D5}"/>
                  </c:ext>
                </c:extLst>
              </c15:ser>
            </c15:filteredBarSeries>
          </c:ext>
        </c:extLst>
      </c:bar3DChart>
      <c:catAx>
        <c:axId val="73250961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19599"/>
        <c:crosses val="autoZero"/>
        <c:auto val="1"/>
        <c:lblAlgn val="ctr"/>
        <c:lblOffset val="100"/>
        <c:noMultiLvlLbl val="0"/>
      </c:catAx>
      <c:valAx>
        <c:axId val="732519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09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NORMALIZACIÓN</a:t>
            </a:r>
            <a:r>
              <a:rPr lang="es-CO" baseline="0"/>
              <a:t> FORMATOS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2"/>
          <c:order val="2"/>
          <c:spPr>
            <a:solidFill>
              <a:schemeClr val="accent3"/>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SEGUIMIENTO'!$F$10:$I$10</c:f>
              <c:numCache>
                <c:formatCode>0%</c:formatCode>
                <c:ptCount val="4"/>
                <c:pt idx="0">
                  <c:v>0.5</c:v>
                </c:pt>
                <c:pt idx="1">
                  <c:v>1</c:v>
                </c:pt>
                <c:pt idx="2">
                  <c:v>0</c:v>
                </c:pt>
                <c:pt idx="3">
                  <c:v>0</c:v>
                </c:pt>
              </c:numCache>
            </c:numRef>
          </c:val>
          <c:extLst>
            <c:ext xmlns:c16="http://schemas.microsoft.com/office/drawing/2014/chart" uri="{C3380CC4-5D6E-409C-BE32-E72D297353CC}">
              <c16:uniqueId val="{00000002-20F6-44F0-8C9F-C4C85DD1476C}"/>
            </c:ext>
          </c:extLst>
        </c:ser>
        <c:dLbls>
          <c:showLegendKey val="0"/>
          <c:showVal val="0"/>
          <c:showCatName val="0"/>
          <c:showSerName val="0"/>
          <c:showPercent val="0"/>
          <c:showBubbleSize val="0"/>
        </c:dLbls>
        <c:gapWidth val="150"/>
        <c:shape val="box"/>
        <c:axId val="918588527"/>
        <c:axId val="918593103"/>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20F6-44F0-8C9F-C4C85DD1476C}"/>
                  </c:ext>
                </c:extLst>
              </c15:ser>
            </c15:filteredBarSeries>
            <c15:filteredBarSeries>
              <c15:ser>
                <c:idx val="1"/>
                <c:order val="1"/>
                <c:spPr>
                  <a:solidFill>
                    <a:schemeClr val="accent2"/>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20F6-44F0-8C9F-C4C85DD1476C}"/>
                  </c:ext>
                </c:extLst>
              </c15:ser>
            </c15:filteredBarSeries>
          </c:ext>
        </c:extLst>
      </c:bar3DChart>
      <c:catAx>
        <c:axId val="91858852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93103"/>
        <c:crosses val="autoZero"/>
        <c:auto val="1"/>
        <c:lblAlgn val="ctr"/>
        <c:lblOffset val="100"/>
        <c:noMultiLvlLbl val="0"/>
      </c:catAx>
      <c:valAx>
        <c:axId val="9185931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8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DIGITALIZACION DE EXPEDIENTES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spPr>
            <a:solidFill>
              <a:schemeClr val="accent1">
                <a:lumMod val="6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SEGUIMIENTO'!$F$11:$I$11</c:f>
              <c:numCache>
                <c:formatCode>0%</c:formatCode>
                <c:ptCount val="4"/>
                <c:pt idx="0">
                  <c:v>1</c:v>
                </c:pt>
                <c:pt idx="1">
                  <c:v>1</c:v>
                </c:pt>
                <c:pt idx="2">
                  <c:v>0</c:v>
                </c:pt>
                <c:pt idx="3">
                  <c:v>0</c:v>
                </c:pt>
              </c:numCache>
            </c:numRef>
          </c:val>
          <c:extLst>
            <c:ext xmlns:c16="http://schemas.microsoft.com/office/drawing/2014/chart" uri="{C3380CC4-5D6E-409C-BE32-E72D297353CC}">
              <c16:uniqueId val="{00000003-B34C-49DC-BACC-74DE034E4322}"/>
            </c:ext>
          </c:extLst>
        </c:ser>
        <c:dLbls>
          <c:showLegendKey val="0"/>
          <c:showVal val="0"/>
          <c:showCatName val="0"/>
          <c:showSerName val="0"/>
          <c:showPercent val="0"/>
          <c:showBubbleSize val="0"/>
        </c:dLbls>
        <c:gapWidth val="150"/>
        <c:shape val="box"/>
        <c:axId val="732509615"/>
        <c:axId val="732519599"/>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B34C-49DC-BACC-74DE034E4322}"/>
                  </c:ext>
                </c:extLst>
              </c15:ser>
            </c15:filteredBarSeries>
            <c15:filteredBarSeries>
              <c15:ser>
                <c:idx val="1"/>
                <c:order val="1"/>
                <c:spPr>
                  <a:solidFill>
                    <a:schemeClr val="accent3"/>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B34C-49DC-BACC-74DE034E4322}"/>
                  </c:ext>
                </c:extLst>
              </c15:ser>
            </c15:filteredBarSeries>
            <c15:filteredBarSeries>
              <c15:ser>
                <c:idx val="2"/>
                <c:order val="2"/>
                <c:spPr>
                  <a:solidFill>
                    <a:schemeClr val="accent5"/>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c:v>
                      </c:pt>
                      <c:pt idx="3">
                        <c:v>0</c:v>
                      </c:pt>
                    </c:numCache>
                  </c:numRef>
                </c:val>
                <c:extLst xmlns:c15="http://schemas.microsoft.com/office/drawing/2012/chart">
                  <c:ext xmlns:c16="http://schemas.microsoft.com/office/drawing/2014/chart" uri="{C3380CC4-5D6E-409C-BE32-E72D297353CC}">
                    <c16:uniqueId val="{00000002-B34C-49DC-BACC-74DE034E4322}"/>
                  </c:ext>
                </c:extLst>
              </c15:ser>
            </c15:filteredBarSeries>
          </c:ext>
        </c:extLst>
      </c:bar3DChart>
      <c:catAx>
        <c:axId val="73250961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19599"/>
        <c:crosses val="autoZero"/>
        <c:auto val="1"/>
        <c:lblAlgn val="ctr"/>
        <c:lblOffset val="100"/>
        <c:noMultiLvlLbl val="0"/>
      </c:catAx>
      <c:valAx>
        <c:axId val="732519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09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MIGRACIÓN DE REGISTROS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5"/>
          <c:order val="5"/>
          <c:spPr>
            <a:solidFill>
              <a:schemeClr val="accent4">
                <a:tint val="5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SEGUIMIENTO'!$F$13:$I$13</c:f>
              <c:numCache>
                <c:formatCode>0%</c:formatCode>
                <c:ptCount val="4"/>
                <c:pt idx="0">
                  <c:v>0</c:v>
                </c:pt>
                <c:pt idx="1">
                  <c:v>1</c:v>
                </c:pt>
                <c:pt idx="2">
                  <c:v>0</c:v>
                </c:pt>
                <c:pt idx="3">
                  <c:v>0</c:v>
                </c:pt>
              </c:numCache>
            </c:numRef>
          </c:val>
          <c:extLst>
            <c:ext xmlns:c16="http://schemas.microsoft.com/office/drawing/2014/chart" uri="{C3380CC4-5D6E-409C-BE32-E72D297353CC}">
              <c16:uniqueId val="{00000001-8BA2-4415-B832-D1BEFEE992AA}"/>
            </c:ext>
          </c:extLst>
        </c:ser>
        <c:dLbls>
          <c:showLegendKey val="0"/>
          <c:showVal val="0"/>
          <c:showCatName val="0"/>
          <c:showSerName val="0"/>
          <c:showPercent val="0"/>
          <c:showBubbleSize val="0"/>
        </c:dLbls>
        <c:gapWidth val="150"/>
        <c:shape val="box"/>
        <c:axId val="918592271"/>
        <c:axId val="918600175"/>
        <c:axId val="0"/>
        <c:extLst>
          <c:ext xmlns:c15="http://schemas.microsoft.com/office/drawing/2012/chart" uri="{02D57815-91ED-43cb-92C2-25804820EDAC}">
            <c15:filteredBarSeries>
              <c15:ser>
                <c:idx val="0"/>
                <c:order val="0"/>
                <c:spPr>
                  <a:solidFill>
                    <a:schemeClr val="accent4">
                      <a:lumMod val="60000"/>
                      <a:lumOff val="40000"/>
                    </a:schemeClr>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E0DB-4420-9574-DC46F40486BF}"/>
                  </c:ext>
                </c:extLst>
              </c15:ser>
            </c15:filteredBarSeries>
            <c15:filteredBarSeries>
              <c15:ser>
                <c:idx val="1"/>
                <c:order val="1"/>
                <c:spPr>
                  <a:solidFill>
                    <a:schemeClr val="accent4">
                      <a:lumMod val="60000"/>
                      <a:lumOff val="4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E0DB-4420-9574-DC46F40486BF}"/>
                  </c:ext>
                </c:extLst>
              </c15:ser>
            </c15:filteredBarSeries>
            <c15:filteredBarSeries>
              <c15:ser>
                <c:idx val="2"/>
                <c:order val="2"/>
                <c:spPr>
                  <a:solidFill>
                    <a:schemeClr val="accent4">
                      <a:lumMod val="60000"/>
                      <a:lumOff val="4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c:v>
                      </c:pt>
                      <c:pt idx="3">
                        <c:v>0</c:v>
                      </c:pt>
                    </c:numCache>
                  </c:numRef>
                </c:val>
                <c:extLst xmlns:c15="http://schemas.microsoft.com/office/drawing/2012/chart">
                  <c:ext xmlns:c16="http://schemas.microsoft.com/office/drawing/2014/chart" uri="{C3380CC4-5D6E-409C-BE32-E72D297353CC}">
                    <c16:uniqueId val="{00000002-E0DB-4420-9574-DC46F40486BF}"/>
                  </c:ext>
                </c:extLst>
              </c15:ser>
            </c15:filteredBarSeries>
            <c15:filteredBarSeries>
              <c15:ser>
                <c:idx val="3"/>
                <c:order val="3"/>
                <c:spPr>
                  <a:solidFill>
                    <a:schemeClr val="accent4">
                      <a:lumMod val="60000"/>
                      <a:lumOff val="4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0</c:v>
                      </c:pt>
                      <c:pt idx="3">
                        <c:v>0</c:v>
                      </c:pt>
                    </c:numCache>
                  </c:numRef>
                </c:val>
                <c:extLst xmlns:c15="http://schemas.microsoft.com/office/drawing/2012/chart">
                  <c:ext xmlns:c16="http://schemas.microsoft.com/office/drawing/2014/chart" uri="{C3380CC4-5D6E-409C-BE32-E72D297353CC}">
                    <c16:uniqueId val="{00000003-E0DB-4420-9574-DC46F40486BF}"/>
                  </c:ext>
                </c:extLst>
              </c15:ser>
            </c15:filteredBarSeries>
            <c15:filteredBarSeries>
              <c15:ser>
                <c:idx val="4"/>
                <c:order val="4"/>
                <c:spPr>
                  <a:solidFill>
                    <a:schemeClr val="accent4">
                      <a:tint val="7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0</c:v>
                      </c:pt>
                      <c:pt idx="3">
                        <c:v>0</c:v>
                      </c:pt>
                    </c:numCache>
                  </c:numRef>
                </c:val>
                <c:extLst xmlns:c15="http://schemas.microsoft.com/office/drawing/2012/chart">
                  <c:ext xmlns:c16="http://schemas.microsoft.com/office/drawing/2014/chart" uri="{C3380CC4-5D6E-409C-BE32-E72D297353CC}">
                    <c16:uniqueId val="{00000000-8BA2-4415-B832-D1BEFEE992AA}"/>
                  </c:ext>
                </c:extLst>
              </c15:ser>
            </c15:filteredBarSeries>
          </c:ext>
        </c:extLst>
      </c:bar3DChart>
      <c:catAx>
        <c:axId val="918592271"/>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600175"/>
        <c:crosses val="autoZero"/>
        <c:auto val="1"/>
        <c:lblAlgn val="ctr"/>
        <c:lblOffset val="100"/>
        <c:noMultiLvlLbl val="0"/>
      </c:catAx>
      <c:valAx>
        <c:axId val="9186001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92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a:t>
            </a:r>
            <a:r>
              <a:rPr lang="es-CO" baseline="0"/>
              <a:t> TRD</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6"/>
          <c:order val="6"/>
          <c:spPr>
            <a:solidFill>
              <a:schemeClr val="accent2">
                <a:lumMod val="80000"/>
                <a:lumOff val="2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SEGUIMIENTO'!$F$14:$I$14</c:f>
              <c:numCache>
                <c:formatCode>0%</c:formatCode>
                <c:ptCount val="4"/>
                <c:pt idx="0">
                  <c:v>4.0816326530612242E-2</c:v>
                </c:pt>
                <c:pt idx="1">
                  <c:v>8.1632653061224483E-2</c:v>
                </c:pt>
                <c:pt idx="2">
                  <c:v>0</c:v>
                </c:pt>
                <c:pt idx="3">
                  <c:v>0</c:v>
                </c:pt>
              </c:numCache>
            </c:numRef>
          </c:val>
          <c:extLst>
            <c:ext xmlns:c16="http://schemas.microsoft.com/office/drawing/2014/chart" uri="{C3380CC4-5D6E-409C-BE32-E72D297353CC}">
              <c16:uniqueId val="{00000002-1DEE-4601-9E3A-E9FC459402D8}"/>
            </c:ext>
          </c:extLst>
        </c:ser>
        <c:dLbls>
          <c:showLegendKey val="0"/>
          <c:showVal val="0"/>
          <c:showCatName val="0"/>
          <c:showSerName val="0"/>
          <c:showPercent val="0"/>
          <c:showBubbleSize val="0"/>
        </c:dLbls>
        <c:gapWidth val="150"/>
        <c:shape val="box"/>
        <c:axId val="918616399"/>
        <c:axId val="918616815"/>
        <c:axId val="0"/>
        <c:extLst>
          <c:ext xmlns:c15="http://schemas.microsoft.com/office/drawing/2012/chart" uri="{02D57815-91ED-43cb-92C2-25804820EDAC}">
            <c15:filteredBarSeries>
              <c15:ser>
                <c:idx val="0"/>
                <c:order val="0"/>
                <c:spPr>
                  <a:solidFill>
                    <a:srgbClr val="FFC000"/>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8682-4859-9B93-313DE4D68241}"/>
                  </c:ext>
                </c:extLst>
              </c15:ser>
            </c15:filteredBarSeries>
            <c15:filteredBarSeries>
              <c15:ser>
                <c:idx val="1"/>
                <c:order val="1"/>
                <c:spPr>
                  <a:solidFill>
                    <a:srgbClr val="FFC000"/>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8682-4859-9B93-313DE4D68241}"/>
                  </c:ext>
                </c:extLst>
              </c15:ser>
            </c15:filteredBarSeries>
            <c15:filteredBarSeries>
              <c15:ser>
                <c:idx val="2"/>
                <c:order val="2"/>
                <c:spPr>
                  <a:solidFill>
                    <a:schemeClr val="accent6"/>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c:v>
                      </c:pt>
                      <c:pt idx="3">
                        <c:v>0</c:v>
                      </c:pt>
                    </c:numCache>
                  </c:numRef>
                </c:val>
                <c:extLst xmlns:c15="http://schemas.microsoft.com/office/drawing/2012/chart">
                  <c:ext xmlns:c16="http://schemas.microsoft.com/office/drawing/2014/chart" uri="{C3380CC4-5D6E-409C-BE32-E72D297353CC}">
                    <c16:uniqueId val="{00000002-8682-4859-9B93-313DE4D68241}"/>
                  </c:ext>
                </c:extLst>
              </c15:ser>
            </c15:filteredBarSeries>
            <c15:filteredBarSeries>
              <c15:ser>
                <c:idx val="3"/>
                <c:order val="3"/>
                <c:spPr>
                  <a:solidFill>
                    <a:schemeClr val="accent2">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0</c:v>
                      </c:pt>
                      <c:pt idx="3">
                        <c:v>0</c:v>
                      </c:pt>
                    </c:numCache>
                  </c:numRef>
                </c:val>
                <c:extLst xmlns:c15="http://schemas.microsoft.com/office/drawing/2012/chart">
                  <c:ext xmlns:c16="http://schemas.microsoft.com/office/drawing/2014/chart" uri="{C3380CC4-5D6E-409C-BE32-E72D297353CC}">
                    <c16:uniqueId val="{00000003-8682-4859-9B93-313DE4D68241}"/>
                  </c:ext>
                </c:extLst>
              </c15:ser>
            </c15:filteredBarSeries>
            <c15:filteredBarSeries>
              <c15:ser>
                <c:idx val="4"/>
                <c:order val="4"/>
                <c:spPr>
                  <a:solidFill>
                    <a:schemeClr val="accent4">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0</c:v>
                      </c:pt>
                      <c:pt idx="3">
                        <c:v>0</c:v>
                      </c:pt>
                    </c:numCache>
                  </c:numRef>
                </c:val>
                <c:extLst xmlns:c15="http://schemas.microsoft.com/office/drawing/2012/chart">
                  <c:ext xmlns:c16="http://schemas.microsoft.com/office/drawing/2014/chart" uri="{C3380CC4-5D6E-409C-BE32-E72D297353CC}">
                    <c16:uniqueId val="{00000000-1DEE-4601-9E3A-E9FC459402D8}"/>
                  </c:ext>
                </c:extLst>
              </c15:ser>
            </c15:filteredBarSeries>
            <c15:filteredBarSeries>
              <c15:ser>
                <c:idx val="5"/>
                <c:order val="5"/>
                <c:spPr>
                  <a:solidFill>
                    <a:schemeClr val="accent6">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SEGUIMIENTO'!$F$13:$I$13</c15:sqref>
                        </c15:formulaRef>
                      </c:ext>
                    </c:extLst>
                    <c:numCache>
                      <c:formatCode>0%</c:formatCode>
                      <c:ptCount val="4"/>
                      <c:pt idx="0">
                        <c:v>0</c:v>
                      </c:pt>
                      <c:pt idx="1">
                        <c:v>1</c:v>
                      </c:pt>
                      <c:pt idx="2">
                        <c:v>0</c:v>
                      </c:pt>
                      <c:pt idx="3">
                        <c:v>0</c:v>
                      </c:pt>
                    </c:numCache>
                  </c:numRef>
                </c:val>
                <c:extLst xmlns:c15="http://schemas.microsoft.com/office/drawing/2012/chart">
                  <c:ext xmlns:c16="http://schemas.microsoft.com/office/drawing/2014/chart" uri="{C3380CC4-5D6E-409C-BE32-E72D297353CC}">
                    <c16:uniqueId val="{00000001-1DEE-4601-9E3A-E9FC459402D8}"/>
                  </c:ext>
                </c:extLst>
              </c15:ser>
            </c15:filteredBarSeries>
          </c:ext>
        </c:extLst>
      </c:bar3DChart>
      <c:catAx>
        <c:axId val="918616399"/>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616815"/>
        <c:crosses val="autoZero"/>
        <c:auto val="1"/>
        <c:lblAlgn val="ctr"/>
        <c:lblOffset val="100"/>
        <c:noMultiLvlLbl val="0"/>
      </c:catAx>
      <c:valAx>
        <c:axId val="918616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6163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PROGRAMA DE  GDE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7"/>
          <c:order val="7"/>
          <c:spPr>
            <a:solidFill>
              <a:schemeClr val="accent1">
                <a:shade val="45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SEGUIMIENTO'!$F$15:$I$15</c:f>
              <c:numCache>
                <c:formatCode>0%</c:formatCode>
                <c:ptCount val="4"/>
                <c:pt idx="0">
                  <c:v>0</c:v>
                </c:pt>
                <c:pt idx="1">
                  <c:v>0</c:v>
                </c:pt>
                <c:pt idx="2">
                  <c:v>0</c:v>
                </c:pt>
                <c:pt idx="3">
                  <c:v>0</c:v>
                </c:pt>
              </c:numCache>
            </c:numRef>
          </c:val>
          <c:extLst>
            <c:ext xmlns:c16="http://schemas.microsoft.com/office/drawing/2014/chart" uri="{C3380CC4-5D6E-409C-BE32-E72D297353CC}">
              <c16:uniqueId val="{00000007-CE9B-4664-8378-F13BA495A32C}"/>
            </c:ext>
          </c:extLst>
        </c:ser>
        <c:dLbls>
          <c:showLegendKey val="0"/>
          <c:showVal val="0"/>
          <c:showCatName val="0"/>
          <c:showSerName val="0"/>
          <c:showPercent val="0"/>
          <c:showBubbleSize val="0"/>
        </c:dLbls>
        <c:gapWidth val="150"/>
        <c:shape val="box"/>
        <c:axId val="542234431"/>
        <c:axId val="542244831"/>
        <c:axId val="0"/>
        <c:extLst>
          <c:ext xmlns:c15="http://schemas.microsoft.com/office/drawing/2012/chart" uri="{02D57815-91ED-43cb-92C2-25804820EDAC}">
            <c15:filteredBarSeries>
              <c15:ser>
                <c:idx val="0"/>
                <c:order val="0"/>
                <c:spPr>
                  <a:solidFill>
                    <a:schemeClr val="accent1">
                      <a:tint val="46000"/>
                    </a:schemeClr>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D855-489E-AE2E-94225B589186}"/>
                  </c:ext>
                </c:extLst>
              </c15:ser>
            </c15:filteredBarSeries>
            <c15:filteredBarSeries>
              <c15:ser>
                <c:idx val="1"/>
                <c:order val="1"/>
                <c:spPr>
                  <a:solidFill>
                    <a:schemeClr val="accent1">
                      <a:tint val="6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D855-489E-AE2E-94225B589186}"/>
                  </c:ext>
                </c:extLst>
              </c15:ser>
            </c15:filteredBarSeries>
            <c15:filteredBarSeries>
              <c15:ser>
                <c:idx val="2"/>
                <c:order val="2"/>
                <c:spPr>
                  <a:solidFill>
                    <a:schemeClr val="accent1">
                      <a:tint val="77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c:v>
                      </c:pt>
                      <c:pt idx="3">
                        <c:v>0</c:v>
                      </c:pt>
                    </c:numCache>
                  </c:numRef>
                </c:val>
                <c:extLst xmlns:c15="http://schemas.microsoft.com/office/drawing/2012/chart">
                  <c:ext xmlns:c16="http://schemas.microsoft.com/office/drawing/2014/chart" uri="{C3380CC4-5D6E-409C-BE32-E72D297353CC}">
                    <c16:uniqueId val="{00000002-D855-489E-AE2E-94225B589186}"/>
                  </c:ext>
                </c:extLst>
              </c15:ser>
            </c15:filteredBarSeries>
            <c15:filteredBarSeries>
              <c15:ser>
                <c:idx val="3"/>
                <c:order val="3"/>
                <c:spPr>
                  <a:solidFill>
                    <a:schemeClr val="accent1">
                      <a:tint val="93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0</c:v>
                      </c:pt>
                      <c:pt idx="3">
                        <c:v>0</c:v>
                      </c:pt>
                    </c:numCache>
                  </c:numRef>
                </c:val>
                <c:extLst xmlns:c15="http://schemas.microsoft.com/office/drawing/2012/chart">
                  <c:ext xmlns:c16="http://schemas.microsoft.com/office/drawing/2014/chart" uri="{C3380CC4-5D6E-409C-BE32-E72D297353CC}">
                    <c16:uniqueId val="{00000003-D855-489E-AE2E-94225B589186}"/>
                  </c:ext>
                </c:extLst>
              </c15:ser>
            </c15:filteredBarSeries>
            <c15:filteredBarSeries>
              <c15:ser>
                <c:idx val="4"/>
                <c:order val="4"/>
                <c:spPr>
                  <a:solidFill>
                    <a:schemeClr val="accent1">
                      <a:shade val="9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0</c:v>
                      </c:pt>
                      <c:pt idx="3">
                        <c:v>0</c:v>
                      </c:pt>
                    </c:numCache>
                  </c:numRef>
                </c:val>
                <c:extLst xmlns:c15="http://schemas.microsoft.com/office/drawing/2012/chart">
                  <c:ext xmlns:c16="http://schemas.microsoft.com/office/drawing/2014/chart" uri="{C3380CC4-5D6E-409C-BE32-E72D297353CC}">
                    <c16:uniqueId val="{00000004-CE9B-4664-8378-F13BA495A32C}"/>
                  </c:ext>
                </c:extLst>
              </c15:ser>
            </c15:filteredBarSeries>
            <c15:filteredBarSeries>
              <c15:ser>
                <c:idx val="5"/>
                <c:order val="5"/>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SEGUIMIENTO'!$F$13:$I$13</c15:sqref>
                        </c15:formulaRef>
                      </c:ext>
                    </c:extLst>
                    <c:numCache>
                      <c:formatCode>0%</c:formatCode>
                      <c:ptCount val="4"/>
                      <c:pt idx="0">
                        <c:v>0</c:v>
                      </c:pt>
                      <c:pt idx="1">
                        <c:v>1</c:v>
                      </c:pt>
                      <c:pt idx="2">
                        <c:v>0</c:v>
                      </c:pt>
                      <c:pt idx="3">
                        <c:v>0</c:v>
                      </c:pt>
                    </c:numCache>
                  </c:numRef>
                </c:val>
                <c:extLst xmlns:c15="http://schemas.microsoft.com/office/drawing/2012/chart">
                  <c:ext xmlns:c16="http://schemas.microsoft.com/office/drawing/2014/chart" uri="{C3380CC4-5D6E-409C-BE32-E72D297353CC}">
                    <c16:uniqueId val="{00000005-CE9B-4664-8378-F13BA495A32C}"/>
                  </c:ext>
                </c:extLst>
              </c15:ser>
            </c15:filteredBarSeries>
            <c15:filteredBarSeries>
              <c15:ser>
                <c:idx val="6"/>
                <c:order val="6"/>
                <c:spPr>
                  <a:solidFill>
                    <a:schemeClr val="accent1">
                      <a:shade val="61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SEGUIMIENTO'!$F$14:$I$14</c15:sqref>
                        </c15:formulaRef>
                      </c:ext>
                    </c:extLst>
                    <c:numCache>
                      <c:formatCode>0%</c:formatCode>
                      <c:ptCount val="4"/>
                      <c:pt idx="0">
                        <c:v>4.0816326530612242E-2</c:v>
                      </c:pt>
                      <c:pt idx="1">
                        <c:v>8.1632653061224483E-2</c:v>
                      </c:pt>
                      <c:pt idx="2">
                        <c:v>0</c:v>
                      </c:pt>
                      <c:pt idx="3">
                        <c:v>0</c:v>
                      </c:pt>
                    </c:numCache>
                  </c:numRef>
                </c:val>
                <c:extLst xmlns:c15="http://schemas.microsoft.com/office/drawing/2012/chart">
                  <c:ext xmlns:c16="http://schemas.microsoft.com/office/drawing/2014/chart" uri="{C3380CC4-5D6E-409C-BE32-E72D297353CC}">
                    <c16:uniqueId val="{00000006-CE9B-4664-8378-F13BA495A32C}"/>
                  </c:ext>
                </c:extLst>
              </c15:ser>
            </c15:filteredBarSeries>
          </c:ext>
        </c:extLst>
      </c:bar3DChart>
      <c:catAx>
        <c:axId val="542234431"/>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244831"/>
        <c:crosses val="autoZero"/>
        <c:auto val="1"/>
        <c:lblAlgn val="ctr"/>
        <c:lblOffset val="100"/>
        <c:noMultiLvlLbl val="0"/>
      </c:catAx>
      <c:valAx>
        <c:axId val="5422448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234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CENTRALIZACIÓN</a:t>
            </a:r>
            <a:r>
              <a:rPr lang="es-CO" baseline="0"/>
              <a:t> ESPACIOS FÍSICOS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8"/>
          <c:order val="8"/>
          <c:spPr>
            <a:solidFill>
              <a:srgbClr val="CCFFFF"/>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SEGUIMIENTO'!$F$16:$I$16</c:f>
              <c:numCache>
                <c:formatCode>0%</c:formatCode>
                <c:ptCount val="4"/>
                <c:pt idx="0">
                  <c:v>0</c:v>
                </c:pt>
                <c:pt idx="1">
                  <c:v>0</c:v>
                </c:pt>
                <c:pt idx="2">
                  <c:v>0</c:v>
                </c:pt>
                <c:pt idx="3">
                  <c:v>0</c:v>
                </c:pt>
              </c:numCache>
            </c:numRef>
          </c:val>
          <c:extLst>
            <c:ext xmlns:c16="http://schemas.microsoft.com/office/drawing/2014/chart" uri="{C3380CC4-5D6E-409C-BE32-E72D297353CC}">
              <c16:uniqueId val="{00000005-73DC-458C-BAEB-D0F484BE035A}"/>
            </c:ext>
          </c:extLst>
        </c:ser>
        <c:dLbls>
          <c:showLegendKey val="0"/>
          <c:showVal val="0"/>
          <c:showCatName val="0"/>
          <c:showSerName val="0"/>
          <c:showPercent val="0"/>
          <c:showBubbleSize val="0"/>
        </c:dLbls>
        <c:gapWidth val="150"/>
        <c:shape val="box"/>
        <c:axId val="918581039"/>
        <c:axId val="918582287"/>
        <c:axId val="0"/>
        <c:extLst>
          <c:ext xmlns:c15="http://schemas.microsoft.com/office/drawing/2012/chart" uri="{02D57815-91ED-43cb-92C2-25804820EDAC}">
            <c15:filteredBarSeries>
              <c15:ser>
                <c:idx val="0"/>
                <c:order val="0"/>
                <c:spPr>
                  <a:solidFill>
                    <a:schemeClr val="accent6">
                      <a:tint val="44000"/>
                    </a:schemeClr>
                  </a:solidFill>
                  <a:ln>
                    <a:noFill/>
                  </a:ln>
                  <a:effectLst/>
                  <a:sp3d/>
                </c:spPr>
                <c:invertIfNegative val="0"/>
                <c:dPt>
                  <c:idx val="8"/>
                  <c:invertIfNegative val="0"/>
                  <c:bubble3D val="0"/>
                  <c:spPr>
                    <a:solidFill>
                      <a:srgbClr val="CCFFFF"/>
                    </a:solidFill>
                    <a:ln>
                      <a:noFill/>
                    </a:ln>
                    <a:effectLst/>
                    <a:sp3d/>
                  </c:spPr>
                  <c:extLst>
                    <c:ext xmlns:c16="http://schemas.microsoft.com/office/drawing/2014/chart" uri="{C3380CC4-5D6E-409C-BE32-E72D297353CC}">
                      <c16:uniqueId val="{00000000-73DC-458C-BAEB-D0F484BE035A}"/>
                    </c:ext>
                  </c:extLst>
                </c:dPt>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88B5-4713-B033-7AB14353D3E8}"/>
                  </c:ext>
                </c:extLst>
              </c15:ser>
            </c15:filteredBarSeries>
            <c15:filteredBarSeries>
              <c15:ser>
                <c:idx val="1"/>
                <c:order val="1"/>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88B5-4713-B033-7AB14353D3E8}"/>
                  </c:ext>
                </c:extLst>
              </c15:ser>
            </c15:filteredBarSeries>
            <c15:filteredBarSeries>
              <c15:ser>
                <c:idx val="2"/>
                <c:order val="2"/>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c:v>
                      </c:pt>
                      <c:pt idx="3">
                        <c:v>0</c:v>
                      </c:pt>
                    </c:numCache>
                  </c:numRef>
                </c:val>
                <c:extLst xmlns:c15="http://schemas.microsoft.com/office/drawing/2012/chart">
                  <c:ext xmlns:c16="http://schemas.microsoft.com/office/drawing/2014/chart" uri="{C3380CC4-5D6E-409C-BE32-E72D297353CC}">
                    <c16:uniqueId val="{00000002-88B5-4713-B033-7AB14353D3E8}"/>
                  </c:ext>
                </c:extLst>
              </c15:ser>
            </c15:filteredBarSeries>
            <c15:filteredBarSeries>
              <c15:ser>
                <c:idx val="3"/>
                <c:order val="3"/>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0</c:v>
                      </c:pt>
                      <c:pt idx="3">
                        <c:v>0</c:v>
                      </c:pt>
                    </c:numCache>
                  </c:numRef>
                </c:val>
                <c:extLst xmlns:c15="http://schemas.microsoft.com/office/drawing/2012/chart">
                  <c:ext xmlns:c16="http://schemas.microsoft.com/office/drawing/2014/chart" uri="{C3380CC4-5D6E-409C-BE32-E72D297353CC}">
                    <c16:uniqueId val="{00000003-88B5-4713-B033-7AB14353D3E8}"/>
                  </c:ext>
                </c:extLst>
              </c15:ser>
            </c15:filteredBarSeries>
            <c15:filteredBarSeries>
              <c15:ser>
                <c:idx val="4"/>
                <c:order val="4"/>
                <c:spPr>
                  <a:solidFill>
                    <a:schemeClr val="accent6"/>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0</c:v>
                      </c:pt>
                      <c:pt idx="3">
                        <c:v>0</c:v>
                      </c:pt>
                    </c:numCache>
                  </c:numRef>
                </c:val>
                <c:extLst xmlns:c15="http://schemas.microsoft.com/office/drawing/2012/chart">
                  <c:ext xmlns:c16="http://schemas.microsoft.com/office/drawing/2014/chart" uri="{C3380CC4-5D6E-409C-BE32-E72D297353CC}">
                    <c16:uniqueId val="{00000001-73DC-458C-BAEB-D0F484BE035A}"/>
                  </c:ext>
                </c:extLst>
              </c15:ser>
            </c15:filteredBarSeries>
            <c15:filteredBarSeries>
              <c15:ser>
                <c:idx val="5"/>
                <c:order val="5"/>
                <c:spPr>
                  <a:solidFill>
                    <a:schemeClr val="accent6">
                      <a:shade val="8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SEGUIMIENTO'!$F$13:$I$13</c15:sqref>
                        </c15:formulaRef>
                      </c:ext>
                    </c:extLst>
                    <c:numCache>
                      <c:formatCode>0%</c:formatCode>
                      <c:ptCount val="4"/>
                      <c:pt idx="0">
                        <c:v>0</c:v>
                      </c:pt>
                      <c:pt idx="1">
                        <c:v>1</c:v>
                      </c:pt>
                      <c:pt idx="2">
                        <c:v>0</c:v>
                      </c:pt>
                      <c:pt idx="3">
                        <c:v>0</c:v>
                      </c:pt>
                    </c:numCache>
                  </c:numRef>
                </c:val>
                <c:extLst xmlns:c15="http://schemas.microsoft.com/office/drawing/2012/chart">
                  <c:ext xmlns:c16="http://schemas.microsoft.com/office/drawing/2014/chart" uri="{C3380CC4-5D6E-409C-BE32-E72D297353CC}">
                    <c16:uniqueId val="{00000002-73DC-458C-BAEB-D0F484BE035A}"/>
                  </c:ext>
                </c:extLst>
              </c15:ser>
            </c15:filteredBarSeries>
            <c15:filteredBarSeries>
              <c15:ser>
                <c:idx val="6"/>
                <c:order val="6"/>
                <c:spPr>
                  <a:solidFill>
                    <a:schemeClr val="accent6">
                      <a:shade val="7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SEGUIMIENTO'!$F$14:$I$14</c15:sqref>
                        </c15:formulaRef>
                      </c:ext>
                    </c:extLst>
                    <c:numCache>
                      <c:formatCode>0%</c:formatCode>
                      <c:ptCount val="4"/>
                      <c:pt idx="0">
                        <c:v>4.0816326530612242E-2</c:v>
                      </c:pt>
                      <c:pt idx="1">
                        <c:v>8.1632653061224483E-2</c:v>
                      </c:pt>
                      <c:pt idx="2">
                        <c:v>0</c:v>
                      </c:pt>
                      <c:pt idx="3">
                        <c:v>0</c:v>
                      </c:pt>
                    </c:numCache>
                  </c:numRef>
                </c:val>
                <c:extLst xmlns:c15="http://schemas.microsoft.com/office/drawing/2012/chart">
                  <c:ext xmlns:c16="http://schemas.microsoft.com/office/drawing/2014/chart" uri="{C3380CC4-5D6E-409C-BE32-E72D297353CC}">
                    <c16:uniqueId val="{00000003-73DC-458C-BAEB-D0F484BE035A}"/>
                  </c:ext>
                </c:extLst>
              </c15:ser>
            </c15:filteredBarSeries>
            <c15:filteredBarSeries>
              <c15:ser>
                <c:idx val="7"/>
                <c:order val="7"/>
                <c:spPr>
                  <a:solidFill>
                    <a:schemeClr val="accent6">
                      <a:shade val="5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SEGUIMIENTO'!$F$15:$I$15</c15:sqref>
                        </c15:formulaRef>
                      </c:ext>
                    </c:extLst>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73DC-458C-BAEB-D0F484BE035A}"/>
                  </c:ext>
                </c:extLst>
              </c15:ser>
            </c15:filteredBarSeries>
          </c:ext>
        </c:extLst>
      </c:bar3DChart>
      <c:catAx>
        <c:axId val="918581039"/>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2287"/>
        <c:crosses val="autoZero"/>
        <c:auto val="1"/>
        <c:lblAlgn val="ctr"/>
        <c:lblOffset val="100"/>
        <c:noMultiLvlLbl val="0"/>
      </c:catAx>
      <c:valAx>
        <c:axId val="9185822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10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NORMALIZACIÓN</a:t>
            </a:r>
            <a:r>
              <a:rPr lang="es-CO" baseline="0"/>
              <a:t> INVENTARIOS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2">
                <a:lumMod val="40000"/>
                <a:lumOff val="6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SEGUIMIENTO'!$F$17:$I$17</c:f>
              <c:numCache>
                <c:formatCode>0%</c:formatCode>
                <c:ptCount val="4"/>
                <c:pt idx="0">
                  <c:v>0</c:v>
                </c:pt>
                <c:pt idx="1">
                  <c:v>0</c:v>
                </c:pt>
                <c:pt idx="2">
                  <c:v>0</c:v>
                </c:pt>
                <c:pt idx="3">
                  <c:v>0</c:v>
                </c:pt>
              </c:numCache>
            </c:numRef>
          </c:val>
          <c:extLst>
            <c:ext xmlns:c16="http://schemas.microsoft.com/office/drawing/2014/chart" uri="{C3380CC4-5D6E-409C-BE32-E72D297353CC}">
              <c16:uniqueId val="{00000000-356F-4AAC-B7C1-3F7272E308CB}"/>
            </c:ext>
          </c:extLst>
        </c:ser>
        <c:dLbls>
          <c:showLegendKey val="0"/>
          <c:showVal val="0"/>
          <c:showCatName val="0"/>
          <c:showSerName val="0"/>
          <c:showPercent val="0"/>
          <c:showBubbleSize val="0"/>
        </c:dLbls>
        <c:gapWidth val="150"/>
        <c:shape val="box"/>
        <c:axId val="404482576"/>
        <c:axId val="404483408"/>
        <c:axId val="0"/>
      </c:bar3DChart>
      <c:catAx>
        <c:axId val="404482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83408"/>
        <c:crosses val="autoZero"/>
        <c:auto val="1"/>
        <c:lblAlgn val="ctr"/>
        <c:lblOffset val="100"/>
        <c:noMultiLvlLbl val="0"/>
      </c:catAx>
      <c:valAx>
        <c:axId val="40448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8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7">
  <a:schemeClr val="accent4"/>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PO-04'!A1"/><Relationship Id="rId13" Type="http://schemas.openxmlformats.org/officeDocument/2006/relationships/hyperlink" Target="#'PO-06'!&#193;rea_de_impresi&#243;n"/><Relationship Id="rId18" Type="http://schemas.openxmlformats.org/officeDocument/2006/relationships/image" Target="../media/image3.png"/><Relationship Id="rId3" Type="http://schemas.openxmlformats.org/officeDocument/2006/relationships/hyperlink" Target="#'ORDEN DE LA PRIORIZACI&#211;N'!A1"/><Relationship Id="rId7" Type="http://schemas.openxmlformats.org/officeDocument/2006/relationships/hyperlink" Target="#'PO-03'!A1"/><Relationship Id="rId12" Type="http://schemas.openxmlformats.org/officeDocument/2006/relationships/hyperlink" Target="#'PO-08'!A1"/><Relationship Id="rId17" Type="http://schemas.openxmlformats.org/officeDocument/2006/relationships/image" Target="../media/image2.jpg"/><Relationship Id="rId2" Type="http://schemas.openxmlformats.org/officeDocument/2006/relationships/hyperlink" Target="#'SUMATORIA DE LA PRIORIZACI&#211;N'!&#193;rea_de_impresi&#243;n"/><Relationship Id="rId16" Type="http://schemas.openxmlformats.org/officeDocument/2006/relationships/image" Target="../media/image1.png"/><Relationship Id="rId1" Type="http://schemas.openxmlformats.org/officeDocument/2006/relationships/hyperlink" Target="#'PRIORI ASPECTOS CR&#205;TICOS'!T&#237;tulos_a_imprimir"/><Relationship Id="rId6" Type="http://schemas.openxmlformats.org/officeDocument/2006/relationships/hyperlink" Target="#'PO-02'!A1"/><Relationship Id="rId11" Type="http://schemas.openxmlformats.org/officeDocument/2006/relationships/hyperlink" Target="#'PO-07'!A1"/><Relationship Id="rId5" Type="http://schemas.openxmlformats.org/officeDocument/2006/relationships/hyperlink" Target="#'IDEN ASPECTOS CR&#205;TICOS'!&#193;rea_de_impresi&#243;n"/><Relationship Id="rId15" Type="http://schemas.openxmlformats.org/officeDocument/2006/relationships/hyperlink" Target="#'HERRAMIENTA DE SEGUIMIENTO'!A1"/><Relationship Id="rId10" Type="http://schemas.openxmlformats.org/officeDocument/2006/relationships/hyperlink" Target="#'PO-01'!A1"/><Relationship Id="rId4" Type="http://schemas.openxmlformats.org/officeDocument/2006/relationships/hyperlink" Target="#OBJETIVOS!A1"/><Relationship Id="rId9" Type="http://schemas.openxmlformats.org/officeDocument/2006/relationships/hyperlink" Target="#'PO-05'!A1"/><Relationship Id="rId14" Type="http://schemas.openxmlformats.org/officeDocument/2006/relationships/hyperlink" Target="#'MAPA DE RUTA PINAR'!A1"/></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22.png"/><Relationship Id="rId1" Type="http://schemas.openxmlformats.org/officeDocument/2006/relationships/hyperlink" Target="#INIDICE!A1"/><Relationship Id="rId4"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chart" Target="../charts/chart9.xml"/><Relationship Id="rId18" Type="http://schemas.openxmlformats.org/officeDocument/2006/relationships/chart" Target="../charts/chart14.xml"/><Relationship Id="rId3" Type="http://schemas.openxmlformats.org/officeDocument/2006/relationships/image" Target="../media/image24.png"/><Relationship Id="rId21" Type="http://schemas.openxmlformats.org/officeDocument/2006/relationships/chart" Target="../charts/chart17.xml"/><Relationship Id="rId7" Type="http://schemas.openxmlformats.org/officeDocument/2006/relationships/chart" Target="../charts/chart3.xml"/><Relationship Id="rId12" Type="http://schemas.openxmlformats.org/officeDocument/2006/relationships/chart" Target="../charts/chart8.xml"/><Relationship Id="rId17" Type="http://schemas.openxmlformats.org/officeDocument/2006/relationships/chart" Target="../charts/chart13.xml"/><Relationship Id="rId2" Type="http://schemas.openxmlformats.org/officeDocument/2006/relationships/image" Target="../media/image6.jpeg"/><Relationship Id="rId16" Type="http://schemas.openxmlformats.org/officeDocument/2006/relationships/chart" Target="../charts/chart12.xml"/><Relationship Id="rId20" Type="http://schemas.openxmlformats.org/officeDocument/2006/relationships/chart" Target="../charts/chart16.xml"/><Relationship Id="rId1" Type="http://schemas.openxmlformats.org/officeDocument/2006/relationships/hyperlink" Target="#INIDICE!A1"/><Relationship Id="rId6" Type="http://schemas.openxmlformats.org/officeDocument/2006/relationships/chart" Target="../charts/chart2.xml"/><Relationship Id="rId11" Type="http://schemas.openxmlformats.org/officeDocument/2006/relationships/chart" Target="../charts/chart7.xml"/><Relationship Id="rId24" Type="http://schemas.openxmlformats.org/officeDocument/2006/relationships/chart" Target="../charts/chart20.xml"/><Relationship Id="rId5" Type="http://schemas.openxmlformats.org/officeDocument/2006/relationships/chart" Target="../charts/chart1.xml"/><Relationship Id="rId15" Type="http://schemas.openxmlformats.org/officeDocument/2006/relationships/chart" Target="../charts/chart11.xml"/><Relationship Id="rId23" Type="http://schemas.openxmlformats.org/officeDocument/2006/relationships/chart" Target="../charts/chart19.xml"/><Relationship Id="rId10" Type="http://schemas.openxmlformats.org/officeDocument/2006/relationships/chart" Target="../charts/chart6.xml"/><Relationship Id="rId19" Type="http://schemas.openxmlformats.org/officeDocument/2006/relationships/chart" Target="../charts/chart15.xml"/><Relationship Id="rId4" Type="http://schemas.openxmlformats.org/officeDocument/2006/relationships/image" Target="../media/image5.png"/><Relationship Id="rId9" Type="http://schemas.openxmlformats.org/officeDocument/2006/relationships/chart" Target="../charts/chart5.xml"/><Relationship Id="rId14" Type="http://schemas.openxmlformats.org/officeDocument/2006/relationships/chart" Target="../charts/chart10.xml"/><Relationship Id="rId22"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IDICE!A1"/><Relationship Id="rId5" Type="http://schemas.openxmlformats.org/officeDocument/2006/relationships/image" Target="../media/image7.pn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jpeg"/><Relationship Id="rId1" Type="http://schemas.openxmlformats.org/officeDocument/2006/relationships/image" Target="../media/image8.png"/><Relationship Id="rId5" Type="http://schemas.openxmlformats.org/officeDocument/2006/relationships/image" Target="../media/image4.png"/><Relationship Id="rId4" Type="http://schemas.openxmlformats.org/officeDocument/2006/relationships/hyperlink" Target="#INIDICE!A1"/></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3.png"/><Relationship Id="rId1" Type="http://schemas.openxmlformats.org/officeDocument/2006/relationships/hyperlink" Target="#INIDICE!A1"/><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342899</xdr:colOff>
      <xdr:row>1</xdr:row>
      <xdr:rowOff>0</xdr:rowOff>
    </xdr:from>
    <xdr:to>
      <xdr:col>19</xdr:col>
      <xdr:colOff>409574</xdr:colOff>
      <xdr:row>33</xdr:row>
      <xdr:rowOff>111126</xdr:rowOff>
    </xdr:to>
    <xdr:sp macro="" textlink="">
      <xdr:nvSpPr>
        <xdr:cNvPr id="9" name="Rectángulo 8" descr="Menú">
          <a:extLst>
            <a:ext uri="{FF2B5EF4-FFF2-40B4-BE49-F238E27FC236}">
              <a16:creationId xmlns:a16="http://schemas.microsoft.com/office/drawing/2014/main" id="{071FD518-B5E8-485B-A0DA-0CA2215E2BB4}"/>
            </a:ext>
          </a:extLst>
        </xdr:cNvPr>
        <xdr:cNvSpPr/>
      </xdr:nvSpPr>
      <xdr:spPr>
        <a:xfrm>
          <a:off x="1104899" y="1587500"/>
          <a:ext cx="13782675" cy="6207126"/>
        </a:xfrm>
        <a:prstGeom prst="rect">
          <a:avLst/>
        </a:prstGeom>
        <a:ln>
          <a:solidFill>
            <a:schemeClr val="accent1"/>
          </a:solidFill>
        </a:ln>
        <a:scene3d>
          <a:camera prst="orthographicFront"/>
          <a:lightRig rig="threePt" dir="t"/>
        </a:scene3d>
        <a:sp3d>
          <a:bevelT prst="angle"/>
        </a:sp3d>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66675</xdr:colOff>
      <xdr:row>1</xdr:row>
      <xdr:rowOff>152400</xdr:rowOff>
    </xdr:from>
    <xdr:to>
      <xdr:col>5</xdr:col>
      <xdr:colOff>361950</xdr:colOff>
      <xdr:row>31</xdr:row>
      <xdr:rowOff>104775</xdr:rowOff>
    </xdr:to>
    <xdr:sp macro="" textlink="">
      <xdr:nvSpPr>
        <xdr:cNvPr id="20" name="Rectángulo 19" descr="Menú">
          <a:extLst>
            <a:ext uri="{FF2B5EF4-FFF2-40B4-BE49-F238E27FC236}">
              <a16:creationId xmlns:a16="http://schemas.microsoft.com/office/drawing/2014/main" id="{07FCF23D-49F7-4151-B9A5-CFA91ABA7B42}"/>
            </a:ext>
          </a:extLst>
        </xdr:cNvPr>
        <xdr:cNvSpPr/>
      </xdr:nvSpPr>
      <xdr:spPr>
        <a:xfrm>
          <a:off x="1590675" y="1485900"/>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2</xdr:col>
      <xdr:colOff>76200</xdr:colOff>
      <xdr:row>8</xdr:row>
      <xdr:rowOff>19050</xdr:rowOff>
    </xdr:from>
    <xdr:to>
      <xdr:col>5</xdr:col>
      <xdr:colOff>352425</xdr:colOff>
      <xdr:row>12</xdr:row>
      <xdr:rowOff>28575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71B09907-5DB4-46C2-A891-6159C1D6A37A}"/>
            </a:ext>
          </a:extLst>
        </xdr:cNvPr>
        <xdr:cNvSpPr/>
      </xdr:nvSpPr>
      <xdr:spPr>
        <a:xfrm>
          <a:off x="1600200" y="2686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s-CO" sz="1400">
              <a:solidFill>
                <a:schemeClr val="dk1"/>
              </a:solidFill>
              <a:latin typeface="+mn-lt"/>
              <a:ea typeface="+mn-ea"/>
              <a:cs typeface="+mn-cs"/>
            </a:rPr>
            <a:t>PRIORIDADES ASPECTOS CRÍTICOS </a:t>
          </a:r>
        </a:p>
      </xdr:txBody>
    </xdr:sp>
    <xdr:clientData/>
  </xdr:twoCellAnchor>
  <xdr:twoCellAnchor>
    <xdr:from>
      <xdr:col>2</xdr:col>
      <xdr:colOff>76200</xdr:colOff>
      <xdr:row>14</xdr:row>
      <xdr:rowOff>19050</xdr:rowOff>
    </xdr:from>
    <xdr:to>
      <xdr:col>5</xdr:col>
      <xdr:colOff>352425</xdr:colOff>
      <xdr:row>18</xdr:row>
      <xdr:rowOff>28575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C4CDBD34-FCEE-40B2-84CE-DBDCE9271DA0}"/>
            </a:ext>
          </a:extLst>
        </xdr:cNvPr>
        <xdr:cNvSpPr/>
      </xdr:nvSpPr>
      <xdr:spPr>
        <a:xfrm>
          <a:off x="1600200" y="3829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s-CO" sz="1400">
              <a:solidFill>
                <a:schemeClr val="dk1"/>
              </a:solidFill>
              <a:latin typeface="+mn-lt"/>
              <a:ea typeface="+mn-ea"/>
              <a:cs typeface="+mn-cs"/>
            </a:rPr>
            <a:t>SUMATORIA DE LA PRIORIZACIÓN</a:t>
          </a:r>
        </a:p>
      </xdr:txBody>
    </xdr:sp>
    <xdr:clientData/>
  </xdr:twoCellAnchor>
  <xdr:twoCellAnchor>
    <xdr:from>
      <xdr:col>2</xdr:col>
      <xdr:colOff>76200</xdr:colOff>
      <xdr:row>20</xdr:row>
      <xdr:rowOff>66675</xdr:rowOff>
    </xdr:from>
    <xdr:to>
      <xdr:col>5</xdr:col>
      <xdr:colOff>352425</xdr:colOff>
      <xdr:row>24</xdr:row>
      <xdr:rowOff>76200</xdr:rowOff>
    </xdr:to>
    <xdr:sp macro="" textlink="">
      <xdr:nvSpPr>
        <xdr:cNvPr id="7" name="Rectángulo redondeado 6">
          <a:hlinkClick xmlns:r="http://schemas.openxmlformats.org/officeDocument/2006/relationships" r:id="rId3"/>
          <a:extLst>
            <a:ext uri="{FF2B5EF4-FFF2-40B4-BE49-F238E27FC236}">
              <a16:creationId xmlns:a16="http://schemas.microsoft.com/office/drawing/2014/main" id="{30537D94-A883-417D-8C90-7698626467C3}"/>
            </a:ext>
          </a:extLst>
        </xdr:cNvPr>
        <xdr:cNvSpPr/>
      </xdr:nvSpPr>
      <xdr:spPr>
        <a:xfrm>
          <a:off x="1600200" y="50196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ORDEN DE LA PRIORIZACIÓN</a:t>
          </a:r>
        </a:p>
      </xdr:txBody>
    </xdr:sp>
    <xdr:clientData/>
  </xdr:twoCellAnchor>
  <xdr:twoCellAnchor>
    <xdr:from>
      <xdr:col>2</xdr:col>
      <xdr:colOff>76200</xdr:colOff>
      <xdr:row>26</xdr:row>
      <xdr:rowOff>95250</xdr:rowOff>
    </xdr:from>
    <xdr:to>
      <xdr:col>5</xdr:col>
      <xdr:colOff>352425</xdr:colOff>
      <xdr:row>30</xdr:row>
      <xdr:rowOff>104775</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6D741623-525C-4742-BBBA-5C40EF96EA64}"/>
            </a:ext>
          </a:extLst>
        </xdr:cNvPr>
        <xdr:cNvSpPr/>
      </xdr:nvSpPr>
      <xdr:spPr>
        <a:xfrm>
          <a:off x="1600200" y="61912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OBJETIVOS</a:t>
          </a:r>
          <a:r>
            <a:rPr lang="es-CO" sz="1100"/>
            <a:t> </a:t>
          </a:r>
        </a:p>
      </xdr:txBody>
    </xdr:sp>
    <xdr:clientData/>
  </xdr:twoCellAnchor>
  <xdr:twoCellAnchor>
    <xdr:from>
      <xdr:col>2</xdr:col>
      <xdr:colOff>76200</xdr:colOff>
      <xdr:row>2</xdr:row>
      <xdr:rowOff>9525</xdr:rowOff>
    </xdr:from>
    <xdr:to>
      <xdr:col>5</xdr:col>
      <xdr:colOff>352425</xdr:colOff>
      <xdr:row>6</xdr:row>
      <xdr:rowOff>19050</xdr:rowOff>
    </xdr:to>
    <xdr:sp macro="" textlink="">
      <xdr:nvSpPr>
        <xdr:cNvPr id="4" name="Rectángulo redondeado 3">
          <a:hlinkClick xmlns:r="http://schemas.openxmlformats.org/officeDocument/2006/relationships" r:id="rId5"/>
          <a:extLst>
            <a:ext uri="{FF2B5EF4-FFF2-40B4-BE49-F238E27FC236}">
              <a16:creationId xmlns:a16="http://schemas.microsoft.com/office/drawing/2014/main" id="{F47530CF-D748-40DC-AE14-8C2AD2082C45}"/>
            </a:ext>
          </a:extLst>
        </xdr:cNvPr>
        <xdr:cNvSpPr/>
      </xdr:nvSpPr>
      <xdr:spPr>
        <a:xfrm>
          <a:off x="1600200" y="1533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t>IDENTIFICACIÓN ASPECTOS CRÍTICOS </a:t>
          </a:r>
        </a:p>
      </xdr:txBody>
    </xdr:sp>
    <xdr:clientData/>
  </xdr:twoCellAnchor>
  <xdr:twoCellAnchor>
    <xdr:from>
      <xdr:col>8</xdr:col>
      <xdr:colOff>704850</xdr:colOff>
      <xdr:row>1</xdr:row>
      <xdr:rowOff>123825</xdr:rowOff>
    </xdr:from>
    <xdr:to>
      <xdr:col>12</xdr:col>
      <xdr:colOff>238125</xdr:colOff>
      <xdr:row>31</xdr:row>
      <xdr:rowOff>76200</xdr:rowOff>
    </xdr:to>
    <xdr:sp macro="" textlink="">
      <xdr:nvSpPr>
        <xdr:cNvPr id="22" name="Rectángulo 21" descr="Menú Proyectos">
          <a:extLst>
            <a:ext uri="{FF2B5EF4-FFF2-40B4-BE49-F238E27FC236}">
              <a16:creationId xmlns:a16="http://schemas.microsoft.com/office/drawing/2014/main" id="{3866413D-B645-478B-B7CB-4E3FF51E3C3B}"/>
            </a:ext>
          </a:extLst>
        </xdr:cNvPr>
        <xdr:cNvSpPr/>
      </xdr:nvSpPr>
      <xdr:spPr>
        <a:xfrm>
          <a:off x="6800850" y="1866900"/>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8</xdr:col>
      <xdr:colOff>714375</xdr:colOff>
      <xdr:row>8</xdr:row>
      <xdr:rowOff>19050</xdr:rowOff>
    </xdr:from>
    <xdr:to>
      <xdr:col>12</xdr:col>
      <xdr:colOff>228600</xdr:colOff>
      <xdr:row>12</xdr:row>
      <xdr:rowOff>28575</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553D3377-5258-4CBB-B541-890E5DF7151F}"/>
            </a:ext>
          </a:extLst>
        </xdr:cNvPr>
        <xdr:cNvSpPr/>
      </xdr:nvSpPr>
      <xdr:spPr>
        <a:xfrm>
          <a:off x="6810375" y="30956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02</a:t>
          </a:r>
        </a:p>
      </xdr:txBody>
    </xdr:sp>
    <xdr:clientData/>
  </xdr:twoCellAnchor>
  <xdr:twoCellAnchor>
    <xdr:from>
      <xdr:col>8</xdr:col>
      <xdr:colOff>714375</xdr:colOff>
      <xdr:row>13</xdr:row>
      <xdr:rowOff>180975</xdr:rowOff>
    </xdr:from>
    <xdr:to>
      <xdr:col>12</xdr:col>
      <xdr:colOff>228600</xdr:colOff>
      <xdr:row>18</xdr:row>
      <xdr:rowOff>0</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AA7B3551-F354-4ED1-99A4-E3386C2B65FB}"/>
            </a:ext>
          </a:extLst>
        </xdr:cNvPr>
        <xdr:cNvSpPr/>
      </xdr:nvSpPr>
      <xdr:spPr>
        <a:xfrm>
          <a:off x="6810375" y="4210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03</a:t>
          </a:r>
        </a:p>
      </xdr:txBody>
    </xdr:sp>
    <xdr:clientData/>
  </xdr:twoCellAnchor>
  <xdr:twoCellAnchor>
    <xdr:from>
      <xdr:col>8</xdr:col>
      <xdr:colOff>714375</xdr:colOff>
      <xdr:row>20</xdr:row>
      <xdr:rowOff>38100</xdr:rowOff>
    </xdr:from>
    <xdr:to>
      <xdr:col>12</xdr:col>
      <xdr:colOff>228600</xdr:colOff>
      <xdr:row>24</xdr:row>
      <xdr:rowOff>47625</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6F463BD2-285C-4D1E-A2F4-99FABA8763D6}"/>
            </a:ext>
          </a:extLst>
        </xdr:cNvPr>
        <xdr:cNvSpPr/>
      </xdr:nvSpPr>
      <xdr:spPr>
        <a:xfrm>
          <a:off x="6810375" y="54006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04</a:t>
          </a:r>
        </a:p>
      </xdr:txBody>
    </xdr:sp>
    <xdr:clientData/>
  </xdr:twoCellAnchor>
  <xdr:twoCellAnchor>
    <xdr:from>
      <xdr:col>8</xdr:col>
      <xdr:colOff>714375</xdr:colOff>
      <xdr:row>26</xdr:row>
      <xdr:rowOff>66675</xdr:rowOff>
    </xdr:from>
    <xdr:to>
      <xdr:col>12</xdr:col>
      <xdr:colOff>228600</xdr:colOff>
      <xdr:row>30</xdr:row>
      <xdr:rowOff>76200</xdr:rowOff>
    </xdr:to>
    <xdr:sp macro="" textlink="">
      <xdr:nvSpPr>
        <xdr:cNvPr id="26" name="Rectángulo redondeado 25">
          <a:hlinkClick xmlns:r="http://schemas.openxmlformats.org/officeDocument/2006/relationships" r:id="rId9"/>
          <a:extLst>
            <a:ext uri="{FF2B5EF4-FFF2-40B4-BE49-F238E27FC236}">
              <a16:creationId xmlns:a16="http://schemas.microsoft.com/office/drawing/2014/main" id="{390F7A67-1680-4308-8459-31874F8226D5}"/>
            </a:ext>
          </a:extLst>
        </xdr:cNvPr>
        <xdr:cNvSpPr/>
      </xdr:nvSpPr>
      <xdr:spPr>
        <a:xfrm>
          <a:off x="6810375" y="65722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05</a:t>
          </a:r>
        </a:p>
      </xdr:txBody>
    </xdr:sp>
    <xdr:clientData/>
  </xdr:twoCellAnchor>
  <xdr:twoCellAnchor>
    <xdr:from>
      <xdr:col>8</xdr:col>
      <xdr:colOff>714375</xdr:colOff>
      <xdr:row>2</xdr:row>
      <xdr:rowOff>9525</xdr:rowOff>
    </xdr:from>
    <xdr:to>
      <xdr:col>12</xdr:col>
      <xdr:colOff>228600</xdr:colOff>
      <xdr:row>6</xdr:row>
      <xdr:rowOff>19050</xdr:rowOff>
    </xdr:to>
    <xdr:sp macro="" textlink="">
      <xdr:nvSpPr>
        <xdr:cNvPr id="27" name="Rectángulo redondeado 26">
          <a:hlinkClick xmlns:r="http://schemas.openxmlformats.org/officeDocument/2006/relationships" r:id="rId10"/>
          <a:extLst>
            <a:ext uri="{FF2B5EF4-FFF2-40B4-BE49-F238E27FC236}">
              <a16:creationId xmlns:a16="http://schemas.microsoft.com/office/drawing/2014/main" id="{E0C0FA62-CC4A-4A52-B355-68CE13D965CA}"/>
            </a:ext>
          </a:extLst>
        </xdr:cNvPr>
        <xdr:cNvSpPr/>
      </xdr:nvSpPr>
      <xdr:spPr>
        <a:xfrm>
          <a:off x="6810375" y="19431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01</a:t>
          </a:r>
        </a:p>
      </xdr:txBody>
    </xdr:sp>
    <xdr:clientData/>
  </xdr:twoCellAnchor>
  <xdr:twoCellAnchor>
    <xdr:from>
      <xdr:col>15</xdr:col>
      <xdr:colOff>371474</xdr:colOff>
      <xdr:row>1</xdr:row>
      <xdr:rowOff>142875</xdr:rowOff>
    </xdr:from>
    <xdr:to>
      <xdr:col>18</xdr:col>
      <xdr:colOff>666749</xdr:colOff>
      <xdr:row>31</xdr:row>
      <xdr:rowOff>95250</xdr:rowOff>
    </xdr:to>
    <xdr:sp macro="" textlink="">
      <xdr:nvSpPr>
        <xdr:cNvPr id="28" name="Rectángulo 27" descr="Menú Proyectos">
          <a:extLst>
            <a:ext uri="{FF2B5EF4-FFF2-40B4-BE49-F238E27FC236}">
              <a16:creationId xmlns:a16="http://schemas.microsoft.com/office/drawing/2014/main" id="{60A7E05E-1358-4E12-A793-405031DFC7E1}"/>
            </a:ext>
          </a:extLst>
        </xdr:cNvPr>
        <xdr:cNvSpPr/>
      </xdr:nvSpPr>
      <xdr:spPr>
        <a:xfrm>
          <a:off x="11801474" y="1476375"/>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15</xdr:col>
      <xdr:colOff>380999</xdr:colOff>
      <xdr:row>8</xdr:row>
      <xdr:rowOff>9525</xdr:rowOff>
    </xdr:from>
    <xdr:to>
      <xdr:col>18</xdr:col>
      <xdr:colOff>657224</xdr:colOff>
      <xdr:row>12</xdr:row>
      <xdr:rowOff>19050</xdr:rowOff>
    </xdr:to>
    <xdr:sp macro="" textlink="">
      <xdr:nvSpPr>
        <xdr:cNvPr id="29" name="Rectángulo redondeado 28">
          <a:hlinkClick xmlns:r="http://schemas.openxmlformats.org/officeDocument/2006/relationships" r:id="rId11"/>
          <a:extLst>
            <a:ext uri="{FF2B5EF4-FFF2-40B4-BE49-F238E27FC236}">
              <a16:creationId xmlns:a16="http://schemas.microsoft.com/office/drawing/2014/main" id="{547EC35E-4F8C-4EFB-B6EB-6FF230401E89}"/>
            </a:ext>
          </a:extLst>
        </xdr:cNvPr>
        <xdr:cNvSpPr/>
      </xdr:nvSpPr>
      <xdr:spPr>
        <a:xfrm>
          <a:off x="11810999" y="2930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07</a:t>
          </a:r>
        </a:p>
      </xdr:txBody>
    </xdr:sp>
    <xdr:clientData/>
  </xdr:twoCellAnchor>
  <xdr:twoCellAnchor>
    <xdr:from>
      <xdr:col>15</xdr:col>
      <xdr:colOff>380999</xdr:colOff>
      <xdr:row>14</xdr:row>
      <xdr:rowOff>9525</xdr:rowOff>
    </xdr:from>
    <xdr:to>
      <xdr:col>18</xdr:col>
      <xdr:colOff>657224</xdr:colOff>
      <xdr:row>18</xdr:row>
      <xdr:rowOff>19050</xdr:rowOff>
    </xdr:to>
    <xdr:sp macro="" textlink="">
      <xdr:nvSpPr>
        <xdr:cNvPr id="30" name="Rectángulo redondeado 29">
          <a:hlinkClick xmlns:r="http://schemas.openxmlformats.org/officeDocument/2006/relationships" r:id="rId12"/>
          <a:extLst>
            <a:ext uri="{FF2B5EF4-FFF2-40B4-BE49-F238E27FC236}">
              <a16:creationId xmlns:a16="http://schemas.microsoft.com/office/drawing/2014/main" id="{1B06D668-5DA5-4AE8-910E-F01DCB057751}"/>
            </a:ext>
          </a:extLst>
        </xdr:cNvPr>
        <xdr:cNvSpPr/>
      </xdr:nvSpPr>
      <xdr:spPr>
        <a:xfrm>
          <a:off x="11810999" y="4073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08</a:t>
          </a:r>
        </a:p>
      </xdr:txBody>
    </xdr:sp>
    <xdr:clientData/>
  </xdr:twoCellAnchor>
  <xdr:twoCellAnchor>
    <xdr:from>
      <xdr:col>15</xdr:col>
      <xdr:colOff>380999</xdr:colOff>
      <xdr:row>2</xdr:row>
      <xdr:rowOff>0</xdr:rowOff>
    </xdr:from>
    <xdr:to>
      <xdr:col>18</xdr:col>
      <xdr:colOff>657224</xdr:colOff>
      <xdr:row>6</xdr:row>
      <xdr:rowOff>9525</xdr:rowOff>
    </xdr:to>
    <xdr:sp macro="" textlink="">
      <xdr:nvSpPr>
        <xdr:cNvPr id="33" name="Rectángulo redondeado 32">
          <a:hlinkClick xmlns:r="http://schemas.openxmlformats.org/officeDocument/2006/relationships" r:id="rId13"/>
          <a:extLst>
            <a:ext uri="{FF2B5EF4-FFF2-40B4-BE49-F238E27FC236}">
              <a16:creationId xmlns:a16="http://schemas.microsoft.com/office/drawing/2014/main" id="{947603F4-4926-4C7B-BA2A-617FE9163E1A}"/>
            </a:ext>
          </a:extLst>
        </xdr:cNvPr>
        <xdr:cNvSpPr/>
      </xdr:nvSpPr>
      <xdr:spPr>
        <a:xfrm>
          <a:off x="11810999" y="17780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06</a:t>
          </a:r>
        </a:p>
      </xdr:txBody>
    </xdr:sp>
    <xdr:clientData/>
  </xdr:twoCellAnchor>
  <xdr:twoCellAnchor>
    <xdr:from>
      <xdr:col>15</xdr:col>
      <xdr:colOff>365125</xdr:colOff>
      <xdr:row>20</xdr:row>
      <xdr:rowOff>28575</xdr:rowOff>
    </xdr:from>
    <xdr:to>
      <xdr:col>18</xdr:col>
      <xdr:colOff>641350</xdr:colOff>
      <xdr:row>24</xdr:row>
      <xdr:rowOff>38100</xdr:rowOff>
    </xdr:to>
    <xdr:sp macro="" textlink="">
      <xdr:nvSpPr>
        <xdr:cNvPr id="34" name="Rectángulo redondeado 33">
          <a:hlinkClick xmlns:r="http://schemas.openxmlformats.org/officeDocument/2006/relationships" r:id="rId14"/>
          <a:extLst>
            <a:ext uri="{FF2B5EF4-FFF2-40B4-BE49-F238E27FC236}">
              <a16:creationId xmlns:a16="http://schemas.microsoft.com/office/drawing/2014/main" id="{85689205-F2AD-4CA0-9B89-7ADBB7DF82B0}"/>
            </a:ext>
          </a:extLst>
        </xdr:cNvPr>
        <xdr:cNvSpPr/>
      </xdr:nvSpPr>
      <xdr:spPr>
        <a:xfrm>
          <a:off x="11795125" y="52355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MAPA DE RUTA  PINAR </a:t>
          </a:r>
        </a:p>
      </xdr:txBody>
    </xdr:sp>
    <xdr:clientData/>
  </xdr:twoCellAnchor>
  <xdr:twoCellAnchor>
    <xdr:from>
      <xdr:col>15</xdr:col>
      <xdr:colOff>387350</xdr:colOff>
      <xdr:row>26</xdr:row>
      <xdr:rowOff>38100</xdr:rowOff>
    </xdr:from>
    <xdr:to>
      <xdr:col>18</xdr:col>
      <xdr:colOff>663575</xdr:colOff>
      <xdr:row>30</xdr:row>
      <xdr:rowOff>47625</xdr:rowOff>
    </xdr:to>
    <xdr:sp macro="" textlink="">
      <xdr:nvSpPr>
        <xdr:cNvPr id="35" name="Rectángulo redondeado 34">
          <a:hlinkClick xmlns:r="http://schemas.openxmlformats.org/officeDocument/2006/relationships" r:id="rId15"/>
          <a:extLst>
            <a:ext uri="{FF2B5EF4-FFF2-40B4-BE49-F238E27FC236}">
              <a16:creationId xmlns:a16="http://schemas.microsoft.com/office/drawing/2014/main" id="{05B25567-3CE9-4889-B62E-9A66C265C839}"/>
            </a:ext>
          </a:extLst>
        </xdr:cNvPr>
        <xdr:cNvSpPr/>
      </xdr:nvSpPr>
      <xdr:spPr>
        <a:xfrm>
          <a:off x="11817350" y="63881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HERRAMIENTA DE SEGUIMIENTO </a:t>
          </a:r>
        </a:p>
      </xdr:txBody>
    </xdr:sp>
    <xdr:clientData/>
  </xdr:twoCellAnchor>
  <xdr:twoCellAnchor editAs="oneCell">
    <xdr:from>
      <xdr:col>1</xdr:col>
      <xdr:colOff>492125</xdr:colOff>
      <xdr:row>0</xdr:row>
      <xdr:rowOff>0</xdr:rowOff>
    </xdr:from>
    <xdr:to>
      <xdr:col>3</xdr:col>
      <xdr:colOff>682625</xdr:colOff>
      <xdr:row>0</xdr:row>
      <xdr:rowOff>1078413</xdr:rowOff>
    </xdr:to>
    <xdr:pic>
      <xdr:nvPicPr>
        <xdr:cNvPr id="36" name="Picture 6" descr="Logo Bogotá">
          <a:extLst>
            <a:ext uri="{FF2B5EF4-FFF2-40B4-BE49-F238E27FC236}">
              <a16:creationId xmlns:a16="http://schemas.microsoft.com/office/drawing/2014/main" id="{F1D5BD01-5E82-4A1A-96A3-3DA03C662826}"/>
            </a:ext>
          </a:extLst>
        </xdr:cNvPr>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54125" y="95250"/>
          <a:ext cx="1714500" cy="1063625"/>
        </a:xfrm>
        <a:prstGeom prst="rect">
          <a:avLst/>
        </a:prstGeom>
      </xdr:spPr>
    </xdr:pic>
    <xdr:clientData/>
  </xdr:twoCellAnchor>
  <xdr:twoCellAnchor>
    <xdr:from>
      <xdr:col>2</xdr:col>
      <xdr:colOff>305105</xdr:colOff>
      <xdr:row>37</xdr:row>
      <xdr:rowOff>81114</xdr:rowOff>
    </xdr:from>
    <xdr:to>
      <xdr:col>18</xdr:col>
      <xdr:colOff>527355</xdr:colOff>
      <xdr:row>41</xdr:row>
      <xdr:rowOff>52192</xdr:rowOff>
    </xdr:to>
    <xdr:grpSp>
      <xdr:nvGrpSpPr>
        <xdr:cNvPr id="37" name="Grupo 36" descr="Pie de página">
          <a:extLst>
            <a:ext uri="{FF2B5EF4-FFF2-40B4-BE49-F238E27FC236}">
              <a16:creationId xmlns:a16="http://schemas.microsoft.com/office/drawing/2014/main" id="{96846BF3-5AA5-4038-8940-DCDE69974B50}"/>
            </a:ext>
          </a:extLst>
        </xdr:cNvPr>
        <xdr:cNvGrpSpPr/>
      </xdr:nvGrpSpPr>
      <xdr:grpSpPr>
        <a:xfrm>
          <a:off x="1818667" y="8262176"/>
          <a:ext cx="12330743" cy="753954"/>
          <a:chOff x="0" y="0"/>
          <a:chExt cx="5652135" cy="619125"/>
        </a:xfrm>
      </xdr:grpSpPr>
      <xdr:sp macro="" textlink="">
        <xdr:nvSpPr>
          <xdr:cNvPr id="38" name="Text Box 42">
            <a:extLst>
              <a:ext uri="{FF2B5EF4-FFF2-40B4-BE49-F238E27FC236}">
                <a16:creationId xmlns:a16="http://schemas.microsoft.com/office/drawing/2014/main" id="{86C2F4BE-3075-46C1-8013-CA9A09952969}"/>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39" name="AutoShape 140">
            <a:extLst>
              <a:ext uri="{FF2B5EF4-FFF2-40B4-BE49-F238E27FC236}">
                <a16:creationId xmlns:a16="http://schemas.microsoft.com/office/drawing/2014/main" id="{97B0F1C0-390E-45B8-9FD9-12633F7ED16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40" name="Imagen 39">
            <a:extLst>
              <a:ext uri="{FF2B5EF4-FFF2-40B4-BE49-F238E27FC236}">
                <a16:creationId xmlns:a16="http://schemas.microsoft.com/office/drawing/2014/main" id="{99CB9138-9CDD-4E23-A16F-35CEB4B6D5C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41" name="Imagen 40">
            <a:extLst>
              <a:ext uri="{FF2B5EF4-FFF2-40B4-BE49-F238E27FC236}">
                <a16:creationId xmlns:a16="http://schemas.microsoft.com/office/drawing/2014/main" id="{A9AA3736-7E19-48E1-8CB5-C3FFA9FF7D0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17972</xdr:colOff>
      <xdr:row>38</xdr:row>
      <xdr:rowOff>197689</xdr:rowOff>
    </xdr:from>
    <xdr:to>
      <xdr:col>8</xdr:col>
      <xdr:colOff>1760768</xdr:colOff>
      <xdr:row>40</xdr:row>
      <xdr:rowOff>75601</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84FAFE01-5BC9-4ACF-9342-E7599367B5D3}"/>
            </a:ext>
          </a:extLst>
        </xdr:cNvPr>
        <xdr:cNvSpPr/>
      </xdr:nvSpPr>
      <xdr:spPr>
        <a:xfrm>
          <a:off x="12050024" y="13748349"/>
          <a:ext cx="2812112" cy="57880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1707312</xdr:colOff>
      <xdr:row>1</xdr:row>
      <xdr:rowOff>71887</xdr:rowOff>
    </xdr:from>
    <xdr:to>
      <xdr:col>6</xdr:col>
      <xdr:colOff>184456</xdr:colOff>
      <xdr:row>7</xdr:row>
      <xdr:rowOff>111977</xdr:rowOff>
    </xdr:to>
    <xdr:pic>
      <xdr:nvPicPr>
        <xdr:cNvPr id="6" name="Picture 6">
          <a:extLst>
            <a:ext uri="{FF2B5EF4-FFF2-40B4-BE49-F238E27FC236}">
              <a16:creationId xmlns:a16="http://schemas.microsoft.com/office/drawing/2014/main" id="{8461E91A-50AE-4981-B331-E1477CBCEB4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532713" y="260590"/>
          <a:ext cx="2700494" cy="1172307"/>
        </a:xfrm>
        <a:prstGeom prst="rect">
          <a:avLst/>
        </a:prstGeom>
      </xdr:spPr>
    </xdr:pic>
    <xdr:clientData/>
  </xdr:twoCellAnchor>
  <xdr:twoCellAnchor>
    <xdr:from>
      <xdr:col>2</xdr:col>
      <xdr:colOff>359433</xdr:colOff>
      <xdr:row>42</xdr:row>
      <xdr:rowOff>179717</xdr:rowOff>
    </xdr:from>
    <xdr:to>
      <xdr:col>7</xdr:col>
      <xdr:colOff>792433</xdr:colOff>
      <xdr:row>49</xdr:row>
      <xdr:rowOff>29184</xdr:rowOff>
    </xdr:to>
    <xdr:grpSp>
      <xdr:nvGrpSpPr>
        <xdr:cNvPr id="7" name="Grupo 6">
          <a:extLst>
            <a:ext uri="{FF2B5EF4-FFF2-40B4-BE49-F238E27FC236}">
              <a16:creationId xmlns:a16="http://schemas.microsoft.com/office/drawing/2014/main" id="{3BAA61D0-2DE5-45CB-9D09-3B28A5EF7782}"/>
            </a:ext>
            <a:ext uri="{C183D7F6-B498-43B3-948B-1728B52AA6E4}">
              <adec:decorative xmlns:adec="http://schemas.microsoft.com/office/drawing/2017/decorative" val="1"/>
            </a:ext>
          </a:extLst>
        </xdr:cNvPr>
        <xdr:cNvGrpSpPr/>
      </xdr:nvGrpSpPr>
      <xdr:grpSpPr>
        <a:xfrm>
          <a:off x="1856219" y="22114431"/>
          <a:ext cx="9141571" cy="1182967"/>
          <a:chOff x="0" y="0"/>
          <a:chExt cx="5652135" cy="619125"/>
        </a:xfrm>
      </xdr:grpSpPr>
      <xdr:sp macro="" textlink="">
        <xdr:nvSpPr>
          <xdr:cNvPr id="8" name="Text Box 42">
            <a:extLst>
              <a:ext uri="{FF2B5EF4-FFF2-40B4-BE49-F238E27FC236}">
                <a16:creationId xmlns:a16="http://schemas.microsoft.com/office/drawing/2014/main" id="{67B0CF5F-1487-4A07-AC6C-E21F9245B605}"/>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849ADE5A-3FDE-40AD-9324-A3183854C57D}"/>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8B6DCFE3-04E8-4E38-8606-DD30F5AD17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538E10ED-DAE0-44D4-A052-439391BB37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2643673</xdr:colOff>
      <xdr:row>36</xdr:row>
      <xdr:rowOff>272143</xdr:rowOff>
    </xdr:from>
    <xdr:to>
      <xdr:col>8</xdr:col>
      <xdr:colOff>1788366</xdr:colOff>
      <xdr:row>37</xdr:row>
      <xdr:rowOff>719235</xdr:rowOff>
    </xdr:to>
    <xdr:grpSp>
      <xdr:nvGrpSpPr>
        <xdr:cNvPr id="20" name="Grupo 19">
          <a:extLst>
            <a:ext uri="{FF2B5EF4-FFF2-40B4-BE49-F238E27FC236}">
              <a16:creationId xmlns:a16="http://schemas.microsoft.com/office/drawing/2014/main" id="{C8C70FC1-B242-7458-6947-738AAA6768AE}"/>
            </a:ext>
            <a:ext uri="{C183D7F6-B498-43B3-948B-1728B52AA6E4}">
              <adec:decorative xmlns:adec="http://schemas.microsoft.com/office/drawing/2017/decorative" val="1"/>
            </a:ext>
          </a:extLst>
        </xdr:cNvPr>
        <xdr:cNvGrpSpPr/>
      </xdr:nvGrpSpPr>
      <xdr:grpSpPr>
        <a:xfrm>
          <a:off x="10203802" y="19131643"/>
          <a:ext cx="2851278" cy="1331556"/>
          <a:chOff x="12392219" y="12217270"/>
          <a:chExt cx="2731148" cy="1263521"/>
        </a:xfrm>
      </xdr:grpSpPr>
      <xdr:grpSp>
        <xdr:nvGrpSpPr>
          <xdr:cNvPr id="12" name="Grupo 11">
            <a:extLst>
              <a:ext uri="{FF2B5EF4-FFF2-40B4-BE49-F238E27FC236}">
                <a16:creationId xmlns:a16="http://schemas.microsoft.com/office/drawing/2014/main" id="{EF25E7B4-2019-4043-80DF-40FD029DF3AD}"/>
              </a:ext>
            </a:extLst>
          </xdr:cNvPr>
          <xdr:cNvGrpSpPr/>
        </xdr:nvGrpSpPr>
        <xdr:grpSpPr>
          <a:xfrm>
            <a:off x="12600172" y="12257625"/>
            <a:ext cx="2291478" cy="830607"/>
            <a:chOff x="10812445" y="17982363"/>
            <a:chExt cx="2223930" cy="758755"/>
          </a:xfrm>
        </xdr:grpSpPr>
        <xdr:sp macro="" textlink="">
          <xdr:nvSpPr>
            <xdr:cNvPr id="14" name="CuadroTexto 13">
              <a:extLst>
                <a:ext uri="{FF2B5EF4-FFF2-40B4-BE49-F238E27FC236}">
                  <a16:creationId xmlns:a16="http://schemas.microsoft.com/office/drawing/2014/main" id="{86499C95-987A-4808-88F2-A4C3D8835170}"/>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15" name="CuadroTexto 14">
              <a:extLst>
                <a:ext uri="{FF2B5EF4-FFF2-40B4-BE49-F238E27FC236}">
                  <a16:creationId xmlns:a16="http://schemas.microsoft.com/office/drawing/2014/main" id="{8742D84C-B823-4ACC-83FC-8C681EE9E6CD}"/>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6" name="CuadroTexto 15">
              <a:extLst>
                <a:ext uri="{FF2B5EF4-FFF2-40B4-BE49-F238E27FC236}">
                  <a16:creationId xmlns:a16="http://schemas.microsoft.com/office/drawing/2014/main" id="{10987AFE-576E-4C60-8C9D-368E4547CCBA}"/>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7" name="Rectángulo 16">
              <a:extLst>
                <a:ext uri="{FF2B5EF4-FFF2-40B4-BE49-F238E27FC236}">
                  <a16:creationId xmlns:a16="http://schemas.microsoft.com/office/drawing/2014/main" id="{327004BF-3F84-47A0-923E-318275D5E98B}"/>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8" name="Rectángulo 17">
              <a:extLst>
                <a:ext uri="{FF2B5EF4-FFF2-40B4-BE49-F238E27FC236}">
                  <a16:creationId xmlns:a16="http://schemas.microsoft.com/office/drawing/2014/main" id="{4F4B6667-F549-47B5-82A4-A905A41CE389}"/>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3" name="Rectángulo 2">
            <a:extLst>
              <a:ext uri="{FF2B5EF4-FFF2-40B4-BE49-F238E27FC236}">
                <a16:creationId xmlns:a16="http://schemas.microsoft.com/office/drawing/2014/main" id="{95141EF7-8330-4071-AA56-46A4F1061C42}"/>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5" name="CuadroTexto 4">
            <a:extLst>
              <a:ext uri="{FF2B5EF4-FFF2-40B4-BE49-F238E27FC236}">
                <a16:creationId xmlns:a16="http://schemas.microsoft.com/office/drawing/2014/main" id="{5BF6F0AB-F58E-4F74-AF6E-27EA83DDEF4C}"/>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19" name="Rectángulo 18">
            <a:extLst>
              <a:ext uri="{FF2B5EF4-FFF2-40B4-BE49-F238E27FC236}">
                <a16:creationId xmlns:a16="http://schemas.microsoft.com/office/drawing/2014/main" id="{D503C643-9605-7D24-C851-EFE4004A89B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1015402</xdr:colOff>
      <xdr:row>33</xdr:row>
      <xdr:rowOff>593065</xdr:rowOff>
    </xdr:from>
    <xdr:to>
      <xdr:col>8</xdr:col>
      <xdr:colOff>1650521</xdr:colOff>
      <xdr:row>35</xdr:row>
      <xdr:rowOff>71885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2AD17606-290B-4263-86DA-B79C875633C4}"/>
            </a:ext>
          </a:extLst>
        </xdr:cNvPr>
        <xdr:cNvSpPr/>
      </xdr:nvSpPr>
      <xdr:spPr>
        <a:xfrm>
          <a:off x="8761204" y="12616131"/>
          <a:ext cx="3312902" cy="73683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89859</xdr:colOff>
      <xdr:row>0</xdr:row>
      <xdr:rowOff>152760</xdr:rowOff>
    </xdr:from>
    <xdr:to>
      <xdr:col>6</xdr:col>
      <xdr:colOff>292286</xdr:colOff>
      <xdr:row>7</xdr:row>
      <xdr:rowOff>0</xdr:rowOff>
    </xdr:to>
    <xdr:pic>
      <xdr:nvPicPr>
        <xdr:cNvPr id="17" name="Picture 6">
          <a:extLst>
            <a:ext uri="{FF2B5EF4-FFF2-40B4-BE49-F238E27FC236}">
              <a16:creationId xmlns:a16="http://schemas.microsoft.com/office/drawing/2014/main" id="{BECAC84D-B0C9-4F80-8CD7-FC5554117017}"/>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957618" y="152760"/>
          <a:ext cx="2700494" cy="1172307"/>
        </a:xfrm>
        <a:prstGeom prst="rect">
          <a:avLst/>
        </a:prstGeom>
      </xdr:spPr>
    </xdr:pic>
    <xdr:clientData/>
  </xdr:twoCellAnchor>
  <xdr:twoCellAnchor>
    <xdr:from>
      <xdr:col>2</xdr:col>
      <xdr:colOff>125802</xdr:colOff>
      <xdr:row>37</xdr:row>
      <xdr:rowOff>134788</xdr:rowOff>
    </xdr:from>
    <xdr:to>
      <xdr:col>8</xdr:col>
      <xdr:colOff>630689</xdr:colOff>
      <xdr:row>43</xdr:row>
      <xdr:rowOff>62901</xdr:rowOff>
    </xdr:to>
    <xdr:grpSp>
      <xdr:nvGrpSpPr>
        <xdr:cNvPr id="25" name="Grupo 24">
          <a:extLst>
            <a:ext uri="{FF2B5EF4-FFF2-40B4-BE49-F238E27FC236}">
              <a16:creationId xmlns:a16="http://schemas.microsoft.com/office/drawing/2014/main" id="{8A6AF0C8-2353-4243-8526-6A3066D5A659}"/>
            </a:ext>
            <a:ext uri="{C183D7F6-B498-43B3-948B-1728B52AA6E4}">
              <adec:decorative xmlns:adec="http://schemas.microsoft.com/office/drawing/2017/decorative" val="1"/>
            </a:ext>
          </a:extLst>
        </xdr:cNvPr>
        <xdr:cNvGrpSpPr/>
      </xdr:nvGrpSpPr>
      <xdr:grpSpPr>
        <a:xfrm>
          <a:off x="1282409" y="16803538"/>
          <a:ext cx="10084316" cy="1071113"/>
          <a:chOff x="0" y="0"/>
          <a:chExt cx="5652135" cy="619125"/>
        </a:xfrm>
      </xdr:grpSpPr>
      <xdr:sp macro="" textlink="">
        <xdr:nvSpPr>
          <xdr:cNvPr id="26" name="Text Box 42">
            <a:extLst>
              <a:ext uri="{FF2B5EF4-FFF2-40B4-BE49-F238E27FC236}">
                <a16:creationId xmlns:a16="http://schemas.microsoft.com/office/drawing/2014/main" id="{290138EE-A57E-44AC-9E47-4CEA38F86028}"/>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7" name="AutoShape 140">
            <a:extLst>
              <a:ext uri="{FF2B5EF4-FFF2-40B4-BE49-F238E27FC236}">
                <a16:creationId xmlns:a16="http://schemas.microsoft.com/office/drawing/2014/main" id="{A985329C-8403-4668-8B7B-8C502670A8C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8" name="Imagen 27">
            <a:extLst>
              <a:ext uri="{FF2B5EF4-FFF2-40B4-BE49-F238E27FC236}">
                <a16:creationId xmlns:a16="http://schemas.microsoft.com/office/drawing/2014/main" id="{493783A3-13B4-4E75-A71F-2C273A4303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29" name="Imagen 28">
            <a:extLst>
              <a:ext uri="{FF2B5EF4-FFF2-40B4-BE49-F238E27FC236}">
                <a16:creationId xmlns:a16="http://schemas.microsoft.com/office/drawing/2014/main" id="{0C87425A-3A35-4135-AAE6-423FF267DE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1006415</xdr:colOff>
      <xdr:row>32</xdr:row>
      <xdr:rowOff>368420</xdr:rowOff>
    </xdr:from>
    <xdr:to>
      <xdr:col>8</xdr:col>
      <xdr:colOff>1509622</xdr:colOff>
      <xdr:row>33</xdr:row>
      <xdr:rowOff>370070</xdr:rowOff>
    </xdr:to>
    <xdr:grpSp>
      <xdr:nvGrpSpPr>
        <xdr:cNvPr id="2" name="Grupo 1">
          <a:extLst>
            <a:ext uri="{FF2B5EF4-FFF2-40B4-BE49-F238E27FC236}">
              <a16:creationId xmlns:a16="http://schemas.microsoft.com/office/drawing/2014/main" id="{24FDBD17-50A3-47B0-97AE-E1F10920A587}"/>
            </a:ext>
            <a:ext uri="{C183D7F6-B498-43B3-948B-1728B52AA6E4}">
              <adec:decorative xmlns:adec="http://schemas.microsoft.com/office/drawing/2017/decorative" val="1"/>
            </a:ext>
          </a:extLst>
        </xdr:cNvPr>
        <xdr:cNvGrpSpPr/>
      </xdr:nvGrpSpPr>
      <xdr:grpSpPr>
        <a:xfrm>
          <a:off x="9075451" y="13689813"/>
          <a:ext cx="3170207" cy="1716150"/>
          <a:chOff x="12392219" y="12217270"/>
          <a:chExt cx="2731148" cy="1263521"/>
        </a:xfrm>
      </xdr:grpSpPr>
      <xdr:grpSp>
        <xdr:nvGrpSpPr>
          <xdr:cNvPr id="4" name="Grupo 3">
            <a:extLst>
              <a:ext uri="{FF2B5EF4-FFF2-40B4-BE49-F238E27FC236}">
                <a16:creationId xmlns:a16="http://schemas.microsoft.com/office/drawing/2014/main" id="{174B69E4-E423-E434-F607-FB1D482B9611}"/>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28B9AFD6-6FBC-71EF-58E0-812A9942F2F0}"/>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3466F8D3-961B-87E3-1D2B-904123B79EBC}"/>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893EFAD1-EDBA-B81D-5DA9-FC64BA2F8354}"/>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9879E7F7-249F-7EAC-AF38-5DD60EEE722E}"/>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EFC8E873-F40C-CA4E-EEAB-93EEA13E6B09}"/>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5" name="Rectángulo 4">
            <a:extLst>
              <a:ext uri="{FF2B5EF4-FFF2-40B4-BE49-F238E27FC236}">
                <a16:creationId xmlns:a16="http://schemas.microsoft.com/office/drawing/2014/main" id="{A9C66FB4-B63E-04FD-E3F0-5CF2799A04E7}"/>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4F07E43A-F2E1-9293-F635-EF8187CB4AF1}"/>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907B088C-E3C6-A550-6EE6-4A8CA8ED5B0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2150807</xdr:colOff>
      <xdr:row>30</xdr:row>
      <xdr:rowOff>194597</xdr:rowOff>
    </xdr:from>
    <xdr:to>
      <xdr:col>8</xdr:col>
      <xdr:colOff>1700161</xdr:colOff>
      <xdr:row>31</xdr:row>
      <xdr:rowOff>317500</xdr:rowOff>
    </xdr:to>
    <xdr:sp macro="" textlink="">
      <xdr:nvSpPr>
        <xdr:cNvPr id="6" name="Rectángulo redondeado 5">
          <a:hlinkClick xmlns:r="http://schemas.openxmlformats.org/officeDocument/2006/relationships" r:id="rId1"/>
          <a:extLst>
            <a:ext uri="{FF2B5EF4-FFF2-40B4-BE49-F238E27FC236}">
              <a16:creationId xmlns:a16="http://schemas.microsoft.com/office/drawing/2014/main" id="{6E3EE4F9-42E0-4A80-BFA6-25868BA82A24}"/>
            </a:ext>
          </a:extLst>
        </xdr:cNvPr>
        <xdr:cNvSpPr/>
      </xdr:nvSpPr>
      <xdr:spPr>
        <a:xfrm>
          <a:off x="11460726" y="9740081"/>
          <a:ext cx="3236451" cy="614516"/>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2130322</xdr:colOff>
      <xdr:row>1</xdr:row>
      <xdr:rowOff>20484</xdr:rowOff>
    </xdr:from>
    <xdr:to>
      <xdr:col>6</xdr:col>
      <xdr:colOff>179045</xdr:colOff>
      <xdr:row>7</xdr:row>
      <xdr:rowOff>21064</xdr:rowOff>
    </xdr:to>
    <xdr:pic>
      <xdr:nvPicPr>
        <xdr:cNvPr id="7" name="Picture 6">
          <a:extLst>
            <a:ext uri="{FF2B5EF4-FFF2-40B4-BE49-F238E27FC236}">
              <a16:creationId xmlns:a16="http://schemas.microsoft.com/office/drawing/2014/main" id="{E0FD5E81-3D9E-40D9-B656-B2C65C03396D}"/>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06048" y="215081"/>
          <a:ext cx="2700494" cy="1168160"/>
        </a:xfrm>
        <a:prstGeom prst="rect">
          <a:avLst/>
        </a:prstGeom>
      </xdr:spPr>
    </xdr:pic>
    <xdr:clientData/>
  </xdr:twoCellAnchor>
  <xdr:twoCellAnchor>
    <xdr:from>
      <xdr:col>2</xdr:col>
      <xdr:colOff>880806</xdr:colOff>
      <xdr:row>33</xdr:row>
      <xdr:rowOff>122902</xdr:rowOff>
    </xdr:from>
    <xdr:to>
      <xdr:col>7</xdr:col>
      <xdr:colOff>778387</xdr:colOff>
      <xdr:row>40</xdr:row>
      <xdr:rowOff>20482</xdr:rowOff>
    </xdr:to>
    <xdr:grpSp>
      <xdr:nvGrpSpPr>
        <xdr:cNvPr id="15" name="Grupo 14">
          <a:extLst>
            <a:ext uri="{FF2B5EF4-FFF2-40B4-BE49-F238E27FC236}">
              <a16:creationId xmlns:a16="http://schemas.microsoft.com/office/drawing/2014/main" id="{EBF55ABE-018D-45C6-A744-A93FAA7EC4D3}"/>
            </a:ext>
            <a:ext uri="{C183D7F6-B498-43B3-948B-1728B52AA6E4}">
              <adec:decorative xmlns:adec="http://schemas.microsoft.com/office/drawing/2017/decorative" val="1"/>
            </a:ext>
          </a:extLst>
        </xdr:cNvPr>
        <xdr:cNvGrpSpPr/>
      </xdr:nvGrpSpPr>
      <xdr:grpSpPr>
        <a:xfrm>
          <a:off x="2132663" y="12355723"/>
          <a:ext cx="8715010" cy="1231080"/>
          <a:chOff x="0" y="0"/>
          <a:chExt cx="5652135" cy="619125"/>
        </a:xfrm>
      </xdr:grpSpPr>
      <xdr:sp macro="" textlink="">
        <xdr:nvSpPr>
          <xdr:cNvPr id="16" name="Text Box 42">
            <a:extLst>
              <a:ext uri="{FF2B5EF4-FFF2-40B4-BE49-F238E27FC236}">
                <a16:creationId xmlns:a16="http://schemas.microsoft.com/office/drawing/2014/main" id="{478A6556-0E19-4046-A696-3593955CC8A3}"/>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7" name="AutoShape 140">
            <a:extLst>
              <a:ext uri="{FF2B5EF4-FFF2-40B4-BE49-F238E27FC236}">
                <a16:creationId xmlns:a16="http://schemas.microsoft.com/office/drawing/2014/main" id="{AC326548-2043-48CE-B18B-1682787D4BA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8" name="Imagen 17">
            <a:extLst>
              <a:ext uri="{FF2B5EF4-FFF2-40B4-BE49-F238E27FC236}">
                <a16:creationId xmlns:a16="http://schemas.microsoft.com/office/drawing/2014/main" id="{6CFCC94B-5692-42D3-9E47-0FA610E7E7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9" name="Imagen 18">
            <a:extLst>
              <a:ext uri="{FF2B5EF4-FFF2-40B4-BE49-F238E27FC236}">
                <a16:creationId xmlns:a16="http://schemas.microsoft.com/office/drawing/2014/main" id="{E2916FEC-DB32-4614-9922-F3D497D8F3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2095500</xdr:colOff>
      <xdr:row>26</xdr:row>
      <xdr:rowOff>95250</xdr:rowOff>
    </xdr:from>
    <xdr:to>
      <xdr:col>8</xdr:col>
      <xdr:colOff>1590315</xdr:colOff>
      <xdr:row>30</xdr:row>
      <xdr:rowOff>140931</xdr:rowOff>
    </xdr:to>
    <xdr:grpSp>
      <xdr:nvGrpSpPr>
        <xdr:cNvPr id="2" name="Grupo 1">
          <a:extLst>
            <a:ext uri="{FF2B5EF4-FFF2-40B4-BE49-F238E27FC236}">
              <a16:creationId xmlns:a16="http://schemas.microsoft.com/office/drawing/2014/main" id="{99E7734D-98F1-4C94-A6A7-7002F647FEDC}"/>
            </a:ext>
            <a:ext uri="{C183D7F6-B498-43B3-948B-1728B52AA6E4}">
              <adec:decorative xmlns:adec="http://schemas.microsoft.com/office/drawing/2017/decorative" val="1"/>
            </a:ext>
          </a:extLst>
        </xdr:cNvPr>
        <xdr:cNvGrpSpPr/>
      </xdr:nvGrpSpPr>
      <xdr:grpSpPr>
        <a:xfrm>
          <a:off x="9987643" y="9783536"/>
          <a:ext cx="2466615" cy="1447216"/>
          <a:chOff x="12392219" y="12217270"/>
          <a:chExt cx="2731148" cy="1263521"/>
        </a:xfrm>
      </xdr:grpSpPr>
      <xdr:grpSp>
        <xdr:nvGrpSpPr>
          <xdr:cNvPr id="3" name="Grupo 2">
            <a:extLst>
              <a:ext uri="{FF2B5EF4-FFF2-40B4-BE49-F238E27FC236}">
                <a16:creationId xmlns:a16="http://schemas.microsoft.com/office/drawing/2014/main" id="{29B7DC22-97C6-39F9-9AE5-0D9C3B3FB248}"/>
              </a:ext>
            </a:extLst>
          </xdr:cNvPr>
          <xdr:cNvGrpSpPr/>
        </xdr:nvGrpSpPr>
        <xdr:grpSpPr>
          <a:xfrm>
            <a:off x="12600172" y="12257625"/>
            <a:ext cx="2291478" cy="830607"/>
            <a:chOff x="10812445" y="17982363"/>
            <a:chExt cx="2223930" cy="758755"/>
          </a:xfrm>
        </xdr:grpSpPr>
        <xdr:sp macro="" textlink="">
          <xdr:nvSpPr>
            <xdr:cNvPr id="21" name="CuadroTexto 20">
              <a:extLst>
                <a:ext uri="{FF2B5EF4-FFF2-40B4-BE49-F238E27FC236}">
                  <a16:creationId xmlns:a16="http://schemas.microsoft.com/office/drawing/2014/main" id="{9F54C7E5-92E6-936E-767D-D8F82D274FB9}"/>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22" name="CuadroTexto 21">
              <a:extLst>
                <a:ext uri="{FF2B5EF4-FFF2-40B4-BE49-F238E27FC236}">
                  <a16:creationId xmlns:a16="http://schemas.microsoft.com/office/drawing/2014/main" id="{982C9A77-3972-F384-0ABB-D298088F618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23" name="CuadroTexto 22">
              <a:extLst>
                <a:ext uri="{FF2B5EF4-FFF2-40B4-BE49-F238E27FC236}">
                  <a16:creationId xmlns:a16="http://schemas.microsoft.com/office/drawing/2014/main" id="{344E5707-A292-3BA5-79AA-7B30BC102AB0}"/>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24" name="Rectángulo 23">
              <a:extLst>
                <a:ext uri="{FF2B5EF4-FFF2-40B4-BE49-F238E27FC236}">
                  <a16:creationId xmlns:a16="http://schemas.microsoft.com/office/drawing/2014/main" id="{6D1C6F9E-F345-A772-1189-9785C2200DA4}"/>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25" name="Rectángulo 24">
              <a:extLst>
                <a:ext uri="{FF2B5EF4-FFF2-40B4-BE49-F238E27FC236}">
                  <a16:creationId xmlns:a16="http://schemas.microsoft.com/office/drawing/2014/main" id="{FD5D4B96-A5EE-064C-AF6C-B5BE1003A2C0}"/>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4" name="Rectángulo 3">
            <a:extLst>
              <a:ext uri="{FF2B5EF4-FFF2-40B4-BE49-F238E27FC236}">
                <a16:creationId xmlns:a16="http://schemas.microsoft.com/office/drawing/2014/main" id="{6DAC7867-7E2B-C6A9-8887-FC167E59A7C8}"/>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5" name="CuadroTexto 4">
            <a:extLst>
              <a:ext uri="{FF2B5EF4-FFF2-40B4-BE49-F238E27FC236}">
                <a16:creationId xmlns:a16="http://schemas.microsoft.com/office/drawing/2014/main" id="{9F2A56D8-D1B5-309E-3846-CBE18CC717A2}"/>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20" name="Rectángulo 19">
            <a:extLst>
              <a:ext uri="{FF2B5EF4-FFF2-40B4-BE49-F238E27FC236}">
                <a16:creationId xmlns:a16="http://schemas.microsoft.com/office/drawing/2014/main" id="{A7292D99-F884-B125-F009-1713E9DB71CA}"/>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1483895</xdr:colOff>
      <xdr:row>35</xdr:row>
      <xdr:rowOff>571500</xdr:rowOff>
    </xdr:from>
    <xdr:to>
      <xdr:col>8</xdr:col>
      <xdr:colOff>1801228</xdr:colOff>
      <xdr:row>36</xdr:row>
      <xdr:rowOff>76200</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9C266E74-3296-47CC-95E8-ACAC1DE387B9}"/>
            </a:ext>
          </a:extLst>
        </xdr:cNvPr>
        <xdr:cNvSpPr/>
      </xdr:nvSpPr>
      <xdr:spPr>
        <a:xfrm>
          <a:off x="9715500" y="16663737"/>
          <a:ext cx="2994360" cy="6477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1654342</xdr:colOff>
      <xdr:row>1</xdr:row>
      <xdr:rowOff>20052</xdr:rowOff>
    </xdr:from>
    <xdr:to>
      <xdr:col>6</xdr:col>
      <xdr:colOff>276059</xdr:colOff>
      <xdr:row>7</xdr:row>
      <xdr:rowOff>45212</xdr:rowOff>
    </xdr:to>
    <xdr:pic>
      <xdr:nvPicPr>
        <xdr:cNvPr id="24" name="Picture 6">
          <a:extLst>
            <a:ext uri="{FF2B5EF4-FFF2-40B4-BE49-F238E27FC236}">
              <a16:creationId xmlns:a16="http://schemas.microsoft.com/office/drawing/2014/main" id="{C440D4D5-3ADC-4CD4-A5C8-F821393A68E4}"/>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494421" y="210552"/>
          <a:ext cx="2700494" cy="1168160"/>
        </a:xfrm>
        <a:prstGeom prst="rect">
          <a:avLst/>
        </a:prstGeom>
      </xdr:spPr>
    </xdr:pic>
    <xdr:clientData/>
  </xdr:twoCellAnchor>
  <xdr:twoCellAnchor>
    <xdr:from>
      <xdr:col>2</xdr:col>
      <xdr:colOff>70185</xdr:colOff>
      <xdr:row>38</xdr:row>
      <xdr:rowOff>140369</xdr:rowOff>
    </xdr:from>
    <xdr:to>
      <xdr:col>8</xdr:col>
      <xdr:colOff>532258</xdr:colOff>
      <xdr:row>45</xdr:row>
      <xdr:rowOff>66626</xdr:rowOff>
    </xdr:to>
    <xdr:grpSp>
      <xdr:nvGrpSpPr>
        <xdr:cNvPr id="25" name="Grupo 24" descr="Convenciones">
          <a:extLst>
            <a:ext uri="{FF2B5EF4-FFF2-40B4-BE49-F238E27FC236}">
              <a16:creationId xmlns:a16="http://schemas.microsoft.com/office/drawing/2014/main" id="{4DA48FCD-C6FA-420F-A77D-88F221D760D7}"/>
            </a:ext>
          </a:extLst>
        </xdr:cNvPr>
        <xdr:cNvGrpSpPr/>
      </xdr:nvGrpSpPr>
      <xdr:grpSpPr>
        <a:xfrm>
          <a:off x="1294828" y="17816048"/>
          <a:ext cx="9592466" cy="1259757"/>
          <a:chOff x="0" y="0"/>
          <a:chExt cx="5652135" cy="619125"/>
        </a:xfrm>
      </xdr:grpSpPr>
      <xdr:sp macro="" textlink="">
        <xdr:nvSpPr>
          <xdr:cNvPr id="26" name="Text Box 42">
            <a:extLst>
              <a:ext uri="{FF2B5EF4-FFF2-40B4-BE49-F238E27FC236}">
                <a16:creationId xmlns:a16="http://schemas.microsoft.com/office/drawing/2014/main" id="{B74B774A-80E0-4F1D-A683-DA25F82782DD}"/>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7" name="AutoShape 140">
            <a:extLst>
              <a:ext uri="{FF2B5EF4-FFF2-40B4-BE49-F238E27FC236}">
                <a16:creationId xmlns:a16="http://schemas.microsoft.com/office/drawing/2014/main" id="{550A2CC4-1626-439A-8C85-D97F65CDD58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8" name="Imagen 27">
            <a:extLst>
              <a:ext uri="{FF2B5EF4-FFF2-40B4-BE49-F238E27FC236}">
                <a16:creationId xmlns:a16="http://schemas.microsoft.com/office/drawing/2014/main" id="{111556A9-92BA-413F-8FD0-A18A49F350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29" name="Imagen 28">
            <a:extLst>
              <a:ext uri="{FF2B5EF4-FFF2-40B4-BE49-F238E27FC236}">
                <a16:creationId xmlns:a16="http://schemas.microsoft.com/office/drawing/2014/main" id="{00EFEDD6-7CD9-41A3-8105-39B6C3E7DD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1463842</xdr:colOff>
      <xdr:row>31</xdr:row>
      <xdr:rowOff>100262</xdr:rowOff>
    </xdr:from>
    <xdr:to>
      <xdr:col>8</xdr:col>
      <xdr:colOff>1774656</xdr:colOff>
      <xdr:row>35</xdr:row>
      <xdr:rowOff>449239</xdr:rowOff>
    </xdr:to>
    <xdr:grpSp>
      <xdr:nvGrpSpPr>
        <xdr:cNvPr id="2" name="Grupo 1" descr="Convenciones">
          <a:extLst>
            <a:ext uri="{FF2B5EF4-FFF2-40B4-BE49-F238E27FC236}">
              <a16:creationId xmlns:a16="http://schemas.microsoft.com/office/drawing/2014/main" id="{25060C5B-4F1F-4671-A6D2-BEA6D6ADC4D9}"/>
            </a:ext>
          </a:extLst>
        </xdr:cNvPr>
        <xdr:cNvGrpSpPr/>
      </xdr:nvGrpSpPr>
      <xdr:grpSpPr>
        <a:xfrm>
          <a:off x="9151878" y="15435512"/>
          <a:ext cx="2958764" cy="1110977"/>
          <a:chOff x="12392219" y="12217270"/>
          <a:chExt cx="2731148" cy="1263521"/>
        </a:xfrm>
      </xdr:grpSpPr>
      <xdr:grpSp>
        <xdr:nvGrpSpPr>
          <xdr:cNvPr id="4" name="Grupo 3">
            <a:extLst>
              <a:ext uri="{FF2B5EF4-FFF2-40B4-BE49-F238E27FC236}">
                <a16:creationId xmlns:a16="http://schemas.microsoft.com/office/drawing/2014/main" id="{F9D32E53-CE43-0D99-3725-49A72EC63EF2}"/>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3586F5CB-632E-8F57-F7B2-6F4BA10D7691}"/>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BA4699AE-ED59-A377-3D46-318F441F33C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D331952D-2F0B-D7EB-17B6-3716FA90161C}"/>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4394E1B4-F883-FFCE-C250-2F3116B925D2}"/>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01FFB8F0-5F02-E16C-5706-D7C142E028FE}"/>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5" name="Rectángulo 4">
            <a:extLst>
              <a:ext uri="{FF2B5EF4-FFF2-40B4-BE49-F238E27FC236}">
                <a16:creationId xmlns:a16="http://schemas.microsoft.com/office/drawing/2014/main" id="{879BB7D2-5A37-6D6B-8C9E-3F819FC78785}"/>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848CB28D-9605-DE18-2AEA-CC5E39AD7074}"/>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8ECC8E08-A8AF-5E09-F2EF-16FACD081E3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1473869</xdr:colOff>
      <xdr:row>22</xdr:row>
      <xdr:rowOff>113441</xdr:rowOff>
    </xdr:from>
    <xdr:to>
      <xdr:col>8</xdr:col>
      <xdr:colOff>1580148</xdr:colOff>
      <xdr:row>24</xdr:row>
      <xdr:rowOff>90237</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78C5CBFE-37C6-47D9-AA1A-AC96488D4418}"/>
            </a:ext>
          </a:extLst>
        </xdr:cNvPr>
        <xdr:cNvSpPr/>
      </xdr:nvSpPr>
      <xdr:spPr>
        <a:xfrm>
          <a:off x="10146632" y="10590941"/>
          <a:ext cx="3114174" cy="56834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312965</xdr:colOff>
      <xdr:row>0</xdr:row>
      <xdr:rowOff>40105</xdr:rowOff>
    </xdr:from>
    <xdr:to>
      <xdr:col>6</xdr:col>
      <xdr:colOff>243045</xdr:colOff>
      <xdr:row>0</xdr:row>
      <xdr:rowOff>993321</xdr:rowOff>
    </xdr:to>
    <xdr:pic>
      <xdr:nvPicPr>
        <xdr:cNvPr id="18" name="Picture 6">
          <a:extLst>
            <a:ext uri="{FF2B5EF4-FFF2-40B4-BE49-F238E27FC236}">
              <a16:creationId xmlns:a16="http://schemas.microsoft.com/office/drawing/2014/main" id="{FB2ED632-B811-4D39-BDA0-576F285057A2}"/>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306786" y="40105"/>
          <a:ext cx="2392973" cy="953216"/>
        </a:xfrm>
        <a:prstGeom prst="rect">
          <a:avLst/>
        </a:prstGeom>
      </xdr:spPr>
    </xdr:pic>
    <xdr:clientData/>
  </xdr:twoCellAnchor>
  <xdr:twoCellAnchor>
    <xdr:from>
      <xdr:col>1</xdr:col>
      <xdr:colOff>260683</xdr:colOff>
      <xdr:row>26</xdr:row>
      <xdr:rowOff>130342</xdr:rowOff>
    </xdr:from>
    <xdr:to>
      <xdr:col>8</xdr:col>
      <xdr:colOff>1142999</xdr:colOff>
      <xdr:row>34</xdr:row>
      <xdr:rowOff>70184</xdr:rowOff>
    </xdr:to>
    <xdr:grpSp>
      <xdr:nvGrpSpPr>
        <xdr:cNvPr id="26" name="Grupo 25" descr="Convenciones">
          <a:extLst>
            <a:ext uri="{FF2B5EF4-FFF2-40B4-BE49-F238E27FC236}">
              <a16:creationId xmlns:a16="http://schemas.microsoft.com/office/drawing/2014/main" id="{A3523F52-5534-42C5-A2AC-5C491AB279A3}"/>
            </a:ext>
          </a:extLst>
        </xdr:cNvPr>
        <xdr:cNvGrpSpPr/>
      </xdr:nvGrpSpPr>
      <xdr:grpSpPr>
        <a:xfrm>
          <a:off x="573647" y="18540806"/>
          <a:ext cx="10910781" cy="1463842"/>
          <a:chOff x="0" y="0"/>
          <a:chExt cx="5652135" cy="619125"/>
        </a:xfrm>
      </xdr:grpSpPr>
      <xdr:sp macro="" textlink="">
        <xdr:nvSpPr>
          <xdr:cNvPr id="27" name="Text Box 42">
            <a:extLst>
              <a:ext uri="{FF2B5EF4-FFF2-40B4-BE49-F238E27FC236}">
                <a16:creationId xmlns:a16="http://schemas.microsoft.com/office/drawing/2014/main" id="{C331DBF9-6718-4F97-BD18-F7AE6DFFAB97}"/>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8" name="AutoShape 140">
            <a:extLst>
              <a:ext uri="{FF2B5EF4-FFF2-40B4-BE49-F238E27FC236}">
                <a16:creationId xmlns:a16="http://schemas.microsoft.com/office/drawing/2014/main" id="{C0351EC9-5DC6-4DE0-BE8F-76FEAA040DE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9" name="Imagen 28">
            <a:extLst>
              <a:ext uri="{FF2B5EF4-FFF2-40B4-BE49-F238E27FC236}">
                <a16:creationId xmlns:a16="http://schemas.microsoft.com/office/drawing/2014/main" id="{F32FDA28-549D-4CEE-8AB5-CECE756594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30" name="Imagen 29">
            <a:extLst>
              <a:ext uri="{FF2B5EF4-FFF2-40B4-BE49-F238E27FC236}">
                <a16:creationId xmlns:a16="http://schemas.microsoft.com/office/drawing/2014/main" id="{5FA64014-FC72-419A-B0F4-C046B4F0FF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1400175</xdr:colOff>
      <xdr:row>17</xdr:row>
      <xdr:rowOff>123825</xdr:rowOff>
    </xdr:from>
    <xdr:to>
      <xdr:col>8</xdr:col>
      <xdr:colOff>1368590</xdr:colOff>
      <xdr:row>22</xdr:row>
      <xdr:rowOff>47625</xdr:rowOff>
    </xdr:to>
    <xdr:grpSp>
      <xdr:nvGrpSpPr>
        <xdr:cNvPr id="2" name="Grupo 1" descr="Convenciones">
          <a:extLst>
            <a:ext uri="{FF2B5EF4-FFF2-40B4-BE49-F238E27FC236}">
              <a16:creationId xmlns:a16="http://schemas.microsoft.com/office/drawing/2014/main" id="{4A58B809-97A3-47E3-A902-343280A27469}"/>
            </a:ext>
          </a:extLst>
        </xdr:cNvPr>
        <xdr:cNvGrpSpPr/>
      </xdr:nvGrpSpPr>
      <xdr:grpSpPr>
        <a:xfrm>
          <a:off x="8734425" y="15867289"/>
          <a:ext cx="2975594" cy="1747157"/>
          <a:chOff x="12392219" y="12217270"/>
          <a:chExt cx="2731148" cy="1263521"/>
        </a:xfrm>
      </xdr:grpSpPr>
      <xdr:grpSp>
        <xdr:nvGrpSpPr>
          <xdr:cNvPr id="3" name="Grupo 2">
            <a:extLst>
              <a:ext uri="{FF2B5EF4-FFF2-40B4-BE49-F238E27FC236}">
                <a16:creationId xmlns:a16="http://schemas.microsoft.com/office/drawing/2014/main" id="{41338C22-048B-5D4C-7D3E-0E91BCE5676B}"/>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7F3BB6DF-5A01-0E1D-E4DC-3C4DD23BE77A}"/>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77281224-AA79-F77E-76D5-140A5E2521E8}"/>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E84DAD0B-166F-06AC-2819-BCBF47C4F600}"/>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FAA50ADB-40F7-4836-BCE5-AF252BD72A12}"/>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D948F504-3D5E-763B-327A-C745C24505DF}"/>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4" name="Rectángulo 3">
            <a:extLst>
              <a:ext uri="{FF2B5EF4-FFF2-40B4-BE49-F238E27FC236}">
                <a16:creationId xmlns:a16="http://schemas.microsoft.com/office/drawing/2014/main" id="{9317C22D-B791-AFBF-3CE4-ADDF3E9282BF}"/>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365EB030-DDB5-FA43-8F32-61D2FCD1DE12}"/>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51A797BF-7692-68A0-82BC-A8AEAACCBDAB}"/>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28</xdr:row>
      <xdr:rowOff>172639</xdr:rowOff>
    </xdr:from>
    <xdr:to>
      <xdr:col>10</xdr:col>
      <xdr:colOff>1363068</xdr:colOff>
      <xdr:row>32</xdr:row>
      <xdr:rowOff>184702</xdr:rowOff>
    </xdr:to>
    <xdr:sp macro="" textlink="">
      <xdr:nvSpPr>
        <xdr:cNvPr id="26" name="Rectángulo redondeado 25">
          <a:hlinkClick xmlns:r="http://schemas.openxmlformats.org/officeDocument/2006/relationships" r:id="rId1"/>
          <a:extLst>
            <a:ext uri="{FF2B5EF4-FFF2-40B4-BE49-F238E27FC236}">
              <a16:creationId xmlns:a16="http://schemas.microsoft.com/office/drawing/2014/main" id="{7AB70500-F174-431C-88B7-DF1ACB00F05F}"/>
            </a:ext>
          </a:extLst>
        </xdr:cNvPr>
        <xdr:cNvSpPr/>
      </xdr:nvSpPr>
      <xdr:spPr>
        <a:xfrm>
          <a:off x="17041468" y="18125193"/>
          <a:ext cx="3557959" cy="757498"/>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xdr:from>
      <xdr:col>8</xdr:col>
      <xdr:colOff>888376</xdr:colOff>
      <xdr:row>36</xdr:row>
      <xdr:rowOff>41413</xdr:rowOff>
    </xdr:from>
    <xdr:to>
      <xdr:col>11</xdr:col>
      <xdr:colOff>706047</xdr:colOff>
      <xdr:row>43</xdr:row>
      <xdr:rowOff>36848</xdr:rowOff>
    </xdr:to>
    <xdr:grpSp>
      <xdr:nvGrpSpPr>
        <xdr:cNvPr id="78" name="Grupo 77">
          <a:extLst>
            <a:ext uri="{FF2B5EF4-FFF2-40B4-BE49-F238E27FC236}">
              <a16:creationId xmlns:a16="http://schemas.microsoft.com/office/drawing/2014/main" id="{4A0CA4CF-EE80-4641-BA8A-A50AACFE79CF}"/>
            </a:ext>
            <a:ext uri="{C183D7F6-B498-43B3-948B-1728B52AA6E4}">
              <adec:decorative xmlns:adec="http://schemas.microsoft.com/office/drawing/2017/decorative" val="1"/>
            </a:ext>
          </a:extLst>
        </xdr:cNvPr>
        <xdr:cNvGrpSpPr/>
      </xdr:nvGrpSpPr>
      <xdr:grpSpPr>
        <a:xfrm>
          <a:off x="11265613" y="58578387"/>
          <a:ext cx="8674250" cy="1282145"/>
          <a:chOff x="0" y="0"/>
          <a:chExt cx="5652135" cy="619125"/>
        </a:xfrm>
      </xdr:grpSpPr>
      <xdr:sp macro="" textlink="">
        <xdr:nvSpPr>
          <xdr:cNvPr id="79" name="Text Box 42">
            <a:extLst>
              <a:ext uri="{FF2B5EF4-FFF2-40B4-BE49-F238E27FC236}">
                <a16:creationId xmlns:a16="http://schemas.microsoft.com/office/drawing/2014/main" id="{206C1709-3C86-44D9-8037-B3664E5A8CAE}"/>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80" name="AutoShape 140">
            <a:extLst>
              <a:ext uri="{FF2B5EF4-FFF2-40B4-BE49-F238E27FC236}">
                <a16:creationId xmlns:a16="http://schemas.microsoft.com/office/drawing/2014/main" id="{78FF0C68-CC81-472E-82C5-A2C0F65717C9}"/>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81" name="Imagen 80">
            <a:extLst>
              <a:ext uri="{FF2B5EF4-FFF2-40B4-BE49-F238E27FC236}">
                <a16:creationId xmlns:a16="http://schemas.microsoft.com/office/drawing/2014/main" id="{AC393ED8-EF91-47D3-B129-7E06F5FF52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82" name="Imagen 81">
            <a:extLst>
              <a:ext uri="{FF2B5EF4-FFF2-40B4-BE49-F238E27FC236}">
                <a16:creationId xmlns:a16="http://schemas.microsoft.com/office/drawing/2014/main" id="{8C30D4F5-2A3B-4EA6-8FBC-D31C8FDB27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editAs="oneCell">
    <xdr:from>
      <xdr:col>10</xdr:col>
      <xdr:colOff>0</xdr:colOff>
      <xdr:row>0</xdr:row>
      <xdr:rowOff>352011</xdr:rowOff>
    </xdr:from>
    <xdr:to>
      <xdr:col>10</xdr:col>
      <xdr:colOff>3047717</xdr:colOff>
      <xdr:row>0</xdr:row>
      <xdr:rowOff>1532714</xdr:rowOff>
    </xdr:to>
    <xdr:pic>
      <xdr:nvPicPr>
        <xdr:cNvPr id="83" name="Picture 6">
          <a:extLst>
            <a:ext uri="{FF2B5EF4-FFF2-40B4-BE49-F238E27FC236}">
              <a16:creationId xmlns:a16="http://schemas.microsoft.com/office/drawing/2014/main" id="{B10F6019-79E5-4D53-877F-A215DEB8DCE6}"/>
            </a:ext>
            <a:ext uri="{C183D7F6-B498-43B3-948B-1728B52AA6E4}">
              <adec:decorative xmlns:adec="http://schemas.microsoft.com/office/drawing/2017/decorative" val="1"/>
            </a:ext>
          </a:extLst>
        </xdr:cNvPr>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7745488" y="352011"/>
          <a:ext cx="3036094" cy="1180703"/>
        </a:xfrm>
        <a:prstGeom prst="rect">
          <a:avLst/>
        </a:prstGeom>
      </xdr:spPr>
    </xdr:pic>
    <xdr:clientData/>
  </xdr:twoCellAnchor>
  <xdr:twoCellAnchor>
    <xdr:from>
      <xdr:col>9</xdr:col>
      <xdr:colOff>111959</xdr:colOff>
      <xdr:row>7</xdr:row>
      <xdr:rowOff>90563</xdr:rowOff>
    </xdr:from>
    <xdr:to>
      <xdr:col>9</xdr:col>
      <xdr:colOff>4528553</xdr:colOff>
      <xdr:row>7</xdr:row>
      <xdr:rowOff>2773940</xdr:rowOff>
    </xdr:to>
    <xdr:graphicFrame macro="">
      <xdr:nvGraphicFramePr>
        <xdr:cNvPr id="3" name="Gráfico 2">
          <a:extLst>
            <a:ext uri="{FF2B5EF4-FFF2-40B4-BE49-F238E27FC236}">
              <a16:creationId xmlns:a16="http://schemas.microsoft.com/office/drawing/2014/main" id="{B6FC21D1-52E6-4C8E-B424-4D6304D99C35}"/>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145380</xdr:colOff>
      <xdr:row>8</xdr:row>
      <xdr:rowOff>100262</xdr:rowOff>
    </xdr:from>
    <xdr:to>
      <xdr:col>9</xdr:col>
      <xdr:colOff>4561973</xdr:colOff>
      <xdr:row>8</xdr:row>
      <xdr:rowOff>2707106</xdr:rowOff>
    </xdr:to>
    <xdr:graphicFrame macro="">
      <xdr:nvGraphicFramePr>
        <xdr:cNvPr id="5" name="Gráfico 4">
          <a:extLst>
            <a:ext uri="{FF2B5EF4-FFF2-40B4-BE49-F238E27FC236}">
              <a16:creationId xmlns:a16="http://schemas.microsoft.com/office/drawing/2014/main" id="{4993A531-3070-46B2-B8BE-CF1598828A3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162093</xdr:colOff>
      <xdr:row>9</xdr:row>
      <xdr:rowOff>90569</xdr:rowOff>
    </xdr:from>
    <xdr:to>
      <xdr:col>9</xdr:col>
      <xdr:colOff>4495133</xdr:colOff>
      <xdr:row>9</xdr:row>
      <xdr:rowOff>2556710</xdr:rowOff>
    </xdr:to>
    <xdr:graphicFrame macro="">
      <xdr:nvGraphicFramePr>
        <xdr:cNvPr id="6" name="Gráfico 5">
          <a:extLst>
            <a:ext uri="{FF2B5EF4-FFF2-40B4-BE49-F238E27FC236}">
              <a16:creationId xmlns:a16="http://schemas.microsoft.com/office/drawing/2014/main" id="{7CF6821D-6AC4-4E73-939F-A5371FA7CB1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162091</xdr:colOff>
      <xdr:row>10</xdr:row>
      <xdr:rowOff>140701</xdr:rowOff>
    </xdr:from>
    <xdr:to>
      <xdr:col>9</xdr:col>
      <xdr:colOff>4545263</xdr:colOff>
      <xdr:row>10</xdr:row>
      <xdr:rowOff>2523289</xdr:rowOff>
    </xdr:to>
    <xdr:graphicFrame macro="">
      <xdr:nvGraphicFramePr>
        <xdr:cNvPr id="7" name="Gráfico 6">
          <a:extLst>
            <a:ext uri="{FF2B5EF4-FFF2-40B4-BE49-F238E27FC236}">
              <a16:creationId xmlns:a16="http://schemas.microsoft.com/office/drawing/2014/main" id="{D6D5E330-A289-48E0-BAAC-C6716AC8E9D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162091</xdr:colOff>
      <xdr:row>12</xdr:row>
      <xdr:rowOff>90570</xdr:rowOff>
    </xdr:from>
    <xdr:to>
      <xdr:col>9</xdr:col>
      <xdr:colOff>4543591</xdr:colOff>
      <xdr:row>12</xdr:row>
      <xdr:rowOff>2640263</xdr:rowOff>
    </xdr:to>
    <xdr:graphicFrame macro="">
      <xdr:nvGraphicFramePr>
        <xdr:cNvPr id="9" name="Gráfico 8">
          <a:extLst>
            <a:ext uri="{FF2B5EF4-FFF2-40B4-BE49-F238E27FC236}">
              <a16:creationId xmlns:a16="http://schemas.microsoft.com/office/drawing/2014/main" id="{1DEDC962-AC46-4214-9BC9-FBD74EDE0A95}"/>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162090</xdr:colOff>
      <xdr:row>13</xdr:row>
      <xdr:rowOff>73860</xdr:rowOff>
    </xdr:from>
    <xdr:to>
      <xdr:col>9</xdr:col>
      <xdr:colOff>4578684</xdr:colOff>
      <xdr:row>13</xdr:row>
      <xdr:rowOff>2656974</xdr:rowOff>
    </xdr:to>
    <xdr:graphicFrame macro="">
      <xdr:nvGraphicFramePr>
        <xdr:cNvPr id="10" name="Gráfico 9">
          <a:extLst>
            <a:ext uri="{FF2B5EF4-FFF2-40B4-BE49-F238E27FC236}">
              <a16:creationId xmlns:a16="http://schemas.microsoft.com/office/drawing/2014/main" id="{215CA643-0035-43FF-A03B-DDAF6E10E7D8}"/>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178801</xdr:colOff>
      <xdr:row>14</xdr:row>
      <xdr:rowOff>90570</xdr:rowOff>
    </xdr:from>
    <xdr:to>
      <xdr:col>9</xdr:col>
      <xdr:colOff>4550776</xdr:colOff>
      <xdr:row>14</xdr:row>
      <xdr:rowOff>2523289</xdr:rowOff>
    </xdr:to>
    <xdr:graphicFrame macro="">
      <xdr:nvGraphicFramePr>
        <xdr:cNvPr id="11" name="Gráfico 10">
          <a:extLst>
            <a:ext uri="{FF2B5EF4-FFF2-40B4-BE49-F238E27FC236}">
              <a16:creationId xmlns:a16="http://schemas.microsoft.com/office/drawing/2014/main" id="{63CC9735-6C95-4F2A-9576-3FC45170CBC6}"/>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162091</xdr:colOff>
      <xdr:row>15</xdr:row>
      <xdr:rowOff>90570</xdr:rowOff>
    </xdr:from>
    <xdr:to>
      <xdr:col>9</xdr:col>
      <xdr:colOff>4612105</xdr:colOff>
      <xdr:row>15</xdr:row>
      <xdr:rowOff>2339474</xdr:rowOff>
    </xdr:to>
    <xdr:graphicFrame macro="">
      <xdr:nvGraphicFramePr>
        <xdr:cNvPr id="12" name="Gráfico 11">
          <a:extLst>
            <a:ext uri="{FF2B5EF4-FFF2-40B4-BE49-F238E27FC236}">
              <a16:creationId xmlns:a16="http://schemas.microsoft.com/office/drawing/2014/main" id="{6E40B2D8-3DA5-477C-9F39-5E6827EC7AE9}"/>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178801</xdr:colOff>
      <xdr:row>16</xdr:row>
      <xdr:rowOff>98927</xdr:rowOff>
    </xdr:from>
    <xdr:to>
      <xdr:col>9</xdr:col>
      <xdr:colOff>4595395</xdr:colOff>
      <xdr:row>16</xdr:row>
      <xdr:rowOff>2523289</xdr:rowOff>
    </xdr:to>
    <xdr:graphicFrame macro="">
      <xdr:nvGraphicFramePr>
        <xdr:cNvPr id="25" name="Gráfico 24">
          <a:extLst>
            <a:ext uri="{FF2B5EF4-FFF2-40B4-BE49-F238E27FC236}">
              <a16:creationId xmlns:a16="http://schemas.microsoft.com/office/drawing/2014/main" id="{ADB3921F-D2F0-49EE-823E-EB5BBC10412C}"/>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162090</xdr:colOff>
      <xdr:row>17</xdr:row>
      <xdr:rowOff>116974</xdr:rowOff>
    </xdr:from>
    <xdr:to>
      <xdr:col>9</xdr:col>
      <xdr:colOff>4612105</xdr:colOff>
      <xdr:row>17</xdr:row>
      <xdr:rowOff>2590132</xdr:rowOff>
    </xdr:to>
    <xdr:graphicFrame macro="">
      <xdr:nvGraphicFramePr>
        <xdr:cNvPr id="27" name="Gráfico 26">
          <a:extLst>
            <a:ext uri="{FF2B5EF4-FFF2-40B4-BE49-F238E27FC236}">
              <a16:creationId xmlns:a16="http://schemas.microsoft.com/office/drawing/2014/main" id="{64C93D7C-D8C6-4ED0-9C05-FB5FDB78E8E3}"/>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162093</xdr:colOff>
      <xdr:row>18</xdr:row>
      <xdr:rowOff>98926</xdr:rowOff>
    </xdr:from>
    <xdr:to>
      <xdr:col>9</xdr:col>
      <xdr:colOff>4545263</xdr:colOff>
      <xdr:row>18</xdr:row>
      <xdr:rowOff>2556711</xdr:rowOff>
    </xdr:to>
    <xdr:graphicFrame macro="">
      <xdr:nvGraphicFramePr>
        <xdr:cNvPr id="28" name="Gráfico 27">
          <a:extLst>
            <a:ext uri="{FF2B5EF4-FFF2-40B4-BE49-F238E27FC236}">
              <a16:creationId xmlns:a16="http://schemas.microsoft.com/office/drawing/2014/main" id="{B240A35D-C321-4F73-A427-A7DDDEE40509}"/>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178803</xdr:colOff>
      <xdr:row>19</xdr:row>
      <xdr:rowOff>167104</xdr:rowOff>
    </xdr:from>
    <xdr:to>
      <xdr:col>9</xdr:col>
      <xdr:colOff>4495133</xdr:colOff>
      <xdr:row>19</xdr:row>
      <xdr:rowOff>2656973</xdr:rowOff>
    </xdr:to>
    <xdr:graphicFrame macro="">
      <xdr:nvGraphicFramePr>
        <xdr:cNvPr id="29" name="Gráfico 28">
          <a:extLst>
            <a:ext uri="{FF2B5EF4-FFF2-40B4-BE49-F238E27FC236}">
              <a16:creationId xmlns:a16="http://schemas.microsoft.com/office/drawing/2014/main" id="{8FA6C53F-6C90-4436-9473-DC06706327FD}"/>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178801</xdr:colOff>
      <xdr:row>20</xdr:row>
      <xdr:rowOff>65504</xdr:rowOff>
    </xdr:from>
    <xdr:to>
      <xdr:col>9</xdr:col>
      <xdr:colOff>4528552</xdr:colOff>
      <xdr:row>20</xdr:row>
      <xdr:rowOff>2489867</xdr:rowOff>
    </xdr:to>
    <xdr:graphicFrame macro="">
      <xdr:nvGraphicFramePr>
        <xdr:cNvPr id="30" name="Gráfico 29">
          <a:extLst>
            <a:ext uri="{FF2B5EF4-FFF2-40B4-BE49-F238E27FC236}">
              <a16:creationId xmlns:a16="http://schemas.microsoft.com/office/drawing/2014/main" id="{582755FE-F023-4E23-A1CB-3BAE2869D8FC}"/>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178802</xdr:colOff>
      <xdr:row>21</xdr:row>
      <xdr:rowOff>82215</xdr:rowOff>
    </xdr:from>
    <xdr:to>
      <xdr:col>9</xdr:col>
      <xdr:colOff>4478421</xdr:colOff>
      <xdr:row>21</xdr:row>
      <xdr:rowOff>2506578</xdr:rowOff>
    </xdr:to>
    <xdr:graphicFrame macro="">
      <xdr:nvGraphicFramePr>
        <xdr:cNvPr id="31" name="Gráfico 30">
          <a:extLst>
            <a:ext uri="{FF2B5EF4-FFF2-40B4-BE49-F238E27FC236}">
              <a16:creationId xmlns:a16="http://schemas.microsoft.com/office/drawing/2014/main" id="{3A945E5E-0CAD-4147-8DAD-24986A4D9B9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195512</xdr:colOff>
      <xdr:row>22</xdr:row>
      <xdr:rowOff>82216</xdr:rowOff>
    </xdr:from>
    <xdr:to>
      <xdr:col>9</xdr:col>
      <xdr:colOff>4528553</xdr:colOff>
      <xdr:row>22</xdr:row>
      <xdr:rowOff>2372895</xdr:rowOff>
    </xdr:to>
    <xdr:graphicFrame macro="">
      <xdr:nvGraphicFramePr>
        <xdr:cNvPr id="32" name="Gráfico 31">
          <a:extLst>
            <a:ext uri="{FF2B5EF4-FFF2-40B4-BE49-F238E27FC236}">
              <a16:creationId xmlns:a16="http://schemas.microsoft.com/office/drawing/2014/main" id="{65669EF3-31F2-47AA-BADA-34B135A3DF7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162091</xdr:colOff>
      <xdr:row>23</xdr:row>
      <xdr:rowOff>48795</xdr:rowOff>
    </xdr:from>
    <xdr:to>
      <xdr:col>9</xdr:col>
      <xdr:colOff>4511842</xdr:colOff>
      <xdr:row>23</xdr:row>
      <xdr:rowOff>2339474</xdr:rowOff>
    </xdr:to>
    <xdr:graphicFrame macro="">
      <xdr:nvGraphicFramePr>
        <xdr:cNvPr id="33" name="Gráfico 32">
          <a:extLst>
            <a:ext uri="{FF2B5EF4-FFF2-40B4-BE49-F238E27FC236}">
              <a16:creationId xmlns:a16="http://schemas.microsoft.com/office/drawing/2014/main" id="{E0F2AFD7-67FE-4358-959C-46D6D0EE799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178802</xdr:colOff>
      <xdr:row>24</xdr:row>
      <xdr:rowOff>48794</xdr:rowOff>
    </xdr:from>
    <xdr:to>
      <xdr:col>9</xdr:col>
      <xdr:colOff>4528553</xdr:colOff>
      <xdr:row>24</xdr:row>
      <xdr:rowOff>2423026</xdr:rowOff>
    </xdr:to>
    <xdr:graphicFrame macro="">
      <xdr:nvGraphicFramePr>
        <xdr:cNvPr id="34" name="Gráfico 33">
          <a:extLst>
            <a:ext uri="{FF2B5EF4-FFF2-40B4-BE49-F238E27FC236}">
              <a16:creationId xmlns:a16="http://schemas.microsoft.com/office/drawing/2014/main" id="{9EFDAB72-C5BD-4931-B222-5A829DAD11C3}"/>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178802</xdr:colOff>
      <xdr:row>25</xdr:row>
      <xdr:rowOff>98926</xdr:rowOff>
    </xdr:from>
    <xdr:to>
      <xdr:col>9</xdr:col>
      <xdr:colOff>4528553</xdr:colOff>
      <xdr:row>25</xdr:row>
      <xdr:rowOff>2372895</xdr:rowOff>
    </xdr:to>
    <xdr:graphicFrame macro="">
      <xdr:nvGraphicFramePr>
        <xdr:cNvPr id="35" name="Gráfico 34">
          <a:extLst>
            <a:ext uri="{FF2B5EF4-FFF2-40B4-BE49-F238E27FC236}">
              <a16:creationId xmlns:a16="http://schemas.microsoft.com/office/drawing/2014/main" id="{31223224-7806-4261-9113-395496EEAE4B}"/>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178801</xdr:colOff>
      <xdr:row>26</xdr:row>
      <xdr:rowOff>82216</xdr:rowOff>
    </xdr:from>
    <xdr:to>
      <xdr:col>9</xdr:col>
      <xdr:colOff>4511842</xdr:colOff>
      <xdr:row>26</xdr:row>
      <xdr:rowOff>2372895</xdr:rowOff>
    </xdr:to>
    <xdr:graphicFrame macro="">
      <xdr:nvGraphicFramePr>
        <xdr:cNvPr id="36" name="Gráfico 35">
          <a:extLst>
            <a:ext uri="{FF2B5EF4-FFF2-40B4-BE49-F238E27FC236}">
              <a16:creationId xmlns:a16="http://schemas.microsoft.com/office/drawing/2014/main" id="{B694D66E-E69E-45AE-A0A6-4CE35489F8F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167106</xdr:colOff>
      <xdr:row>11</xdr:row>
      <xdr:rowOff>50131</xdr:rowOff>
    </xdr:from>
    <xdr:to>
      <xdr:col>9</xdr:col>
      <xdr:colOff>4550278</xdr:colOff>
      <xdr:row>11</xdr:row>
      <xdr:rowOff>2432719</xdr:rowOff>
    </xdr:to>
    <xdr:graphicFrame macro="">
      <xdr:nvGraphicFramePr>
        <xdr:cNvPr id="13" name="Gráfico 12">
          <a:extLst>
            <a:ext uri="{FF2B5EF4-FFF2-40B4-BE49-F238E27FC236}">
              <a16:creationId xmlns:a16="http://schemas.microsoft.com/office/drawing/2014/main" id="{93A195C0-2C47-4988-A746-281AF2D1750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2780229</xdr:colOff>
      <xdr:row>31</xdr:row>
      <xdr:rowOff>176052</xdr:rowOff>
    </xdr:from>
    <xdr:to>
      <xdr:col>3</xdr:col>
      <xdr:colOff>2802918</xdr:colOff>
      <xdr:row>31</xdr:row>
      <xdr:rowOff>849224</xdr:rowOff>
    </xdr:to>
    <xdr:pic>
      <xdr:nvPicPr>
        <xdr:cNvPr id="3065" name="Imagen 10" descr="Botón regresar">
          <a:hlinkClick xmlns:r="http://schemas.openxmlformats.org/officeDocument/2006/relationships" r:id="rId1"/>
          <a:extLst>
            <a:ext uri="{FF2B5EF4-FFF2-40B4-BE49-F238E27FC236}">
              <a16:creationId xmlns:a16="http://schemas.microsoft.com/office/drawing/2014/main" id="{CFAFA38F-0508-4EEA-83DF-0B96B4DAC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139" y="22426024"/>
          <a:ext cx="2933700" cy="673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347962</xdr:colOff>
      <xdr:row>0</xdr:row>
      <xdr:rowOff>67828</xdr:rowOff>
    </xdr:from>
    <xdr:to>
      <xdr:col>3</xdr:col>
      <xdr:colOff>2062462</xdr:colOff>
      <xdr:row>0</xdr:row>
      <xdr:rowOff>1136874</xdr:rowOff>
    </xdr:to>
    <xdr:pic>
      <xdr:nvPicPr>
        <xdr:cNvPr id="6" name="Picture 6" descr="Logo Bogotá">
          <a:extLst>
            <a:ext uri="{FF2B5EF4-FFF2-40B4-BE49-F238E27FC236}">
              <a16:creationId xmlns:a16="http://schemas.microsoft.com/office/drawing/2014/main" id="{3FAD53EF-6A74-4389-A684-1056E2D8EE26}"/>
            </a:ext>
          </a:extLst>
        </xdr:cNvPr>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735883" y="67828"/>
          <a:ext cx="1714500" cy="1069046"/>
        </a:xfrm>
        <a:prstGeom prst="rect">
          <a:avLst/>
        </a:prstGeom>
      </xdr:spPr>
    </xdr:pic>
    <xdr:clientData/>
  </xdr:twoCellAnchor>
  <xdr:twoCellAnchor>
    <xdr:from>
      <xdr:col>1</xdr:col>
      <xdr:colOff>149830</xdr:colOff>
      <xdr:row>33</xdr:row>
      <xdr:rowOff>53514</xdr:rowOff>
    </xdr:from>
    <xdr:to>
      <xdr:col>3</xdr:col>
      <xdr:colOff>5479549</xdr:colOff>
      <xdr:row>33</xdr:row>
      <xdr:rowOff>1070228</xdr:rowOff>
    </xdr:to>
    <xdr:grpSp>
      <xdr:nvGrpSpPr>
        <xdr:cNvPr id="7" name="Grupo 6" descr="Pie de página">
          <a:extLst>
            <a:ext uri="{FF2B5EF4-FFF2-40B4-BE49-F238E27FC236}">
              <a16:creationId xmlns:a16="http://schemas.microsoft.com/office/drawing/2014/main" id="{B715CF59-AFE4-4B08-8ADE-64AF82231EA9}"/>
            </a:ext>
          </a:extLst>
        </xdr:cNvPr>
        <xdr:cNvGrpSpPr/>
      </xdr:nvGrpSpPr>
      <xdr:grpSpPr>
        <a:xfrm>
          <a:off x="1366913" y="20934431"/>
          <a:ext cx="8494136" cy="1016714"/>
          <a:chOff x="0" y="0"/>
          <a:chExt cx="5652135" cy="619125"/>
        </a:xfrm>
      </xdr:grpSpPr>
      <xdr:sp macro="" textlink="">
        <xdr:nvSpPr>
          <xdr:cNvPr id="8" name="Text Box 42">
            <a:extLst>
              <a:ext uri="{FF2B5EF4-FFF2-40B4-BE49-F238E27FC236}">
                <a16:creationId xmlns:a16="http://schemas.microsoft.com/office/drawing/2014/main" id="{43D06247-D012-452B-84AB-6A8B2111FF55}"/>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BD5FA1F4-F51C-4F78-9D96-FE77829BFFA8}"/>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AE56B576-5E9A-4162-A9F8-DF43A22C3C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5C117F71-B1F2-476E-B4D2-7A30373355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737419</xdr:colOff>
      <xdr:row>0</xdr:row>
      <xdr:rowOff>92177</xdr:rowOff>
    </xdr:from>
    <xdr:to>
      <xdr:col>14</xdr:col>
      <xdr:colOff>3375449</xdr:colOff>
      <xdr:row>0</xdr:row>
      <xdr:rowOff>1551653</xdr:rowOff>
    </xdr:to>
    <xdr:pic>
      <xdr:nvPicPr>
        <xdr:cNvPr id="6" name="Picture 6" descr="Logo Bogotá">
          <a:extLst>
            <a:ext uri="{FF2B5EF4-FFF2-40B4-BE49-F238E27FC236}">
              <a16:creationId xmlns:a16="http://schemas.microsoft.com/office/drawing/2014/main" id="{B386E2E7-2C8C-4D7A-9175-5E6DACCFF79F}"/>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3689596" y="92177"/>
          <a:ext cx="2627057" cy="1459476"/>
        </a:xfrm>
        <a:prstGeom prst="rect">
          <a:avLst/>
        </a:prstGeom>
      </xdr:spPr>
    </xdr:pic>
    <xdr:clientData/>
  </xdr:twoCellAnchor>
  <xdr:twoCellAnchor>
    <xdr:from>
      <xdr:col>11</xdr:col>
      <xdr:colOff>445522</xdr:colOff>
      <xdr:row>63</xdr:row>
      <xdr:rowOff>184354</xdr:rowOff>
    </xdr:from>
    <xdr:to>
      <xdr:col>15</xdr:col>
      <xdr:colOff>814231</xdr:colOff>
      <xdr:row>63</xdr:row>
      <xdr:rowOff>1474838</xdr:rowOff>
    </xdr:to>
    <xdr:grpSp>
      <xdr:nvGrpSpPr>
        <xdr:cNvPr id="7" name="Grupo 6" descr="Pie de página">
          <a:extLst>
            <a:ext uri="{FF2B5EF4-FFF2-40B4-BE49-F238E27FC236}">
              <a16:creationId xmlns:a16="http://schemas.microsoft.com/office/drawing/2014/main" id="{ECEEB696-46B4-43FD-B391-5550FCE21E0E}"/>
            </a:ext>
          </a:extLst>
        </xdr:cNvPr>
        <xdr:cNvGrpSpPr/>
      </xdr:nvGrpSpPr>
      <xdr:grpSpPr>
        <a:xfrm>
          <a:off x="18828772" y="51973140"/>
          <a:ext cx="10492423" cy="1290484"/>
          <a:chOff x="0" y="0"/>
          <a:chExt cx="5652135" cy="619125"/>
        </a:xfrm>
      </xdr:grpSpPr>
      <xdr:sp macro="" textlink="">
        <xdr:nvSpPr>
          <xdr:cNvPr id="8" name="Text Box 42">
            <a:extLst>
              <a:ext uri="{FF2B5EF4-FFF2-40B4-BE49-F238E27FC236}">
                <a16:creationId xmlns:a16="http://schemas.microsoft.com/office/drawing/2014/main" id="{A4CFC909-0810-4451-A333-17A8BB58697B}"/>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48C9CB48-DF6A-4382-8EC8-84637D8F3CD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ECEC37A8-377E-4D61-8522-ECE6FBA5E0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299F9786-C7CC-45A0-82C4-FC0D0EBC27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editAs="oneCell">
    <xdr:from>
      <xdr:col>16</xdr:col>
      <xdr:colOff>0</xdr:colOff>
      <xdr:row>63</xdr:row>
      <xdr:rowOff>430161</xdr:rowOff>
    </xdr:from>
    <xdr:to>
      <xdr:col>20</xdr:col>
      <xdr:colOff>708273</xdr:colOff>
      <xdr:row>63</xdr:row>
      <xdr:rowOff>1293694</xdr:rowOff>
    </xdr:to>
    <xdr:pic>
      <xdr:nvPicPr>
        <xdr:cNvPr id="12" name="Imagen 10" descr="Botón regresar">
          <a:hlinkClick xmlns:r="http://schemas.openxmlformats.org/officeDocument/2006/relationships" r:id="rId4"/>
          <a:extLst>
            <a:ext uri="{FF2B5EF4-FFF2-40B4-BE49-F238E27FC236}">
              <a16:creationId xmlns:a16="http://schemas.microsoft.com/office/drawing/2014/main" id="{DD61C536-8D81-4133-9B5D-31AA8A03F3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401613" y="50697580"/>
          <a:ext cx="3763296" cy="863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1843548</xdr:colOff>
      <xdr:row>1</xdr:row>
      <xdr:rowOff>30726</xdr:rowOff>
    </xdr:from>
    <xdr:to>
      <xdr:col>5</xdr:col>
      <xdr:colOff>0</xdr:colOff>
      <xdr:row>1</xdr:row>
      <xdr:rowOff>2519516</xdr:rowOff>
    </xdr:to>
    <xdr:cxnSp macro="">
      <xdr:nvCxnSpPr>
        <xdr:cNvPr id="101" name="Conector recto 3">
          <a:extLst>
            <a:ext uri="{FF2B5EF4-FFF2-40B4-BE49-F238E27FC236}">
              <a16:creationId xmlns:a16="http://schemas.microsoft.com/office/drawing/2014/main" id="{40659F4B-22D7-3B71-C244-989A244599FC}"/>
            </a:ext>
            <a:ext uri="{C183D7F6-B498-43B3-948B-1728B52AA6E4}">
              <adec:decorative xmlns:adec="http://schemas.microsoft.com/office/drawing/2017/decorative" val="1"/>
            </a:ext>
          </a:extLst>
        </xdr:cNvPr>
        <xdr:cNvCxnSpPr/>
      </xdr:nvCxnSpPr>
      <xdr:spPr>
        <a:xfrm flipV="1">
          <a:off x="1843548" y="2089355"/>
          <a:ext cx="3472017" cy="24887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1628467</xdr:colOff>
      <xdr:row>1</xdr:row>
      <xdr:rowOff>599151</xdr:rowOff>
    </xdr:from>
    <xdr:to>
      <xdr:col>4</xdr:col>
      <xdr:colOff>2043266</xdr:colOff>
      <xdr:row>1</xdr:row>
      <xdr:rowOff>1551652</xdr:rowOff>
    </xdr:to>
    <xdr:sp macro="" textlink="">
      <xdr:nvSpPr>
        <xdr:cNvPr id="2" name="CuadroTexto 4">
          <a:extLst>
            <a:ext uri="{FF2B5EF4-FFF2-40B4-BE49-F238E27FC236}">
              <a16:creationId xmlns:a16="http://schemas.microsoft.com/office/drawing/2014/main" id="{DCC1C547-59BC-B59D-73E4-3A25D88C1A08}"/>
            </a:ext>
          </a:extLst>
        </xdr:cNvPr>
        <xdr:cNvSpPr txBox="1"/>
      </xdr:nvSpPr>
      <xdr:spPr>
        <a:xfrm>
          <a:off x="1628467" y="2289070"/>
          <a:ext cx="2273710" cy="952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ASPECTOS</a:t>
          </a:r>
          <a:r>
            <a:rPr lang="es-CO" sz="1200" b="1" kern="1200" baseline="0">
              <a:latin typeface="Arial" panose="020B0604020202020204" pitchFamily="34" charset="0"/>
              <a:cs typeface="Arial" panose="020B0604020202020204" pitchFamily="34" charset="0"/>
            </a:rPr>
            <a:t> </a:t>
          </a:r>
        </a:p>
        <a:p>
          <a:pPr algn="ctr"/>
          <a:r>
            <a:rPr lang="es-CO" sz="1200" b="1" kern="1200" baseline="0">
              <a:latin typeface="Arial" panose="020B0604020202020204" pitchFamily="34" charset="0"/>
              <a:cs typeface="Arial" panose="020B0604020202020204" pitchFamily="34" charset="0"/>
            </a:rPr>
            <a:t>CRÍTICOS</a:t>
          </a:r>
          <a:endParaRPr lang="es-CO" sz="1200" b="1" kern="1200">
            <a:latin typeface="Arial" panose="020B0604020202020204" pitchFamily="34" charset="0"/>
            <a:cs typeface="Arial" panose="020B0604020202020204" pitchFamily="34" charset="0"/>
          </a:endParaRPr>
        </a:p>
      </xdr:txBody>
    </xdr:sp>
    <xdr:clientData/>
  </xdr:twoCellAnchor>
  <xdr:twoCellAnchor>
    <xdr:from>
      <xdr:col>4</xdr:col>
      <xdr:colOff>1106129</xdr:colOff>
      <xdr:row>1</xdr:row>
      <xdr:rowOff>1642600</xdr:rowOff>
    </xdr:from>
    <xdr:to>
      <xdr:col>5</xdr:col>
      <xdr:colOff>121673</xdr:colOff>
      <xdr:row>1</xdr:row>
      <xdr:rowOff>2504153</xdr:rowOff>
    </xdr:to>
    <xdr:sp macro="" textlink="">
      <xdr:nvSpPr>
        <xdr:cNvPr id="106" name="CuadroTexto 12">
          <a:extLst>
            <a:ext uri="{FF2B5EF4-FFF2-40B4-BE49-F238E27FC236}">
              <a16:creationId xmlns:a16="http://schemas.microsoft.com/office/drawing/2014/main" id="{AD20481E-14C5-4581-92C1-A5B6A2534406}"/>
            </a:ext>
          </a:extLst>
        </xdr:cNvPr>
        <xdr:cNvSpPr txBox="1"/>
      </xdr:nvSpPr>
      <xdr:spPr>
        <a:xfrm>
          <a:off x="2965040" y="3332519"/>
          <a:ext cx="2472198" cy="861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593724</xdr:colOff>
      <xdr:row>23</xdr:row>
      <xdr:rowOff>301624</xdr:rowOff>
    </xdr:from>
    <xdr:to>
      <xdr:col>6</xdr:col>
      <xdr:colOff>190499</xdr:colOff>
      <xdr:row>23</xdr:row>
      <xdr:rowOff>1333499</xdr:rowOff>
    </xdr:to>
    <xdr:sp macro="" textlink="">
      <xdr:nvSpPr>
        <xdr:cNvPr id="8" name="Rectángulo redondeado 7">
          <a:hlinkClick xmlns:r="http://schemas.openxmlformats.org/officeDocument/2006/relationships" r:id="rId1"/>
          <a:extLst>
            <a:ext uri="{FF2B5EF4-FFF2-40B4-BE49-F238E27FC236}">
              <a16:creationId xmlns:a16="http://schemas.microsoft.com/office/drawing/2014/main" id="{89F60E58-00F8-46BC-9F87-3C2FEAFB5652}"/>
            </a:ext>
          </a:extLst>
        </xdr:cNvPr>
        <xdr:cNvSpPr/>
      </xdr:nvSpPr>
      <xdr:spPr>
        <a:xfrm>
          <a:off x="6594474" y="23225124"/>
          <a:ext cx="4454525" cy="10318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1158875</xdr:colOff>
      <xdr:row>0</xdr:row>
      <xdr:rowOff>127000</xdr:rowOff>
    </xdr:from>
    <xdr:to>
      <xdr:col>5</xdr:col>
      <xdr:colOff>1016000</xdr:colOff>
      <xdr:row>0</xdr:row>
      <xdr:rowOff>1571625</xdr:rowOff>
    </xdr:to>
    <xdr:pic>
      <xdr:nvPicPr>
        <xdr:cNvPr id="6" name="Picture 6">
          <a:extLst>
            <a:ext uri="{FF2B5EF4-FFF2-40B4-BE49-F238E27FC236}">
              <a16:creationId xmlns:a16="http://schemas.microsoft.com/office/drawing/2014/main" id="{61B514E7-5369-4093-9EF2-0E109A92345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159625" y="127000"/>
          <a:ext cx="3175000" cy="1444625"/>
        </a:xfrm>
        <a:prstGeom prst="rect">
          <a:avLst/>
        </a:prstGeom>
      </xdr:spPr>
    </xdr:pic>
    <xdr:clientData/>
  </xdr:twoCellAnchor>
  <xdr:twoCellAnchor>
    <xdr:from>
      <xdr:col>2</xdr:col>
      <xdr:colOff>1587499</xdr:colOff>
      <xdr:row>25</xdr:row>
      <xdr:rowOff>63499</xdr:rowOff>
    </xdr:from>
    <xdr:to>
      <xdr:col>7</xdr:col>
      <xdr:colOff>603249</xdr:colOff>
      <xdr:row>25</xdr:row>
      <xdr:rowOff>1412874</xdr:rowOff>
    </xdr:to>
    <xdr:grpSp>
      <xdr:nvGrpSpPr>
        <xdr:cNvPr id="7" name="Grupo 6">
          <a:extLst>
            <a:ext uri="{FF2B5EF4-FFF2-40B4-BE49-F238E27FC236}">
              <a16:creationId xmlns:a16="http://schemas.microsoft.com/office/drawing/2014/main" id="{BFAF0F03-5EB1-465F-B31F-1FAE809DCD1A}"/>
            </a:ext>
            <a:ext uri="{C183D7F6-B498-43B3-948B-1728B52AA6E4}">
              <adec:decorative xmlns:adec="http://schemas.microsoft.com/office/drawing/2017/decorative" val="1"/>
            </a:ext>
          </a:extLst>
        </xdr:cNvPr>
        <xdr:cNvGrpSpPr/>
      </xdr:nvGrpSpPr>
      <xdr:grpSpPr>
        <a:xfrm>
          <a:off x="2738782" y="17581216"/>
          <a:ext cx="10412619" cy="1349375"/>
          <a:chOff x="0" y="0"/>
          <a:chExt cx="5652135" cy="619125"/>
        </a:xfrm>
      </xdr:grpSpPr>
      <xdr:sp macro="" textlink="">
        <xdr:nvSpPr>
          <xdr:cNvPr id="9" name="Text Box 42">
            <a:extLst>
              <a:ext uri="{FF2B5EF4-FFF2-40B4-BE49-F238E27FC236}">
                <a16:creationId xmlns:a16="http://schemas.microsoft.com/office/drawing/2014/main" id="{5444EC1B-732D-492E-94C7-EC5EC4A6EC2C}"/>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0" name="AutoShape 140">
            <a:extLst>
              <a:ext uri="{FF2B5EF4-FFF2-40B4-BE49-F238E27FC236}">
                <a16:creationId xmlns:a16="http://schemas.microsoft.com/office/drawing/2014/main" id="{E124D96A-5610-470D-B131-066C78E85921}"/>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1" name="Imagen 10">
            <a:extLst>
              <a:ext uri="{FF2B5EF4-FFF2-40B4-BE49-F238E27FC236}">
                <a16:creationId xmlns:a16="http://schemas.microsoft.com/office/drawing/2014/main" id="{12D0057F-250C-4632-85D2-A136657B56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2" name="Imagen 11">
            <a:extLst>
              <a:ext uri="{FF2B5EF4-FFF2-40B4-BE49-F238E27FC236}">
                <a16:creationId xmlns:a16="http://schemas.microsoft.com/office/drawing/2014/main" id="{F36F8751-2811-4089-BA44-8BFE64D653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1</xdr:col>
      <xdr:colOff>1106129</xdr:colOff>
      <xdr:row>5</xdr:row>
      <xdr:rowOff>1642600</xdr:rowOff>
    </xdr:from>
    <xdr:to>
      <xdr:col>2</xdr:col>
      <xdr:colOff>121673</xdr:colOff>
      <xdr:row>5</xdr:row>
      <xdr:rowOff>2504153</xdr:rowOff>
    </xdr:to>
    <xdr:sp macro="" textlink="">
      <xdr:nvSpPr>
        <xdr:cNvPr id="2" name="CuadroTexto 12">
          <a:extLst>
            <a:ext uri="{FF2B5EF4-FFF2-40B4-BE49-F238E27FC236}">
              <a16:creationId xmlns:a16="http://schemas.microsoft.com/office/drawing/2014/main" id="{FBA96719-3103-4339-BA16-1F8FAD00CD21}"/>
            </a:ext>
          </a:extLst>
        </xdr:cNvPr>
        <xdr:cNvSpPr txBox="1"/>
      </xdr:nvSpPr>
      <xdr:spPr>
        <a:xfrm>
          <a:off x="2963504" y="3328525"/>
          <a:ext cx="2473119" cy="861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3803650</xdr:colOff>
      <xdr:row>14</xdr:row>
      <xdr:rowOff>82550</xdr:rowOff>
    </xdr:from>
    <xdr:to>
      <xdr:col>2</xdr:col>
      <xdr:colOff>3984625</xdr:colOff>
      <xdr:row>14</xdr:row>
      <xdr:rowOff>920750</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F2E24416-84CD-49AD-A293-858BCA988AD3}"/>
            </a:ext>
          </a:extLst>
        </xdr:cNvPr>
        <xdr:cNvSpPr/>
      </xdr:nvSpPr>
      <xdr:spPr>
        <a:xfrm>
          <a:off x="4787900" y="28022550"/>
          <a:ext cx="4006850" cy="8382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4400" b="1"/>
            <a:t>REGRESAR</a:t>
          </a:r>
          <a:r>
            <a:rPr lang="es-CO" sz="1600"/>
            <a:t> </a:t>
          </a:r>
        </a:p>
      </xdr:txBody>
    </xdr:sp>
    <xdr:clientData/>
  </xdr:twoCellAnchor>
  <xdr:twoCellAnchor editAs="oneCell">
    <xdr:from>
      <xdr:col>2</xdr:col>
      <xdr:colOff>285750</xdr:colOff>
      <xdr:row>0</xdr:row>
      <xdr:rowOff>174625</xdr:rowOff>
    </xdr:from>
    <xdr:to>
      <xdr:col>2</xdr:col>
      <xdr:colOff>3254375</xdr:colOff>
      <xdr:row>0</xdr:row>
      <xdr:rowOff>1492250</xdr:rowOff>
    </xdr:to>
    <xdr:pic>
      <xdr:nvPicPr>
        <xdr:cNvPr id="6" name="Picture 6">
          <a:extLst>
            <a:ext uri="{FF2B5EF4-FFF2-40B4-BE49-F238E27FC236}">
              <a16:creationId xmlns:a16="http://schemas.microsoft.com/office/drawing/2014/main" id="{5901238D-4DE4-426F-9B96-1CE47994CB5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095875" y="174625"/>
          <a:ext cx="2968625" cy="1317625"/>
        </a:xfrm>
        <a:prstGeom prst="rect">
          <a:avLst/>
        </a:prstGeom>
      </xdr:spPr>
    </xdr:pic>
    <xdr:clientData/>
  </xdr:twoCellAnchor>
  <xdr:twoCellAnchor>
    <xdr:from>
      <xdr:col>1</xdr:col>
      <xdr:colOff>476250</xdr:colOff>
      <xdr:row>16</xdr:row>
      <xdr:rowOff>95251</xdr:rowOff>
    </xdr:from>
    <xdr:to>
      <xdr:col>3</xdr:col>
      <xdr:colOff>2285999</xdr:colOff>
      <xdr:row>16</xdr:row>
      <xdr:rowOff>1349375</xdr:rowOff>
    </xdr:to>
    <xdr:grpSp>
      <xdr:nvGrpSpPr>
        <xdr:cNvPr id="7" name="Grupo 6">
          <a:extLst>
            <a:ext uri="{FF2B5EF4-FFF2-40B4-BE49-F238E27FC236}">
              <a16:creationId xmlns:a16="http://schemas.microsoft.com/office/drawing/2014/main" id="{85E6B1F9-5D63-4B8B-9D7D-EA12DEAD08D0}"/>
            </a:ext>
            <a:ext uri="{C183D7F6-B498-43B3-948B-1728B52AA6E4}">
              <adec:decorative xmlns:adec="http://schemas.microsoft.com/office/drawing/2017/decorative" val="1"/>
            </a:ext>
          </a:extLst>
        </xdr:cNvPr>
        <xdr:cNvGrpSpPr/>
      </xdr:nvGrpSpPr>
      <xdr:grpSpPr>
        <a:xfrm>
          <a:off x="1465385" y="20952559"/>
          <a:ext cx="10284556" cy="1254124"/>
          <a:chOff x="0" y="0"/>
          <a:chExt cx="5652135" cy="619125"/>
        </a:xfrm>
      </xdr:grpSpPr>
      <xdr:sp macro="" textlink="">
        <xdr:nvSpPr>
          <xdr:cNvPr id="8" name="Text Box 42">
            <a:extLst>
              <a:ext uri="{FF2B5EF4-FFF2-40B4-BE49-F238E27FC236}">
                <a16:creationId xmlns:a16="http://schemas.microsoft.com/office/drawing/2014/main" id="{98865D33-6535-4AE7-B039-EAF10430E193}"/>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1F7A5713-802B-4F88-BD7E-4AFF666A7612}"/>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EF78C8B-9D52-44CE-BDCF-0F9C764190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AC7039D5-5307-407E-BD29-0C747902CB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0</xdr:col>
      <xdr:colOff>1106129</xdr:colOff>
      <xdr:row>4</xdr:row>
      <xdr:rowOff>1642600</xdr:rowOff>
    </xdr:from>
    <xdr:to>
      <xdr:col>1</xdr:col>
      <xdr:colOff>121673</xdr:colOff>
      <xdr:row>4</xdr:row>
      <xdr:rowOff>2504153</xdr:rowOff>
    </xdr:to>
    <xdr:sp macro="" textlink="">
      <xdr:nvSpPr>
        <xdr:cNvPr id="2" name="CuadroTexto 12">
          <a:extLst>
            <a:ext uri="{FF2B5EF4-FFF2-40B4-BE49-F238E27FC236}">
              <a16:creationId xmlns:a16="http://schemas.microsoft.com/office/drawing/2014/main" id="{09A0D4D8-A701-46AF-BE86-46EE17A7ACC4}"/>
            </a:ext>
          </a:extLst>
        </xdr:cNvPr>
        <xdr:cNvSpPr txBox="1"/>
      </xdr:nvSpPr>
      <xdr:spPr>
        <a:xfrm>
          <a:off x="1153754" y="5766925"/>
          <a:ext cx="12044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1670261</xdr:colOff>
      <xdr:row>69</xdr:row>
      <xdr:rowOff>237971</xdr:rowOff>
    </xdr:from>
    <xdr:to>
      <xdr:col>16</xdr:col>
      <xdr:colOff>311695</xdr:colOff>
      <xdr:row>69</xdr:row>
      <xdr:rowOff>918285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C929CC2E-EFF3-4A19-BC2C-61AE4FA2A348}"/>
            </a:ext>
          </a:extLst>
        </xdr:cNvPr>
        <xdr:cNvSpPr/>
      </xdr:nvSpPr>
      <xdr:spPr>
        <a:xfrm>
          <a:off x="5844452" y="56743633"/>
          <a:ext cx="10757794" cy="680314"/>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3075198</xdr:colOff>
      <xdr:row>0</xdr:row>
      <xdr:rowOff>168089</xdr:rowOff>
    </xdr:from>
    <xdr:to>
      <xdr:col>5</xdr:col>
      <xdr:colOff>3031464</xdr:colOff>
      <xdr:row>0</xdr:row>
      <xdr:rowOff>1394316</xdr:rowOff>
    </xdr:to>
    <xdr:pic>
      <xdr:nvPicPr>
        <xdr:cNvPr id="6" name="Picture 6">
          <a:extLst>
            <a:ext uri="{FF2B5EF4-FFF2-40B4-BE49-F238E27FC236}">
              <a16:creationId xmlns:a16="http://schemas.microsoft.com/office/drawing/2014/main" id="{4F07890D-0A4B-4A6C-A251-887DF196615E}"/>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336485" y="168089"/>
          <a:ext cx="3036094" cy="1226227"/>
        </a:xfrm>
        <a:prstGeom prst="rect">
          <a:avLst/>
        </a:prstGeom>
      </xdr:spPr>
    </xdr:pic>
    <xdr:clientData/>
  </xdr:twoCellAnchor>
  <xdr:twoCellAnchor>
    <xdr:from>
      <xdr:col>2</xdr:col>
      <xdr:colOff>791415</xdr:colOff>
      <xdr:row>71</xdr:row>
      <xdr:rowOff>246880</xdr:rowOff>
    </xdr:from>
    <xdr:to>
      <xdr:col>13</xdr:col>
      <xdr:colOff>257619</xdr:colOff>
      <xdr:row>71</xdr:row>
      <xdr:rowOff>1649366</xdr:rowOff>
    </xdr:to>
    <xdr:grpSp>
      <xdr:nvGrpSpPr>
        <xdr:cNvPr id="7" name="Grupo 6">
          <a:extLst>
            <a:ext uri="{FF2B5EF4-FFF2-40B4-BE49-F238E27FC236}">
              <a16:creationId xmlns:a16="http://schemas.microsoft.com/office/drawing/2014/main" id="{26664A2A-7C3F-4F76-AC0F-1127B6438B08}"/>
            </a:ext>
            <a:ext uri="{C183D7F6-B498-43B3-948B-1728B52AA6E4}">
              <adec:decorative xmlns:adec="http://schemas.microsoft.com/office/drawing/2017/decorative" val="1"/>
            </a:ext>
          </a:extLst>
        </xdr:cNvPr>
        <xdr:cNvGrpSpPr/>
      </xdr:nvGrpSpPr>
      <xdr:grpSpPr>
        <a:xfrm>
          <a:off x="4965291" y="45549492"/>
          <a:ext cx="11827300" cy="1402486"/>
          <a:chOff x="0" y="0"/>
          <a:chExt cx="5652135" cy="619125"/>
        </a:xfrm>
      </xdr:grpSpPr>
      <xdr:sp macro="" textlink="">
        <xdr:nvSpPr>
          <xdr:cNvPr id="8" name="Text Box 42">
            <a:extLst>
              <a:ext uri="{FF2B5EF4-FFF2-40B4-BE49-F238E27FC236}">
                <a16:creationId xmlns:a16="http://schemas.microsoft.com/office/drawing/2014/main" id="{A729ED21-487D-4643-A3D9-51F8FB251328}"/>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D9E38DBB-6335-4DEC-885C-B40F8CE27E9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3C86BAA-EC36-4A66-AE53-F6D5D493A8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9C268B0E-9A0B-4C5F-AE46-865E2BE923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1046704</xdr:colOff>
      <xdr:row>28</xdr:row>
      <xdr:rowOff>251209</xdr:rowOff>
    </xdr:from>
    <xdr:to>
      <xdr:col>8</xdr:col>
      <xdr:colOff>1503066</xdr:colOff>
      <xdr:row>29</xdr:row>
      <xdr:rowOff>185195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7DEA322C-B71E-4389-AF4A-93B303ABD60B}"/>
            </a:ext>
          </a:extLst>
        </xdr:cNvPr>
        <xdr:cNvSpPr/>
      </xdr:nvSpPr>
      <xdr:spPr>
        <a:xfrm>
          <a:off x="10205358" y="19364011"/>
          <a:ext cx="3135922" cy="69808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1674726</xdr:colOff>
      <xdr:row>0</xdr:row>
      <xdr:rowOff>115138</xdr:rowOff>
    </xdr:from>
    <xdr:to>
      <xdr:col>6</xdr:col>
      <xdr:colOff>379352</xdr:colOff>
      <xdr:row>0</xdr:row>
      <xdr:rowOff>1130440</xdr:rowOff>
    </xdr:to>
    <xdr:pic>
      <xdr:nvPicPr>
        <xdr:cNvPr id="6" name="Picture 6">
          <a:extLst>
            <a:ext uri="{FF2B5EF4-FFF2-40B4-BE49-F238E27FC236}">
              <a16:creationId xmlns:a16="http://schemas.microsoft.com/office/drawing/2014/main" id="{9C30C51D-EF54-4620-AF61-E1BB68BA8A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39479" y="115138"/>
          <a:ext cx="2533021" cy="1015302"/>
        </a:xfrm>
        <a:prstGeom prst="rect">
          <a:avLst/>
        </a:prstGeom>
      </xdr:spPr>
    </xdr:pic>
    <xdr:clientData/>
  </xdr:twoCellAnchor>
  <xdr:twoCellAnchor>
    <xdr:from>
      <xdr:col>2</xdr:col>
      <xdr:colOff>188408</xdr:colOff>
      <xdr:row>33</xdr:row>
      <xdr:rowOff>94204</xdr:rowOff>
    </xdr:from>
    <xdr:to>
      <xdr:col>8</xdr:col>
      <xdr:colOff>816430</xdr:colOff>
      <xdr:row>33</xdr:row>
      <xdr:rowOff>1266512</xdr:rowOff>
    </xdr:to>
    <xdr:grpSp>
      <xdr:nvGrpSpPr>
        <xdr:cNvPr id="7" name="Grupo 6">
          <a:extLst>
            <a:ext uri="{FF2B5EF4-FFF2-40B4-BE49-F238E27FC236}">
              <a16:creationId xmlns:a16="http://schemas.microsoft.com/office/drawing/2014/main" id="{8869A95C-F6EC-4A79-8E35-16A329BAAF0F}"/>
            </a:ext>
            <a:ext uri="{C183D7F6-B498-43B3-948B-1728B52AA6E4}">
              <adec:decorative xmlns:adec="http://schemas.microsoft.com/office/drawing/2017/decorative" val="1"/>
            </a:ext>
          </a:extLst>
        </xdr:cNvPr>
        <xdr:cNvGrpSpPr/>
      </xdr:nvGrpSpPr>
      <xdr:grpSpPr>
        <a:xfrm>
          <a:off x="1195337" y="22233025"/>
          <a:ext cx="9404629" cy="1172308"/>
          <a:chOff x="0" y="0"/>
          <a:chExt cx="5652135" cy="619125"/>
        </a:xfrm>
      </xdr:grpSpPr>
      <xdr:sp macro="" textlink="">
        <xdr:nvSpPr>
          <xdr:cNvPr id="8" name="Text Box 42">
            <a:extLst>
              <a:ext uri="{FF2B5EF4-FFF2-40B4-BE49-F238E27FC236}">
                <a16:creationId xmlns:a16="http://schemas.microsoft.com/office/drawing/2014/main" id="{43D9B04C-F78A-4FA0-A549-F285864D449D}"/>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7CBAFF7E-90AD-43BF-9F03-7407901A00F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DFF78BE-DE7A-4B57-A150-572A407208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6563468A-2889-4B16-B1A5-69D52B1F14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1228725</xdr:colOff>
      <xdr:row>24</xdr:row>
      <xdr:rowOff>76200</xdr:rowOff>
    </xdr:from>
    <xdr:to>
      <xdr:col>8</xdr:col>
      <xdr:colOff>1283348</xdr:colOff>
      <xdr:row>28</xdr:row>
      <xdr:rowOff>177671</xdr:rowOff>
    </xdr:to>
    <xdr:grpSp>
      <xdr:nvGrpSpPr>
        <xdr:cNvPr id="4" name="Grupo 3">
          <a:extLst>
            <a:ext uri="{FF2B5EF4-FFF2-40B4-BE49-F238E27FC236}">
              <a16:creationId xmlns:a16="http://schemas.microsoft.com/office/drawing/2014/main" id="{A2428907-E861-4AA0-A8E1-74341B76CC63}"/>
            </a:ext>
            <a:ext uri="{C183D7F6-B498-43B3-948B-1728B52AA6E4}">
              <adec:decorative xmlns:adec="http://schemas.microsoft.com/office/drawing/2017/decorative" val="1"/>
            </a:ext>
          </a:extLst>
        </xdr:cNvPr>
        <xdr:cNvGrpSpPr/>
      </xdr:nvGrpSpPr>
      <xdr:grpSpPr>
        <a:xfrm>
          <a:off x="8345261" y="19343914"/>
          <a:ext cx="2721623" cy="1652686"/>
          <a:chOff x="12392219" y="12217270"/>
          <a:chExt cx="2731148" cy="1263521"/>
        </a:xfrm>
      </xdr:grpSpPr>
      <xdr:grpSp>
        <xdr:nvGrpSpPr>
          <xdr:cNvPr id="5" name="Grupo 4">
            <a:extLst>
              <a:ext uri="{FF2B5EF4-FFF2-40B4-BE49-F238E27FC236}">
                <a16:creationId xmlns:a16="http://schemas.microsoft.com/office/drawing/2014/main" id="{2D62F357-0BE6-E974-1DFE-B427BAF9B1BC}"/>
              </a:ext>
            </a:extLst>
          </xdr:cNvPr>
          <xdr:cNvGrpSpPr/>
        </xdr:nvGrpSpPr>
        <xdr:grpSpPr>
          <a:xfrm>
            <a:off x="12600172" y="12257625"/>
            <a:ext cx="2291478" cy="830607"/>
            <a:chOff x="10812445" y="17982363"/>
            <a:chExt cx="2223930" cy="758755"/>
          </a:xfrm>
        </xdr:grpSpPr>
        <xdr:sp macro="" textlink="">
          <xdr:nvSpPr>
            <xdr:cNvPr id="21" name="CuadroTexto 20">
              <a:extLst>
                <a:ext uri="{FF2B5EF4-FFF2-40B4-BE49-F238E27FC236}">
                  <a16:creationId xmlns:a16="http://schemas.microsoft.com/office/drawing/2014/main" id="{789DDAB3-F312-7F10-142D-3A066D5CDDAA}"/>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22" name="CuadroTexto 21">
              <a:extLst>
                <a:ext uri="{FF2B5EF4-FFF2-40B4-BE49-F238E27FC236}">
                  <a16:creationId xmlns:a16="http://schemas.microsoft.com/office/drawing/2014/main" id="{F4518B21-31F1-E7C9-3EF8-3A005D270ACE}"/>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23" name="CuadroTexto 22">
              <a:extLst>
                <a:ext uri="{FF2B5EF4-FFF2-40B4-BE49-F238E27FC236}">
                  <a16:creationId xmlns:a16="http://schemas.microsoft.com/office/drawing/2014/main" id="{3845437F-FBE9-5ADB-4718-45DB932783E9}"/>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24" name="Rectángulo 23">
              <a:extLst>
                <a:ext uri="{FF2B5EF4-FFF2-40B4-BE49-F238E27FC236}">
                  <a16:creationId xmlns:a16="http://schemas.microsoft.com/office/drawing/2014/main" id="{F7A90C69-B470-E3F1-82ED-0E56510BE01A}"/>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25" name="Rectángulo 24">
              <a:extLst>
                <a:ext uri="{FF2B5EF4-FFF2-40B4-BE49-F238E27FC236}">
                  <a16:creationId xmlns:a16="http://schemas.microsoft.com/office/drawing/2014/main" id="{482B29AF-A518-4907-F5AE-932EB8EDFCED}"/>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18" name="Rectángulo 17">
            <a:extLst>
              <a:ext uri="{FF2B5EF4-FFF2-40B4-BE49-F238E27FC236}">
                <a16:creationId xmlns:a16="http://schemas.microsoft.com/office/drawing/2014/main" id="{32E47C6B-EB4F-38E2-BF95-16A8EB7F9683}"/>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19" name="CuadroTexto 18">
            <a:extLst>
              <a:ext uri="{FF2B5EF4-FFF2-40B4-BE49-F238E27FC236}">
                <a16:creationId xmlns:a16="http://schemas.microsoft.com/office/drawing/2014/main" id="{CDFA8639-D462-B5FF-4D45-437128448704}"/>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20" name="Rectángulo 19">
            <a:extLst>
              <a:ext uri="{FF2B5EF4-FFF2-40B4-BE49-F238E27FC236}">
                <a16:creationId xmlns:a16="http://schemas.microsoft.com/office/drawing/2014/main" id="{43D9541B-40DE-311E-2837-F92A5F425236}"/>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1162050</xdr:colOff>
      <xdr:row>40</xdr:row>
      <xdr:rowOff>95250</xdr:rowOff>
    </xdr:from>
    <xdr:to>
      <xdr:col>8</xdr:col>
      <xdr:colOff>1409700</xdr:colOff>
      <xdr:row>41</xdr:row>
      <xdr:rowOff>9525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BCC77F54-0550-4C52-915E-A11CB2812E5C}"/>
            </a:ext>
          </a:extLst>
        </xdr:cNvPr>
        <xdr:cNvSpPr/>
      </xdr:nvSpPr>
      <xdr:spPr>
        <a:xfrm>
          <a:off x="10734675" y="16973550"/>
          <a:ext cx="3533775" cy="6381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3200" b="1"/>
            <a:t>REGRESAR</a:t>
          </a:r>
          <a:r>
            <a:rPr lang="es-CO" sz="1100"/>
            <a:t> </a:t>
          </a:r>
        </a:p>
      </xdr:txBody>
    </xdr:sp>
    <xdr:clientData/>
  </xdr:twoCellAnchor>
  <xdr:twoCellAnchor editAs="oneCell">
    <xdr:from>
      <xdr:col>3</xdr:col>
      <xdr:colOff>1600200</xdr:colOff>
      <xdr:row>1</xdr:row>
      <xdr:rowOff>66675</xdr:rowOff>
    </xdr:from>
    <xdr:to>
      <xdr:col>6</xdr:col>
      <xdr:colOff>70233</xdr:colOff>
      <xdr:row>7</xdr:row>
      <xdr:rowOff>95982</xdr:rowOff>
    </xdr:to>
    <xdr:pic>
      <xdr:nvPicPr>
        <xdr:cNvPr id="19" name="Picture 6">
          <a:extLst>
            <a:ext uri="{FF2B5EF4-FFF2-40B4-BE49-F238E27FC236}">
              <a16:creationId xmlns:a16="http://schemas.microsoft.com/office/drawing/2014/main" id="{2FE739E7-A20A-42D1-91D5-C28967C45FD2}"/>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429375" y="257175"/>
          <a:ext cx="2700494" cy="1172307"/>
        </a:xfrm>
        <a:prstGeom prst="rect">
          <a:avLst/>
        </a:prstGeom>
      </xdr:spPr>
    </xdr:pic>
    <xdr:clientData/>
  </xdr:twoCellAnchor>
  <xdr:twoCellAnchor>
    <xdr:from>
      <xdr:col>2</xdr:col>
      <xdr:colOff>581025</xdr:colOff>
      <xdr:row>46</xdr:row>
      <xdr:rowOff>28575</xdr:rowOff>
    </xdr:from>
    <xdr:to>
      <xdr:col>7</xdr:col>
      <xdr:colOff>932613</xdr:colOff>
      <xdr:row>52</xdr:row>
      <xdr:rowOff>55962</xdr:rowOff>
    </xdr:to>
    <xdr:grpSp>
      <xdr:nvGrpSpPr>
        <xdr:cNvPr id="27" name="Grupo 26">
          <a:extLst>
            <a:ext uri="{FF2B5EF4-FFF2-40B4-BE49-F238E27FC236}">
              <a16:creationId xmlns:a16="http://schemas.microsoft.com/office/drawing/2014/main" id="{0F6439ED-6F15-44D0-BBDC-79DB79046455}"/>
            </a:ext>
            <a:ext uri="{C183D7F6-B498-43B3-948B-1728B52AA6E4}">
              <adec:decorative xmlns:adec="http://schemas.microsoft.com/office/drawing/2017/decorative" val="1"/>
            </a:ext>
          </a:extLst>
        </xdr:cNvPr>
        <xdr:cNvGrpSpPr/>
      </xdr:nvGrpSpPr>
      <xdr:grpSpPr>
        <a:xfrm>
          <a:off x="1873704" y="25092932"/>
          <a:ext cx="9849373" cy="1170387"/>
          <a:chOff x="0" y="0"/>
          <a:chExt cx="5652135" cy="619125"/>
        </a:xfrm>
      </xdr:grpSpPr>
      <xdr:sp macro="" textlink="">
        <xdr:nvSpPr>
          <xdr:cNvPr id="28" name="Text Box 42">
            <a:extLst>
              <a:ext uri="{FF2B5EF4-FFF2-40B4-BE49-F238E27FC236}">
                <a16:creationId xmlns:a16="http://schemas.microsoft.com/office/drawing/2014/main" id="{6F92AD78-E903-44EE-A8CE-31F6B2220F64}"/>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9" name="AutoShape 140">
            <a:extLst>
              <a:ext uri="{FF2B5EF4-FFF2-40B4-BE49-F238E27FC236}">
                <a16:creationId xmlns:a16="http://schemas.microsoft.com/office/drawing/2014/main" id="{7DEF09A9-2403-4198-A6D0-7C8B0332761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30" name="Imagen 29">
            <a:extLst>
              <a:ext uri="{FF2B5EF4-FFF2-40B4-BE49-F238E27FC236}">
                <a16:creationId xmlns:a16="http://schemas.microsoft.com/office/drawing/2014/main" id="{A236BE83-8382-4FF0-BD59-9ECE95D339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31" name="Imagen 30">
            <a:extLst>
              <a:ext uri="{FF2B5EF4-FFF2-40B4-BE49-F238E27FC236}">
                <a16:creationId xmlns:a16="http://schemas.microsoft.com/office/drawing/2014/main" id="{EB945CC7-11B7-4C60-AB13-124A021C49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1565413</xdr:colOff>
      <xdr:row>38</xdr:row>
      <xdr:rowOff>115956</xdr:rowOff>
    </xdr:from>
    <xdr:to>
      <xdr:col>8</xdr:col>
      <xdr:colOff>1008366</xdr:colOff>
      <xdr:row>39</xdr:row>
      <xdr:rowOff>658890</xdr:rowOff>
    </xdr:to>
    <xdr:grpSp>
      <xdr:nvGrpSpPr>
        <xdr:cNvPr id="13" name="Grupo 12">
          <a:extLst>
            <a:ext uri="{FF2B5EF4-FFF2-40B4-BE49-F238E27FC236}">
              <a16:creationId xmlns:a16="http://schemas.microsoft.com/office/drawing/2014/main" id="{59D61C51-073C-4FCE-9285-E71DEAAF2DAB}"/>
            </a:ext>
            <a:ext uri="{C183D7F6-B498-43B3-948B-1728B52AA6E4}">
              <adec:decorative xmlns:adec="http://schemas.microsoft.com/office/drawing/2017/decorative" val="1"/>
            </a:ext>
          </a:extLst>
        </xdr:cNvPr>
        <xdr:cNvGrpSpPr/>
      </xdr:nvGrpSpPr>
      <xdr:grpSpPr>
        <a:xfrm>
          <a:off x="10137913" y="22064277"/>
          <a:ext cx="2722274" cy="1264113"/>
          <a:chOff x="12392219" y="12217270"/>
          <a:chExt cx="2731148" cy="1263521"/>
        </a:xfrm>
      </xdr:grpSpPr>
      <xdr:grpSp>
        <xdr:nvGrpSpPr>
          <xdr:cNvPr id="14" name="Grupo 13">
            <a:extLst>
              <a:ext uri="{FF2B5EF4-FFF2-40B4-BE49-F238E27FC236}">
                <a16:creationId xmlns:a16="http://schemas.microsoft.com/office/drawing/2014/main" id="{066DAE87-2AEA-DC5B-F63E-33AF85C8D759}"/>
              </a:ext>
            </a:extLst>
          </xdr:cNvPr>
          <xdr:cNvGrpSpPr/>
        </xdr:nvGrpSpPr>
        <xdr:grpSpPr>
          <a:xfrm>
            <a:off x="12600172" y="12257625"/>
            <a:ext cx="2291478" cy="830607"/>
            <a:chOff x="10812445" y="17982363"/>
            <a:chExt cx="2223930" cy="758755"/>
          </a:xfrm>
        </xdr:grpSpPr>
        <xdr:sp macro="" textlink="">
          <xdr:nvSpPr>
            <xdr:cNvPr id="18" name="CuadroTexto 17">
              <a:extLst>
                <a:ext uri="{FF2B5EF4-FFF2-40B4-BE49-F238E27FC236}">
                  <a16:creationId xmlns:a16="http://schemas.microsoft.com/office/drawing/2014/main" id="{667B4C8D-FFF4-34E4-4C0B-D32CA25566CB}"/>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32" name="CuadroTexto 31">
              <a:extLst>
                <a:ext uri="{FF2B5EF4-FFF2-40B4-BE49-F238E27FC236}">
                  <a16:creationId xmlns:a16="http://schemas.microsoft.com/office/drawing/2014/main" id="{52E8CB71-EA1B-7FE0-CD7A-03E035372A97}"/>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33" name="CuadroTexto 32">
              <a:extLst>
                <a:ext uri="{FF2B5EF4-FFF2-40B4-BE49-F238E27FC236}">
                  <a16:creationId xmlns:a16="http://schemas.microsoft.com/office/drawing/2014/main" id="{2570E005-79CB-4F85-2769-CE6106C116E1}"/>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34" name="Rectángulo 33">
              <a:extLst>
                <a:ext uri="{FF2B5EF4-FFF2-40B4-BE49-F238E27FC236}">
                  <a16:creationId xmlns:a16="http://schemas.microsoft.com/office/drawing/2014/main" id="{EEC07524-E4DD-AB89-A457-CEBF41ED1419}"/>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35" name="Rectángulo 34">
              <a:extLst>
                <a:ext uri="{FF2B5EF4-FFF2-40B4-BE49-F238E27FC236}">
                  <a16:creationId xmlns:a16="http://schemas.microsoft.com/office/drawing/2014/main" id="{2553AFA1-E347-834B-966F-3DE158478E1A}"/>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15" name="Rectángulo 14">
            <a:extLst>
              <a:ext uri="{FF2B5EF4-FFF2-40B4-BE49-F238E27FC236}">
                <a16:creationId xmlns:a16="http://schemas.microsoft.com/office/drawing/2014/main" id="{783E0E5A-4719-90DE-3E51-068A926D3A55}"/>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16" name="CuadroTexto 15">
            <a:extLst>
              <a:ext uri="{FF2B5EF4-FFF2-40B4-BE49-F238E27FC236}">
                <a16:creationId xmlns:a16="http://schemas.microsoft.com/office/drawing/2014/main" id="{3286B467-FC30-C291-025C-F8026B6BE207}"/>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17" name="Rectángulo 16">
            <a:extLst>
              <a:ext uri="{FF2B5EF4-FFF2-40B4-BE49-F238E27FC236}">
                <a16:creationId xmlns:a16="http://schemas.microsoft.com/office/drawing/2014/main" id="{A96DB4AD-CC90-9FA4-1690-8FD698497EDA}"/>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1328737</xdr:colOff>
      <xdr:row>34</xdr:row>
      <xdr:rowOff>285750</xdr:rowOff>
    </xdr:from>
    <xdr:to>
      <xdr:col>8</xdr:col>
      <xdr:colOff>1433512</xdr:colOff>
      <xdr:row>36</xdr:row>
      <xdr:rowOff>38100</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D0E29ED4-83A2-4596-99D9-4FB7515C21B4}"/>
            </a:ext>
          </a:extLst>
        </xdr:cNvPr>
        <xdr:cNvSpPr/>
      </xdr:nvSpPr>
      <xdr:spPr>
        <a:xfrm>
          <a:off x="9177337" y="14630400"/>
          <a:ext cx="3114675" cy="55245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1447800</xdr:colOff>
      <xdr:row>1</xdr:row>
      <xdr:rowOff>66675</xdr:rowOff>
    </xdr:from>
    <xdr:to>
      <xdr:col>5</xdr:col>
      <xdr:colOff>1026579</xdr:colOff>
      <xdr:row>7</xdr:row>
      <xdr:rowOff>95982</xdr:rowOff>
    </xdr:to>
    <xdr:pic>
      <xdr:nvPicPr>
        <xdr:cNvPr id="14" name="Picture 6">
          <a:extLst>
            <a:ext uri="{FF2B5EF4-FFF2-40B4-BE49-F238E27FC236}">
              <a16:creationId xmlns:a16="http://schemas.microsoft.com/office/drawing/2014/main" id="{6BFE1141-8F24-4E8D-9A2C-BEA7DD538637}"/>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429250" y="257175"/>
          <a:ext cx="2700494" cy="1172307"/>
        </a:xfrm>
        <a:prstGeom prst="rect">
          <a:avLst/>
        </a:prstGeom>
      </xdr:spPr>
    </xdr:pic>
    <xdr:clientData/>
  </xdr:twoCellAnchor>
  <xdr:twoCellAnchor>
    <xdr:from>
      <xdr:col>1</xdr:col>
      <xdr:colOff>542925</xdr:colOff>
      <xdr:row>38</xdr:row>
      <xdr:rowOff>180975</xdr:rowOff>
    </xdr:from>
    <xdr:to>
      <xdr:col>8</xdr:col>
      <xdr:colOff>961188</xdr:colOff>
      <xdr:row>45</xdr:row>
      <xdr:rowOff>17862</xdr:rowOff>
    </xdr:to>
    <xdr:grpSp>
      <xdr:nvGrpSpPr>
        <xdr:cNvPr id="15" name="Grupo 14">
          <a:extLst>
            <a:ext uri="{FF2B5EF4-FFF2-40B4-BE49-F238E27FC236}">
              <a16:creationId xmlns:a16="http://schemas.microsoft.com/office/drawing/2014/main" id="{A423800D-82F8-4C78-80D6-FD758CEFB617}"/>
            </a:ext>
            <a:ext uri="{C183D7F6-B498-43B3-948B-1728B52AA6E4}">
              <adec:decorative xmlns:adec="http://schemas.microsoft.com/office/drawing/2017/decorative" val="1"/>
            </a:ext>
          </a:extLst>
        </xdr:cNvPr>
        <xdr:cNvGrpSpPr/>
      </xdr:nvGrpSpPr>
      <xdr:grpSpPr>
        <a:xfrm>
          <a:off x="937532" y="19571154"/>
          <a:ext cx="11018227" cy="1170387"/>
          <a:chOff x="0" y="0"/>
          <a:chExt cx="5652135" cy="619125"/>
        </a:xfrm>
      </xdr:grpSpPr>
      <xdr:sp macro="" textlink="">
        <xdr:nvSpPr>
          <xdr:cNvPr id="16" name="Text Box 42">
            <a:extLst>
              <a:ext uri="{FF2B5EF4-FFF2-40B4-BE49-F238E27FC236}">
                <a16:creationId xmlns:a16="http://schemas.microsoft.com/office/drawing/2014/main" id="{4687C011-EC41-4914-8EC3-7C37307EA9B6}"/>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7" name="AutoShape 140">
            <a:extLst>
              <a:ext uri="{FF2B5EF4-FFF2-40B4-BE49-F238E27FC236}">
                <a16:creationId xmlns:a16="http://schemas.microsoft.com/office/drawing/2014/main" id="{822CC876-DEEC-4C85-B3A4-3501CC72F9D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8" name="Imagen 17">
            <a:extLst>
              <a:ext uri="{FF2B5EF4-FFF2-40B4-BE49-F238E27FC236}">
                <a16:creationId xmlns:a16="http://schemas.microsoft.com/office/drawing/2014/main" id="{05F7B819-EF30-4E93-BB84-BCA1640FB5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9" name="Imagen 18">
            <a:extLst>
              <a:ext uri="{FF2B5EF4-FFF2-40B4-BE49-F238E27FC236}">
                <a16:creationId xmlns:a16="http://schemas.microsoft.com/office/drawing/2014/main" id="{FB5D9A5F-CD16-45C0-A769-A2AE3C3976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1515717</xdr:colOff>
      <xdr:row>30</xdr:row>
      <xdr:rowOff>33131</xdr:rowOff>
    </xdr:from>
    <xdr:to>
      <xdr:col>8</xdr:col>
      <xdr:colOff>1231996</xdr:colOff>
      <xdr:row>34</xdr:row>
      <xdr:rowOff>137087</xdr:rowOff>
    </xdr:to>
    <xdr:grpSp>
      <xdr:nvGrpSpPr>
        <xdr:cNvPr id="26" name="Grupo 25">
          <a:extLst>
            <a:ext uri="{FF2B5EF4-FFF2-40B4-BE49-F238E27FC236}">
              <a16:creationId xmlns:a16="http://schemas.microsoft.com/office/drawing/2014/main" id="{8BA8E28D-B160-458C-AB4E-AFEE2A37D5B1}"/>
            </a:ext>
            <a:ext uri="{C183D7F6-B498-43B3-948B-1728B52AA6E4}">
              <adec:decorative xmlns:adec="http://schemas.microsoft.com/office/drawing/2017/decorative" val="1"/>
            </a:ext>
          </a:extLst>
        </xdr:cNvPr>
        <xdr:cNvGrpSpPr/>
      </xdr:nvGrpSpPr>
      <xdr:grpSpPr>
        <a:xfrm>
          <a:off x="9489503" y="16729095"/>
          <a:ext cx="2737064" cy="1274171"/>
          <a:chOff x="12392219" y="12217270"/>
          <a:chExt cx="2731148" cy="1263521"/>
        </a:xfrm>
      </xdr:grpSpPr>
      <xdr:grpSp>
        <xdr:nvGrpSpPr>
          <xdr:cNvPr id="27" name="Grupo 26">
            <a:extLst>
              <a:ext uri="{FF2B5EF4-FFF2-40B4-BE49-F238E27FC236}">
                <a16:creationId xmlns:a16="http://schemas.microsoft.com/office/drawing/2014/main" id="{50F8E4C4-BDB2-2096-CA6F-3E596C154660}"/>
              </a:ext>
            </a:extLst>
          </xdr:cNvPr>
          <xdr:cNvGrpSpPr/>
        </xdr:nvGrpSpPr>
        <xdr:grpSpPr>
          <a:xfrm>
            <a:off x="12600172" y="12257625"/>
            <a:ext cx="2291478" cy="830607"/>
            <a:chOff x="10812445" y="17982363"/>
            <a:chExt cx="2223930" cy="758755"/>
          </a:xfrm>
        </xdr:grpSpPr>
        <xdr:sp macro="" textlink="">
          <xdr:nvSpPr>
            <xdr:cNvPr id="31" name="CuadroTexto 30">
              <a:extLst>
                <a:ext uri="{FF2B5EF4-FFF2-40B4-BE49-F238E27FC236}">
                  <a16:creationId xmlns:a16="http://schemas.microsoft.com/office/drawing/2014/main" id="{A100F1B8-69EF-0565-B2AA-3BD24F6FC386}"/>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32" name="CuadroTexto 31">
              <a:extLst>
                <a:ext uri="{FF2B5EF4-FFF2-40B4-BE49-F238E27FC236}">
                  <a16:creationId xmlns:a16="http://schemas.microsoft.com/office/drawing/2014/main" id="{188DF147-B9EA-A45B-9CC7-1FAE9687344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33" name="CuadroTexto 32">
              <a:extLst>
                <a:ext uri="{FF2B5EF4-FFF2-40B4-BE49-F238E27FC236}">
                  <a16:creationId xmlns:a16="http://schemas.microsoft.com/office/drawing/2014/main" id="{678E9EBD-D1AE-D418-BCC2-09CB38F24AD9}"/>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34" name="Rectángulo 33">
              <a:extLst>
                <a:ext uri="{FF2B5EF4-FFF2-40B4-BE49-F238E27FC236}">
                  <a16:creationId xmlns:a16="http://schemas.microsoft.com/office/drawing/2014/main" id="{DB1F16BE-D8A2-C76E-6790-9FF05991C906}"/>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35" name="Rectángulo 34">
              <a:extLst>
                <a:ext uri="{FF2B5EF4-FFF2-40B4-BE49-F238E27FC236}">
                  <a16:creationId xmlns:a16="http://schemas.microsoft.com/office/drawing/2014/main" id="{246DB93B-F44D-DCED-7C67-B7629B4F5D56}"/>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28" name="Rectángulo 27">
            <a:extLst>
              <a:ext uri="{FF2B5EF4-FFF2-40B4-BE49-F238E27FC236}">
                <a16:creationId xmlns:a16="http://schemas.microsoft.com/office/drawing/2014/main" id="{F59BA16C-B1B9-6378-0E68-445A441C6823}"/>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29" name="CuadroTexto 28">
            <a:extLst>
              <a:ext uri="{FF2B5EF4-FFF2-40B4-BE49-F238E27FC236}">
                <a16:creationId xmlns:a16="http://schemas.microsoft.com/office/drawing/2014/main" id="{33B551C0-841B-F188-7039-DCBED8ED35E1}"/>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30" name="Rectángulo 29">
            <a:extLst>
              <a:ext uri="{FF2B5EF4-FFF2-40B4-BE49-F238E27FC236}">
                <a16:creationId xmlns:a16="http://schemas.microsoft.com/office/drawing/2014/main" id="{E221F373-C2E6-358E-145C-090674A0FBFD}"/>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E1:S43"/>
  <sheetViews>
    <sheetView view="pageBreakPreview" zoomScale="73" zoomScaleNormal="70" zoomScaleSheetLayoutView="73" workbookViewId="0"/>
  </sheetViews>
  <sheetFormatPr baseColWidth="10" defaultColWidth="11.42578125" defaultRowHeight="15"/>
  <sheetData>
    <row r="1" spans="5:19" s="4" customFormat="1" ht="89.25" customHeight="1">
      <c r="E1" s="309" t="s">
        <v>0</v>
      </c>
      <c r="F1" s="309"/>
      <c r="G1" s="309"/>
      <c r="H1" s="309"/>
      <c r="I1" s="309"/>
      <c r="J1" s="309"/>
      <c r="K1" s="309"/>
      <c r="L1" s="309"/>
      <c r="M1" s="309"/>
      <c r="N1" s="309"/>
      <c r="O1" s="309"/>
      <c r="P1" s="309"/>
      <c r="Q1" s="309"/>
      <c r="R1" s="309"/>
      <c r="S1" s="309"/>
    </row>
    <row r="43" spans="7:7">
      <c r="G43" t="s">
        <v>1</v>
      </c>
    </row>
  </sheetData>
  <sheetProtection selectLockedCells="1" selectUnlockedCells="1"/>
  <mergeCells count="1">
    <mergeCell ref="E1:S1"/>
  </mergeCells>
  <printOptions horizontalCentered="1" verticalCentered="1"/>
  <pageMargins left="0.70866141732283472" right="0.70866141732283472" top="0.74803149606299213" bottom="0.74803149606299213" header="0.31496062992125984" footer="0.31496062992125984"/>
  <pageSetup scale="53"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GC4515"/>
  <sheetViews>
    <sheetView showGridLines="0" zoomScale="70" zoomScaleNormal="70" zoomScaleSheetLayoutView="100" workbookViewId="0">
      <selection activeCell="J12" sqref="J12"/>
    </sheetView>
  </sheetViews>
  <sheetFormatPr baseColWidth="10" defaultColWidth="11.42578125" defaultRowHeight="15"/>
  <cols>
    <col min="1" max="1" width="6" style="73" customWidth="1"/>
    <col min="2" max="2" width="14.42578125" style="75" customWidth="1"/>
    <col min="3" max="3" width="35.7109375" style="75" customWidth="1"/>
    <col min="4" max="4" width="29" style="132" customWidth="1"/>
    <col min="5" max="5" width="17.85546875" style="132" customWidth="1"/>
    <col min="6" max="6" width="16.42578125" style="132" customWidth="1"/>
    <col min="7" max="7" width="25.42578125" style="133" customWidth="1"/>
    <col min="8" max="8" width="19.7109375" style="132" customWidth="1"/>
    <col min="9" max="9" width="24.42578125" style="132" customWidth="1"/>
    <col min="10" max="10" width="40.5703125" style="73" customWidth="1"/>
    <col min="11" max="13" width="40.5703125" style="75" customWidth="1"/>
    <col min="14" max="16384" width="11.42578125" style="75"/>
  </cols>
  <sheetData>
    <row r="1" spans="2:185" s="73" customFormat="1">
      <c r="E1" s="126"/>
      <c r="F1" s="126"/>
      <c r="G1" s="127"/>
      <c r="H1" s="126"/>
      <c r="I1" s="126"/>
    </row>
    <row r="2" spans="2:185" s="73" customFormat="1">
      <c r="E2" s="126"/>
      <c r="F2" s="126"/>
      <c r="G2" s="127"/>
      <c r="H2" s="126"/>
      <c r="I2" s="126"/>
    </row>
    <row r="3" spans="2:185" s="73" customFormat="1">
      <c r="D3" s="126"/>
      <c r="E3" s="126"/>
      <c r="F3" s="126"/>
      <c r="G3" s="127"/>
      <c r="H3" s="126"/>
      <c r="I3" s="126"/>
    </row>
    <row r="4" spans="2:185" s="73" customFormat="1">
      <c r="D4" s="126"/>
      <c r="E4" s="126"/>
      <c r="F4" s="126"/>
      <c r="G4" s="127"/>
      <c r="H4" s="126"/>
      <c r="I4" s="126"/>
    </row>
    <row r="5" spans="2:185" s="73" customFormat="1">
      <c r="D5" s="126"/>
      <c r="E5" s="126"/>
      <c r="F5" s="126"/>
      <c r="G5" s="127"/>
      <c r="H5" s="126"/>
      <c r="I5" s="126"/>
    </row>
    <row r="6" spans="2:185" s="73" customFormat="1">
      <c r="D6" s="126"/>
      <c r="E6" s="126"/>
      <c r="F6" s="126"/>
      <c r="G6" s="127"/>
      <c r="H6" s="126"/>
      <c r="I6" s="126"/>
    </row>
    <row r="7" spans="2:185" s="73" customFormat="1">
      <c r="D7" s="126"/>
      <c r="E7" s="126"/>
      <c r="F7" s="126"/>
      <c r="G7" s="127"/>
      <c r="H7" s="126"/>
      <c r="I7" s="126"/>
    </row>
    <row r="8" spans="2:185" s="73" customFormat="1">
      <c r="D8" s="126"/>
      <c r="E8" s="126"/>
      <c r="F8" s="126"/>
      <c r="G8" s="127"/>
      <c r="H8" s="126"/>
      <c r="I8" s="126"/>
    </row>
    <row r="9" spans="2:185" s="73" customFormat="1">
      <c r="D9" s="126"/>
      <c r="E9" s="126"/>
      <c r="F9" s="126"/>
      <c r="G9" s="127"/>
      <c r="H9" s="126"/>
      <c r="I9" s="126"/>
    </row>
    <row r="10" spans="2:185" ht="24.6" customHeight="1">
      <c r="B10" s="383" t="s">
        <v>237</v>
      </c>
      <c r="C10" s="383"/>
      <c r="D10" s="383"/>
      <c r="E10" s="383"/>
      <c r="F10" s="383"/>
      <c r="G10" s="383"/>
      <c r="H10" s="383"/>
      <c r="I10" s="38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row>
    <row r="11" spans="2:185" s="73" customFormat="1">
      <c r="D11" s="126"/>
      <c r="E11" s="126"/>
      <c r="F11" s="126"/>
      <c r="G11" s="127"/>
      <c r="H11" s="126"/>
      <c r="I11" s="126"/>
    </row>
    <row r="12" spans="2:185" ht="39" customHeight="1">
      <c r="B12" s="106" t="s">
        <v>122</v>
      </c>
      <c r="C12" s="376" t="s">
        <v>238</v>
      </c>
      <c r="D12" s="377"/>
      <c r="E12" s="377"/>
      <c r="F12" s="377"/>
      <c r="G12" s="377"/>
      <c r="H12" s="377"/>
      <c r="I12" s="378"/>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row>
    <row r="13" spans="2:185" s="73" customFormat="1">
      <c r="D13" s="126"/>
      <c r="E13" s="126"/>
      <c r="F13" s="126"/>
      <c r="G13" s="127"/>
      <c r="H13" s="126"/>
      <c r="I13" s="126"/>
    </row>
    <row r="14" spans="2:185" s="73" customFormat="1">
      <c r="D14" s="126"/>
      <c r="E14" s="126"/>
      <c r="F14" s="126"/>
      <c r="G14" s="127"/>
      <c r="H14" s="126"/>
      <c r="I14" s="126"/>
    </row>
    <row r="15" spans="2:185" ht="31.5" customHeight="1">
      <c r="B15" s="379" t="s">
        <v>239</v>
      </c>
      <c r="C15" s="379"/>
      <c r="D15" s="379"/>
      <c r="E15" s="379"/>
      <c r="F15" s="379"/>
      <c r="G15" s="379"/>
      <c r="H15" s="379"/>
      <c r="I15" s="379"/>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row>
    <row r="16" spans="2:185" s="73" customFormat="1">
      <c r="D16" s="126"/>
      <c r="E16" s="126"/>
      <c r="F16" s="126"/>
      <c r="G16" s="127"/>
      <c r="H16" s="126"/>
      <c r="I16" s="126"/>
    </row>
    <row r="17" spans="2:54" ht="15.75">
      <c r="B17" s="375" t="s">
        <v>125</v>
      </c>
      <c r="C17" s="375" t="s">
        <v>112</v>
      </c>
      <c r="D17" s="375" t="s">
        <v>126</v>
      </c>
      <c r="E17" s="375" t="s">
        <v>127</v>
      </c>
      <c r="F17" s="375" t="s">
        <v>128</v>
      </c>
      <c r="G17" s="375" t="s">
        <v>129</v>
      </c>
      <c r="H17" s="375" t="s">
        <v>130</v>
      </c>
      <c r="I17" s="375"/>
      <c r="J17" s="369" t="s">
        <v>415</v>
      </c>
      <c r="K17" s="369"/>
      <c r="L17" s="369"/>
      <c r="M17" s="369"/>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row>
    <row r="18" spans="2:54" ht="15.75">
      <c r="B18" s="375"/>
      <c r="C18" s="375"/>
      <c r="D18" s="375"/>
      <c r="E18" s="375"/>
      <c r="F18" s="375"/>
      <c r="G18" s="375"/>
      <c r="H18" s="107" t="s">
        <v>131</v>
      </c>
      <c r="I18" s="107" t="s">
        <v>132</v>
      </c>
      <c r="J18" s="108" t="s">
        <v>411</v>
      </c>
      <c r="K18" s="108" t="s">
        <v>412</v>
      </c>
      <c r="L18" s="108" t="s">
        <v>413</v>
      </c>
      <c r="M18" s="108" t="s">
        <v>414</v>
      </c>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row>
    <row r="19" spans="2:54" ht="15.75" customHeight="1">
      <c r="B19" s="128" t="s">
        <v>240</v>
      </c>
      <c r="C19" s="157" t="s">
        <v>241</v>
      </c>
      <c r="D19" s="154"/>
      <c r="E19" s="154"/>
      <c r="F19" s="154"/>
      <c r="G19" s="154"/>
      <c r="H19" s="154"/>
      <c r="I19" s="281"/>
      <c r="J19" s="154"/>
      <c r="K19" s="154"/>
      <c r="L19" s="154"/>
      <c r="M19" s="155"/>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row>
    <row r="20" spans="2:54" ht="60">
      <c r="B20" s="49">
        <v>1</v>
      </c>
      <c r="C20" s="129" t="s">
        <v>242</v>
      </c>
      <c r="D20" s="111" t="s">
        <v>243</v>
      </c>
      <c r="E20" s="112">
        <v>45717</v>
      </c>
      <c r="F20" s="112">
        <v>45838</v>
      </c>
      <c r="G20" s="92" t="s">
        <v>244</v>
      </c>
      <c r="H20" s="62" t="s">
        <v>138</v>
      </c>
      <c r="I20" s="120" t="s">
        <v>245</v>
      </c>
      <c r="J20" s="110" t="s">
        <v>429</v>
      </c>
      <c r="K20" s="110" t="s">
        <v>466</v>
      </c>
      <c r="L20" s="110"/>
      <c r="M20" s="110"/>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row>
    <row r="21" spans="2:54" ht="75">
      <c r="B21" s="49">
        <v>2</v>
      </c>
      <c r="C21" s="129" t="s">
        <v>246</v>
      </c>
      <c r="D21" s="111" t="s">
        <v>243</v>
      </c>
      <c r="E21" s="112">
        <v>45839</v>
      </c>
      <c r="F21" s="112">
        <v>45930</v>
      </c>
      <c r="G21" s="92" t="s">
        <v>247</v>
      </c>
      <c r="H21" s="62" t="s">
        <v>138</v>
      </c>
      <c r="I21" s="120" t="s">
        <v>248</v>
      </c>
      <c r="J21" s="110" t="s">
        <v>422</v>
      </c>
      <c r="K21" s="110" t="s">
        <v>422</v>
      </c>
      <c r="L21" s="110"/>
      <c r="M21" s="110"/>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row>
    <row r="22" spans="2:54" ht="75">
      <c r="B22" s="49">
        <v>3</v>
      </c>
      <c r="C22" s="130" t="s">
        <v>249</v>
      </c>
      <c r="D22" s="111" t="s">
        <v>185</v>
      </c>
      <c r="E22" s="112">
        <v>45931</v>
      </c>
      <c r="F22" s="112">
        <v>46387</v>
      </c>
      <c r="G22" s="92" t="s">
        <v>247</v>
      </c>
      <c r="H22" s="62" t="s">
        <v>138</v>
      </c>
      <c r="I22" s="120" t="s">
        <v>248</v>
      </c>
      <c r="J22" s="110" t="s">
        <v>422</v>
      </c>
      <c r="K22" s="110" t="s">
        <v>422</v>
      </c>
      <c r="L22" s="110"/>
      <c r="M22" s="110"/>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row>
    <row r="23" spans="2:54" ht="105">
      <c r="B23" s="302">
        <v>4</v>
      </c>
      <c r="C23" s="130" t="s">
        <v>250</v>
      </c>
      <c r="D23" s="111" t="s">
        <v>185</v>
      </c>
      <c r="E23" s="112">
        <v>45658</v>
      </c>
      <c r="F23" s="112">
        <v>47118</v>
      </c>
      <c r="G23" s="92" t="s">
        <v>251</v>
      </c>
      <c r="H23" s="62" t="s">
        <v>252</v>
      </c>
      <c r="I23" s="120" t="s">
        <v>253</v>
      </c>
      <c r="J23" s="110" t="s">
        <v>430</v>
      </c>
      <c r="K23" s="110" t="s">
        <v>467</v>
      </c>
      <c r="L23" s="110"/>
      <c r="M23" s="110"/>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row>
    <row r="24" spans="2:54" ht="75">
      <c r="B24" s="302">
        <v>5</v>
      </c>
      <c r="C24" s="131" t="s">
        <v>254</v>
      </c>
      <c r="D24" s="111" t="s">
        <v>136</v>
      </c>
      <c r="E24" s="112">
        <v>45658</v>
      </c>
      <c r="F24" s="112">
        <v>47118</v>
      </c>
      <c r="G24" s="92" t="s">
        <v>255</v>
      </c>
      <c r="H24" s="62" t="s">
        <v>138</v>
      </c>
      <c r="I24" s="120" t="s">
        <v>153</v>
      </c>
      <c r="J24" s="110" t="s">
        <v>431</v>
      </c>
      <c r="K24" s="110" t="s">
        <v>468</v>
      </c>
      <c r="L24" s="110"/>
      <c r="M24" s="110"/>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row>
    <row r="25" spans="2:54" ht="18" customHeight="1">
      <c r="B25" s="128" t="s">
        <v>256</v>
      </c>
      <c r="C25" s="157" t="s">
        <v>257</v>
      </c>
      <c r="D25" s="154"/>
      <c r="E25" s="154"/>
      <c r="F25" s="154"/>
      <c r="G25" s="154"/>
      <c r="H25" s="154"/>
      <c r="I25" s="281"/>
      <c r="J25" s="154"/>
      <c r="K25" s="154"/>
      <c r="L25" s="154"/>
      <c r="M25" s="155"/>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row>
    <row r="26" spans="2:54" ht="75">
      <c r="B26" s="49">
        <v>1</v>
      </c>
      <c r="C26" s="125" t="s">
        <v>258</v>
      </c>
      <c r="D26" s="111" t="s">
        <v>259</v>
      </c>
      <c r="E26" s="115">
        <v>45748</v>
      </c>
      <c r="F26" s="115">
        <v>46022</v>
      </c>
      <c r="G26" s="92" t="s">
        <v>260</v>
      </c>
      <c r="H26" s="120" t="s">
        <v>261</v>
      </c>
      <c r="I26" s="120" t="s">
        <v>262</v>
      </c>
      <c r="J26" s="110" t="s">
        <v>422</v>
      </c>
      <c r="K26" s="110" t="s">
        <v>469</v>
      </c>
      <c r="L26" s="110"/>
      <c r="M26" s="110"/>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row>
    <row r="27" spans="2:54" ht="255">
      <c r="B27" s="49">
        <v>2</v>
      </c>
      <c r="C27" s="125" t="s">
        <v>263</v>
      </c>
      <c r="D27" s="111" t="s">
        <v>259</v>
      </c>
      <c r="E27" s="115">
        <v>45748</v>
      </c>
      <c r="F27" s="115">
        <v>46022</v>
      </c>
      <c r="G27" s="92" t="s">
        <v>264</v>
      </c>
      <c r="H27" s="120" t="s">
        <v>265</v>
      </c>
      <c r="I27" s="120" t="s">
        <v>262</v>
      </c>
      <c r="J27" s="110" t="s">
        <v>422</v>
      </c>
      <c r="K27" s="110" t="s">
        <v>470</v>
      </c>
      <c r="L27" s="110"/>
      <c r="M27" s="110"/>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row>
    <row r="28" spans="2:54" ht="210">
      <c r="B28" s="302">
        <v>3</v>
      </c>
      <c r="C28" s="125" t="s">
        <v>266</v>
      </c>
      <c r="D28" s="111" t="s">
        <v>259</v>
      </c>
      <c r="E28" s="115">
        <v>45748</v>
      </c>
      <c r="F28" s="115">
        <v>47118</v>
      </c>
      <c r="G28" s="92" t="s">
        <v>267</v>
      </c>
      <c r="H28" s="120" t="s">
        <v>265</v>
      </c>
      <c r="I28" s="120" t="s">
        <v>262</v>
      </c>
      <c r="J28" s="110" t="s">
        <v>422</v>
      </c>
      <c r="K28" s="110" t="s">
        <v>471</v>
      </c>
      <c r="L28" s="110"/>
      <c r="M28" s="110"/>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row>
    <row r="29" spans="2:54" s="73" customFormat="1">
      <c r="D29" s="126"/>
      <c r="E29" s="126"/>
      <c r="F29" s="126"/>
      <c r="G29" s="127"/>
      <c r="H29" s="126"/>
      <c r="I29" s="126"/>
    </row>
    <row r="30" spans="2:54">
      <c r="J30" s="133"/>
      <c r="K30" s="133"/>
      <c r="L30" s="133"/>
      <c r="M30" s="13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row>
    <row r="31" spans="2:54">
      <c r="J31" s="133"/>
      <c r="K31" s="133"/>
      <c r="L31" s="133"/>
      <c r="M31" s="13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row>
    <row r="32" spans="2:54" ht="15.75">
      <c r="C32" s="370" t="s">
        <v>171</v>
      </c>
      <c r="D32" s="371"/>
      <c r="E32" s="372"/>
      <c r="J32" s="133"/>
      <c r="K32" s="133"/>
      <c r="L32" s="133"/>
      <c r="M32" s="13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row>
    <row r="33" spans="3:54" ht="15.75">
      <c r="C33" s="108" t="s">
        <v>172</v>
      </c>
      <c r="D33" s="107" t="s">
        <v>173</v>
      </c>
      <c r="E33" s="107" t="s">
        <v>174</v>
      </c>
      <c r="J33" s="133"/>
      <c r="K33" s="133"/>
      <c r="L33" s="133"/>
      <c r="M33" s="13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row>
    <row r="34" spans="3:54" ht="45">
      <c r="C34" s="392" t="s">
        <v>241</v>
      </c>
      <c r="D34" s="92" t="s">
        <v>268</v>
      </c>
      <c r="E34" s="117">
        <v>1</v>
      </c>
      <c r="J34" s="133"/>
      <c r="K34" s="133"/>
      <c r="L34" s="133"/>
      <c r="M34" s="13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row>
    <row r="35" spans="3:54" ht="75">
      <c r="C35" s="392" t="s">
        <v>269</v>
      </c>
      <c r="D35" s="92" t="s">
        <v>270</v>
      </c>
      <c r="E35" s="117">
        <v>1</v>
      </c>
      <c r="J35" s="133"/>
      <c r="K35" s="133"/>
      <c r="L35" s="133"/>
      <c r="M35" s="13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row>
    <row r="36" spans="3:54">
      <c r="C36" s="74"/>
      <c r="J36" s="133"/>
      <c r="K36" s="133"/>
      <c r="L36" s="133"/>
      <c r="M36" s="13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row>
    <row r="37" spans="3:54">
      <c r="J37" s="133"/>
      <c r="K37" s="133"/>
      <c r="L37" s="133"/>
      <c r="M37" s="13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row>
    <row r="38" spans="3:54" s="73" customFormat="1">
      <c r="D38" s="126"/>
      <c r="E38" s="126"/>
      <c r="F38" s="126"/>
      <c r="G38" s="127"/>
      <c r="H38" s="126"/>
      <c r="I38" s="126"/>
    </row>
    <row r="39" spans="3:54">
      <c r="J39" s="132"/>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row>
    <row r="40" spans="3:54">
      <c r="C40" s="96"/>
      <c r="D40" s="122" t="s">
        <v>233</v>
      </c>
      <c r="E40" s="96"/>
      <c r="J40" s="132"/>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row>
    <row r="41" spans="3:54">
      <c r="C41" s="96"/>
      <c r="D41" s="122" t="s">
        <v>234</v>
      </c>
      <c r="E41" s="96" t="s">
        <v>235</v>
      </c>
      <c r="J41" s="132"/>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row>
    <row r="42" spans="3:54">
      <c r="C42" s="96"/>
      <c r="D42" s="96"/>
      <c r="E42" s="96" t="s">
        <v>236</v>
      </c>
      <c r="J42" s="132"/>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row>
    <row r="43" spans="3:54">
      <c r="C43" s="123"/>
      <c r="D43" s="96"/>
      <c r="E43" s="124"/>
      <c r="J43" s="132"/>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row>
    <row r="44" spans="3:54">
      <c r="C44" s="96"/>
      <c r="D44" s="96"/>
      <c r="E44" s="124"/>
      <c r="J44" s="132"/>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row>
    <row r="45" spans="3:54">
      <c r="C45" s="96"/>
      <c r="D45" s="96"/>
      <c r="E45" s="124"/>
      <c r="J45" s="132"/>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row>
    <row r="46" spans="3:54">
      <c r="J46" s="132"/>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row>
    <row r="47" spans="3:54" s="73" customFormat="1">
      <c r="D47" s="126"/>
      <c r="E47" s="126"/>
      <c r="F47" s="126"/>
      <c r="G47" s="127"/>
      <c r="H47" s="126"/>
      <c r="I47" s="126"/>
    </row>
    <row r="48" spans="3:54" s="73" customFormat="1">
      <c r="D48" s="126"/>
      <c r="E48" s="126"/>
      <c r="F48" s="126"/>
      <c r="G48" s="127"/>
      <c r="H48" s="126"/>
      <c r="I48" s="126"/>
    </row>
    <row r="49" spans="10:54">
      <c r="J49" s="132"/>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row>
    <row r="50" spans="10:54">
      <c r="J50" s="132"/>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row>
    <row r="51" spans="10:54">
      <c r="J51" s="132"/>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row>
    <row r="52" spans="10:54">
      <c r="J52" s="132"/>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row>
    <row r="53" spans="10:54">
      <c r="J53" s="132"/>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row>
    <row r="54" spans="10:54">
      <c r="J54" s="132"/>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row>
    <row r="55" spans="10:54">
      <c r="J55" s="132"/>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row>
    <row r="56" spans="10:54">
      <c r="J56" s="132"/>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row>
    <row r="57" spans="10:54">
      <c r="J57" s="132"/>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row>
    <row r="58" spans="10:54">
      <c r="J58" s="132"/>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row>
    <row r="59" spans="10:54">
      <c r="J59" s="132"/>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row>
    <row r="60" spans="10:54">
      <c r="J60" s="132"/>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row>
    <row r="61" spans="10:54">
      <c r="J61" s="132"/>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row>
    <row r="62" spans="10:54">
      <c r="J62" s="132"/>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row>
    <row r="63" spans="10:54">
      <c r="J63" s="132"/>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row>
    <row r="64" spans="10:54">
      <c r="J64" s="132"/>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row>
    <row r="65" spans="10:54">
      <c r="J65" s="132"/>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row>
    <row r="66" spans="10:54">
      <c r="J66" s="132"/>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row>
    <row r="67" spans="10:54">
      <c r="J67" s="132"/>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row>
    <row r="68" spans="10:54">
      <c r="J68" s="132"/>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row>
    <row r="69" spans="10:54">
      <c r="J69" s="132"/>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row>
    <row r="70" spans="10:54">
      <c r="J70" s="132"/>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row>
    <row r="71" spans="10:54">
      <c r="J71" s="132"/>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row>
    <row r="72" spans="10:54">
      <c r="J72" s="132"/>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row>
    <row r="73" spans="10:54">
      <c r="J73" s="132"/>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row>
    <row r="74" spans="10:54">
      <c r="J74" s="132"/>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row>
    <row r="75" spans="10:54">
      <c r="J75" s="132"/>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row>
    <row r="76" spans="10:54">
      <c r="J76" s="132"/>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row>
    <row r="77" spans="10:54">
      <c r="J77" s="132"/>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row>
    <row r="78" spans="10:54">
      <c r="J78" s="132"/>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row>
    <row r="79" spans="10:54">
      <c r="J79" s="132"/>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row>
    <row r="80" spans="10:54">
      <c r="J80" s="132"/>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row>
    <row r="81" spans="10:54">
      <c r="J81" s="132"/>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row>
    <row r="82" spans="10:54">
      <c r="J82" s="132"/>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row>
    <row r="83" spans="10:54">
      <c r="J83" s="132"/>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row>
    <row r="84" spans="10:54">
      <c r="J84" s="132"/>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row>
    <row r="85" spans="10:54">
      <c r="J85" s="132"/>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row>
    <row r="86" spans="10:54">
      <c r="J86" s="132"/>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row>
    <row r="87" spans="10:54">
      <c r="J87" s="132"/>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row>
    <row r="88" spans="10:54">
      <c r="J88" s="132"/>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row>
    <row r="89" spans="10:54">
      <c r="J89" s="132"/>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row>
    <row r="90" spans="10:54">
      <c r="J90" s="132"/>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row>
    <row r="91" spans="10:54">
      <c r="J91" s="132"/>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row>
    <row r="92" spans="10:54">
      <c r="J92" s="132"/>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row>
    <row r="93" spans="10:54">
      <c r="J93" s="132"/>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row>
    <row r="94" spans="10:54">
      <c r="J94" s="132"/>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row>
    <row r="95" spans="10:54">
      <c r="J95" s="132"/>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row>
    <row r="96" spans="10:54">
      <c r="J96" s="132"/>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row>
    <row r="97" spans="10:54">
      <c r="J97" s="132"/>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row>
    <row r="98" spans="10:54">
      <c r="J98" s="132"/>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row>
    <row r="99" spans="10:54">
      <c r="J99" s="132"/>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row>
    <row r="100" spans="10:54">
      <c r="J100" s="132"/>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row>
    <row r="101" spans="10:54">
      <c r="J101" s="132"/>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row>
    <row r="102" spans="10:54">
      <c r="J102" s="132"/>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row>
    <row r="103" spans="10:54">
      <c r="J103" s="132"/>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row>
    <row r="104" spans="10:54">
      <c r="J104" s="132"/>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row>
    <row r="105" spans="10:54">
      <c r="J105" s="132"/>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row>
    <row r="106" spans="10:54">
      <c r="J106" s="132"/>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row>
    <row r="107" spans="10:54">
      <c r="J107" s="132"/>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row>
    <row r="108" spans="10:54">
      <c r="J108" s="132"/>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row>
    <row r="109" spans="10:54">
      <c r="J109" s="132"/>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row>
    <row r="110" spans="10:54">
      <c r="J110" s="132"/>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row>
    <row r="111" spans="10:54">
      <c r="J111" s="132"/>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row>
    <row r="112" spans="10:54">
      <c r="J112" s="132"/>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row>
    <row r="113" spans="10:54">
      <c r="J113" s="132"/>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row>
    <row r="114" spans="10:54">
      <c r="J114" s="132"/>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row>
    <row r="115" spans="10:54">
      <c r="J115" s="132"/>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row>
    <row r="116" spans="10:54">
      <c r="J116" s="132"/>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row>
    <row r="117" spans="10:54">
      <c r="J117" s="132"/>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row>
    <row r="118" spans="10:54">
      <c r="J118" s="132"/>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row>
    <row r="119" spans="10:54">
      <c r="J119" s="132"/>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row>
    <row r="120" spans="10:54">
      <c r="J120" s="132"/>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row>
    <row r="121" spans="10:54">
      <c r="J121" s="132"/>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row>
    <row r="122" spans="10:54">
      <c r="J122" s="132"/>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row>
    <row r="123" spans="10:54">
      <c r="J123" s="132"/>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row>
    <row r="124" spans="10:54">
      <c r="J124" s="132"/>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row>
    <row r="125" spans="10:54">
      <c r="J125" s="132"/>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row>
    <row r="126" spans="10:54">
      <c r="J126" s="132"/>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row>
    <row r="127" spans="10:54">
      <c r="J127" s="132"/>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row>
    <row r="128" spans="10:54">
      <c r="J128" s="132"/>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row>
    <row r="129" spans="10:54">
      <c r="J129" s="132"/>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row>
    <row r="130" spans="10:54">
      <c r="J130" s="132"/>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row>
    <row r="131" spans="10:54">
      <c r="J131" s="132"/>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row>
    <row r="132" spans="10:54">
      <c r="J132" s="132"/>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row>
    <row r="133" spans="10:54">
      <c r="J133" s="132"/>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row>
    <row r="134" spans="10:54">
      <c r="J134" s="132"/>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row>
    <row r="135" spans="10:54">
      <c r="J135" s="132"/>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row>
    <row r="136" spans="10:54">
      <c r="J136" s="132"/>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row>
    <row r="137" spans="10:54">
      <c r="J137" s="132"/>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row>
    <row r="138" spans="10:54">
      <c r="J138" s="132"/>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row>
    <row r="139" spans="10:54">
      <c r="J139" s="132"/>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row>
    <row r="140" spans="10:54">
      <c r="J140" s="132"/>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row>
    <row r="141" spans="10:54">
      <c r="J141" s="132"/>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row>
    <row r="142" spans="10:54">
      <c r="J142" s="132"/>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row>
    <row r="143" spans="10:54">
      <c r="J143" s="132"/>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row>
    <row r="144" spans="10:54">
      <c r="J144" s="132"/>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row>
    <row r="145" spans="10:54">
      <c r="J145" s="132"/>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row>
    <row r="146" spans="10:54">
      <c r="J146" s="132"/>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row>
    <row r="147" spans="10:54">
      <c r="J147" s="132"/>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row>
    <row r="148" spans="10:54">
      <c r="J148" s="132"/>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row>
    <row r="149" spans="10:54">
      <c r="J149" s="132"/>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row>
    <row r="150" spans="10:54">
      <c r="J150" s="132"/>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row>
    <row r="151" spans="10:54">
      <c r="J151" s="132"/>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row>
    <row r="152" spans="10:54">
      <c r="J152" s="132"/>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row>
    <row r="153" spans="10:54">
      <c r="J153" s="132"/>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row>
    <row r="154" spans="10:54">
      <c r="J154" s="132"/>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row>
    <row r="155" spans="10:54">
      <c r="J155" s="132"/>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row>
    <row r="156" spans="10:54">
      <c r="J156" s="132"/>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row>
    <row r="157" spans="10:54">
      <c r="J157" s="132"/>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row>
    <row r="158" spans="10:54">
      <c r="J158" s="132"/>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row>
    <row r="159" spans="10:54">
      <c r="J159" s="132"/>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row>
    <row r="160" spans="10:54">
      <c r="J160" s="132"/>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row>
    <row r="161" spans="10:54">
      <c r="J161" s="132"/>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row>
    <row r="162" spans="10:54">
      <c r="J162" s="132"/>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row>
    <row r="163" spans="10:54">
      <c r="J163" s="132"/>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row>
    <row r="164" spans="10:54">
      <c r="J164" s="132"/>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row>
    <row r="165" spans="10:54">
      <c r="J165" s="132"/>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row>
    <row r="166" spans="10:54">
      <c r="J166" s="132"/>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row>
    <row r="167" spans="10:54">
      <c r="J167" s="132"/>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row>
    <row r="168" spans="10:54">
      <c r="J168" s="132"/>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row>
    <row r="169" spans="10:54">
      <c r="J169" s="132"/>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row>
    <row r="170" spans="10:54">
      <c r="J170" s="132"/>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row>
    <row r="171" spans="10:54">
      <c r="J171" s="132"/>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row>
    <row r="172" spans="10:54">
      <c r="J172" s="132"/>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row>
    <row r="173" spans="10:54">
      <c r="J173" s="132"/>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row>
    <row r="174" spans="10:54">
      <c r="J174" s="132"/>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row>
    <row r="175" spans="10:54">
      <c r="J175" s="132"/>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row>
    <row r="176" spans="10:54">
      <c r="J176" s="132"/>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row>
    <row r="177" spans="10:54">
      <c r="J177" s="132"/>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row>
    <row r="178" spans="10:54">
      <c r="J178" s="132"/>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row>
    <row r="179" spans="10:54">
      <c r="J179" s="132"/>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row>
    <row r="180" spans="10:54">
      <c r="J180" s="132"/>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row>
    <row r="181" spans="10:54">
      <c r="J181" s="132"/>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row>
    <row r="182" spans="10:54">
      <c r="J182" s="132"/>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row>
    <row r="183" spans="10:54">
      <c r="J183" s="132"/>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row>
    <row r="184" spans="10:54">
      <c r="J184" s="132"/>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row>
    <row r="185" spans="10:54">
      <c r="J185" s="132"/>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row>
    <row r="186" spans="10:54">
      <c r="J186" s="132"/>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row>
    <row r="187" spans="10:54">
      <c r="J187" s="132"/>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row>
    <row r="188" spans="10:54">
      <c r="J188" s="132"/>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row>
    <row r="189" spans="10:54">
      <c r="J189" s="132"/>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row>
    <row r="190" spans="10:54">
      <c r="J190" s="132"/>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row>
    <row r="191" spans="10:54">
      <c r="J191" s="132"/>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row>
    <row r="192" spans="10:54">
      <c r="J192" s="132"/>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row>
    <row r="193" spans="10:54">
      <c r="J193" s="132"/>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row>
    <row r="194" spans="10:54">
      <c r="J194" s="132"/>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row>
    <row r="195" spans="10:54">
      <c r="J195" s="132"/>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row>
    <row r="196" spans="10:54">
      <c r="J196" s="132"/>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row>
    <row r="197" spans="10:54">
      <c r="J197" s="132"/>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row>
    <row r="198" spans="10:54">
      <c r="J198" s="132"/>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row>
    <row r="199" spans="10:54">
      <c r="J199" s="132"/>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row>
    <row r="200" spans="10:54">
      <c r="J200" s="132"/>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row>
    <row r="201" spans="10:54">
      <c r="J201" s="132"/>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row>
    <row r="202" spans="10:54">
      <c r="J202" s="132"/>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row>
    <row r="203" spans="10:54">
      <c r="J203" s="132"/>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row>
    <row r="204" spans="10:54">
      <c r="J204" s="132"/>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row>
    <row r="205" spans="10:54">
      <c r="J205" s="132"/>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row>
    <row r="206" spans="10:54">
      <c r="J206" s="132"/>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row>
    <row r="207" spans="10:54">
      <c r="J207" s="132"/>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row>
    <row r="208" spans="10:54">
      <c r="J208" s="132"/>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row>
    <row r="209" spans="10:54">
      <c r="J209" s="132"/>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row>
    <row r="210" spans="10:54">
      <c r="J210" s="132"/>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row>
    <row r="211" spans="10:54">
      <c r="J211" s="132"/>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row>
    <row r="212" spans="10:54">
      <c r="J212" s="132"/>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row>
    <row r="213" spans="10:54">
      <c r="J213" s="132"/>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row>
    <row r="214" spans="10:54">
      <c r="J214" s="132"/>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row>
    <row r="215" spans="10:54">
      <c r="J215" s="132"/>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row>
    <row r="216" spans="10:54">
      <c r="J216" s="132"/>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row>
    <row r="217" spans="10:54">
      <c r="J217" s="132"/>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row>
    <row r="218" spans="10:54">
      <c r="J218" s="132"/>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row>
    <row r="219" spans="10:54">
      <c r="J219" s="132"/>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row>
    <row r="220" spans="10:54">
      <c r="J220" s="132"/>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row>
    <row r="221" spans="10:54">
      <c r="J221" s="132"/>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row>
    <row r="222" spans="10:54">
      <c r="J222" s="132"/>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row>
    <row r="223" spans="10:54">
      <c r="J223" s="132"/>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row>
    <row r="224" spans="10:54">
      <c r="J224" s="132"/>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row>
    <row r="225" spans="10:54">
      <c r="J225" s="132"/>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row>
    <row r="226" spans="10:54">
      <c r="J226" s="132"/>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row>
    <row r="227" spans="10:54">
      <c r="J227" s="132"/>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row>
    <row r="228" spans="10:54">
      <c r="J228" s="132"/>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row>
    <row r="229" spans="10:54">
      <c r="J229" s="132"/>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row>
    <row r="230" spans="10:54">
      <c r="J230" s="132"/>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row>
    <row r="231" spans="10:54">
      <c r="J231" s="132"/>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row>
    <row r="232" spans="10:54">
      <c r="J232" s="132"/>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row>
    <row r="233" spans="10:54">
      <c r="J233" s="132"/>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row>
    <row r="234" spans="10:54">
      <c r="J234" s="132"/>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row>
    <row r="235" spans="10:54">
      <c r="J235" s="132"/>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row>
    <row r="236" spans="10:54">
      <c r="J236" s="132"/>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row>
    <row r="237" spans="10:54">
      <c r="J237" s="132"/>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row>
    <row r="238" spans="10:54">
      <c r="J238" s="132"/>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row>
    <row r="239" spans="10:54">
      <c r="J239" s="132"/>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row>
    <row r="240" spans="10:54">
      <c r="J240" s="132"/>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row>
    <row r="241" spans="10:54">
      <c r="J241" s="132"/>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row>
    <row r="242" spans="10:54">
      <c r="J242" s="132"/>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row>
    <row r="243" spans="10:54">
      <c r="J243" s="132"/>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row>
    <row r="244" spans="10:54">
      <c r="J244" s="132"/>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row>
    <row r="245" spans="10:54">
      <c r="J245" s="132"/>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row>
    <row r="246" spans="10:54">
      <c r="J246" s="132"/>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row>
    <row r="247" spans="10:54">
      <c r="J247" s="132"/>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row>
    <row r="248" spans="10:54">
      <c r="J248" s="132"/>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row>
    <row r="249" spans="10:54">
      <c r="J249" s="132"/>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row>
    <row r="250" spans="10:54">
      <c r="J250" s="132"/>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row>
    <row r="251" spans="10:54">
      <c r="J251" s="132"/>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row>
    <row r="252" spans="10:54">
      <c r="J252" s="132"/>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row>
    <row r="253" spans="10:54">
      <c r="J253" s="132"/>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row>
    <row r="254" spans="10:54">
      <c r="J254" s="132"/>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row>
    <row r="255" spans="10:54">
      <c r="J255" s="132"/>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row>
    <row r="256" spans="10:54">
      <c r="J256" s="132"/>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row>
    <row r="257" spans="10:54">
      <c r="J257" s="132"/>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row>
    <row r="258" spans="10:54">
      <c r="J258" s="132"/>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row>
    <row r="259" spans="10:54">
      <c r="J259" s="132"/>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row>
    <row r="260" spans="10:54">
      <c r="J260" s="132"/>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row>
    <row r="261" spans="10:54">
      <c r="J261" s="132"/>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row>
    <row r="262" spans="10:54">
      <c r="J262" s="132"/>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row>
    <row r="263" spans="10:54">
      <c r="J263" s="132"/>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row>
    <row r="264" spans="10:54">
      <c r="J264" s="132"/>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row>
    <row r="265" spans="10:54">
      <c r="J265" s="132"/>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row>
    <row r="266" spans="10:54">
      <c r="J266" s="132"/>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row>
    <row r="267" spans="10:54">
      <c r="J267" s="132"/>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row>
    <row r="268" spans="10:54">
      <c r="J268" s="132"/>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row>
    <row r="269" spans="10:54">
      <c r="J269" s="132"/>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row>
    <row r="270" spans="10:54">
      <c r="J270" s="132"/>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row>
    <row r="271" spans="10:54">
      <c r="J271" s="132"/>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row>
    <row r="272" spans="10:54">
      <c r="J272" s="132"/>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row>
    <row r="273" spans="10:54">
      <c r="J273" s="132"/>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row>
    <row r="274" spans="10:54">
      <c r="J274" s="132"/>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row>
    <row r="275" spans="10:54">
      <c r="J275" s="132"/>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row>
    <row r="276" spans="10:54">
      <c r="J276" s="132"/>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row>
    <row r="277" spans="10:54">
      <c r="J277" s="132"/>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row>
    <row r="278" spans="10:54">
      <c r="J278" s="132"/>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row>
    <row r="279" spans="10:54">
      <c r="J279" s="132"/>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row>
    <row r="280" spans="10:54">
      <c r="J280" s="132"/>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row>
    <row r="281" spans="10:54">
      <c r="J281" s="132"/>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row>
    <row r="282" spans="10:54">
      <c r="J282" s="132"/>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row>
    <row r="283" spans="10:54">
      <c r="J283" s="132"/>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row>
    <row r="284" spans="10:54">
      <c r="J284" s="132"/>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row>
    <row r="285" spans="10:54">
      <c r="J285" s="132"/>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row>
    <row r="286" spans="10:54">
      <c r="J286" s="132"/>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row>
    <row r="287" spans="10:54">
      <c r="J287" s="132"/>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row>
    <row r="288" spans="10:54">
      <c r="J288" s="132"/>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row>
    <row r="289" spans="10:54">
      <c r="J289" s="132"/>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row>
    <row r="290" spans="10:54">
      <c r="J290" s="132"/>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row>
    <row r="291" spans="10:54">
      <c r="J291" s="132"/>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row>
    <row r="292" spans="10:54">
      <c r="J292" s="132"/>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row>
    <row r="293" spans="10:54">
      <c r="J293" s="132"/>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row>
    <row r="294" spans="10:54">
      <c r="J294" s="132"/>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row>
    <row r="295" spans="10:54">
      <c r="J295" s="132"/>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row>
    <row r="296" spans="10:54">
      <c r="J296" s="132"/>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row>
    <row r="297" spans="10:54">
      <c r="J297" s="132"/>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row>
    <row r="298" spans="10:54">
      <c r="J298" s="132"/>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row>
    <row r="299" spans="10:54">
      <c r="J299" s="132"/>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row>
    <row r="300" spans="10:54">
      <c r="J300" s="132"/>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row>
    <row r="301" spans="10:54">
      <c r="J301" s="132"/>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row>
    <row r="302" spans="10:54">
      <c r="J302" s="132"/>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row>
    <row r="303" spans="10:54">
      <c r="J303" s="132"/>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row>
    <row r="304" spans="10:54">
      <c r="J304" s="132"/>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row>
    <row r="305" spans="10:54">
      <c r="J305" s="132"/>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row>
    <row r="306" spans="10:54">
      <c r="J306" s="132"/>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row>
    <row r="307" spans="10:54">
      <c r="J307" s="132"/>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row>
    <row r="308" spans="10:54">
      <c r="J308" s="132"/>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row>
    <row r="309" spans="10:54">
      <c r="J309" s="132"/>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row>
    <row r="310" spans="10:54">
      <c r="J310" s="132"/>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row>
    <row r="311" spans="10:54">
      <c r="J311" s="132"/>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row>
    <row r="312" spans="10:54">
      <c r="J312" s="132"/>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row>
    <row r="313" spans="10:54">
      <c r="J313" s="132"/>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row>
    <row r="314" spans="10:54">
      <c r="J314" s="132"/>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row>
    <row r="315" spans="10:54">
      <c r="J315" s="132"/>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row>
    <row r="316" spans="10:54">
      <c r="J316" s="132"/>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row>
    <row r="317" spans="10:54">
      <c r="J317" s="132"/>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row>
    <row r="318" spans="10:54">
      <c r="J318" s="132"/>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row>
    <row r="319" spans="10:54">
      <c r="J319" s="132"/>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row>
    <row r="320" spans="10:54">
      <c r="J320" s="132"/>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row>
    <row r="321" spans="10:54">
      <c r="J321" s="132"/>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row>
    <row r="322" spans="10:54">
      <c r="J322" s="132"/>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row>
    <row r="323" spans="10:54">
      <c r="J323" s="132"/>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row>
    <row r="324" spans="10:54">
      <c r="J324" s="132"/>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row>
    <row r="325" spans="10:54">
      <c r="J325" s="132"/>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row>
    <row r="326" spans="10:54">
      <c r="J326" s="132"/>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row>
    <row r="327" spans="10:54">
      <c r="J327" s="132"/>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row>
    <row r="328" spans="10:54">
      <c r="J328" s="132"/>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row>
    <row r="329" spans="10:54">
      <c r="J329" s="132"/>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row>
    <row r="330" spans="10:54">
      <c r="J330" s="132"/>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row>
    <row r="331" spans="10:54">
      <c r="J331" s="132"/>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row>
    <row r="332" spans="10:54">
      <c r="J332" s="132"/>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row>
    <row r="333" spans="10:54">
      <c r="J333" s="132"/>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row>
    <row r="334" spans="10:54">
      <c r="J334" s="132"/>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row>
    <row r="335" spans="10:54">
      <c r="J335" s="132"/>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row>
    <row r="336" spans="10:54">
      <c r="J336" s="132"/>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row>
    <row r="337" spans="10:54">
      <c r="J337" s="132"/>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row>
    <row r="338" spans="10:54">
      <c r="J338" s="132"/>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row>
    <row r="339" spans="10:54">
      <c r="J339" s="132"/>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row>
    <row r="340" spans="10:54">
      <c r="J340" s="132"/>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row>
    <row r="341" spans="10:54">
      <c r="J341" s="132"/>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row>
    <row r="342" spans="10:54">
      <c r="J342" s="132"/>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row>
    <row r="343" spans="10:54">
      <c r="J343" s="132"/>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row>
    <row r="344" spans="10:54">
      <c r="J344" s="132"/>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row>
    <row r="345" spans="10:54">
      <c r="J345" s="132"/>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row>
    <row r="346" spans="10:54">
      <c r="J346" s="132"/>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row>
    <row r="347" spans="10:54">
      <c r="J347" s="132"/>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row>
    <row r="348" spans="10:54">
      <c r="J348" s="132"/>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row>
    <row r="349" spans="10:54">
      <c r="J349" s="132"/>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row>
    <row r="350" spans="10:54">
      <c r="J350" s="132"/>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row>
    <row r="351" spans="10:54">
      <c r="J351" s="132"/>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row>
    <row r="352" spans="10:54">
      <c r="J352" s="132"/>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row>
    <row r="353" spans="10:54">
      <c r="J353" s="132"/>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row>
    <row r="354" spans="10:54">
      <c r="J354" s="132"/>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row>
    <row r="355" spans="10:54">
      <c r="J355" s="132"/>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row>
    <row r="356" spans="10:54">
      <c r="J356" s="132"/>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row>
    <row r="357" spans="10:54">
      <c r="J357" s="132"/>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row>
    <row r="358" spans="10:54">
      <c r="J358" s="132"/>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row>
    <row r="359" spans="10:54">
      <c r="J359" s="132"/>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row>
    <row r="360" spans="10:54">
      <c r="J360" s="132"/>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row>
    <row r="361" spans="10:54">
      <c r="J361" s="132"/>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row>
    <row r="362" spans="10:54">
      <c r="J362" s="132"/>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row>
    <row r="363" spans="10:54">
      <c r="J363" s="132"/>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row>
    <row r="364" spans="10:54">
      <c r="J364" s="132"/>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row>
    <row r="365" spans="10:54">
      <c r="J365" s="132"/>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row>
    <row r="366" spans="10:54">
      <c r="J366" s="132"/>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row>
    <row r="367" spans="10:54">
      <c r="J367" s="132"/>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row>
    <row r="368" spans="10:54">
      <c r="J368" s="132"/>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row>
    <row r="369" spans="10:54">
      <c r="J369" s="132"/>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row>
    <row r="370" spans="10:54">
      <c r="J370" s="132"/>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row>
    <row r="371" spans="10:54">
      <c r="J371" s="132"/>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row>
    <row r="372" spans="10:54">
      <c r="J372" s="132"/>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row>
    <row r="373" spans="10:54">
      <c r="J373" s="132"/>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row>
    <row r="374" spans="10:54">
      <c r="J374" s="132"/>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row>
    <row r="375" spans="10:54">
      <c r="J375" s="132"/>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row>
    <row r="376" spans="10:54">
      <c r="J376" s="132"/>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row>
    <row r="377" spans="10:54">
      <c r="J377" s="132"/>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row>
    <row r="378" spans="10:54">
      <c r="J378" s="132"/>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row>
    <row r="379" spans="10:54">
      <c r="J379" s="132"/>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row>
    <row r="380" spans="10:54">
      <c r="J380" s="132"/>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row>
    <row r="381" spans="10:54">
      <c r="J381" s="132"/>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row>
    <row r="382" spans="10:54">
      <c r="J382" s="132"/>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row>
    <row r="383" spans="10:54">
      <c r="J383" s="132"/>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row>
    <row r="384" spans="10:54">
      <c r="J384" s="132"/>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row>
    <row r="385" spans="10:54">
      <c r="J385" s="132"/>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row>
    <row r="386" spans="10:54">
      <c r="J386" s="132"/>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row>
    <row r="387" spans="10:54">
      <c r="J387" s="132"/>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row>
    <row r="388" spans="10:54">
      <c r="J388" s="132"/>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row>
    <row r="389" spans="10:54">
      <c r="J389" s="132"/>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row>
    <row r="390" spans="10:54">
      <c r="J390" s="132"/>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row>
    <row r="391" spans="10:54">
      <c r="J391" s="132"/>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row>
    <row r="392" spans="10:54">
      <c r="J392" s="132"/>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row>
    <row r="393" spans="10:54">
      <c r="J393" s="132"/>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row>
    <row r="394" spans="10:54">
      <c r="J394" s="132"/>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row>
    <row r="395" spans="10:54">
      <c r="J395" s="132"/>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row>
    <row r="396" spans="10:54">
      <c r="J396" s="132"/>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row>
    <row r="397" spans="10:54">
      <c r="J397" s="132"/>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row>
    <row r="398" spans="10:54">
      <c r="J398" s="132"/>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row>
    <row r="399" spans="10:54">
      <c r="J399" s="132"/>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row>
    <row r="400" spans="10:54">
      <c r="J400" s="132"/>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row>
    <row r="401" spans="10:54">
      <c r="J401" s="132"/>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row>
    <row r="402" spans="10:54">
      <c r="J402" s="132"/>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row>
    <row r="403" spans="10:54">
      <c r="J403" s="132"/>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row>
    <row r="404" spans="10:54">
      <c r="J404" s="132"/>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row>
    <row r="405" spans="10:54">
      <c r="J405" s="132"/>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row>
    <row r="406" spans="10:54">
      <c r="J406" s="132"/>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row>
    <row r="407" spans="10:54">
      <c r="J407" s="132"/>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row>
    <row r="408" spans="10:54">
      <c r="J408" s="132"/>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row>
    <row r="409" spans="10:54">
      <c r="J409" s="132"/>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row>
    <row r="410" spans="10:54">
      <c r="J410" s="132"/>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row>
    <row r="411" spans="10:54">
      <c r="J411" s="132"/>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row>
    <row r="412" spans="10:54">
      <c r="J412" s="132"/>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row>
    <row r="413" spans="10:54">
      <c r="J413" s="132"/>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row>
    <row r="414" spans="10:54">
      <c r="J414" s="132"/>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row>
    <row r="415" spans="10:54">
      <c r="J415" s="132"/>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row>
    <row r="416" spans="10:54">
      <c r="J416" s="132"/>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row>
    <row r="417" spans="10:54">
      <c r="J417" s="132"/>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row>
    <row r="418" spans="10:54">
      <c r="J418" s="132"/>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row>
    <row r="419" spans="10:54">
      <c r="J419" s="132"/>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row>
    <row r="420" spans="10:54">
      <c r="J420" s="132"/>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row>
    <row r="421" spans="10:54">
      <c r="J421" s="132"/>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row>
    <row r="422" spans="10:54">
      <c r="J422" s="132"/>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row>
    <row r="423" spans="10:54">
      <c r="J423" s="132"/>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row>
    <row r="424" spans="10:54">
      <c r="J424" s="132"/>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row>
    <row r="425" spans="10:54">
      <c r="J425" s="132"/>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row>
    <row r="426" spans="10:54">
      <c r="J426" s="132"/>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row>
    <row r="427" spans="10:54">
      <c r="J427" s="132"/>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row>
    <row r="428" spans="10:54">
      <c r="J428" s="132"/>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row>
    <row r="429" spans="10:54">
      <c r="J429" s="132"/>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row>
    <row r="430" spans="10:54">
      <c r="J430" s="132"/>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row>
    <row r="431" spans="10:54">
      <c r="J431" s="132"/>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row>
    <row r="432" spans="10:54">
      <c r="J432" s="132"/>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row>
    <row r="433" spans="10:54">
      <c r="J433" s="132"/>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row>
    <row r="434" spans="10:54">
      <c r="J434" s="132"/>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row>
    <row r="435" spans="10:54">
      <c r="J435" s="132"/>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row>
    <row r="436" spans="10:54">
      <c r="J436" s="132"/>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row>
    <row r="437" spans="10:54">
      <c r="J437" s="132"/>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row>
    <row r="438" spans="10:54">
      <c r="J438" s="132"/>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row>
    <row r="439" spans="10:54">
      <c r="J439" s="132"/>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row>
    <row r="440" spans="10:54">
      <c r="J440" s="132"/>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row>
    <row r="441" spans="10:54">
      <c r="J441" s="132"/>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row>
    <row r="442" spans="10:54">
      <c r="J442" s="132"/>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row>
    <row r="443" spans="10:54">
      <c r="J443" s="132"/>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row>
    <row r="444" spans="10:54">
      <c r="J444" s="132"/>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row>
    <row r="445" spans="10:54">
      <c r="J445" s="132"/>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row>
    <row r="446" spans="10:54">
      <c r="J446" s="132"/>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row>
    <row r="447" spans="10:54">
      <c r="J447" s="132"/>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row>
    <row r="448" spans="10:54">
      <c r="J448" s="132"/>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row>
    <row r="449" spans="10:54">
      <c r="J449" s="132"/>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row>
    <row r="450" spans="10:54">
      <c r="J450" s="132"/>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row>
    <row r="451" spans="10:54">
      <c r="J451" s="132"/>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row>
    <row r="452" spans="10:54">
      <c r="J452" s="132"/>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row>
    <row r="453" spans="10:54">
      <c r="J453" s="132"/>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row>
    <row r="454" spans="10:54">
      <c r="J454" s="132"/>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row>
    <row r="455" spans="10:54">
      <c r="J455" s="132"/>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row>
    <row r="456" spans="10:54">
      <c r="J456" s="132"/>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row>
    <row r="457" spans="10:54">
      <c r="J457" s="132"/>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row>
    <row r="458" spans="10:54">
      <c r="J458" s="132"/>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row>
    <row r="459" spans="10:54">
      <c r="J459" s="132"/>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row>
    <row r="460" spans="10:54">
      <c r="J460" s="132"/>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row>
    <row r="461" spans="10:54">
      <c r="J461" s="132"/>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row>
    <row r="462" spans="10:54">
      <c r="J462" s="132"/>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row>
    <row r="463" spans="10:54">
      <c r="J463" s="132"/>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row>
    <row r="464" spans="10:54">
      <c r="J464" s="132"/>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row>
    <row r="465" spans="10:54">
      <c r="J465" s="132"/>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row>
    <row r="466" spans="10:54">
      <c r="J466" s="132"/>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row>
    <row r="467" spans="10:54">
      <c r="J467" s="132"/>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row>
    <row r="468" spans="10:54">
      <c r="J468" s="132"/>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row>
    <row r="469" spans="10:54">
      <c r="J469" s="132"/>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row>
    <row r="470" spans="10:54">
      <c r="J470" s="132"/>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row>
    <row r="471" spans="10:54">
      <c r="J471" s="132"/>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row>
    <row r="472" spans="10:54">
      <c r="J472" s="132"/>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row>
    <row r="473" spans="10:54">
      <c r="J473" s="132"/>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row>
    <row r="474" spans="10:54">
      <c r="J474" s="132"/>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row>
    <row r="475" spans="10:54">
      <c r="J475" s="132"/>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row>
    <row r="476" spans="10:54">
      <c r="J476" s="132"/>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row>
    <row r="477" spans="10:54">
      <c r="J477" s="132"/>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row>
    <row r="478" spans="10:54">
      <c r="J478" s="132"/>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row>
    <row r="479" spans="10:54">
      <c r="J479" s="132"/>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row>
    <row r="480" spans="10:54">
      <c r="J480" s="132"/>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row>
    <row r="481" spans="10:54">
      <c r="J481" s="132"/>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row>
    <row r="482" spans="10:54">
      <c r="J482" s="132"/>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row>
    <row r="483" spans="10:54">
      <c r="J483" s="132"/>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row>
    <row r="484" spans="10:54">
      <c r="J484" s="132"/>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row>
    <row r="485" spans="10:54">
      <c r="J485" s="132"/>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row>
    <row r="486" spans="10:54">
      <c r="J486" s="132"/>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row>
    <row r="487" spans="10:54">
      <c r="J487" s="132"/>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row>
    <row r="488" spans="10:54">
      <c r="J488" s="132"/>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row>
    <row r="489" spans="10:54">
      <c r="J489" s="132"/>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row>
    <row r="490" spans="10:54">
      <c r="J490" s="132"/>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row>
    <row r="491" spans="10:54">
      <c r="J491" s="132"/>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row>
    <row r="492" spans="10:54">
      <c r="J492" s="132"/>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row>
    <row r="493" spans="10:54">
      <c r="J493" s="132"/>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row>
    <row r="494" spans="10:54">
      <c r="J494" s="132"/>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row>
    <row r="495" spans="10:54">
      <c r="J495" s="132"/>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row>
    <row r="496" spans="10:54">
      <c r="J496" s="132"/>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row>
    <row r="497" spans="10:54">
      <c r="J497" s="132"/>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row>
    <row r="498" spans="10:54">
      <c r="J498" s="132"/>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row>
    <row r="499" spans="10:54">
      <c r="J499" s="132"/>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row>
    <row r="500" spans="10:54">
      <c r="J500" s="132"/>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row>
    <row r="501" spans="10:54">
      <c r="J501" s="132"/>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row>
    <row r="502" spans="10:54">
      <c r="J502" s="132"/>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row>
    <row r="503" spans="10:54">
      <c r="J503" s="132"/>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row>
    <row r="504" spans="10:54">
      <c r="J504" s="132"/>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row>
    <row r="505" spans="10:54">
      <c r="J505" s="132"/>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row>
    <row r="506" spans="10:54">
      <c r="J506" s="132"/>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row>
    <row r="507" spans="10:54">
      <c r="J507" s="132"/>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row>
    <row r="508" spans="10:54">
      <c r="J508" s="132"/>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row>
    <row r="509" spans="10:54">
      <c r="J509" s="132"/>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row>
    <row r="510" spans="10:54">
      <c r="J510" s="132"/>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row>
    <row r="511" spans="10:54">
      <c r="J511" s="132"/>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row>
    <row r="512" spans="10:54">
      <c r="J512" s="132"/>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row>
    <row r="513" spans="10:54">
      <c r="J513" s="132"/>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row>
    <row r="514" spans="10:54">
      <c r="J514" s="132"/>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row>
    <row r="515" spans="10:54">
      <c r="J515" s="132"/>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row>
    <row r="516" spans="10:54">
      <c r="J516" s="132"/>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row>
    <row r="517" spans="10:54">
      <c r="J517" s="132"/>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row>
    <row r="518" spans="10:54">
      <c r="J518" s="132"/>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row>
    <row r="519" spans="10:54">
      <c r="J519" s="132"/>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row>
    <row r="520" spans="10:54">
      <c r="J520" s="132"/>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row>
    <row r="521" spans="10:54">
      <c r="J521" s="132"/>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row>
    <row r="522" spans="10:54">
      <c r="J522" s="132"/>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row>
    <row r="523" spans="10:54">
      <c r="J523" s="132"/>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row>
    <row r="524" spans="10:54">
      <c r="J524" s="132"/>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row>
    <row r="525" spans="10:54">
      <c r="J525" s="132"/>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row>
    <row r="526" spans="10:54">
      <c r="J526" s="132"/>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row>
    <row r="527" spans="10:54">
      <c r="J527" s="132"/>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row>
    <row r="528" spans="10:54">
      <c r="J528" s="132"/>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row>
    <row r="529" spans="10:54">
      <c r="J529" s="132"/>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row>
    <row r="530" spans="10:54">
      <c r="J530" s="132"/>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row>
    <row r="531" spans="10:54">
      <c r="J531" s="132"/>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row>
    <row r="532" spans="10:54">
      <c r="J532" s="132"/>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row>
    <row r="533" spans="10:54">
      <c r="J533" s="132"/>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row>
    <row r="534" spans="10:54">
      <c r="J534" s="132"/>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row>
    <row r="535" spans="10:54">
      <c r="J535" s="132"/>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row>
    <row r="536" spans="10:54">
      <c r="J536" s="132"/>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row>
    <row r="537" spans="10:54">
      <c r="J537" s="132"/>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row>
    <row r="538" spans="10:54">
      <c r="J538" s="132"/>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row>
    <row r="539" spans="10:54">
      <c r="J539" s="132"/>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row>
    <row r="540" spans="10:54">
      <c r="J540" s="132"/>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row>
    <row r="541" spans="10:54">
      <c r="J541" s="132"/>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row>
    <row r="542" spans="10:54">
      <c r="J542" s="132"/>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row>
    <row r="543" spans="10:54">
      <c r="J543" s="132"/>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row>
    <row r="544" spans="10:54">
      <c r="J544" s="132"/>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row>
    <row r="545" spans="10:54">
      <c r="J545" s="132"/>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row>
    <row r="546" spans="10:54">
      <c r="J546" s="132"/>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row>
    <row r="547" spans="10:54">
      <c r="J547" s="132"/>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row>
    <row r="548" spans="10:54">
      <c r="J548" s="132"/>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row>
    <row r="549" spans="10:54">
      <c r="J549" s="132"/>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row>
    <row r="550" spans="10:54">
      <c r="J550" s="132"/>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row>
    <row r="551" spans="10:54">
      <c r="J551" s="132"/>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row>
    <row r="552" spans="10:54">
      <c r="J552" s="132"/>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row>
    <row r="553" spans="10:54">
      <c r="J553" s="132"/>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row>
    <row r="554" spans="10:54">
      <c r="J554" s="132"/>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row>
    <row r="555" spans="10:54">
      <c r="J555" s="132"/>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row>
    <row r="556" spans="10:54">
      <c r="J556" s="132"/>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row>
    <row r="557" spans="10:54">
      <c r="J557" s="132"/>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row>
    <row r="558" spans="10:54">
      <c r="J558" s="132"/>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row>
    <row r="559" spans="10:54">
      <c r="J559" s="132"/>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row>
    <row r="560" spans="10:54">
      <c r="J560" s="132"/>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row>
    <row r="561" spans="10:54">
      <c r="J561" s="132"/>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row>
    <row r="562" spans="10:54">
      <c r="J562" s="132"/>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row>
    <row r="563" spans="10:54">
      <c r="J563" s="132"/>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row>
    <row r="564" spans="10:54">
      <c r="J564" s="132"/>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row>
    <row r="565" spans="10:54">
      <c r="J565" s="132"/>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row>
    <row r="566" spans="10:54">
      <c r="J566" s="132"/>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row>
    <row r="567" spans="10:54">
      <c r="J567" s="132"/>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row>
    <row r="568" spans="10:54">
      <c r="J568" s="132"/>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row>
    <row r="569" spans="10:54">
      <c r="J569" s="132"/>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row>
    <row r="570" spans="10:54">
      <c r="J570" s="132"/>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row>
    <row r="571" spans="10:54">
      <c r="J571" s="132"/>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row>
    <row r="572" spans="10:54">
      <c r="J572" s="132"/>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row>
    <row r="573" spans="10:54">
      <c r="J573" s="132"/>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row>
    <row r="574" spans="10:54">
      <c r="J574" s="132"/>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row>
    <row r="575" spans="10:54">
      <c r="J575" s="132"/>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row>
    <row r="576" spans="10:54">
      <c r="J576" s="132"/>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row>
    <row r="577" spans="10:54">
      <c r="J577" s="132"/>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row>
    <row r="578" spans="10:54">
      <c r="J578" s="132"/>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row>
    <row r="579" spans="10:54">
      <c r="J579" s="132"/>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row>
    <row r="580" spans="10:54">
      <c r="J580" s="132"/>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row>
    <row r="581" spans="10:54">
      <c r="J581" s="132"/>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row>
    <row r="582" spans="10:54">
      <c r="J582" s="132"/>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row>
    <row r="583" spans="10:54">
      <c r="J583" s="132"/>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row>
    <row r="584" spans="10:54">
      <c r="J584" s="132"/>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row>
    <row r="585" spans="10:54">
      <c r="J585" s="132"/>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row>
    <row r="586" spans="10:54">
      <c r="J586" s="132"/>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row>
    <row r="587" spans="10:54">
      <c r="J587" s="132"/>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row>
    <row r="588" spans="10:54">
      <c r="J588" s="132"/>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row>
    <row r="589" spans="10:54">
      <c r="J589" s="132"/>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row>
    <row r="590" spans="10:54">
      <c r="J590" s="132"/>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row>
    <row r="591" spans="10:54">
      <c r="J591" s="132"/>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row>
    <row r="592" spans="10:54">
      <c r="J592" s="132"/>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row>
    <row r="593" spans="10:54">
      <c r="J593" s="132"/>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row>
    <row r="594" spans="10:54">
      <c r="J594" s="132"/>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row>
    <row r="595" spans="10:54">
      <c r="J595" s="132"/>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row>
    <row r="596" spans="10:54">
      <c r="J596" s="132"/>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row>
    <row r="597" spans="10:54">
      <c r="J597" s="132"/>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row>
    <row r="598" spans="10:54">
      <c r="J598" s="132"/>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row>
    <row r="599" spans="10:54">
      <c r="J599" s="132"/>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row>
    <row r="600" spans="10:54">
      <c r="J600" s="132"/>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row>
    <row r="601" spans="10:54">
      <c r="J601" s="132"/>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row>
    <row r="602" spans="10:54">
      <c r="J602" s="132"/>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row>
    <row r="603" spans="10:54">
      <c r="J603" s="132"/>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row>
    <row r="604" spans="10:54">
      <c r="J604" s="132"/>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row>
    <row r="605" spans="10:54">
      <c r="J605" s="132"/>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row>
    <row r="606" spans="10:54">
      <c r="J606" s="132"/>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row>
    <row r="607" spans="10:54">
      <c r="J607" s="132"/>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row>
    <row r="608" spans="10:54">
      <c r="J608" s="132"/>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row>
    <row r="609" spans="10:54">
      <c r="J609" s="132"/>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row>
    <row r="610" spans="10:54">
      <c r="J610" s="132"/>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row>
    <row r="611" spans="10:54">
      <c r="J611" s="132"/>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row>
    <row r="612" spans="10:54">
      <c r="J612" s="132"/>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row>
    <row r="613" spans="10:54">
      <c r="J613" s="132"/>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row>
    <row r="614" spans="10:54">
      <c r="J614" s="132"/>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row>
    <row r="615" spans="10:54">
      <c r="J615" s="132"/>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row>
    <row r="616" spans="10:54">
      <c r="J616" s="132"/>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row>
    <row r="617" spans="10:54">
      <c r="J617" s="132"/>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row>
    <row r="618" spans="10:54">
      <c r="J618" s="132"/>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row>
    <row r="619" spans="10:54">
      <c r="J619" s="132"/>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row>
    <row r="620" spans="10:54">
      <c r="J620" s="132"/>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row>
    <row r="621" spans="10:54">
      <c r="J621" s="132"/>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row>
    <row r="622" spans="10:54">
      <c r="J622" s="132"/>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row>
    <row r="623" spans="10:54">
      <c r="J623" s="132"/>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row>
    <row r="624" spans="10:54">
      <c r="J624" s="132"/>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row>
    <row r="625" spans="10:54">
      <c r="J625" s="132"/>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row>
    <row r="626" spans="10:54">
      <c r="J626" s="132"/>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row>
    <row r="627" spans="10:54">
      <c r="J627" s="132"/>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row>
    <row r="628" spans="10:54">
      <c r="J628" s="132"/>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row>
    <row r="629" spans="10:54">
      <c r="J629" s="132"/>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row>
    <row r="630" spans="10:54">
      <c r="J630" s="132"/>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row>
    <row r="631" spans="10:54">
      <c r="J631" s="132"/>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row>
    <row r="632" spans="10:54">
      <c r="J632" s="132"/>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row>
    <row r="633" spans="10:54">
      <c r="J633" s="132"/>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row>
    <row r="634" spans="10:54">
      <c r="J634" s="132"/>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row>
    <row r="635" spans="10:54">
      <c r="J635" s="132"/>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row>
    <row r="636" spans="10:54">
      <c r="J636" s="132"/>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row>
    <row r="637" spans="10:54">
      <c r="J637" s="132"/>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row>
    <row r="638" spans="10:54">
      <c r="J638" s="132"/>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row>
    <row r="639" spans="10:54">
      <c r="J639" s="132"/>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row>
    <row r="640" spans="10:54">
      <c r="J640" s="132"/>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row>
    <row r="641" spans="10:54">
      <c r="J641" s="132"/>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row>
    <row r="642" spans="10:54">
      <c r="J642" s="132"/>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row>
    <row r="643" spans="10:54">
      <c r="J643" s="132"/>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row>
    <row r="644" spans="10:54">
      <c r="J644" s="132"/>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row>
    <row r="645" spans="10:54">
      <c r="J645" s="132"/>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row>
    <row r="646" spans="10:54">
      <c r="J646" s="132"/>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row>
    <row r="647" spans="10:54">
      <c r="J647" s="132"/>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row>
    <row r="648" spans="10:54">
      <c r="J648" s="132"/>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row>
    <row r="649" spans="10:54">
      <c r="J649" s="132"/>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row>
    <row r="650" spans="10:54">
      <c r="J650" s="132"/>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row>
    <row r="651" spans="10:54">
      <c r="J651" s="132"/>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row>
    <row r="652" spans="10:54">
      <c r="J652" s="132"/>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row>
    <row r="653" spans="10:54">
      <c r="J653" s="132"/>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row>
    <row r="654" spans="10:54">
      <c r="J654" s="132"/>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row>
    <row r="655" spans="10:54">
      <c r="J655" s="132"/>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row>
    <row r="656" spans="10:54">
      <c r="J656" s="132"/>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row>
    <row r="657" spans="10:54">
      <c r="J657" s="132"/>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row>
    <row r="658" spans="10:54">
      <c r="J658" s="132"/>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row>
    <row r="659" spans="10:54">
      <c r="J659" s="132"/>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row>
    <row r="660" spans="10:54">
      <c r="J660" s="132"/>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row>
    <row r="661" spans="10:54">
      <c r="J661" s="132"/>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row>
    <row r="662" spans="10:54">
      <c r="J662" s="132"/>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row>
    <row r="663" spans="10:54">
      <c r="J663" s="132"/>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row>
    <row r="664" spans="10:54">
      <c r="J664" s="132"/>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row>
    <row r="665" spans="10:54">
      <c r="J665" s="132"/>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row>
    <row r="666" spans="10:54">
      <c r="J666" s="132"/>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row>
    <row r="667" spans="10:54">
      <c r="J667" s="132"/>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row>
    <row r="668" spans="10:54">
      <c r="J668" s="132"/>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row>
    <row r="669" spans="10:54">
      <c r="J669" s="132"/>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row>
    <row r="670" spans="10:54">
      <c r="J670" s="132"/>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row>
    <row r="671" spans="10:54">
      <c r="J671" s="132"/>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row>
    <row r="672" spans="10:54">
      <c r="J672" s="132"/>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row>
    <row r="673" spans="10:54">
      <c r="J673" s="132"/>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row>
    <row r="674" spans="10:54">
      <c r="J674" s="132"/>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row>
    <row r="675" spans="10:54">
      <c r="J675" s="132"/>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row>
    <row r="676" spans="10:54">
      <c r="J676" s="132"/>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row>
    <row r="677" spans="10:54">
      <c r="J677" s="132"/>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row>
    <row r="678" spans="10:54">
      <c r="J678" s="132"/>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row>
    <row r="679" spans="10:54">
      <c r="J679" s="132"/>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row>
    <row r="680" spans="10:54">
      <c r="J680" s="132"/>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row>
    <row r="681" spans="10:54">
      <c r="J681" s="132"/>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row>
    <row r="682" spans="10:54">
      <c r="J682" s="132"/>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row>
    <row r="683" spans="10:54">
      <c r="J683" s="132"/>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row>
    <row r="684" spans="10:54">
      <c r="J684" s="132"/>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row>
    <row r="685" spans="10:54">
      <c r="J685" s="132"/>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row>
    <row r="686" spans="10:54">
      <c r="J686" s="132"/>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row>
    <row r="687" spans="10:54">
      <c r="J687" s="132"/>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row>
    <row r="688" spans="10:54">
      <c r="J688" s="132"/>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row>
    <row r="689" spans="10:54">
      <c r="J689" s="132"/>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row>
    <row r="690" spans="10:54">
      <c r="J690" s="132"/>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row>
    <row r="691" spans="10:54">
      <c r="J691" s="132"/>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row>
    <row r="692" spans="10:54">
      <c r="J692" s="132"/>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row>
    <row r="693" spans="10:54">
      <c r="J693" s="132"/>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row>
    <row r="694" spans="10:54">
      <c r="J694" s="132"/>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row>
    <row r="695" spans="10:54">
      <c r="J695" s="132"/>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row>
    <row r="696" spans="10:54">
      <c r="J696" s="132"/>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row>
    <row r="697" spans="10:54">
      <c r="J697" s="132"/>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row>
    <row r="698" spans="10:54">
      <c r="J698" s="132"/>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row>
    <row r="699" spans="10:54">
      <c r="J699" s="132"/>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row>
    <row r="700" spans="10:54">
      <c r="J700" s="132"/>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row>
    <row r="701" spans="10:54">
      <c r="J701" s="132"/>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row>
    <row r="702" spans="10:54">
      <c r="J702" s="132"/>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row>
    <row r="703" spans="10:54">
      <c r="J703" s="132"/>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row>
    <row r="704" spans="10:54">
      <c r="J704" s="132"/>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row>
    <row r="705" spans="10:54">
      <c r="J705" s="132"/>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row>
    <row r="706" spans="10:54">
      <c r="J706" s="132"/>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row>
    <row r="707" spans="10:54">
      <c r="J707" s="132"/>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row>
    <row r="708" spans="10:54">
      <c r="J708" s="132"/>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row>
    <row r="709" spans="10:54">
      <c r="J709" s="132"/>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row>
    <row r="710" spans="10:54">
      <c r="J710" s="132"/>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row>
    <row r="711" spans="10:54">
      <c r="J711" s="132"/>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row>
    <row r="712" spans="10:54">
      <c r="J712" s="132"/>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row>
    <row r="713" spans="10:54">
      <c r="J713" s="132"/>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row>
    <row r="714" spans="10:54">
      <c r="J714" s="132"/>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row>
    <row r="715" spans="10:54">
      <c r="J715" s="132"/>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row>
    <row r="716" spans="10:54">
      <c r="J716" s="132"/>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row>
    <row r="717" spans="10:54">
      <c r="J717" s="132"/>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row>
    <row r="718" spans="10:54">
      <c r="J718" s="132"/>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row>
    <row r="719" spans="10:54">
      <c r="J719" s="132"/>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row>
    <row r="720" spans="10:54">
      <c r="J720" s="132"/>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row>
    <row r="721" spans="10:54">
      <c r="J721" s="132"/>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row>
    <row r="722" spans="10:54">
      <c r="J722" s="132"/>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row>
    <row r="723" spans="10:54">
      <c r="J723" s="132"/>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row>
    <row r="724" spans="10:54">
      <c r="J724" s="132"/>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row>
    <row r="725" spans="10:54">
      <c r="J725" s="132"/>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row>
    <row r="726" spans="10:54">
      <c r="J726" s="132"/>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row>
    <row r="727" spans="10:54">
      <c r="J727" s="132"/>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row>
    <row r="728" spans="10:54">
      <c r="J728" s="132"/>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row>
    <row r="729" spans="10:54">
      <c r="J729" s="132"/>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row>
    <row r="730" spans="10:54">
      <c r="J730" s="132"/>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row>
    <row r="731" spans="10:54">
      <c r="J731" s="132"/>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row>
    <row r="732" spans="10:54">
      <c r="J732" s="132"/>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row>
    <row r="733" spans="10:54">
      <c r="J733" s="132"/>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row>
    <row r="734" spans="10:54">
      <c r="J734" s="132"/>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row>
    <row r="735" spans="10:54">
      <c r="J735" s="132"/>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row>
    <row r="736" spans="10:54">
      <c r="J736" s="132"/>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row>
    <row r="737" spans="10:54">
      <c r="J737" s="132"/>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row>
    <row r="738" spans="10:54">
      <c r="J738" s="132"/>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row>
    <row r="739" spans="10:54">
      <c r="J739" s="132"/>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row>
    <row r="740" spans="10:54">
      <c r="J740" s="132"/>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row>
    <row r="741" spans="10:54">
      <c r="J741" s="132"/>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row>
    <row r="742" spans="10:54">
      <c r="J742" s="132"/>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row>
    <row r="743" spans="10:54">
      <c r="J743" s="132"/>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row>
    <row r="744" spans="10:54">
      <c r="J744" s="132"/>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row>
    <row r="745" spans="10:54">
      <c r="J745" s="132"/>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row>
    <row r="746" spans="10:54">
      <c r="J746" s="132"/>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row>
    <row r="747" spans="10:54">
      <c r="J747" s="132"/>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row>
    <row r="748" spans="10:54">
      <c r="J748" s="132"/>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row>
    <row r="749" spans="10:54">
      <c r="J749" s="132"/>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row>
    <row r="750" spans="10:54">
      <c r="J750" s="132"/>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row>
    <row r="751" spans="10:54">
      <c r="J751" s="132"/>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row>
    <row r="752" spans="10:54">
      <c r="J752" s="132"/>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row>
    <row r="753" spans="10:54">
      <c r="J753" s="132"/>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row>
    <row r="754" spans="10:54">
      <c r="J754" s="132"/>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row>
    <row r="755" spans="10:54">
      <c r="J755" s="132"/>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row>
    <row r="756" spans="10:54">
      <c r="J756" s="132"/>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row>
    <row r="757" spans="10:54">
      <c r="J757" s="132"/>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row>
    <row r="758" spans="10:54">
      <c r="J758" s="132"/>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row>
    <row r="759" spans="10:54">
      <c r="J759" s="132"/>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row>
    <row r="760" spans="10:54">
      <c r="J760" s="132"/>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row>
    <row r="761" spans="10:54">
      <c r="J761" s="132"/>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row>
    <row r="762" spans="10:54">
      <c r="J762" s="132"/>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row>
    <row r="763" spans="10:54">
      <c r="J763" s="132"/>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row>
    <row r="764" spans="10:54">
      <c r="J764" s="132"/>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row>
    <row r="765" spans="10:54">
      <c r="J765" s="132"/>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row>
    <row r="766" spans="10:54">
      <c r="J766" s="132"/>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row>
    <row r="767" spans="10:54">
      <c r="J767" s="132"/>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row>
    <row r="768" spans="10:54">
      <c r="J768" s="132"/>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row>
    <row r="769" spans="10:54">
      <c r="J769" s="132"/>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row>
    <row r="770" spans="10:54">
      <c r="J770" s="132"/>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row>
    <row r="771" spans="10:54">
      <c r="J771" s="132"/>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row>
    <row r="772" spans="10:54">
      <c r="J772" s="132"/>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row>
    <row r="773" spans="10:54">
      <c r="J773" s="132"/>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row>
    <row r="774" spans="10:54">
      <c r="J774" s="132"/>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row>
    <row r="775" spans="10:54">
      <c r="J775" s="132"/>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row>
    <row r="776" spans="10:54">
      <c r="J776" s="132"/>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row>
    <row r="777" spans="10:54">
      <c r="J777" s="132"/>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row>
    <row r="778" spans="10:54">
      <c r="J778" s="132"/>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row>
    <row r="779" spans="10:54">
      <c r="J779" s="132"/>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row>
    <row r="780" spans="10:54">
      <c r="J780" s="132"/>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row>
    <row r="781" spans="10:54">
      <c r="J781" s="132"/>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row>
    <row r="782" spans="10:54">
      <c r="J782" s="132"/>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row>
    <row r="783" spans="10:54">
      <c r="J783" s="132"/>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row>
    <row r="784" spans="10:54">
      <c r="J784" s="132"/>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row>
    <row r="785" spans="10:54">
      <c r="J785" s="132"/>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row>
    <row r="786" spans="10:54">
      <c r="J786" s="132"/>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row>
    <row r="787" spans="10:54">
      <c r="J787" s="132"/>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row>
    <row r="788" spans="10:54">
      <c r="J788" s="132"/>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row>
    <row r="789" spans="10:54">
      <c r="J789" s="132"/>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row>
    <row r="790" spans="10:54">
      <c r="J790" s="132"/>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row>
    <row r="791" spans="10:54">
      <c r="J791" s="132"/>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row>
    <row r="792" spans="10:54">
      <c r="J792" s="132"/>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row>
    <row r="793" spans="10:54">
      <c r="J793" s="132"/>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row>
    <row r="794" spans="10:54">
      <c r="J794" s="132"/>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row>
    <row r="795" spans="10:54">
      <c r="J795" s="132"/>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row>
    <row r="796" spans="10:54">
      <c r="J796" s="132"/>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row>
    <row r="797" spans="10:54">
      <c r="J797" s="132"/>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row>
    <row r="798" spans="10:54">
      <c r="J798" s="132"/>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row>
    <row r="799" spans="10:54">
      <c r="J799" s="132"/>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row>
    <row r="800" spans="10:54">
      <c r="J800" s="132"/>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row>
    <row r="801" spans="10:54">
      <c r="J801" s="132"/>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row>
    <row r="802" spans="10:54">
      <c r="J802" s="132"/>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row>
    <row r="803" spans="10:54">
      <c r="J803" s="132"/>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row>
    <row r="804" spans="10:54">
      <c r="J804" s="132"/>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row>
    <row r="805" spans="10:54">
      <c r="J805" s="132"/>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row>
    <row r="806" spans="10:54">
      <c r="J806" s="132"/>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row>
    <row r="807" spans="10:54">
      <c r="J807" s="132"/>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row>
    <row r="808" spans="10:54">
      <c r="J808" s="132"/>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row>
    <row r="809" spans="10:54">
      <c r="J809" s="132"/>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row>
    <row r="810" spans="10:54">
      <c r="J810" s="132"/>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row>
    <row r="811" spans="10:54">
      <c r="J811" s="132"/>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row>
    <row r="812" spans="10:54">
      <c r="J812" s="132"/>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row>
    <row r="813" spans="10:54">
      <c r="J813" s="132"/>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row>
    <row r="814" spans="10:54">
      <c r="J814" s="132"/>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row>
    <row r="815" spans="10:54">
      <c r="J815" s="132"/>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row>
    <row r="816" spans="10:54">
      <c r="J816" s="132"/>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row>
    <row r="817" spans="10:54">
      <c r="J817" s="132"/>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row>
    <row r="818" spans="10:54">
      <c r="J818" s="132"/>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row>
    <row r="819" spans="10:54">
      <c r="J819" s="132"/>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row>
    <row r="820" spans="10:54">
      <c r="J820" s="132"/>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row>
    <row r="821" spans="10:54">
      <c r="J821" s="132"/>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row>
    <row r="822" spans="10:54">
      <c r="J822" s="132"/>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row>
    <row r="823" spans="10:54">
      <c r="J823" s="132"/>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row>
    <row r="824" spans="10:54">
      <c r="J824" s="132"/>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c r="AS824" s="73"/>
      <c r="AT824" s="73"/>
      <c r="AU824" s="73"/>
      <c r="AV824" s="73"/>
      <c r="AW824" s="73"/>
      <c r="AX824" s="73"/>
      <c r="AY824" s="73"/>
      <c r="AZ824" s="73"/>
      <c r="BA824" s="73"/>
      <c r="BB824" s="73"/>
    </row>
    <row r="825" spans="10:54">
      <c r="J825" s="132"/>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c r="AM825" s="73"/>
      <c r="AN825" s="73"/>
      <c r="AO825" s="73"/>
      <c r="AP825" s="73"/>
      <c r="AQ825" s="73"/>
      <c r="AR825" s="73"/>
      <c r="AS825" s="73"/>
      <c r="AT825" s="73"/>
      <c r="AU825" s="73"/>
      <c r="AV825" s="73"/>
      <c r="AW825" s="73"/>
      <c r="AX825" s="73"/>
      <c r="AY825" s="73"/>
      <c r="AZ825" s="73"/>
      <c r="BA825" s="73"/>
      <c r="BB825" s="73"/>
    </row>
    <row r="826" spans="10:54">
      <c r="J826" s="132"/>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c r="AM826" s="73"/>
      <c r="AN826" s="73"/>
      <c r="AO826" s="73"/>
      <c r="AP826" s="73"/>
      <c r="AQ826" s="73"/>
      <c r="AR826" s="73"/>
      <c r="AS826" s="73"/>
      <c r="AT826" s="73"/>
      <c r="AU826" s="73"/>
      <c r="AV826" s="73"/>
      <c r="AW826" s="73"/>
      <c r="AX826" s="73"/>
      <c r="AY826" s="73"/>
      <c r="AZ826" s="73"/>
      <c r="BA826" s="73"/>
      <c r="BB826" s="73"/>
    </row>
    <row r="827" spans="10:54">
      <c r="J827" s="132"/>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c r="AM827" s="73"/>
      <c r="AN827" s="73"/>
      <c r="AO827" s="73"/>
      <c r="AP827" s="73"/>
      <c r="AQ827" s="73"/>
      <c r="AR827" s="73"/>
      <c r="AS827" s="73"/>
      <c r="AT827" s="73"/>
      <c r="AU827" s="73"/>
      <c r="AV827" s="73"/>
      <c r="AW827" s="73"/>
      <c r="AX827" s="73"/>
      <c r="AY827" s="73"/>
      <c r="AZ827" s="73"/>
      <c r="BA827" s="73"/>
      <c r="BB827" s="73"/>
    </row>
    <row r="828" spans="10:54">
      <c r="J828" s="132"/>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c r="AQ828" s="73"/>
      <c r="AR828" s="73"/>
      <c r="AS828" s="73"/>
      <c r="AT828" s="73"/>
      <c r="AU828" s="73"/>
      <c r="AV828" s="73"/>
      <c r="AW828" s="73"/>
      <c r="AX828" s="73"/>
      <c r="AY828" s="73"/>
      <c r="AZ828" s="73"/>
      <c r="BA828" s="73"/>
      <c r="BB828" s="73"/>
    </row>
    <row r="829" spans="10:54">
      <c r="J829" s="132"/>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c r="AM829" s="73"/>
      <c r="AN829" s="73"/>
      <c r="AO829" s="73"/>
      <c r="AP829" s="73"/>
      <c r="AQ829" s="73"/>
      <c r="AR829" s="73"/>
      <c r="AS829" s="73"/>
      <c r="AT829" s="73"/>
      <c r="AU829" s="73"/>
      <c r="AV829" s="73"/>
      <c r="AW829" s="73"/>
      <c r="AX829" s="73"/>
      <c r="AY829" s="73"/>
      <c r="AZ829" s="73"/>
      <c r="BA829" s="73"/>
      <c r="BB829" s="73"/>
    </row>
    <row r="830" spans="10:54">
      <c r="J830" s="132"/>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c r="AS830" s="73"/>
      <c r="AT830" s="73"/>
      <c r="AU830" s="73"/>
      <c r="AV830" s="73"/>
      <c r="AW830" s="73"/>
      <c r="AX830" s="73"/>
      <c r="AY830" s="73"/>
      <c r="AZ830" s="73"/>
      <c r="BA830" s="73"/>
      <c r="BB830" s="73"/>
    </row>
    <row r="831" spans="10:54">
      <c r="J831" s="132"/>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c r="AS831" s="73"/>
      <c r="AT831" s="73"/>
      <c r="AU831" s="73"/>
      <c r="AV831" s="73"/>
      <c r="AW831" s="73"/>
      <c r="AX831" s="73"/>
      <c r="AY831" s="73"/>
      <c r="AZ831" s="73"/>
      <c r="BA831" s="73"/>
      <c r="BB831" s="73"/>
    </row>
    <row r="832" spans="10:54">
      <c r="J832" s="132"/>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c r="AM832" s="73"/>
      <c r="AN832" s="73"/>
      <c r="AO832" s="73"/>
      <c r="AP832" s="73"/>
      <c r="AQ832" s="73"/>
      <c r="AR832" s="73"/>
      <c r="AS832" s="73"/>
      <c r="AT832" s="73"/>
      <c r="AU832" s="73"/>
      <c r="AV832" s="73"/>
      <c r="AW832" s="73"/>
      <c r="AX832" s="73"/>
      <c r="AY832" s="73"/>
      <c r="AZ832" s="73"/>
      <c r="BA832" s="73"/>
      <c r="BB832" s="73"/>
    </row>
    <row r="833" spans="10:54">
      <c r="J833" s="132"/>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c r="AM833" s="73"/>
      <c r="AN833" s="73"/>
      <c r="AO833" s="73"/>
      <c r="AP833" s="73"/>
      <c r="AQ833" s="73"/>
      <c r="AR833" s="73"/>
      <c r="AS833" s="73"/>
      <c r="AT833" s="73"/>
      <c r="AU833" s="73"/>
      <c r="AV833" s="73"/>
      <c r="AW833" s="73"/>
      <c r="AX833" s="73"/>
      <c r="AY833" s="73"/>
      <c r="AZ833" s="73"/>
      <c r="BA833" s="73"/>
      <c r="BB833" s="73"/>
    </row>
    <row r="834" spans="10:54">
      <c r="J834" s="132"/>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c r="AM834" s="73"/>
      <c r="AN834" s="73"/>
      <c r="AO834" s="73"/>
      <c r="AP834" s="73"/>
      <c r="AQ834" s="73"/>
      <c r="AR834" s="73"/>
      <c r="AS834" s="73"/>
      <c r="AT834" s="73"/>
      <c r="AU834" s="73"/>
      <c r="AV834" s="73"/>
      <c r="AW834" s="73"/>
      <c r="AX834" s="73"/>
      <c r="AY834" s="73"/>
      <c r="AZ834" s="73"/>
      <c r="BA834" s="73"/>
      <c r="BB834" s="73"/>
    </row>
    <row r="835" spans="10:54">
      <c r="J835" s="132"/>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73"/>
      <c r="AS835" s="73"/>
      <c r="AT835" s="73"/>
      <c r="AU835" s="73"/>
      <c r="AV835" s="73"/>
      <c r="AW835" s="73"/>
      <c r="AX835" s="73"/>
      <c r="AY835" s="73"/>
      <c r="AZ835" s="73"/>
      <c r="BA835" s="73"/>
      <c r="BB835" s="73"/>
    </row>
    <row r="836" spans="10:54">
      <c r="J836" s="132"/>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c r="AM836" s="73"/>
      <c r="AN836" s="73"/>
      <c r="AO836" s="73"/>
      <c r="AP836" s="73"/>
      <c r="AQ836" s="73"/>
      <c r="AR836" s="73"/>
      <c r="AS836" s="73"/>
      <c r="AT836" s="73"/>
      <c r="AU836" s="73"/>
      <c r="AV836" s="73"/>
      <c r="AW836" s="73"/>
      <c r="AX836" s="73"/>
      <c r="AY836" s="73"/>
      <c r="AZ836" s="73"/>
      <c r="BA836" s="73"/>
      <c r="BB836" s="73"/>
    </row>
    <row r="837" spans="10:54">
      <c r="J837" s="132"/>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c r="AS837" s="73"/>
      <c r="AT837" s="73"/>
      <c r="AU837" s="73"/>
      <c r="AV837" s="73"/>
      <c r="AW837" s="73"/>
      <c r="AX837" s="73"/>
      <c r="AY837" s="73"/>
      <c r="AZ837" s="73"/>
      <c r="BA837" s="73"/>
      <c r="BB837" s="73"/>
    </row>
    <row r="838" spans="10:54">
      <c r="J838" s="132"/>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c r="AQ838" s="73"/>
      <c r="AR838" s="73"/>
      <c r="AS838" s="73"/>
      <c r="AT838" s="73"/>
      <c r="AU838" s="73"/>
      <c r="AV838" s="73"/>
      <c r="AW838" s="73"/>
      <c r="AX838" s="73"/>
      <c r="AY838" s="73"/>
      <c r="AZ838" s="73"/>
      <c r="BA838" s="73"/>
      <c r="BB838" s="73"/>
    </row>
    <row r="839" spans="10:54">
      <c r="J839" s="132"/>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c r="AM839" s="73"/>
      <c r="AN839" s="73"/>
      <c r="AO839" s="73"/>
      <c r="AP839" s="73"/>
      <c r="AQ839" s="73"/>
      <c r="AR839" s="73"/>
      <c r="AS839" s="73"/>
      <c r="AT839" s="73"/>
      <c r="AU839" s="73"/>
      <c r="AV839" s="73"/>
      <c r="AW839" s="73"/>
      <c r="AX839" s="73"/>
      <c r="AY839" s="73"/>
      <c r="AZ839" s="73"/>
      <c r="BA839" s="73"/>
      <c r="BB839" s="73"/>
    </row>
    <row r="840" spans="10:54">
      <c r="J840" s="132"/>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c r="AM840" s="73"/>
      <c r="AN840" s="73"/>
      <c r="AO840" s="73"/>
      <c r="AP840" s="73"/>
      <c r="AQ840" s="73"/>
      <c r="AR840" s="73"/>
      <c r="AS840" s="73"/>
      <c r="AT840" s="73"/>
      <c r="AU840" s="73"/>
      <c r="AV840" s="73"/>
      <c r="AW840" s="73"/>
      <c r="AX840" s="73"/>
      <c r="AY840" s="73"/>
      <c r="AZ840" s="73"/>
      <c r="BA840" s="73"/>
      <c r="BB840" s="73"/>
    </row>
    <row r="841" spans="10:54">
      <c r="J841" s="132"/>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c r="AM841" s="73"/>
      <c r="AN841" s="73"/>
      <c r="AO841" s="73"/>
      <c r="AP841" s="73"/>
      <c r="AQ841" s="73"/>
      <c r="AR841" s="73"/>
      <c r="AS841" s="73"/>
      <c r="AT841" s="73"/>
      <c r="AU841" s="73"/>
      <c r="AV841" s="73"/>
      <c r="AW841" s="73"/>
      <c r="AX841" s="73"/>
      <c r="AY841" s="73"/>
      <c r="AZ841" s="73"/>
      <c r="BA841" s="73"/>
      <c r="BB841" s="73"/>
    </row>
    <row r="842" spans="10:54">
      <c r="J842" s="132"/>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c r="AM842" s="73"/>
      <c r="AN842" s="73"/>
      <c r="AO842" s="73"/>
      <c r="AP842" s="73"/>
      <c r="AQ842" s="73"/>
      <c r="AR842" s="73"/>
      <c r="AS842" s="73"/>
      <c r="AT842" s="73"/>
      <c r="AU842" s="73"/>
      <c r="AV842" s="73"/>
      <c r="AW842" s="73"/>
      <c r="AX842" s="73"/>
      <c r="AY842" s="73"/>
      <c r="AZ842" s="73"/>
      <c r="BA842" s="73"/>
      <c r="BB842" s="73"/>
    </row>
    <row r="843" spans="10:54">
      <c r="J843" s="132"/>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c r="AM843" s="73"/>
      <c r="AN843" s="73"/>
      <c r="AO843" s="73"/>
      <c r="AP843" s="73"/>
      <c r="AQ843" s="73"/>
      <c r="AR843" s="73"/>
      <c r="AS843" s="73"/>
      <c r="AT843" s="73"/>
      <c r="AU843" s="73"/>
      <c r="AV843" s="73"/>
      <c r="AW843" s="73"/>
      <c r="AX843" s="73"/>
      <c r="AY843" s="73"/>
      <c r="AZ843" s="73"/>
      <c r="BA843" s="73"/>
      <c r="BB843" s="73"/>
    </row>
    <row r="844" spans="10:54">
      <c r="J844" s="132"/>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c r="AM844" s="73"/>
      <c r="AN844" s="73"/>
      <c r="AO844" s="73"/>
      <c r="AP844" s="73"/>
      <c r="AQ844" s="73"/>
      <c r="AR844" s="73"/>
      <c r="AS844" s="73"/>
      <c r="AT844" s="73"/>
      <c r="AU844" s="73"/>
      <c r="AV844" s="73"/>
      <c r="AW844" s="73"/>
      <c r="AX844" s="73"/>
      <c r="AY844" s="73"/>
      <c r="AZ844" s="73"/>
      <c r="BA844" s="73"/>
      <c r="BB844" s="73"/>
    </row>
    <row r="845" spans="10:54">
      <c r="J845" s="132"/>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c r="BA845" s="73"/>
      <c r="BB845" s="73"/>
    </row>
    <row r="846" spans="10:54">
      <c r="J846" s="132"/>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c r="BA846" s="73"/>
      <c r="BB846" s="73"/>
    </row>
    <row r="847" spans="10:54">
      <c r="J847" s="132"/>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c r="BA847" s="73"/>
      <c r="BB847" s="73"/>
    </row>
    <row r="848" spans="10:54">
      <c r="J848" s="132"/>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c r="BA848" s="73"/>
      <c r="BB848" s="73"/>
    </row>
    <row r="849" spans="10:54">
      <c r="J849" s="132"/>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c r="BA849" s="73"/>
      <c r="BB849" s="73"/>
    </row>
    <row r="850" spans="10:54">
      <c r="J850" s="132"/>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row>
    <row r="851" spans="10:54">
      <c r="J851" s="132"/>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c r="AS851" s="73"/>
      <c r="AT851" s="73"/>
      <c r="AU851" s="73"/>
      <c r="AV851" s="73"/>
      <c r="AW851" s="73"/>
      <c r="AX851" s="73"/>
      <c r="AY851" s="73"/>
      <c r="AZ851" s="73"/>
      <c r="BA851" s="73"/>
      <c r="BB851" s="73"/>
    </row>
    <row r="852" spans="10:54">
      <c r="J852" s="132"/>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c r="AS852" s="73"/>
      <c r="AT852" s="73"/>
      <c r="AU852" s="73"/>
      <c r="AV852" s="73"/>
      <c r="AW852" s="73"/>
      <c r="AX852" s="73"/>
      <c r="AY852" s="73"/>
      <c r="AZ852" s="73"/>
      <c r="BA852" s="73"/>
      <c r="BB852" s="73"/>
    </row>
    <row r="853" spans="10:54">
      <c r="J853" s="132"/>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c r="AM853" s="73"/>
      <c r="AN853" s="73"/>
      <c r="AO853" s="73"/>
      <c r="AP853" s="73"/>
      <c r="AQ853" s="73"/>
      <c r="AR853" s="73"/>
      <c r="AS853" s="73"/>
      <c r="AT853" s="73"/>
      <c r="AU853" s="73"/>
      <c r="AV853" s="73"/>
      <c r="AW853" s="73"/>
      <c r="AX853" s="73"/>
      <c r="AY853" s="73"/>
      <c r="AZ853" s="73"/>
      <c r="BA853" s="73"/>
      <c r="BB853" s="73"/>
    </row>
    <row r="854" spans="10:54">
      <c r="J854" s="132"/>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c r="AS854" s="73"/>
      <c r="AT854" s="73"/>
      <c r="AU854" s="73"/>
      <c r="AV854" s="73"/>
      <c r="AW854" s="73"/>
      <c r="AX854" s="73"/>
      <c r="AY854" s="73"/>
      <c r="AZ854" s="73"/>
      <c r="BA854" s="73"/>
      <c r="BB854" s="73"/>
    </row>
    <row r="855" spans="10:54">
      <c r="J855" s="132"/>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c r="AQ855" s="73"/>
      <c r="AR855" s="73"/>
      <c r="AS855" s="73"/>
      <c r="AT855" s="73"/>
      <c r="AU855" s="73"/>
      <c r="AV855" s="73"/>
      <c r="AW855" s="73"/>
      <c r="AX855" s="73"/>
      <c r="AY855" s="73"/>
      <c r="AZ855" s="73"/>
      <c r="BA855" s="73"/>
      <c r="BB855" s="73"/>
    </row>
    <row r="856" spans="10:54">
      <c r="J856" s="132"/>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c r="AS856" s="73"/>
      <c r="AT856" s="73"/>
      <c r="AU856" s="73"/>
      <c r="AV856" s="73"/>
      <c r="AW856" s="73"/>
      <c r="AX856" s="73"/>
      <c r="AY856" s="73"/>
      <c r="AZ856" s="73"/>
      <c r="BA856" s="73"/>
      <c r="BB856" s="73"/>
    </row>
    <row r="857" spans="10:54">
      <c r="J857" s="132"/>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c r="AM857" s="73"/>
      <c r="AN857" s="73"/>
      <c r="AO857" s="73"/>
      <c r="AP857" s="73"/>
      <c r="AQ857" s="73"/>
      <c r="AR857" s="73"/>
      <c r="AS857" s="73"/>
      <c r="AT857" s="73"/>
      <c r="AU857" s="73"/>
      <c r="AV857" s="73"/>
      <c r="AW857" s="73"/>
      <c r="AX857" s="73"/>
      <c r="AY857" s="73"/>
      <c r="AZ857" s="73"/>
      <c r="BA857" s="73"/>
      <c r="BB857" s="73"/>
    </row>
    <row r="858" spans="10:54">
      <c r="J858" s="132"/>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c r="AM858" s="73"/>
      <c r="AN858" s="73"/>
      <c r="AO858" s="73"/>
      <c r="AP858" s="73"/>
      <c r="AQ858" s="73"/>
      <c r="AR858" s="73"/>
      <c r="AS858" s="73"/>
      <c r="AT858" s="73"/>
      <c r="AU858" s="73"/>
      <c r="AV858" s="73"/>
      <c r="AW858" s="73"/>
      <c r="AX858" s="73"/>
      <c r="AY858" s="73"/>
      <c r="AZ858" s="73"/>
      <c r="BA858" s="73"/>
      <c r="BB858" s="73"/>
    </row>
    <row r="859" spans="10:54">
      <c r="J859" s="132"/>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73"/>
      <c r="AS859" s="73"/>
      <c r="AT859" s="73"/>
      <c r="AU859" s="73"/>
      <c r="AV859" s="73"/>
      <c r="AW859" s="73"/>
      <c r="AX859" s="73"/>
      <c r="AY859" s="73"/>
      <c r="AZ859" s="73"/>
      <c r="BA859" s="73"/>
      <c r="BB859" s="73"/>
    </row>
    <row r="860" spans="10:54">
      <c r="J860" s="132"/>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c r="AM860" s="73"/>
      <c r="AN860" s="73"/>
      <c r="AO860" s="73"/>
      <c r="AP860" s="73"/>
      <c r="AQ860" s="73"/>
      <c r="AR860" s="73"/>
      <c r="AS860" s="73"/>
      <c r="AT860" s="73"/>
      <c r="AU860" s="73"/>
      <c r="AV860" s="73"/>
      <c r="AW860" s="73"/>
      <c r="AX860" s="73"/>
      <c r="AY860" s="73"/>
      <c r="AZ860" s="73"/>
      <c r="BA860" s="73"/>
      <c r="BB860" s="73"/>
    </row>
    <row r="861" spans="10:54">
      <c r="J861" s="132"/>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c r="AM861" s="73"/>
      <c r="AN861" s="73"/>
      <c r="AO861" s="73"/>
      <c r="AP861" s="73"/>
      <c r="AQ861" s="73"/>
      <c r="AR861" s="73"/>
      <c r="AS861" s="73"/>
      <c r="AT861" s="73"/>
      <c r="AU861" s="73"/>
      <c r="AV861" s="73"/>
      <c r="AW861" s="73"/>
      <c r="AX861" s="73"/>
      <c r="AY861" s="73"/>
      <c r="AZ861" s="73"/>
      <c r="BA861" s="73"/>
      <c r="BB861" s="73"/>
    </row>
    <row r="862" spans="10:54">
      <c r="J862" s="132"/>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c r="AM862" s="73"/>
      <c r="AN862" s="73"/>
      <c r="AO862" s="73"/>
      <c r="AP862" s="73"/>
      <c r="AQ862" s="73"/>
      <c r="AR862" s="73"/>
      <c r="AS862" s="73"/>
      <c r="AT862" s="73"/>
      <c r="AU862" s="73"/>
      <c r="AV862" s="73"/>
      <c r="AW862" s="73"/>
      <c r="AX862" s="73"/>
      <c r="AY862" s="73"/>
      <c r="AZ862" s="73"/>
      <c r="BA862" s="73"/>
      <c r="BB862" s="73"/>
    </row>
    <row r="863" spans="10:54">
      <c r="J863" s="132"/>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c r="AM863" s="73"/>
      <c r="AN863" s="73"/>
      <c r="AO863" s="73"/>
      <c r="AP863" s="73"/>
      <c r="AQ863" s="73"/>
      <c r="AR863" s="73"/>
      <c r="AS863" s="73"/>
      <c r="AT863" s="73"/>
      <c r="AU863" s="73"/>
      <c r="AV863" s="73"/>
      <c r="AW863" s="73"/>
      <c r="AX863" s="73"/>
      <c r="AY863" s="73"/>
      <c r="AZ863" s="73"/>
      <c r="BA863" s="73"/>
      <c r="BB863" s="73"/>
    </row>
    <row r="864" spans="10:54">
      <c r="J864" s="132"/>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c r="AM864" s="73"/>
      <c r="AN864" s="73"/>
      <c r="AO864" s="73"/>
      <c r="AP864" s="73"/>
      <c r="AQ864" s="73"/>
      <c r="AR864" s="73"/>
      <c r="AS864" s="73"/>
      <c r="AT864" s="73"/>
      <c r="AU864" s="73"/>
      <c r="AV864" s="73"/>
      <c r="AW864" s="73"/>
      <c r="AX864" s="73"/>
      <c r="AY864" s="73"/>
      <c r="AZ864" s="73"/>
      <c r="BA864" s="73"/>
      <c r="BB864" s="73"/>
    </row>
    <row r="865" spans="10:54">
      <c r="J865" s="132"/>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c r="AM865" s="73"/>
      <c r="AN865" s="73"/>
      <c r="AO865" s="73"/>
      <c r="AP865" s="73"/>
      <c r="AQ865" s="73"/>
      <c r="AR865" s="73"/>
      <c r="AS865" s="73"/>
      <c r="AT865" s="73"/>
      <c r="AU865" s="73"/>
      <c r="AV865" s="73"/>
      <c r="AW865" s="73"/>
      <c r="AX865" s="73"/>
      <c r="AY865" s="73"/>
      <c r="AZ865" s="73"/>
      <c r="BA865" s="73"/>
      <c r="BB865" s="73"/>
    </row>
    <row r="866" spans="10:54">
      <c r="J866" s="132"/>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c r="AM866" s="73"/>
      <c r="AN866" s="73"/>
      <c r="AO866" s="73"/>
      <c r="AP866" s="73"/>
      <c r="AQ866" s="73"/>
      <c r="AR866" s="73"/>
      <c r="AS866" s="73"/>
      <c r="AT866" s="73"/>
      <c r="AU866" s="73"/>
      <c r="AV866" s="73"/>
      <c r="AW866" s="73"/>
      <c r="AX866" s="73"/>
      <c r="AY866" s="73"/>
      <c r="AZ866" s="73"/>
      <c r="BA866" s="73"/>
      <c r="BB866" s="73"/>
    </row>
    <row r="867" spans="10:54">
      <c r="J867" s="132"/>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c r="AM867" s="73"/>
      <c r="AN867" s="73"/>
      <c r="AO867" s="73"/>
      <c r="AP867" s="73"/>
      <c r="AQ867" s="73"/>
      <c r="AR867" s="73"/>
      <c r="AS867" s="73"/>
      <c r="AT867" s="73"/>
      <c r="AU867" s="73"/>
      <c r="AV867" s="73"/>
      <c r="AW867" s="73"/>
      <c r="AX867" s="73"/>
      <c r="AY867" s="73"/>
      <c r="AZ867" s="73"/>
      <c r="BA867" s="73"/>
      <c r="BB867" s="73"/>
    </row>
    <row r="868" spans="10:54">
      <c r="J868" s="132"/>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c r="AM868" s="73"/>
      <c r="AN868" s="73"/>
      <c r="AO868" s="73"/>
      <c r="AP868" s="73"/>
      <c r="AQ868" s="73"/>
      <c r="AR868" s="73"/>
      <c r="AS868" s="73"/>
      <c r="AT868" s="73"/>
      <c r="AU868" s="73"/>
      <c r="AV868" s="73"/>
      <c r="AW868" s="73"/>
      <c r="AX868" s="73"/>
      <c r="AY868" s="73"/>
      <c r="AZ868" s="73"/>
      <c r="BA868" s="73"/>
      <c r="BB868" s="73"/>
    </row>
    <row r="869" spans="10:54">
      <c r="J869" s="132"/>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c r="AM869" s="73"/>
      <c r="AN869" s="73"/>
      <c r="AO869" s="73"/>
      <c r="AP869" s="73"/>
      <c r="AQ869" s="73"/>
      <c r="AR869" s="73"/>
      <c r="AS869" s="73"/>
      <c r="AT869" s="73"/>
      <c r="AU869" s="73"/>
      <c r="AV869" s="73"/>
      <c r="AW869" s="73"/>
      <c r="AX869" s="73"/>
      <c r="AY869" s="73"/>
      <c r="AZ869" s="73"/>
      <c r="BA869" s="73"/>
      <c r="BB869" s="73"/>
    </row>
    <row r="870" spans="10:54">
      <c r="J870" s="132"/>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c r="AS870" s="73"/>
      <c r="AT870" s="73"/>
      <c r="AU870" s="73"/>
      <c r="AV870" s="73"/>
      <c r="AW870" s="73"/>
      <c r="AX870" s="73"/>
      <c r="AY870" s="73"/>
      <c r="AZ870" s="73"/>
      <c r="BA870" s="73"/>
      <c r="BB870" s="73"/>
    </row>
    <row r="871" spans="10:54">
      <c r="J871" s="132"/>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c r="AS871" s="73"/>
      <c r="AT871" s="73"/>
      <c r="AU871" s="73"/>
      <c r="AV871" s="73"/>
      <c r="AW871" s="73"/>
      <c r="AX871" s="73"/>
      <c r="AY871" s="73"/>
      <c r="AZ871" s="73"/>
      <c r="BA871" s="73"/>
      <c r="BB871" s="73"/>
    </row>
    <row r="872" spans="10:54">
      <c r="J872" s="132"/>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c r="AS872" s="73"/>
      <c r="AT872" s="73"/>
      <c r="AU872" s="73"/>
      <c r="AV872" s="73"/>
      <c r="AW872" s="73"/>
      <c r="AX872" s="73"/>
      <c r="AY872" s="73"/>
      <c r="AZ872" s="73"/>
      <c r="BA872" s="73"/>
      <c r="BB872" s="73"/>
    </row>
    <row r="873" spans="10:54">
      <c r="J873" s="132"/>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c r="AS873" s="73"/>
      <c r="AT873" s="73"/>
      <c r="AU873" s="73"/>
      <c r="AV873" s="73"/>
      <c r="AW873" s="73"/>
      <c r="AX873" s="73"/>
      <c r="AY873" s="73"/>
      <c r="AZ873" s="73"/>
      <c r="BA873" s="73"/>
      <c r="BB873" s="73"/>
    </row>
    <row r="874" spans="10:54">
      <c r="J874" s="132"/>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c r="AS874" s="73"/>
      <c r="AT874" s="73"/>
      <c r="AU874" s="73"/>
      <c r="AV874" s="73"/>
      <c r="AW874" s="73"/>
      <c r="AX874" s="73"/>
      <c r="AY874" s="73"/>
      <c r="AZ874" s="73"/>
      <c r="BA874" s="73"/>
      <c r="BB874" s="73"/>
    </row>
    <row r="875" spans="10:54">
      <c r="J875" s="132"/>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row>
    <row r="876" spans="10:54">
      <c r="J876" s="132"/>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row>
    <row r="877" spans="10:54">
      <c r="J877" s="132"/>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row>
    <row r="878" spans="10:54">
      <c r="J878" s="132"/>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row>
    <row r="879" spans="10:54">
      <c r="J879" s="132"/>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row>
    <row r="880" spans="10:54">
      <c r="J880" s="132"/>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row>
    <row r="881" spans="10:54">
      <c r="J881" s="132"/>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row>
    <row r="882" spans="10:54">
      <c r="J882" s="132"/>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row>
    <row r="883" spans="10:54">
      <c r="J883" s="132"/>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row>
    <row r="884" spans="10:54">
      <c r="J884" s="132"/>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row>
    <row r="885" spans="10:54">
      <c r="J885" s="132"/>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row>
    <row r="886" spans="10:54">
      <c r="J886" s="132"/>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row>
    <row r="887" spans="10:54">
      <c r="J887" s="132"/>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row>
    <row r="888" spans="10:54">
      <c r="J888" s="132"/>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row>
    <row r="889" spans="10:54">
      <c r="J889" s="132"/>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row>
    <row r="890" spans="10:54">
      <c r="J890" s="132"/>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row>
    <row r="891" spans="10:54">
      <c r="J891" s="132"/>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row>
    <row r="892" spans="10:54">
      <c r="J892" s="132"/>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row>
    <row r="893" spans="10:54">
      <c r="J893" s="132"/>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row>
    <row r="894" spans="10:54">
      <c r="J894" s="132"/>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row>
    <row r="895" spans="10:54">
      <c r="J895" s="132"/>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row>
    <row r="896" spans="10:54">
      <c r="J896" s="132"/>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row>
    <row r="897" spans="10:54">
      <c r="J897" s="132"/>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row>
    <row r="898" spans="10:54">
      <c r="J898" s="132"/>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row>
    <row r="899" spans="10:54">
      <c r="J899" s="132"/>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row>
    <row r="900" spans="10:54">
      <c r="J900" s="132"/>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row>
    <row r="901" spans="10:54">
      <c r="J901" s="132"/>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row>
    <row r="902" spans="10:54">
      <c r="J902" s="132"/>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row>
    <row r="903" spans="10:54">
      <c r="J903" s="132"/>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row>
    <row r="904" spans="10:54">
      <c r="J904" s="132"/>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row>
    <row r="905" spans="10:54">
      <c r="J905" s="132"/>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row>
    <row r="906" spans="10:54">
      <c r="J906" s="132"/>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row>
    <row r="907" spans="10:54">
      <c r="J907" s="132"/>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row>
    <row r="908" spans="10:54">
      <c r="J908" s="132"/>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row>
    <row r="909" spans="10:54">
      <c r="J909" s="132"/>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row>
    <row r="910" spans="10:54">
      <c r="J910" s="132"/>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row>
    <row r="911" spans="10:54">
      <c r="J911" s="132"/>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c r="BA911" s="73"/>
      <c r="BB911" s="73"/>
    </row>
    <row r="912" spans="10:54">
      <c r="J912" s="132"/>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c r="BA912" s="73"/>
      <c r="BB912" s="73"/>
    </row>
    <row r="913" spans="10:54">
      <c r="J913" s="132"/>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row>
    <row r="914" spans="10:54">
      <c r="J914" s="132"/>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3"/>
      <c r="AZ914" s="73"/>
      <c r="BA914" s="73"/>
      <c r="BB914" s="73"/>
    </row>
    <row r="915" spans="10:54">
      <c r="J915" s="132"/>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c r="AS915" s="73"/>
      <c r="AT915" s="73"/>
      <c r="AU915" s="73"/>
      <c r="AV915" s="73"/>
      <c r="AW915" s="73"/>
      <c r="AX915" s="73"/>
      <c r="AY915" s="73"/>
      <c r="AZ915" s="73"/>
      <c r="BA915" s="73"/>
      <c r="BB915" s="73"/>
    </row>
    <row r="916" spans="10:54">
      <c r="J916" s="132"/>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c r="AS916" s="73"/>
      <c r="AT916" s="73"/>
      <c r="AU916" s="73"/>
      <c r="AV916" s="73"/>
      <c r="AW916" s="73"/>
      <c r="AX916" s="73"/>
      <c r="AY916" s="73"/>
      <c r="AZ916" s="73"/>
      <c r="BA916" s="73"/>
      <c r="BB916" s="73"/>
    </row>
    <row r="917" spans="10:54">
      <c r="J917" s="132"/>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c r="AS917" s="73"/>
      <c r="AT917" s="73"/>
      <c r="AU917" s="73"/>
      <c r="AV917" s="73"/>
      <c r="AW917" s="73"/>
      <c r="AX917" s="73"/>
      <c r="AY917" s="73"/>
      <c r="AZ917" s="73"/>
      <c r="BA917" s="73"/>
      <c r="BB917" s="73"/>
    </row>
    <row r="918" spans="10:54">
      <c r="J918" s="132"/>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c r="AM918" s="73"/>
      <c r="AN918" s="73"/>
      <c r="AO918" s="73"/>
      <c r="AP918" s="73"/>
      <c r="AQ918" s="73"/>
      <c r="AR918" s="73"/>
      <c r="AS918" s="73"/>
      <c r="AT918" s="73"/>
      <c r="AU918" s="73"/>
      <c r="AV918" s="73"/>
      <c r="AW918" s="73"/>
      <c r="AX918" s="73"/>
      <c r="AY918" s="73"/>
      <c r="AZ918" s="73"/>
      <c r="BA918" s="73"/>
      <c r="BB918" s="73"/>
    </row>
    <row r="919" spans="10:54">
      <c r="J919" s="132"/>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c r="AS919" s="73"/>
      <c r="AT919" s="73"/>
      <c r="AU919" s="73"/>
      <c r="AV919" s="73"/>
      <c r="AW919" s="73"/>
      <c r="AX919" s="73"/>
      <c r="AY919" s="73"/>
      <c r="AZ919" s="73"/>
      <c r="BA919" s="73"/>
      <c r="BB919" s="73"/>
    </row>
    <row r="920" spans="10:54">
      <c r="J920" s="132"/>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c r="AS920" s="73"/>
      <c r="AT920" s="73"/>
      <c r="AU920" s="73"/>
      <c r="AV920" s="73"/>
      <c r="AW920" s="73"/>
      <c r="AX920" s="73"/>
      <c r="AY920" s="73"/>
      <c r="AZ920" s="73"/>
      <c r="BA920" s="73"/>
      <c r="BB920" s="73"/>
    </row>
    <row r="921" spans="10:54">
      <c r="J921" s="132"/>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c r="AS921" s="73"/>
      <c r="AT921" s="73"/>
      <c r="AU921" s="73"/>
      <c r="AV921" s="73"/>
      <c r="AW921" s="73"/>
      <c r="AX921" s="73"/>
      <c r="AY921" s="73"/>
      <c r="AZ921" s="73"/>
      <c r="BA921" s="73"/>
      <c r="BB921" s="73"/>
    </row>
    <row r="922" spans="10:54">
      <c r="J922" s="132"/>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c r="AS922" s="73"/>
      <c r="AT922" s="73"/>
      <c r="AU922" s="73"/>
      <c r="AV922" s="73"/>
      <c r="AW922" s="73"/>
      <c r="AX922" s="73"/>
      <c r="AY922" s="73"/>
      <c r="AZ922" s="73"/>
      <c r="BA922" s="73"/>
      <c r="BB922" s="73"/>
    </row>
    <row r="923" spans="10:54">
      <c r="J923" s="132"/>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c r="AS923" s="73"/>
      <c r="AT923" s="73"/>
      <c r="AU923" s="73"/>
      <c r="AV923" s="73"/>
      <c r="AW923" s="73"/>
      <c r="AX923" s="73"/>
      <c r="AY923" s="73"/>
      <c r="AZ923" s="73"/>
      <c r="BA923" s="73"/>
      <c r="BB923" s="73"/>
    </row>
    <row r="924" spans="10:54">
      <c r="J924" s="132"/>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c r="AQ924" s="73"/>
      <c r="AR924" s="73"/>
      <c r="AS924" s="73"/>
      <c r="AT924" s="73"/>
      <c r="AU924" s="73"/>
      <c r="AV924" s="73"/>
      <c r="AW924" s="73"/>
      <c r="AX924" s="73"/>
      <c r="AY924" s="73"/>
      <c r="AZ924" s="73"/>
      <c r="BA924" s="73"/>
      <c r="BB924" s="73"/>
    </row>
    <row r="925" spans="10:54">
      <c r="J925" s="132"/>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c r="AM925" s="73"/>
      <c r="AN925" s="73"/>
      <c r="AO925" s="73"/>
      <c r="AP925" s="73"/>
      <c r="AQ925" s="73"/>
      <c r="AR925" s="73"/>
      <c r="AS925" s="73"/>
      <c r="AT925" s="73"/>
      <c r="AU925" s="73"/>
      <c r="AV925" s="73"/>
      <c r="AW925" s="73"/>
      <c r="AX925" s="73"/>
      <c r="AY925" s="73"/>
      <c r="AZ925" s="73"/>
      <c r="BA925" s="73"/>
      <c r="BB925" s="73"/>
    </row>
    <row r="926" spans="10:54">
      <c r="J926" s="132"/>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c r="AM926" s="73"/>
      <c r="AN926" s="73"/>
      <c r="AO926" s="73"/>
      <c r="AP926" s="73"/>
      <c r="AQ926" s="73"/>
      <c r="AR926" s="73"/>
      <c r="AS926" s="73"/>
      <c r="AT926" s="73"/>
      <c r="AU926" s="73"/>
      <c r="AV926" s="73"/>
      <c r="AW926" s="73"/>
      <c r="AX926" s="73"/>
      <c r="AY926" s="73"/>
      <c r="AZ926" s="73"/>
      <c r="BA926" s="73"/>
      <c r="BB926" s="73"/>
    </row>
    <row r="927" spans="10:54">
      <c r="J927" s="132"/>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c r="AM927" s="73"/>
      <c r="AN927" s="73"/>
      <c r="AO927" s="73"/>
      <c r="AP927" s="73"/>
      <c r="AQ927" s="73"/>
      <c r="AR927" s="73"/>
      <c r="AS927" s="73"/>
      <c r="AT927" s="73"/>
      <c r="AU927" s="73"/>
      <c r="AV927" s="73"/>
      <c r="AW927" s="73"/>
      <c r="AX927" s="73"/>
      <c r="AY927" s="73"/>
      <c r="AZ927" s="73"/>
      <c r="BA927" s="73"/>
      <c r="BB927" s="73"/>
    </row>
    <row r="928" spans="10:54">
      <c r="J928" s="132"/>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row>
    <row r="929" spans="10:54">
      <c r="J929" s="132"/>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c r="AM929" s="73"/>
      <c r="AN929" s="73"/>
      <c r="AO929" s="73"/>
      <c r="AP929" s="73"/>
      <c r="AQ929" s="73"/>
      <c r="AR929" s="73"/>
      <c r="AS929" s="73"/>
      <c r="AT929" s="73"/>
      <c r="AU929" s="73"/>
      <c r="AV929" s="73"/>
      <c r="AW929" s="73"/>
      <c r="AX929" s="73"/>
      <c r="AY929" s="73"/>
      <c r="AZ929" s="73"/>
      <c r="BA929" s="73"/>
      <c r="BB929" s="73"/>
    </row>
    <row r="930" spans="10:54">
      <c r="J930" s="132"/>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c r="AQ930" s="73"/>
      <c r="AR930" s="73"/>
      <c r="AS930" s="73"/>
      <c r="AT930" s="73"/>
      <c r="AU930" s="73"/>
      <c r="AV930" s="73"/>
      <c r="AW930" s="73"/>
      <c r="AX930" s="73"/>
      <c r="AY930" s="73"/>
      <c r="AZ930" s="73"/>
      <c r="BA930" s="73"/>
      <c r="BB930" s="73"/>
    </row>
    <row r="931" spans="10:54">
      <c r="J931" s="132"/>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73"/>
      <c r="AS931" s="73"/>
      <c r="AT931" s="73"/>
      <c r="AU931" s="73"/>
      <c r="AV931" s="73"/>
      <c r="AW931" s="73"/>
      <c r="AX931" s="73"/>
      <c r="AY931" s="73"/>
      <c r="AZ931" s="73"/>
      <c r="BA931" s="73"/>
      <c r="BB931" s="73"/>
    </row>
    <row r="932" spans="10:54">
      <c r="J932" s="132"/>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c r="AS932" s="73"/>
      <c r="AT932" s="73"/>
      <c r="AU932" s="73"/>
      <c r="AV932" s="73"/>
      <c r="AW932" s="73"/>
      <c r="AX932" s="73"/>
      <c r="AY932" s="73"/>
      <c r="AZ932" s="73"/>
      <c r="BA932" s="73"/>
      <c r="BB932" s="73"/>
    </row>
    <row r="933" spans="10:54">
      <c r="J933" s="132"/>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c r="AM933" s="73"/>
      <c r="AN933" s="73"/>
      <c r="AO933" s="73"/>
      <c r="AP933" s="73"/>
      <c r="AQ933" s="73"/>
      <c r="AR933" s="73"/>
      <c r="AS933" s="73"/>
      <c r="AT933" s="73"/>
      <c r="AU933" s="73"/>
      <c r="AV933" s="73"/>
      <c r="AW933" s="73"/>
      <c r="AX933" s="73"/>
      <c r="AY933" s="73"/>
      <c r="AZ933" s="73"/>
      <c r="BA933" s="73"/>
      <c r="BB933" s="73"/>
    </row>
    <row r="934" spans="10:54">
      <c r="J934" s="132"/>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c r="AM934" s="73"/>
      <c r="AN934" s="73"/>
      <c r="AO934" s="73"/>
      <c r="AP934" s="73"/>
      <c r="AQ934" s="73"/>
      <c r="AR934" s="73"/>
      <c r="AS934" s="73"/>
      <c r="AT934" s="73"/>
      <c r="AU934" s="73"/>
      <c r="AV934" s="73"/>
      <c r="AW934" s="73"/>
      <c r="AX934" s="73"/>
      <c r="AY934" s="73"/>
      <c r="AZ934" s="73"/>
      <c r="BA934" s="73"/>
      <c r="BB934" s="73"/>
    </row>
    <row r="935" spans="10:54">
      <c r="J935" s="132"/>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c r="AS935" s="73"/>
      <c r="AT935" s="73"/>
      <c r="AU935" s="73"/>
      <c r="AV935" s="73"/>
      <c r="AW935" s="73"/>
      <c r="AX935" s="73"/>
      <c r="AY935" s="73"/>
      <c r="AZ935" s="73"/>
      <c r="BA935" s="73"/>
      <c r="BB935" s="73"/>
    </row>
    <row r="936" spans="10:54">
      <c r="J936" s="132"/>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c r="AS936" s="73"/>
      <c r="AT936" s="73"/>
      <c r="AU936" s="73"/>
      <c r="AV936" s="73"/>
      <c r="AW936" s="73"/>
      <c r="AX936" s="73"/>
      <c r="AY936" s="73"/>
      <c r="AZ936" s="73"/>
      <c r="BA936" s="73"/>
      <c r="BB936" s="73"/>
    </row>
    <row r="937" spans="10:54">
      <c r="J937" s="132"/>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c r="AS937" s="73"/>
      <c r="AT937" s="73"/>
      <c r="AU937" s="73"/>
      <c r="AV937" s="73"/>
      <c r="AW937" s="73"/>
      <c r="AX937" s="73"/>
      <c r="AY937" s="73"/>
      <c r="AZ937" s="73"/>
      <c r="BA937" s="73"/>
      <c r="BB937" s="73"/>
    </row>
    <row r="938" spans="10:54">
      <c r="J938" s="132"/>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c r="AS938" s="73"/>
      <c r="AT938" s="73"/>
      <c r="AU938" s="73"/>
      <c r="AV938" s="73"/>
      <c r="AW938" s="73"/>
      <c r="AX938" s="73"/>
      <c r="AY938" s="73"/>
      <c r="AZ938" s="73"/>
      <c r="BA938" s="73"/>
      <c r="BB938" s="73"/>
    </row>
    <row r="939" spans="10:54">
      <c r="J939" s="132"/>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c r="AM939" s="73"/>
      <c r="AN939" s="73"/>
      <c r="AO939" s="73"/>
      <c r="AP939" s="73"/>
      <c r="AQ939" s="73"/>
      <c r="AR939" s="73"/>
      <c r="AS939" s="73"/>
      <c r="AT939" s="73"/>
      <c r="AU939" s="73"/>
      <c r="AV939" s="73"/>
      <c r="AW939" s="73"/>
      <c r="AX939" s="73"/>
      <c r="AY939" s="73"/>
      <c r="AZ939" s="73"/>
      <c r="BA939" s="73"/>
      <c r="BB939" s="73"/>
    </row>
    <row r="940" spans="10:54">
      <c r="J940" s="132"/>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c r="AM940" s="73"/>
      <c r="AN940" s="73"/>
      <c r="AO940" s="73"/>
      <c r="AP940" s="73"/>
      <c r="AQ940" s="73"/>
      <c r="AR940" s="73"/>
      <c r="AS940" s="73"/>
      <c r="AT940" s="73"/>
      <c r="AU940" s="73"/>
      <c r="AV940" s="73"/>
      <c r="AW940" s="73"/>
      <c r="AX940" s="73"/>
      <c r="AY940" s="73"/>
      <c r="AZ940" s="73"/>
      <c r="BA940" s="73"/>
      <c r="BB940" s="73"/>
    </row>
    <row r="941" spans="10:54">
      <c r="J941" s="132"/>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c r="AM941" s="73"/>
      <c r="AN941" s="73"/>
      <c r="AO941" s="73"/>
      <c r="AP941" s="73"/>
      <c r="AQ941" s="73"/>
      <c r="AR941" s="73"/>
      <c r="AS941" s="73"/>
      <c r="AT941" s="73"/>
      <c r="AU941" s="73"/>
      <c r="AV941" s="73"/>
      <c r="AW941" s="73"/>
      <c r="AX941" s="73"/>
      <c r="AY941" s="73"/>
      <c r="AZ941" s="73"/>
      <c r="BA941" s="73"/>
      <c r="BB941" s="73"/>
    </row>
    <row r="942" spans="10:54">
      <c r="J942" s="132"/>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c r="AM942" s="73"/>
      <c r="AN942" s="73"/>
      <c r="AO942" s="73"/>
      <c r="AP942" s="73"/>
      <c r="AQ942" s="73"/>
      <c r="AR942" s="73"/>
      <c r="AS942" s="73"/>
      <c r="AT942" s="73"/>
      <c r="AU942" s="73"/>
      <c r="AV942" s="73"/>
      <c r="AW942" s="73"/>
      <c r="AX942" s="73"/>
      <c r="AY942" s="73"/>
      <c r="AZ942" s="73"/>
      <c r="BA942" s="73"/>
      <c r="BB942" s="73"/>
    </row>
    <row r="943" spans="10:54">
      <c r="J943" s="132"/>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73"/>
      <c r="AS943" s="73"/>
      <c r="AT943" s="73"/>
      <c r="AU943" s="73"/>
      <c r="AV943" s="73"/>
      <c r="AW943" s="73"/>
      <c r="AX943" s="73"/>
      <c r="AY943" s="73"/>
      <c r="AZ943" s="73"/>
      <c r="BA943" s="73"/>
      <c r="BB943" s="73"/>
    </row>
    <row r="944" spans="10:54">
      <c r="J944" s="132"/>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c r="AM944" s="73"/>
      <c r="AN944" s="73"/>
      <c r="AO944" s="73"/>
      <c r="AP944" s="73"/>
      <c r="AQ944" s="73"/>
      <c r="AR944" s="73"/>
      <c r="AS944" s="73"/>
      <c r="AT944" s="73"/>
      <c r="AU944" s="73"/>
      <c r="AV944" s="73"/>
      <c r="AW944" s="73"/>
      <c r="AX944" s="73"/>
      <c r="AY944" s="73"/>
      <c r="AZ944" s="73"/>
      <c r="BA944" s="73"/>
      <c r="BB944" s="73"/>
    </row>
    <row r="945" spans="10:54">
      <c r="J945" s="132"/>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c r="AM945" s="73"/>
      <c r="AN945" s="73"/>
      <c r="AO945" s="73"/>
      <c r="AP945" s="73"/>
      <c r="AQ945" s="73"/>
      <c r="AR945" s="73"/>
      <c r="AS945" s="73"/>
      <c r="AT945" s="73"/>
      <c r="AU945" s="73"/>
      <c r="AV945" s="73"/>
      <c r="AW945" s="73"/>
      <c r="AX945" s="73"/>
      <c r="AY945" s="73"/>
      <c r="AZ945" s="73"/>
      <c r="BA945" s="73"/>
      <c r="BB945" s="73"/>
    </row>
    <row r="946" spans="10:54">
      <c r="J946" s="132"/>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c r="AM946" s="73"/>
      <c r="AN946" s="73"/>
      <c r="AO946" s="73"/>
      <c r="AP946" s="73"/>
      <c r="AQ946" s="73"/>
      <c r="AR946" s="73"/>
      <c r="AS946" s="73"/>
      <c r="AT946" s="73"/>
      <c r="AU946" s="73"/>
      <c r="AV946" s="73"/>
      <c r="AW946" s="73"/>
      <c r="AX946" s="73"/>
      <c r="AY946" s="73"/>
      <c r="AZ946" s="73"/>
      <c r="BA946" s="73"/>
      <c r="BB946" s="73"/>
    </row>
    <row r="947" spans="10:54">
      <c r="J947" s="132"/>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c r="AM947" s="73"/>
      <c r="AN947" s="73"/>
      <c r="AO947" s="73"/>
      <c r="AP947" s="73"/>
      <c r="AQ947" s="73"/>
      <c r="AR947" s="73"/>
      <c r="AS947" s="73"/>
      <c r="AT947" s="73"/>
      <c r="AU947" s="73"/>
      <c r="AV947" s="73"/>
      <c r="AW947" s="73"/>
      <c r="AX947" s="73"/>
      <c r="AY947" s="73"/>
      <c r="AZ947" s="73"/>
      <c r="BA947" s="73"/>
      <c r="BB947" s="73"/>
    </row>
    <row r="948" spans="10:54">
      <c r="J948" s="132"/>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c r="AM948" s="73"/>
      <c r="AN948" s="73"/>
      <c r="AO948" s="73"/>
      <c r="AP948" s="73"/>
      <c r="AQ948" s="73"/>
      <c r="AR948" s="73"/>
      <c r="AS948" s="73"/>
      <c r="AT948" s="73"/>
      <c r="AU948" s="73"/>
      <c r="AV948" s="73"/>
      <c r="AW948" s="73"/>
      <c r="AX948" s="73"/>
      <c r="AY948" s="73"/>
      <c r="AZ948" s="73"/>
      <c r="BA948" s="73"/>
      <c r="BB948" s="73"/>
    </row>
    <row r="949" spans="10:54">
      <c r="J949" s="132"/>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c r="AM949" s="73"/>
      <c r="AN949" s="73"/>
      <c r="AO949" s="73"/>
      <c r="AP949" s="73"/>
      <c r="AQ949" s="73"/>
      <c r="AR949" s="73"/>
      <c r="AS949" s="73"/>
      <c r="AT949" s="73"/>
      <c r="AU949" s="73"/>
      <c r="AV949" s="73"/>
      <c r="AW949" s="73"/>
      <c r="AX949" s="73"/>
      <c r="AY949" s="73"/>
      <c r="AZ949" s="73"/>
      <c r="BA949" s="73"/>
      <c r="BB949" s="73"/>
    </row>
    <row r="950" spans="10:54">
      <c r="J950" s="132"/>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c r="AM950" s="73"/>
      <c r="AN950" s="73"/>
      <c r="AO950" s="73"/>
      <c r="AP950" s="73"/>
      <c r="AQ950" s="73"/>
      <c r="AR950" s="73"/>
      <c r="AS950" s="73"/>
      <c r="AT950" s="73"/>
      <c r="AU950" s="73"/>
      <c r="AV950" s="73"/>
      <c r="AW950" s="73"/>
      <c r="AX950" s="73"/>
      <c r="AY950" s="73"/>
      <c r="AZ950" s="73"/>
      <c r="BA950" s="73"/>
      <c r="BB950" s="73"/>
    </row>
    <row r="951" spans="10:54">
      <c r="J951" s="132"/>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c r="AM951" s="73"/>
      <c r="AN951" s="73"/>
      <c r="AO951" s="73"/>
      <c r="AP951" s="73"/>
      <c r="AQ951" s="73"/>
      <c r="AR951" s="73"/>
      <c r="AS951" s="73"/>
      <c r="AT951" s="73"/>
      <c r="AU951" s="73"/>
      <c r="AV951" s="73"/>
      <c r="AW951" s="73"/>
      <c r="AX951" s="73"/>
      <c r="AY951" s="73"/>
      <c r="AZ951" s="73"/>
      <c r="BA951" s="73"/>
      <c r="BB951" s="73"/>
    </row>
    <row r="952" spans="10:54">
      <c r="J952" s="132"/>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c r="AM952" s="73"/>
      <c r="AN952" s="73"/>
      <c r="AO952" s="73"/>
      <c r="AP952" s="73"/>
      <c r="AQ952" s="73"/>
      <c r="AR952" s="73"/>
      <c r="AS952" s="73"/>
      <c r="AT952" s="73"/>
      <c r="AU952" s="73"/>
      <c r="AV952" s="73"/>
      <c r="AW952" s="73"/>
      <c r="AX952" s="73"/>
      <c r="AY952" s="73"/>
      <c r="AZ952" s="73"/>
      <c r="BA952" s="73"/>
      <c r="BB952" s="73"/>
    </row>
    <row r="953" spans="10:54">
      <c r="J953" s="132"/>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c r="AM953" s="73"/>
      <c r="AN953" s="73"/>
      <c r="AO953" s="73"/>
      <c r="AP953" s="73"/>
      <c r="AQ953" s="73"/>
      <c r="AR953" s="73"/>
      <c r="AS953" s="73"/>
      <c r="AT953" s="73"/>
      <c r="AU953" s="73"/>
      <c r="AV953" s="73"/>
      <c r="AW953" s="73"/>
      <c r="AX953" s="73"/>
      <c r="AY953" s="73"/>
      <c r="AZ953" s="73"/>
      <c r="BA953" s="73"/>
      <c r="BB953" s="73"/>
    </row>
    <row r="954" spans="10:54">
      <c r="J954" s="132"/>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c r="AM954" s="73"/>
      <c r="AN954" s="73"/>
      <c r="AO954" s="73"/>
      <c r="AP954" s="73"/>
      <c r="AQ954" s="73"/>
      <c r="AR954" s="73"/>
      <c r="AS954" s="73"/>
      <c r="AT954" s="73"/>
      <c r="AU954" s="73"/>
      <c r="AV954" s="73"/>
      <c r="AW954" s="73"/>
      <c r="AX954" s="73"/>
      <c r="AY954" s="73"/>
      <c r="AZ954" s="73"/>
      <c r="BA954" s="73"/>
      <c r="BB954" s="73"/>
    </row>
    <row r="955" spans="10:54">
      <c r="J955" s="132"/>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73"/>
      <c r="AS955" s="73"/>
      <c r="AT955" s="73"/>
      <c r="AU955" s="73"/>
      <c r="AV955" s="73"/>
      <c r="AW955" s="73"/>
      <c r="AX955" s="73"/>
      <c r="AY955" s="73"/>
      <c r="AZ955" s="73"/>
      <c r="BA955" s="73"/>
      <c r="BB955" s="73"/>
    </row>
    <row r="956" spans="10:54">
      <c r="J956" s="132"/>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c r="AQ956" s="73"/>
      <c r="AR956" s="73"/>
      <c r="AS956" s="73"/>
      <c r="AT956" s="73"/>
      <c r="AU956" s="73"/>
      <c r="AV956" s="73"/>
      <c r="AW956" s="73"/>
      <c r="AX956" s="73"/>
      <c r="AY956" s="73"/>
      <c r="AZ956" s="73"/>
      <c r="BA956" s="73"/>
      <c r="BB956" s="73"/>
    </row>
    <row r="957" spans="10:54">
      <c r="J957" s="132"/>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c r="AM957" s="73"/>
      <c r="AN957" s="73"/>
      <c r="AO957" s="73"/>
      <c r="AP957" s="73"/>
      <c r="AQ957" s="73"/>
      <c r="AR957" s="73"/>
      <c r="AS957" s="73"/>
      <c r="AT957" s="73"/>
      <c r="AU957" s="73"/>
      <c r="AV957" s="73"/>
      <c r="AW957" s="73"/>
      <c r="AX957" s="73"/>
      <c r="AY957" s="73"/>
      <c r="AZ957" s="73"/>
      <c r="BA957" s="73"/>
      <c r="BB957" s="73"/>
    </row>
    <row r="958" spans="10:54">
      <c r="J958" s="132"/>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c r="AM958" s="73"/>
      <c r="AN958" s="73"/>
      <c r="AO958" s="73"/>
      <c r="AP958" s="73"/>
      <c r="AQ958" s="73"/>
      <c r="AR958" s="73"/>
      <c r="AS958" s="73"/>
      <c r="AT958" s="73"/>
      <c r="AU958" s="73"/>
      <c r="AV958" s="73"/>
      <c r="AW958" s="73"/>
      <c r="AX958" s="73"/>
      <c r="AY958" s="73"/>
      <c r="AZ958" s="73"/>
      <c r="BA958" s="73"/>
      <c r="BB958" s="73"/>
    </row>
    <row r="959" spans="10:54">
      <c r="J959" s="132"/>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c r="AQ959" s="73"/>
      <c r="AR959" s="73"/>
      <c r="AS959" s="73"/>
      <c r="AT959" s="73"/>
      <c r="AU959" s="73"/>
      <c r="AV959" s="73"/>
      <c r="AW959" s="73"/>
      <c r="AX959" s="73"/>
      <c r="AY959" s="73"/>
      <c r="AZ959" s="73"/>
      <c r="BA959" s="73"/>
      <c r="BB959" s="73"/>
    </row>
    <row r="960" spans="10:54">
      <c r="J960" s="132"/>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c r="AQ960" s="73"/>
      <c r="AR960" s="73"/>
      <c r="AS960" s="73"/>
      <c r="AT960" s="73"/>
      <c r="AU960" s="73"/>
      <c r="AV960" s="73"/>
      <c r="AW960" s="73"/>
      <c r="AX960" s="73"/>
      <c r="AY960" s="73"/>
      <c r="AZ960" s="73"/>
      <c r="BA960" s="73"/>
      <c r="BB960" s="73"/>
    </row>
    <row r="961" spans="10:54">
      <c r="J961" s="132"/>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c r="AM961" s="73"/>
      <c r="AN961" s="73"/>
      <c r="AO961" s="73"/>
      <c r="AP961" s="73"/>
      <c r="AQ961" s="73"/>
      <c r="AR961" s="73"/>
      <c r="AS961" s="73"/>
      <c r="AT961" s="73"/>
      <c r="AU961" s="73"/>
      <c r="AV961" s="73"/>
      <c r="AW961" s="73"/>
      <c r="AX961" s="73"/>
      <c r="AY961" s="73"/>
      <c r="AZ961" s="73"/>
      <c r="BA961" s="73"/>
      <c r="BB961" s="73"/>
    </row>
    <row r="962" spans="10:54">
      <c r="J962" s="132"/>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c r="AM962" s="73"/>
      <c r="AN962" s="73"/>
      <c r="AO962" s="73"/>
      <c r="AP962" s="73"/>
      <c r="AQ962" s="73"/>
      <c r="AR962" s="73"/>
      <c r="AS962" s="73"/>
      <c r="AT962" s="73"/>
      <c r="AU962" s="73"/>
      <c r="AV962" s="73"/>
      <c r="AW962" s="73"/>
      <c r="AX962" s="73"/>
      <c r="AY962" s="73"/>
      <c r="AZ962" s="73"/>
      <c r="BA962" s="73"/>
      <c r="BB962" s="73"/>
    </row>
    <row r="963" spans="10:54">
      <c r="J963" s="132"/>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c r="AM963" s="73"/>
      <c r="AN963" s="73"/>
      <c r="AO963" s="73"/>
      <c r="AP963" s="73"/>
      <c r="AQ963" s="73"/>
      <c r="AR963" s="73"/>
      <c r="AS963" s="73"/>
      <c r="AT963" s="73"/>
      <c r="AU963" s="73"/>
      <c r="AV963" s="73"/>
      <c r="AW963" s="73"/>
      <c r="AX963" s="73"/>
      <c r="AY963" s="73"/>
      <c r="AZ963" s="73"/>
      <c r="BA963" s="73"/>
      <c r="BB963" s="73"/>
    </row>
    <row r="964" spans="10:54">
      <c r="J964" s="132"/>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c r="AM964" s="73"/>
      <c r="AN964" s="73"/>
      <c r="AO964" s="73"/>
      <c r="AP964" s="73"/>
      <c r="AQ964" s="73"/>
      <c r="AR964" s="73"/>
      <c r="AS964" s="73"/>
      <c r="AT964" s="73"/>
      <c r="AU964" s="73"/>
      <c r="AV964" s="73"/>
      <c r="AW964" s="73"/>
      <c r="AX964" s="73"/>
      <c r="AY964" s="73"/>
      <c r="AZ964" s="73"/>
      <c r="BA964" s="73"/>
      <c r="BB964" s="73"/>
    </row>
    <row r="965" spans="10:54">
      <c r="J965" s="132"/>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c r="AQ965" s="73"/>
      <c r="AR965" s="73"/>
      <c r="AS965" s="73"/>
      <c r="AT965" s="73"/>
      <c r="AU965" s="73"/>
      <c r="AV965" s="73"/>
      <c r="AW965" s="73"/>
      <c r="AX965" s="73"/>
      <c r="AY965" s="73"/>
      <c r="AZ965" s="73"/>
      <c r="BA965" s="73"/>
      <c r="BB965" s="73"/>
    </row>
    <row r="966" spans="10:54">
      <c r="J966" s="132"/>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row>
    <row r="967" spans="10:54">
      <c r="J967" s="132"/>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73"/>
      <c r="AS967" s="73"/>
      <c r="AT967" s="73"/>
      <c r="AU967" s="73"/>
      <c r="AV967" s="73"/>
      <c r="AW967" s="73"/>
      <c r="AX967" s="73"/>
      <c r="AY967" s="73"/>
      <c r="AZ967" s="73"/>
      <c r="BA967" s="73"/>
      <c r="BB967" s="73"/>
    </row>
    <row r="968" spans="10:54">
      <c r="J968" s="132"/>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c r="AM968" s="73"/>
      <c r="AN968" s="73"/>
      <c r="AO968" s="73"/>
      <c r="AP968" s="73"/>
      <c r="AQ968" s="73"/>
      <c r="AR968" s="73"/>
      <c r="AS968" s="73"/>
      <c r="AT968" s="73"/>
      <c r="AU968" s="73"/>
      <c r="AV968" s="73"/>
      <c r="AW968" s="73"/>
      <c r="AX968" s="73"/>
      <c r="AY968" s="73"/>
      <c r="AZ968" s="73"/>
      <c r="BA968" s="73"/>
      <c r="BB968" s="73"/>
    </row>
    <row r="969" spans="10:54">
      <c r="J969" s="132"/>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c r="AQ969" s="73"/>
      <c r="AR969" s="73"/>
      <c r="AS969" s="73"/>
      <c r="AT969" s="73"/>
      <c r="AU969" s="73"/>
      <c r="AV969" s="73"/>
      <c r="AW969" s="73"/>
      <c r="AX969" s="73"/>
      <c r="AY969" s="73"/>
      <c r="AZ969" s="73"/>
      <c r="BA969" s="73"/>
      <c r="BB969" s="73"/>
    </row>
    <row r="970" spans="10:54">
      <c r="J970" s="132"/>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c r="AS970" s="73"/>
      <c r="AT970" s="73"/>
      <c r="AU970" s="73"/>
      <c r="AV970" s="73"/>
      <c r="AW970" s="73"/>
      <c r="AX970" s="73"/>
      <c r="AY970" s="73"/>
      <c r="AZ970" s="73"/>
      <c r="BA970" s="73"/>
      <c r="BB970" s="73"/>
    </row>
    <row r="971" spans="10:54">
      <c r="J971" s="132"/>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c r="AQ971" s="73"/>
      <c r="AR971" s="73"/>
      <c r="AS971" s="73"/>
      <c r="AT971" s="73"/>
      <c r="AU971" s="73"/>
      <c r="AV971" s="73"/>
      <c r="AW971" s="73"/>
      <c r="AX971" s="73"/>
      <c r="AY971" s="73"/>
      <c r="AZ971" s="73"/>
      <c r="BA971" s="73"/>
      <c r="BB971" s="73"/>
    </row>
    <row r="972" spans="10:54">
      <c r="J972" s="132"/>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c r="AM972" s="73"/>
      <c r="AN972" s="73"/>
      <c r="AO972" s="73"/>
      <c r="AP972" s="73"/>
      <c r="AQ972" s="73"/>
      <c r="AR972" s="73"/>
      <c r="AS972" s="73"/>
      <c r="AT972" s="73"/>
      <c r="AU972" s="73"/>
      <c r="AV972" s="73"/>
      <c r="AW972" s="73"/>
      <c r="AX972" s="73"/>
      <c r="AY972" s="73"/>
      <c r="AZ972" s="73"/>
      <c r="BA972" s="73"/>
      <c r="BB972" s="73"/>
    </row>
    <row r="973" spans="10:54">
      <c r="J973" s="132"/>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c r="AM973" s="73"/>
      <c r="AN973" s="73"/>
      <c r="AO973" s="73"/>
      <c r="AP973" s="73"/>
      <c r="AQ973" s="73"/>
      <c r="AR973" s="73"/>
      <c r="AS973" s="73"/>
      <c r="AT973" s="73"/>
      <c r="AU973" s="73"/>
      <c r="AV973" s="73"/>
      <c r="AW973" s="73"/>
      <c r="AX973" s="73"/>
      <c r="AY973" s="73"/>
      <c r="AZ973" s="73"/>
      <c r="BA973" s="73"/>
      <c r="BB973" s="73"/>
    </row>
    <row r="974" spans="10:54">
      <c r="J974" s="132"/>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c r="AM974" s="73"/>
      <c r="AN974" s="73"/>
      <c r="AO974" s="73"/>
      <c r="AP974" s="73"/>
      <c r="AQ974" s="73"/>
      <c r="AR974" s="73"/>
      <c r="AS974" s="73"/>
      <c r="AT974" s="73"/>
      <c r="AU974" s="73"/>
      <c r="AV974" s="73"/>
      <c r="AW974" s="73"/>
      <c r="AX974" s="73"/>
      <c r="AY974" s="73"/>
      <c r="AZ974" s="73"/>
      <c r="BA974" s="73"/>
      <c r="BB974" s="73"/>
    </row>
    <row r="975" spans="10:54">
      <c r="J975" s="132"/>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c r="AM975" s="73"/>
      <c r="AN975" s="73"/>
      <c r="AO975" s="73"/>
      <c r="AP975" s="73"/>
      <c r="AQ975" s="73"/>
      <c r="AR975" s="73"/>
      <c r="AS975" s="73"/>
      <c r="AT975" s="73"/>
      <c r="AU975" s="73"/>
      <c r="AV975" s="73"/>
      <c r="AW975" s="73"/>
      <c r="AX975" s="73"/>
      <c r="AY975" s="73"/>
      <c r="AZ975" s="73"/>
      <c r="BA975" s="73"/>
      <c r="BB975" s="73"/>
    </row>
    <row r="976" spans="10:54">
      <c r="J976" s="132"/>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c r="AM976" s="73"/>
      <c r="AN976" s="73"/>
      <c r="AO976" s="73"/>
      <c r="AP976" s="73"/>
      <c r="AQ976" s="73"/>
      <c r="AR976" s="73"/>
      <c r="AS976" s="73"/>
      <c r="AT976" s="73"/>
      <c r="AU976" s="73"/>
      <c r="AV976" s="73"/>
      <c r="AW976" s="73"/>
      <c r="AX976" s="73"/>
      <c r="AY976" s="73"/>
      <c r="AZ976" s="73"/>
      <c r="BA976" s="73"/>
      <c r="BB976" s="73"/>
    </row>
    <row r="977" spans="10:54">
      <c r="J977" s="132"/>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c r="AM977" s="73"/>
      <c r="AN977" s="73"/>
      <c r="AO977" s="73"/>
      <c r="AP977" s="73"/>
      <c r="AQ977" s="73"/>
      <c r="AR977" s="73"/>
      <c r="AS977" s="73"/>
      <c r="AT977" s="73"/>
      <c r="AU977" s="73"/>
      <c r="AV977" s="73"/>
      <c r="AW977" s="73"/>
      <c r="AX977" s="73"/>
      <c r="AY977" s="73"/>
      <c r="AZ977" s="73"/>
      <c r="BA977" s="73"/>
      <c r="BB977" s="73"/>
    </row>
    <row r="978" spans="10:54">
      <c r="J978" s="132"/>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c r="AM978" s="73"/>
      <c r="AN978" s="73"/>
      <c r="AO978" s="73"/>
      <c r="AP978" s="73"/>
      <c r="AQ978" s="73"/>
      <c r="AR978" s="73"/>
      <c r="AS978" s="73"/>
      <c r="AT978" s="73"/>
      <c r="AU978" s="73"/>
      <c r="AV978" s="73"/>
      <c r="AW978" s="73"/>
      <c r="AX978" s="73"/>
      <c r="AY978" s="73"/>
      <c r="AZ978" s="73"/>
      <c r="BA978" s="73"/>
      <c r="BB978" s="73"/>
    </row>
    <row r="979" spans="10:54">
      <c r="J979" s="132"/>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73"/>
      <c r="AS979" s="73"/>
      <c r="AT979" s="73"/>
      <c r="AU979" s="73"/>
      <c r="AV979" s="73"/>
      <c r="AW979" s="73"/>
      <c r="AX979" s="73"/>
      <c r="AY979" s="73"/>
      <c r="AZ979" s="73"/>
      <c r="BA979" s="73"/>
      <c r="BB979" s="73"/>
    </row>
    <row r="980" spans="10:54">
      <c r="J980" s="132"/>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c r="AM980" s="73"/>
      <c r="AN980" s="73"/>
      <c r="AO980" s="73"/>
      <c r="AP980" s="73"/>
      <c r="AQ980" s="73"/>
      <c r="AR980" s="73"/>
      <c r="AS980" s="73"/>
      <c r="AT980" s="73"/>
      <c r="AU980" s="73"/>
      <c r="AV980" s="73"/>
      <c r="AW980" s="73"/>
      <c r="AX980" s="73"/>
      <c r="AY980" s="73"/>
      <c r="AZ980" s="73"/>
      <c r="BA980" s="73"/>
      <c r="BB980" s="73"/>
    </row>
    <row r="981" spans="10:54">
      <c r="J981" s="132"/>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c r="AM981" s="73"/>
      <c r="AN981" s="73"/>
      <c r="AO981" s="73"/>
      <c r="AP981" s="73"/>
      <c r="AQ981" s="73"/>
      <c r="AR981" s="73"/>
      <c r="AS981" s="73"/>
      <c r="AT981" s="73"/>
      <c r="AU981" s="73"/>
      <c r="AV981" s="73"/>
      <c r="AW981" s="73"/>
      <c r="AX981" s="73"/>
      <c r="AY981" s="73"/>
      <c r="AZ981" s="73"/>
      <c r="BA981" s="73"/>
      <c r="BB981" s="73"/>
    </row>
    <row r="982" spans="10:54">
      <c r="J982" s="132"/>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c r="AM982" s="73"/>
      <c r="AN982" s="73"/>
      <c r="AO982" s="73"/>
      <c r="AP982" s="73"/>
      <c r="AQ982" s="73"/>
      <c r="AR982" s="73"/>
      <c r="AS982" s="73"/>
      <c r="AT982" s="73"/>
      <c r="AU982" s="73"/>
      <c r="AV982" s="73"/>
      <c r="AW982" s="73"/>
      <c r="AX982" s="73"/>
      <c r="AY982" s="73"/>
      <c r="AZ982" s="73"/>
      <c r="BA982" s="73"/>
      <c r="BB982" s="73"/>
    </row>
    <row r="983" spans="10:54">
      <c r="J983" s="132"/>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c r="AM983" s="73"/>
      <c r="AN983" s="73"/>
      <c r="AO983" s="73"/>
      <c r="AP983" s="73"/>
      <c r="AQ983" s="73"/>
      <c r="AR983" s="73"/>
      <c r="AS983" s="73"/>
      <c r="AT983" s="73"/>
      <c r="AU983" s="73"/>
      <c r="AV983" s="73"/>
      <c r="AW983" s="73"/>
      <c r="AX983" s="73"/>
      <c r="AY983" s="73"/>
      <c r="AZ983" s="73"/>
      <c r="BA983" s="73"/>
      <c r="BB983" s="73"/>
    </row>
    <row r="984" spans="10:54">
      <c r="J984" s="132"/>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c r="AM984" s="73"/>
      <c r="AN984" s="73"/>
      <c r="AO984" s="73"/>
      <c r="AP984" s="73"/>
      <c r="AQ984" s="73"/>
      <c r="AR984" s="73"/>
      <c r="AS984" s="73"/>
      <c r="AT984" s="73"/>
      <c r="AU984" s="73"/>
      <c r="AV984" s="73"/>
      <c r="AW984" s="73"/>
      <c r="AX984" s="73"/>
      <c r="AY984" s="73"/>
      <c r="AZ984" s="73"/>
      <c r="BA984" s="73"/>
      <c r="BB984" s="73"/>
    </row>
    <row r="985" spans="10:54">
      <c r="J985" s="132"/>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c r="AM985" s="73"/>
      <c r="AN985" s="73"/>
      <c r="AO985" s="73"/>
      <c r="AP985" s="73"/>
      <c r="AQ985" s="73"/>
      <c r="AR985" s="73"/>
      <c r="AS985" s="73"/>
      <c r="AT985" s="73"/>
      <c r="AU985" s="73"/>
      <c r="AV985" s="73"/>
      <c r="AW985" s="73"/>
      <c r="AX985" s="73"/>
      <c r="AY985" s="73"/>
      <c r="AZ985" s="73"/>
      <c r="BA985" s="73"/>
      <c r="BB985" s="73"/>
    </row>
    <row r="986" spans="10:54">
      <c r="J986" s="132"/>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c r="AM986" s="73"/>
      <c r="AN986" s="73"/>
      <c r="AO986" s="73"/>
      <c r="AP986" s="73"/>
      <c r="AQ986" s="73"/>
      <c r="AR986" s="73"/>
      <c r="AS986" s="73"/>
      <c r="AT986" s="73"/>
      <c r="AU986" s="73"/>
      <c r="AV986" s="73"/>
      <c r="AW986" s="73"/>
      <c r="AX986" s="73"/>
      <c r="AY986" s="73"/>
      <c r="AZ986" s="73"/>
      <c r="BA986" s="73"/>
      <c r="BB986" s="73"/>
    </row>
    <row r="987" spans="10:54">
      <c r="J987" s="132"/>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c r="AM987" s="73"/>
      <c r="AN987" s="73"/>
      <c r="AO987" s="73"/>
      <c r="AP987" s="73"/>
      <c r="AQ987" s="73"/>
      <c r="AR987" s="73"/>
      <c r="AS987" s="73"/>
      <c r="AT987" s="73"/>
      <c r="AU987" s="73"/>
      <c r="AV987" s="73"/>
      <c r="AW987" s="73"/>
      <c r="AX987" s="73"/>
      <c r="AY987" s="73"/>
      <c r="AZ987" s="73"/>
      <c r="BA987" s="73"/>
      <c r="BB987" s="73"/>
    </row>
    <row r="988" spans="10:54">
      <c r="J988" s="132"/>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c r="AM988" s="73"/>
      <c r="AN988" s="73"/>
      <c r="AO988" s="73"/>
      <c r="AP988" s="73"/>
      <c r="AQ988" s="73"/>
      <c r="AR988" s="73"/>
      <c r="AS988" s="73"/>
      <c r="AT988" s="73"/>
      <c r="AU988" s="73"/>
      <c r="AV988" s="73"/>
      <c r="AW988" s="73"/>
      <c r="AX988" s="73"/>
      <c r="AY988" s="73"/>
      <c r="AZ988" s="73"/>
      <c r="BA988" s="73"/>
      <c r="BB988" s="73"/>
    </row>
    <row r="989" spans="10:54">
      <c r="J989" s="132"/>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c r="AM989" s="73"/>
      <c r="AN989" s="73"/>
      <c r="AO989" s="73"/>
      <c r="AP989" s="73"/>
      <c r="AQ989" s="73"/>
      <c r="AR989" s="73"/>
      <c r="AS989" s="73"/>
      <c r="AT989" s="73"/>
      <c r="AU989" s="73"/>
      <c r="AV989" s="73"/>
      <c r="AW989" s="73"/>
      <c r="AX989" s="73"/>
      <c r="AY989" s="73"/>
      <c r="AZ989" s="73"/>
      <c r="BA989" s="73"/>
      <c r="BB989" s="73"/>
    </row>
    <row r="990" spans="10:54">
      <c r="J990" s="132"/>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c r="AM990" s="73"/>
      <c r="AN990" s="73"/>
      <c r="AO990" s="73"/>
      <c r="AP990" s="73"/>
      <c r="AQ990" s="73"/>
      <c r="AR990" s="73"/>
      <c r="AS990" s="73"/>
      <c r="AT990" s="73"/>
      <c r="AU990" s="73"/>
      <c r="AV990" s="73"/>
      <c r="AW990" s="73"/>
      <c r="AX990" s="73"/>
      <c r="AY990" s="73"/>
      <c r="AZ990" s="73"/>
      <c r="BA990" s="73"/>
      <c r="BB990" s="73"/>
    </row>
    <row r="991" spans="10:54">
      <c r="J991" s="132"/>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73"/>
      <c r="AS991" s="73"/>
      <c r="AT991" s="73"/>
      <c r="AU991" s="73"/>
      <c r="AV991" s="73"/>
      <c r="AW991" s="73"/>
      <c r="AX991" s="73"/>
      <c r="AY991" s="73"/>
      <c r="AZ991" s="73"/>
      <c r="BA991" s="73"/>
      <c r="BB991" s="73"/>
    </row>
    <row r="992" spans="10:54">
      <c r="J992" s="132"/>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c r="AM992" s="73"/>
      <c r="AN992" s="73"/>
      <c r="AO992" s="73"/>
      <c r="AP992" s="73"/>
      <c r="AQ992" s="73"/>
      <c r="AR992" s="73"/>
      <c r="AS992" s="73"/>
      <c r="AT992" s="73"/>
      <c r="AU992" s="73"/>
      <c r="AV992" s="73"/>
      <c r="AW992" s="73"/>
      <c r="AX992" s="73"/>
      <c r="AY992" s="73"/>
      <c r="AZ992" s="73"/>
      <c r="BA992" s="73"/>
      <c r="BB992" s="73"/>
    </row>
    <row r="993" spans="10:54">
      <c r="J993" s="132"/>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c r="AM993" s="73"/>
      <c r="AN993" s="73"/>
      <c r="AO993" s="73"/>
      <c r="AP993" s="73"/>
      <c r="AQ993" s="73"/>
      <c r="AR993" s="73"/>
      <c r="AS993" s="73"/>
      <c r="AT993" s="73"/>
      <c r="AU993" s="73"/>
      <c r="AV993" s="73"/>
      <c r="AW993" s="73"/>
      <c r="AX993" s="73"/>
      <c r="AY993" s="73"/>
      <c r="AZ993" s="73"/>
      <c r="BA993" s="73"/>
      <c r="BB993" s="73"/>
    </row>
    <row r="994" spans="10:54">
      <c r="J994" s="132"/>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3"/>
      <c r="AQ994" s="73"/>
      <c r="AR994" s="73"/>
      <c r="AS994" s="73"/>
      <c r="AT994" s="73"/>
      <c r="AU994" s="73"/>
      <c r="AV994" s="73"/>
      <c r="AW994" s="73"/>
      <c r="AX994" s="73"/>
      <c r="AY994" s="73"/>
      <c r="AZ994" s="73"/>
      <c r="BA994" s="73"/>
      <c r="BB994" s="73"/>
    </row>
    <row r="995" spans="10:54">
      <c r="J995" s="132"/>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c r="AQ995" s="73"/>
      <c r="AR995" s="73"/>
      <c r="AS995" s="73"/>
      <c r="AT995" s="73"/>
      <c r="AU995" s="73"/>
      <c r="AV995" s="73"/>
      <c r="AW995" s="73"/>
      <c r="AX995" s="73"/>
      <c r="AY995" s="73"/>
      <c r="AZ995" s="73"/>
      <c r="BA995" s="73"/>
      <c r="BB995" s="73"/>
    </row>
    <row r="996" spans="10:54">
      <c r="J996" s="132"/>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c r="AM996" s="73"/>
      <c r="AN996" s="73"/>
      <c r="AO996" s="73"/>
      <c r="AP996" s="73"/>
      <c r="AQ996" s="73"/>
      <c r="AR996" s="73"/>
      <c r="AS996" s="73"/>
      <c r="AT996" s="73"/>
      <c r="AU996" s="73"/>
      <c r="AV996" s="73"/>
      <c r="AW996" s="73"/>
      <c r="AX996" s="73"/>
      <c r="AY996" s="73"/>
      <c r="AZ996" s="73"/>
      <c r="BA996" s="73"/>
      <c r="BB996" s="73"/>
    </row>
    <row r="997" spans="10:54">
      <c r="J997" s="132"/>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c r="AM997" s="73"/>
      <c r="AN997" s="73"/>
      <c r="AO997" s="73"/>
      <c r="AP997" s="73"/>
      <c r="AQ997" s="73"/>
      <c r="AR997" s="73"/>
      <c r="AS997" s="73"/>
      <c r="AT997" s="73"/>
      <c r="AU997" s="73"/>
      <c r="AV997" s="73"/>
      <c r="AW997" s="73"/>
      <c r="AX997" s="73"/>
      <c r="AY997" s="73"/>
      <c r="AZ997" s="73"/>
      <c r="BA997" s="73"/>
      <c r="BB997" s="73"/>
    </row>
    <row r="998" spans="10:54">
      <c r="J998" s="132"/>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c r="AM998" s="73"/>
      <c r="AN998" s="73"/>
      <c r="AO998" s="73"/>
      <c r="AP998" s="73"/>
      <c r="AQ998" s="73"/>
      <c r="AR998" s="73"/>
      <c r="AS998" s="73"/>
      <c r="AT998" s="73"/>
      <c r="AU998" s="73"/>
      <c r="AV998" s="73"/>
      <c r="AW998" s="73"/>
      <c r="AX998" s="73"/>
      <c r="AY998" s="73"/>
      <c r="AZ998" s="73"/>
      <c r="BA998" s="73"/>
      <c r="BB998" s="73"/>
    </row>
    <row r="999" spans="10:54">
      <c r="J999" s="132"/>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c r="AM999" s="73"/>
      <c r="AN999" s="73"/>
      <c r="AO999" s="73"/>
      <c r="AP999" s="73"/>
      <c r="AQ999" s="73"/>
      <c r="AR999" s="73"/>
      <c r="AS999" s="73"/>
      <c r="AT999" s="73"/>
      <c r="AU999" s="73"/>
      <c r="AV999" s="73"/>
      <c r="AW999" s="73"/>
      <c r="AX999" s="73"/>
      <c r="AY999" s="73"/>
      <c r="AZ999" s="73"/>
      <c r="BA999" s="73"/>
      <c r="BB999" s="73"/>
    </row>
    <row r="1000" spans="10:54">
      <c r="J1000" s="132"/>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c r="AM1000" s="73"/>
      <c r="AN1000" s="73"/>
      <c r="AO1000" s="73"/>
      <c r="AP1000" s="73"/>
      <c r="AQ1000" s="73"/>
      <c r="AR1000" s="73"/>
      <c r="AS1000" s="73"/>
      <c r="AT1000" s="73"/>
      <c r="AU1000" s="73"/>
      <c r="AV1000" s="73"/>
      <c r="AW1000" s="73"/>
      <c r="AX1000" s="73"/>
      <c r="AY1000" s="73"/>
      <c r="AZ1000" s="73"/>
      <c r="BA1000" s="73"/>
      <c r="BB1000" s="73"/>
    </row>
    <row r="1001" spans="10:54">
      <c r="J1001" s="132"/>
      <c r="N1001" s="73"/>
      <c r="O1001" s="73"/>
      <c r="P1001" s="73"/>
      <c r="Q1001" s="73"/>
      <c r="R1001" s="73"/>
      <c r="S1001" s="73"/>
      <c r="T1001" s="73"/>
      <c r="U1001" s="73"/>
      <c r="V1001" s="73"/>
      <c r="W1001" s="73"/>
      <c r="X1001" s="73"/>
      <c r="Y1001" s="73"/>
      <c r="Z1001" s="73"/>
      <c r="AA1001" s="73"/>
      <c r="AB1001" s="73"/>
      <c r="AC1001" s="73"/>
      <c r="AD1001" s="73"/>
      <c r="AE1001" s="73"/>
      <c r="AF1001" s="73"/>
      <c r="AG1001" s="73"/>
      <c r="AH1001" s="73"/>
      <c r="AI1001" s="73"/>
      <c r="AJ1001" s="73"/>
      <c r="AK1001" s="73"/>
      <c r="AL1001" s="73"/>
      <c r="AM1001" s="73"/>
      <c r="AN1001" s="73"/>
      <c r="AO1001" s="73"/>
      <c r="AP1001" s="73"/>
      <c r="AQ1001" s="73"/>
      <c r="AR1001" s="73"/>
      <c r="AS1001" s="73"/>
      <c r="AT1001" s="73"/>
      <c r="AU1001" s="73"/>
      <c r="AV1001" s="73"/>
      <c r="AW1001" s="73"/>
      <c r="AX1001" s="73"/>
      <c r="AY1001" s="73"/>
      <c r="AZ1001" s="73"/>
      <c r="BA1001" s="73"/>
      <c r="BB1001" s="73"/>
    </row>
    <row r="1002" spans="10:54">
      <c r="J1002" s="132"/>
      <c r="N1002" s="73"/>
      <c r="O1002" s="73"/>
      <c r="P1002" s="73"/>
      <c r="Q1002" s="73"/>
      <c r="R1002" s="73"/>
      <c r="S1002" s="73"/>
      <c r="T1002" s="73"/>
      <c r="U1002" s="73"/>
      <c r="V1002" s="73"/>
      <c r="W1002" s="73"/>
      <c r="X1002" s="73"/>
      <c r="Y1002" s="73"/>
      <c r="Z1002" s="73"/>
      <c r="AA1002" s="73"/>
      <c r="AB1002" s="73"/>
      <c r="AC1002" s="73"/>
      <c r="AD1002" s="73"/>
      <c r="AE1002" s="73"/>
      <c r="AF1002" s="73"/>
      <c r="AG1002" s="73"/>
      <c r="AH1002" s="73"/>
      <c r="AI1002" s="73"/>
      <c r="AJ1002" s="73"/>
      <c r="AK1002" s="73"/>
      <c r="AL1002" s="73"/>
      <c r="AM1002" s="73"/>
      <c r="AN1002" s="73"/>
      <c r="AO1002" s="73"/>
      <c r="AP1002" s="73"/>
      <c r="AQ1002" s="73"/>
      <c r="AR1002" s="73"/>
      <c r="AS1002" s="73"/>
      <c r="AT1002" s="73"/>
      <c r="AU1002" s="73"/>
      <c r="AV1002" s="73"/>
      <c r="AW1002" s="73"/>
      <c r="AX1002" s="73"/>
      <c r="AY1002" s="73"/>
      <c r="AZ1002" s="73"/>
      <c r="BA1002" s="73"/>
      <c r="BB1002" s="73"/>
    </row>
    <row r="1003" spans="10:54">
      <c r="J1003" s="132"/>
      <c r="N1003" s="73"/>
      <c r="O1003" s="73"/>
      <c r="P1003" s="73"/>
      <c r="Q1003" s="73"/>
      <c r="R1003" s="73"/>
      <c r="S1003" s="73"/>
      <c r="T1003" s="73"/>
      <c r="U1003" s="73"/>
      <c r="V1003" s="73"/>
      <c r="W1003" s="73"/>
      <c r="X1003" s="73"/>
      <c r="Y1003" s="73"/>
      <c r="Z1003" s="73"/>
      <c r="AA1003" s="73"/>
      <c r="AB1003" s="73"/>
      <c r="AC1003" s="73"/>
      <c r="AD1003" s="73"/>
      <c r="AE1003" s="73"/>
      <c r="AF1003" s="73"/>
      <c r="AG1003" s="73"/>
      <c r="AH1003" s="73"/>
      <c r="AI1003" s="73"/>
      <c r="AJ1003" s="73"/>
      <c r="AK1003" s="73"/>
      <c r="AL1003" s="73"/>
      <c r="AM1003" s="73"/>
      <c r="AN1003" s="73"/>
      <c r="AO1003" s="73"/>
      <c r="AP1003" s="73"/>
      <c r="AQ1003" s="73"/>
      <c r="AR1003" s="73"/>
      <c r="AS1003" s="73"/>
      <c r="AT1003" s="73"/>
      <c r="AU1003" s="73"/>
      <c r="AV1003" s="73"/>
      <c r="AW1003" s="73"/>
      <c r="AX1003" s="73"/>
      <c r="AY1003" s="73"/>
      <c r="AZ1003" s="73"/>
      <c r="BA1003" s="73"/>
      <c r="BB1003" s="73"/>
    </row>
    <row r="1004" spans="10:54">
      <c r="J1004" s="132"/>
      <c r="N1004" s="73"/>
      <c r="O1004" s="73"/>
      <c r="P1004" s="73"/>
      <c r="Q1004" s="73"/>
      <c r="R1004" s="73"/>
      <c r="S1004" s="73"/>
      <c r="T1004" s="73"/>
      <c r="U1004" s="73"/>
      <c r="V1004" s="73"/>
      <c r="W1004" s="73"/>
      <c r="X1004" s="73"/>
      <c r="Y1004" s="73"/>
      <c r="Z1004" s="73"/>
      <c r="AA1004" s="73"/>
      <c r="AB1004" s="73"/>
      <c r="AC1004" s="73"/>
      <c r="AD1004" s="73"/>
      <c r="AE1004" s="73"/>
      <c r="AF1004" s="73"/>
      <c r="AG1004" s="73"/>
      <c r="AH1004" s="73"/>
      <c r="AI1004" s="73"/>
      <c r="AJ1004" s="73"/>
      <c r="AK1004" s="73"/>
      <c r="AL1004" s="73"/>
      <c r="AM1004" s="73"/>
      <c r="AN1004" s="73"/>
      <c r="AO1004" s="73"/>
      <c r="AP1004" s="73"/>
      <c r="AQ1004" s="73"/>
      <c r="AR1004" s="73"/>
      <c r="AS1004" s="73"/>
      <c r="AT1004" s="73"/>
      <c r="AU1004" s="73"/>
      <c r="AV1004" s="73"/>
      <c r="AW1004" s="73"/>
      <c r="AX1004" s="73"/>
      <c r="AY1004" s="73"/>
      <c r="AZ1004" s="73"/>
      <c r="BA1004" s="73"/>
      <c r="BB1004" s="73"/>
    </row>
    <row r="1005" spans="10:54">
      <c r="J1005" s="132"/>
      <c r="N1005" s="73"/>
      <c r="O1005" s="73"/>
      <c r="P1005" s="73"/>
      <c r="Q1005" s="73"/>
      <c r="R1005" s="73"/>
      <c r="S1005" s="73"/>
      <c r="T1005" s="73"/>
      <c r="U1005" s="73"/>
      <c r="V1005" s="73"/>
      <c r="W1005" s="73"/>
      <c r="X1005" s="73"/>
      <c r="Y1005" s="73"/>
      <c r="Z1005" s="73"/>
      <c r="AA1005" s="73"/>
      <c r="AB1005" s="73"/>
      <c r="AC1005" s="73"/>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row>
    <row r="1006" spans="10:54">
      <c r="J1006" s="132"/>
      <c r="N1006" s="73"/>
      <c r="O1006" s="73"/>
      <c r="P1006" s="73"/>
      <c r="Q1006" s="73"/>
      <c r="R1006" s="73"/>
      <c r="S1006" s="73"/>
      <c r="T1006" s="73"/>
      <c r="U1006" s="73"/>
      <c r="V1006" s="73"/>
      <c r="W1006" s="73"/>
      <c r="X1006" s="73"/>
      <c r="Y1006" s="73"/>
      <c r="Z1006" s="73"/>
      <c r="AA1006" s="73"/>
      <c r="AB1006" s="73"/>
      <c r="AC1006" s="73"/>
      <c r="AD1006" s="73"/>
      <c r="AE1006" s="73"/>
      <c r="AF1006" s="73"/>
      <c r="AG1006" s="73"/>
      <c r="AH1006" s="73"/>
      <c r="AI1006" s="73"/>
      <c r="AJ1006" s="73"/>
      <c r="AK1006" s="73"/>
      <c r="AL1006" s="73"/>
      <c r="AM1006" s="73"/>
      <c r="AN1006" s="73"/>
      <c r="AO1006" s="73"/>
      <c r="AP1006" s="73"/>
      <c r="AQ1006" s="73"/>
      <c r="AR1006" s="73"/>
      <c r="AS1006" s="73"/>
      <c r="AT1006" s="73"/>
      <c r="AU1006" s="73"/>
      <c r="AV1006" s="73"/>
      <c r="AW1006" s="73"/>
      <c r="AX1006" s="73"/>
      <c r="AY1006" s="73"/>
      <c r="AZ1006" s="73"/>
      <c r="BA1006" s="73"/>
      <c r="BB1006" s="73"/>
    </row>
    <row r="1007" spans="10:54">
      <c r="J1007" s="132"/>
      <c r="N1007" s="73"/>
      <c r="O1007" s="73"/>
      <c r="P1007" s="73"/>
      <c r="Q1007" s="73"/>
      <c r="R1007" s="73"/>
      <c r="S1007" s="73"/>
      <c r="T1007" s="73"/>
      <c r="U1007" s="73"/>
      <c r="V1007" s="73"/>
      <c r="W1007" s="73"/>
      <c r="X1007" s="73"/>
      <c r="Y1007" s="73"/>
      <c r="Z1007" s="73"/>
      <c r="AA1007" s="73"/>
      <c r="AB1007" s="73"/>
      <c r="AC1007" s="73"/>
      <c r="AD1007" s="73"/>
      <c r="AE1007" s="73"/>
      <c r="AF1007" s="73"/>
      <c r="AG1007" s="73"/>
      <c r="AH1007" s="73"/>
      <c r="AI1007" s="73"/>
      <c r="AJ1007" s="73"/>
      <c r="AK1007" s="73"/>
      <c r="AL1007" s="73"/>
      <c r="AM1007" s="73"/>
      <c r="AN1007" s="73"/>
      <c r="AO1007" s="73"/>
      <c r="AP1007" s="73"/>
      <c r="AQ1007" s="73"/>
      <c r="AR1007" s="73"/>
      <c r="AS1007" s="73"/>
      <c r="AT1007" s="73"/>
      <c r="AU1007" s="73"/>
      <c r="AV1007" s="73"/>
      <c r="AW1007" s="73"/>
      <c r="AX1007" s="73"/>
      <c r="AY1007" s="73"/>
      <c r="AZ1007" s="73"/>
      <c r="BA1007" s="73"/>
      <c r="BB1007" s="73"/>
    </row>
    <row r="1008" spans="10:54">
      <c r="J1008" s="132"/>
      <c r="N1008" s="73"/>
      <c r="O1008" s="73"/>
      <c r="P1008" s="73"/>
      <c r="Q1008" s="73"/>
      <c r="R1008" s="73"/>
      <c r="S1008" s="73"/>
      <c r="T1008" s="73"/>
      <c r="U1008" s="73"/>
      <c r="V1008" s="73"/>
      <c r="W1008" s="73"/>
      <c r="X1008" s="73"/>
      <c r="Y1008" s="73"/>
      <c r="Z1008" s="73"/>
      <c r="AA1008" s="73"/>
      <c r="AB1008" s="73"/>
      <c r="AC1008" s="73"/>
      <c r="AD1008" s="73"/>
      <c r="AE1008" s="73"/>
      <c r="AF1008" s="73"/>
      <c r="AG1008" s="73"/>
      <c r="AH1008" s="73"/>
      <c r="AI1008" s="73"/>
      <c r="AJ1008" s="73"/>
      <c r="AK1008" s="73"/>
      <c r="AL1008" s="73"/>
      <c r="AM1008" s="73"/>
      <c r="AN1008" s="73"/>
      <c r="AO1008" s="73"/>
      <c r="AP1008" s="73"/>
      <c r="AQ1008" s="73"/>
      <c r="AR1008" s="73"/>
      <c r="AS1008" s="73"/>
      <c r="AT1008" s="73"/>
      <c r="AU1008" s="73"/>
      <c r="AV1008" s="73"/>
      <c r="AW1008" s="73"/>
      <c r="AX1008" s="73"/>
      <c r="AY1008" s="73"/>
      <c r="AZ1008" s="73"/>
      <c r="BA1008" s="73"/>
      <c r="BB1008" s="73"/>
    </row>
    <row r="1009" spans="10:54">
      <c r="J1009" s="132"/>
      <c r="N1009" s="73"/>
      <c r="O1009" s="73"/>
      <c r="P1009" s="73"/>
      <c r="Q1009" s="73"/>
      <c r="R1009" s="73"/>
      <c r="S1009" s="73"/>
      <c r="T1009" s="73"/>
      <c r="U1009" s="73"/>
      <c r="V1009" s="73"/>
      <c r="W1009" s="73"/>
      <c r="X1009" s="73"/>
      <c r="Y1009" s="73"/>
      <c r="Z1009" s="73"/>
      <c r="AA1009" s="73"/>
      <c r="AB1009" s="73"/>
      <c r="AC1009" s="73"/>
      <c r="AD1009" s="73"/>
      <c r="AE1009" s="73"/>
      <c r="AF1009" s="73"/>
      <c r="AG1009" s="73"/>
      <c r="AH1009" s="73"/>
      <c r="AI1009" s="73"/>
      <c r="AJ1009" s="73"/>
      <c r="AK1009" s="73"/>
      <c r="AL1009" s="73"/>
      <c r="AM1009" s="73"/>
      <c r="AN1009" s="73"/>
      <c r="AO1009" s="73"/>
      <c r="AP1009" s="73"/>
      <c r="AQ1009" s="73"/>
      <c r="AR1009" s="73"/>
      <c r="AS1009" s="73"/>
      <c r="AT1009" s="73"/>
      <c r="AU1009" s="73"/>
      <c r="AV1009" s="73"/>
      <c r="AW1009" s="73"/>
      <c r="AX1009" s="73"/>
      <c r="AY1009" s="73"/>
      <c r="AZ1009" s="73"/>
      <c r="BA1009" s="73"/>
      <c r="BB1009" s="73"/>
    </row>
    <row r="1010" spans="10:54">
      <c r="J1010" s="132"/>
      <c r="N1010" s="73"/>
      <c r="O1010" s="73"/>
      <c r="P1010" s="73"/>
      <c r="Q1010" s="73"/>
      <c r="R1010" s="73"/>
      <c r="S1010" s="73"/>
      <c r="T1010" s="73"/>
      <c r="U1010" s="73"/>
      <c r="V1010" s="73"/>
      <c r="W1010" s="73"/>
      <c r="X1010" s="73"/>
      <c r="Y1010" s="73"/>
      <c r="Z1010" s="73"/>
      <c r="AA1010" s="73"/>
      <c r="AB1010" s="73"/>
      <c r="AC1010" s="73"/>
      <c r="AD1010" s="73"/>
      <c r="AE1010" s="73"/>
      <c r="AF1010" s="73"/>
      <c r="AG1010" s="73"/>
      <c r="AH1010" s="73"/>
      <c r="AI1010" s="73"/>
      <c r="AJ1010" s="73"/>
      <c r="AK1010" s="73"/>
      <c r="AL1010" s="73"/>
      <c r="AM1010" s="73"/>
      <c r="AN1010" s="73"/>
      <c r="AO1010" s="73"/>
      <c r="AP1010" s="73"/>
      <c r="AQ1010" s="73"/>
      <c r="AR1010" s="73"/>
      <c r="AS1010" s="73"/>
      <c r="AT1010" s="73"/>
      <c r="AU1010" s="73"/>
      <c r="AV1010" s="73"/>
      <c r="AW1010" s="73"/>
      <c r="AX1010" s="73"/>
      <c r="AY1010" s="73"/>
      <c r="AZ1010" s="73"/>
      <c r="BA1010" s="73"/>
      <c r="BB1010" s="73"/>
    </row>
    <row r="1011" spans="10:54">
      <c r="J1011" s="132"/>
      <c r="N1011" s="73"/>
      <c r="O1011" s="73"/>
      <c r="P1011" s="73"/>
      <c r="Q1011" s="73"/>
      <c r="R1011" s="73"/>
      <c r="S1011" s="73"/>
      <c r="T1011" s="73"/>
      <c r="U1011" s="73"/>
      <c r="V1011" s="73"/>
      <c r="W1011" s="73"/>
      <c r="X1011" s="73"/>
      <c r="Y1011" s="73"/>
      <c r="Z1011" s="73"/>
      <c r="AA1011" s="73"/>
      <c r="AB1011" s="73"/>
      <c r="AC1011" s="73"/>
      <c r="AD1011" s="73"/>
      <c r="AE1011" s="73"/>
      <c r="AF1011" s="73"/>
      <c r="AG1011" s="73"/>
      <c r="AH1011" s="73"/>
      <c r="AI1011" s="73"/>
      <c r="AJ1011" s="73"/>
      <c r="AK1011" s="73"/>
      <c r="AL1011" s="73"/>
      <c r="AM1011" s="73"/>
      <c r="AN1011" s="73"/>
      <c r="AO1011" s="73"/>
      <c r="AP1011" s="73"/>
      <c r="AQ1011" s="73"/>
      <c r="AR1011" s="73"/>
      <c r="AS1011" s="73"/>
      <c r="AT1011" s="73"/>
      <c r="AU1011" s="73"/>
      <c r="AV1011" s="73"/>
      <c r="AW1011" s="73"/>
      <c r="AX1011" s="73"/>
      <c r="AY1011" s="73"/>
      <c r="AZ1011" s="73"/>
      <c r="BA1011" s="73"/>
      <c r="BB1011" s="73"/>
    </row>
    <row r="1012" spans="10:54">
      <c r="J1012" s="132"/>
      <c r="N1012" s="73"/>
      <c r="O1012" s="73"/>
      <c r="P1012" s="73"/>
      <c r="Q1012" s="73"/>
      <c r="R1012" s="73"/>
      <c r="S1012" s="73"/>
      <c r="T1012" s="73"/>
      <c r="U1012" s="73"/>
      <c r="V1012" s="73"/>
      <c r="W1012" s="73"/>
      <c r="X1012" s="73"/>
      <c r="Y1012" s="73"/>
      <c r="Z1012" s="73"/>
      <c r="AA1012" s="73"/>
      <c r="AB1012" s="73"/>
      <c r="AC1012" s="73"/>
      <c r="AD1012" s="73"/>
      <c r="AE1012" s="73"/>
      <c r="AF1012" s="73"/>
      <c r="AG1012" s="73"/>
      <c r="AH1012" s="73"/>
      <c r="AI1012" s="73"/>
      <c r="AJ1012" s="73"/>
      <c r="AK1012" s="73"/>
      <c r="AL1012" s="73"/>
      <c r="AM1012" s="73"/>
      <c r="AN1012" s="73"/>
      <c r="AO1012" s="73"/>
      <c r="AP1012" s="73"/>
      <c r="AQ1012" s="73"/>
      <c r="AR1012" s="73"/>
      <c r="AS1012" s="73"/>
      <c r="AT1012" s="73"/>
      <c r="AU1012" s="73"/>
      <c r="AV1012" s="73"/>
      <c r="AW1012" s="73"/>
      <c r="AX1012" s="73"/>
      <c r="AY1012" s="73"/>
      <c r="AZ1012" s="73"/>
      <c r="BA1012" s="73"/>
      <c r="BB1012" s="73"/>
    </row>
    <row r="1013" spans="10:54">
      <c r="J1013" s="132"/>
      <c r="N1013" s="73"/>
      <c r="O1013" s="73"/>
      <c r="P1013" s="73"/>
      <c r="Q1013" s="73"/>
      <c r="R1013" s="73"/>
      <c r="S1013" s="73"/>
      <c r="T1013" s="73"/>
      <c r="U1013" s="73"/>
      <c r="V1013" s="73"/>
      <c r="W1013" s="73"/>
      <c r="X1013" s="73"/>
      <c r="Y1013" s="73"/>
      <c r="Z1013" s="73"/>
      <c r="AA1013" s="73"/>
      <c r="AB1013" s="73"/>
      <c r="AC1013" s="73"/>
      <c r="AD1013" s="73"/>
      <c r="AE1013" s="73"/>
      <c r="AF1013" s="73"/>
      <c r="AG1013" s="73"/>
      <c r="AH1013" s="73"/>
      <c r="AI1013" s="73"/>
      <c r="AJ1013" s="73"/>
      <c r="AK1013" s="73"/>
      <c r="AL1013" s="73"/>
      <c r="AM1013" s="73"/>
      <c r="AN1013" s="73"/>
      <c r="AO1013" s="73"/>
      <c r="AP1013" s="73"/>
      <c r="AQ1013" s="73"/>
      <c r="AR1013" s="73"/>
      <c r="AS1013" s="73"/>
      <c r="AT1013" s="73"/>
      <c r="AU1013" s="73"/>
      <c r="AV1013" s="73"/>
      <c r="AW1013" s="73"/>
      <c r="AX1013" s="73"/>
      <c r="AY1013" s="73"/>
      <c r="AZ1013" s="73"/>
      <c r="BA1013" s="73"/>
      <c r="BB1013" s="73"/>
    </row>
    <row r="1014" spans="10:54">
      <c r="J1014" s="132"/>
      <c r="N1014" s="73"/>
      <c r="O1014" s="73"/>
      <c r="P1014" s="73"/>
      <c r="Q1014" s="73"/>
      <c r="R1014" s="73"/>
      <c r="S1014" s="73"/>
      <c r="T1014" s="73"/>
      <c r="U1014" s="73"/>
      <c r="V1014" s="73"/>
      <c r="W1014" s="73"/>
      <c r="X1014" s="73"/>
      <c r="Y1014" s="73"/>
      <c r="Z1014" s="73"/>
      <c r="AA1014" s="73"/>
      <c r="AB1014" s="73"/>
      <c r="AC1014" s="73"/>
      <c r="AD1014" s="73"/>
      <c r="AE1014" s="73"/>
      <c r="AF1014" s="73"/>
      <c r="AG1014" s="73"/>
      <c r="AH1014" s="73"/>
      <c r="AI1014" s="73"/>
      <c r="AJ1014" s="73"/>
      <c r="AK1014" s="73"/>
      <c r="AL1014" s="73"/>
      <c r="AM1014" s="73"/>
      <c r="AN1014" s="73"/>
      <c r="AO1014" s="73"/>
      <c r="AP1014" s="73"/>
      <c r="AQ1014" s="73"/>
      <c r="AR1014" s="73"/>
      <c r="AS1014" s="73"/>
      <c r="AT1014" s="73"/>
      <c r="AU1014" s="73"/>
      <c r="AV1014" s="73"/>
      <c r="AW1014" s="73"/>
      <c r="AX1014" s="73"/>
      <c r="AY1014" s="73"/>
      <c r="AZ1014" s="73"/>
      <c r="BA1014" s="73"/>
      <c r="BB1014" s="73"/>
    </row>
    <row r="1015" spans="10:54">
      <c r="J1015" s="132"/>
      <c r="N1015" s="73"/>
      <c r="O1015" s="73"/>
      <c r="P1015" s="73"/>
      <c r="Q1015" s="73"/>
      <c r="R1015" s="73"/>
      <c r="S1015" s="73"/>
      <c r="T1015" s="73"/>
      <c r="U1015" s="73"/>
      <c r="V1015" s="73"/>
      <c r="W1015" s="73"/>
      <c r="X1015" s="73"/>
      <c r="Y1015" s="73"/>
      <c r="Z1015" s="73"/>
      <c r="AA1015" s="73"/>
      <c r="AB1015" s="73"/>
      <c r="AC1015" s="73"/>
      <c r="AD1015" s="73"/>
      <c r="AE1015" s="73"/>
      <c r="AF1015" s="73"/>
      <c r="AG1015" s="73"/>
      <c r="AH1015" s="73"/>
      <c r="AI1015" s="73"/>
      <c r="AJ1015" s="73"/>
      <c r="AK1015" s="73"/>
      <c r="AL1015" s="73"/>
      <c r="AM1015" s="73"/>
      <c r="AN1015" s="73"/>
      <c r="AO1015" s="73"/>
      <c r="AP1015" s="73"/>
      <c r="AQ1015" s="73"/>
      <c r="AR1015" s="73"/>
      <c r="AS1015" s="73"/>
      <c r="AT1015" s="73"/>
      <c r="AU1015" s="73"/>
      <c r="AV1015" s="73"/>
      <c r="AW1015" s="73"/>
      <c r="AX1015" s="73"/>
      <c r="AY1015" s="73"/>
      <c r="AZ1015" s="73"/>
      <c r="BA1015" s="73"/>
      <c r="BB1015" s="73"/>
    </row>
    <row r="1016" spans="10:54">
      <c r="J1016" s="132"/>
      <c r="N1016" s="73"/>
      <c r="O1016" s="73"/>
      <c r="P1016" s="73"/>
      <c r="Q1016" s="73"/>
      <c r="R1016" s="73"/>
      <c r="S1016" s="73"/>
      <c r="T1016" s="73"/>
      <c r="U1016" s="73"/>
      <c r="V1016" s="73"/>
      <c r="W1016" s="73"/>
      <c r="X1016" s="73"/>
      <c r="Y1016" s="73"/>
      <c r="Z1016" s="73"/>
      <c r="AA1016" s="73"/>
      <c r="AB1016" s="73"/>
      <c r="AC1016" s="73"/>
      <c r="AD1016" s="73"/>
      <c r="AE1016" s="73"/>
      <c r="AF1016" s="73"/>
      <c r="AG1016" s="73"/>
      <c r="AH1016" s="73"/>
      <c r="AI1016" s="73"/>
      <c r="AJ1016" s="73"/>
      <c r="AK1016" s="73"/>
      <c r="AL1016" s="73"/>
      <c r="AM1016" s="73"/>
      <c r="AN1016" s="73"/>
      <c r="AO1016" s="73"/>
      <c r="AP1016" s="73"/>
      <c r="AQ1016" s="73"/>
      <c r="AR1016" s="73"/>
      <c r="AS1016" s="73"/>
      <c r="AT1016" s="73"/>
      <c r="AU1016" s="73"/>
      <c r="AV1016" s="73"/>
      <c r="AW1016" s="73"/>
      <c r="AX1016" s="73"/>
      <c r="AY1016" s="73"/>
      <c r="AZ1016" s="73"/>
      <c r="BA1016" s="73"/>
      <c r="BB1016" s="73"/>
    </row>
    <row r="1017" spans="10:54">
      <c r="J1017" s="132"/>
      <c r="N1017" s="73"/>
      <c r="O1017" s="73"/>
      <c r="P1017" s="73"/>
      <c r="Q1017" s="73"/>
      <c r="R1017" s="73"/>
      <c r="S1017" s="73"/>
      <c r="T1017" s="73"/>
      <c r="U1017" s="73"/>
      <c r="V1017" s="73"/>
      <c r="W1017" s="73"/>
      <c r="X1017" s="73"/>
      <c r="Y1017" s="73"/>
      <c r="Z1017" s="73"/>
      <c r="AA1017" s="73"/>
      <c r="AB1017" s="73"/>
      <c r="AC1017" s="73"/>
      <c r="AD1017" s="73"/>
      <c r="AE1017" s="73"/>
      <c r="AF1017" s="73"/>
      <c r="AG1017" s="73"/>
      <c r="AH1017" s="73"/>
      <c r="AI1017" s="73"/>
      <c r="AJ1017" s="73"/>
      <c r="AK1017" s="73"/>
      <c r="AL1017" s="73"/>
      <c r="AM1017" s="73"/>
      <c r="AN1017" s="73"/>
      <c r="AO1017" s="73"/>
      <c r="AP1017" s="73"/>
      <c r="AQ1017" s="73"/>
      <c r="AR1017" s="73"/>
      <c r="AS1017" s="73"/>
      <c r="AT1017" s="73"/>
      <c r="AU1017" s="73"/>
      <c r="AV1017" s="73"/>
      <c r="AW1017" s="73"/>
      <c r="AX1017" s="73"/>
      <c r="AY1017" s="73"/>
      <c r="AZ1017" s="73"/>
      <c r="BA1017" s="73"/>
      <c r="BB1017" s="73"/>
    </row>
    <row r="1018" spans="10:54">
      <c r="J1018" s="132"/>
      <c r="N1018" s="73"/>
      <c r="O1018" s="73"/>
      <c r="P1018" s="73"/>
      <c r="Q1018" s="73"/>
      <c r="R1018" s="73"/>
      <c r="S1018" s="73"/>
      <c r="T1018" s="73"/>
      <c r="U1018" s="73"/>
      <c r="V1018" s="73"/>
      <c r="W1018" s="73"/>
      <c r="X1018" s="73"/>
      <c r="Y1018" s="73"/>
      <c r="Z1018" s="73"/>
      <c r="AA1018" s="73"/>
      <c r="AB1018" s="73"/>
      <c r="AC1018" s="73"/>
      <c r="AD1018" s="73"/>
      <c r="AE1018" s="73"/>
      <c r="AF1018" s="73"/>
      <c r="AG1018" s="73"/>
      <c r="AH1018" s="73"/>
      <c r="AI1018" s="73"/>
      <c r="AJ1018" s="73"/>
      <c r="AK1018" s="73"/>
      <c r="AL1018" s="73"/>
      <c r="AM1018" s="73"/>
      <c r="AN1018" s="73"/>
      <c r="AO1018" s="73"/>
      <c r="AP1018" s="73"/>
      <c r="AQ1018" s="73"/>
      <c r="AR1018" s="73"/>
      <c r="AS1018" s="73"/>
      <c r="AT1018" s="73"/>
      <c r="AU1018" s="73"/>
      <c r="AV1018" s="73"/>
      <c r="AW1018" s="73"/>
      <c r="AX1018" s="73"/>
      <c r="AY1018" s="73"/>
      <c r="AZ1018" s="73"/>
      <c r="BA1018" s="73"/>
      <c r="BB1018" s="73"/>
    </row>
    <row r="1019" spans="10:54">
      <c r="J1019" s="132"/>
      <c r="N1019" s="73"/>
      <c r="O1019" s="73"/>
      <c r="P1019" s="73"/>
      <c r="Q1019" s="73"/>
      <c r="R1019" s="73"/>
      <c r="S1019" s="73"/>
      <c r="T1019" s="73"/>
      <c r="U1019" s="73"/>
      <c r="V1019" s="73"/>
      <c r="W1019" s="73"/>
      <c r="X1019" s="73"/>
      <c r="Y1019" s="73"/>
      <c r="Z1019" s="73"/>
      <c r="AA1019" s="73"/>
      <c r="AB1019" s="73"/>
      <c r="AC1019" s="73"/>
      <c r="AD1019" s="73"/>
      <c r="AE1019" s="73"/>
      <c r="AF1019" s="73"/>
      <c r="AG1019" s="73"/>
      <c r="AH1019" s="73"/>
      <c r="AI1019" s="73"/>
      <c r="AJ1019" s="73"/>
      <c r="AK1019" s="73"/>
      <c r="AL1019" s="73"/>
      <c r="AM1019" s="73"/>
      <c r="AN1019" s="73"/>
      <c r="AO1019" s="73"/>
      <c r="AP1019" s="73"/>
      <c r="AQ1019" s="73"/>
      <c r="AR1019" s="73"/>
      <c r="AS1019" s="73"/>
      <c r="AT1019" s="73"/>
      <c r="AU1019" s="73"/>
      <c r="AV1019" s="73"/>
      <c r="AW1019" s="73"/>
      <c r="AX1019" s="73"/>
      <c r="AY1019" s="73"/>
      <c r="AZ1019" s="73"/>
      <c r="BA1019" s="73"/>
      <c r="BB1019" s="73"/>
    </row>
    <row r="1020" spans="10:54">
      <c r="J1020" s="132"/>
      <c r="N1020" s="73"/>
      <c r="O1020" s="73"/>
      <c r="P1020" s="73"/>
      <c r="Q1020" s="73"/>
      <c r="R1020" s="73"/>
      <c r="S1020" s="73"/>
      <c r="T1020" s="73"/>
      <c r="U1020" s="73"/>
      <c r="V1020" s="73"/>
      <c r="W1020" s="73"/>
      <c r="X1020" s="73"/>
      <c r="Y1020" s="73"/>
      <c r="Z1020" s="73"/>
      <c r="AA1020" s="73"/>
      <c r="AB1020" s="73"/>
      <c r="AC1020" s="73"/>
      <c r="AD1020" s="73"/>
      <c r="AE1020" s="73"/>
      <c r="AF1020" s="73"/>
      <c r="AG1020" s="73"/>
      <c r="AH1020" s="73"/>
      <c r="AI1020" s="73"/>
      <c r="AJ1020" s="73"/>
      <c r="AK1020" s="73"/>
      <c r="AL1020" s="73"/>
      <c r="AM1020" s="73"/>
      <c r="AN1020" s="73"/>
      <c r="AO1020" s="73"/>
      <c r="AP1020" s="73"/>
      <c r="AQ1020" s="73"/>
      <c r="AR1020" s="73"/>
      <c r="AS1020" s="73"/>
      <c r="AT1020" s="73"/>
      <c r="AU1020" s="73"/>
      <c r="AV1020" s="73"/>
      <c r="AW1020" s="73"/>
      <c r="AX1020" s="73"/>
      <c r="AY1020" s="73"/>
      <c r="AZ1020" s="73"/>
      <c r="BA1020" s="73"/>
      <c r="BB1020" s="73"/>
    </row>
    <row r="1021" spans="10:54">
      <c r="J1021" s="132"/>
      <c r="N1021" s="73"/>
      <c r="O1021" s="73"/>
      <c r="P1021" s="73"/>
      <c r="Q1021" s="73"/>
      <c r="R1021" s="73"/>
      <c r="S1021" s="73"/>
      <c r="T1021" s="73"/>
      <c r="U1021" s="73"/>
      <c r="V1021" s="73"/>
      <c r="W1021" s="73"/>
      <c r="X1021" s="73"/>
      <c r="Y1021" s="73"/>
      <c r="Z1021" s="73"/>
      <c r="AA1021" s="73"/>
      <c r="AB1021" s="73"/>
      <c r="AC1021" s="73"/>
      <c r="AD1021" s="73"/>
      <c r="AE1021" s="73"/>
      <c r="AF1021" s="73"/>
      <c r="AG1021" s="73"/>
      <c r="AH1021" s="73"/>
      <c r="AI1021" s="73"/>
      <c r="AJ1021" s="73"/>
      <c r="AK1021" s="73"/>
      <c r="AL1021" s="73"/>
      <c r="AM1021" s="73"/>
      <c r="AN1021" s="73"/>
      <c r="AO1021" s="73"/>
      <c r="AP1021" s="73"/>
      <c r="AQ1021" s="73"/>
      <c r="AR1021" s="73"/>
      <c r="AS1021" s="73"/>
      <c r="AT1021" s="73"/>
      <c r="AU1021" s="73"/>
      <c r="AV1021" s="73"/>
      <c r="AW1021" s="73"/>
      <c r="AX1021" s="73"/>
      <c r="AY1021" s="73"/>
      <c r="AZ1021" s="73"/>
      <c r="BA1021" s="73"/>
      <c r="BB1021" s="73"/>
    </row>
    <row r="1022" spans="10:54">
      <c r="J1022" s="132"/>
      <c r="N1022" s="73"/>
      <c r="O1022" s="73"/>
      <c r="P1022" s="73"/>
      <c r="Q1022" s="73"/>
      <c r="R1022" s="73"/>
      <c r="S1022" s="73"/>
      <c r="T1022" s="73"/>
      <c r="U1022" s="73"/>
      <c r="V1022" s="73"/>
      <c r="W1022" s="73"/>
      <c r="X1022" s="73"/>
      <c r="Y1022" s="73"/>
      <c r="Z1022" s="73"/>
      <c r="AA1022" s="73"/>
      <c r="AB1022" s="73"/>
      <c r="AC1022" s="73"/>
      <c r="AD1022" s="73"/>
      <c r="AE1022" s="73"/>
      <c r="AF1022" s="73"/>
      <c r="AG1022" s="73"/>
      <c r="AH1022" s="73"/>
      <c r="AI1022" s="73"/>
      <c r="AJ1022" s="73"/>
      <c r="AK1022" s="73"/>
      <c r="AL1022" s="73"/>
      <c r="AM1022" s="73"/>
      <c r="AN1022" s="73"/>
      <c r="AO1022" s="73"/>
      <c r="AP1022" s="73"/>
      <c r="AQ1022" s="73"/>
      <c r="AR1022" s="73"/>
      <c r="AS1022" s="73"/>
      <c r="AT1022" s="73"/>
      <c r="AU1022" s="73"/>
      <c r="AV1022" s="73"/>
      <c r="AW1022" s="73"/>
      <c r="AX1022" s="73"/>
      <c r="AY1022" s="73"/>
      <c r="AZ1022" s="73"/>
      <c r="BA1022" s="73"/>
      <c r="BB1022" s="73"/>
    </row>
    <row r="1023" spans="10:54">
      <c r="J1023" s="132"/>
      <c r="N1023" s="73"/>
      <c r="O1023" s="73"/>
      <c r="P1023" s="73"/>
      <c r="Q1023" s="73"/>
      <c r="R1023" s="73"/>
      <c r="S1023" s="73"/>
      <c r="T1023" s="73"/>
      <c r="U1023" s="73"/>
      <c r="V1023" s="73"/>
      <c r="W1023" s="73"/>
      <c r="X1023" s="73"/>
      <c r="Y1023" s="73"/>
      <c r="Z1023" s="73"/>
      <c r="AA1023" s="73"/>
      <c r="AB1023" s="73"/>
      <c r="AC1023" s="73"/>
      <c r="AD1023" s="73"/>
      <c r="AE1023" s="73"/>
      <c r="AF1023" s="73"/>
      <c r="AG1023" s="73"/>
      <c r="AH1023" s="73"/>
      <c r="AI1023" s="73"/>
      <c r="AJ1023" s="73"/>
      <c r="AK1023" s="73"/>
      <c r="AL1023" s="73"/>
      <c r="AM1023" s="73"/>
      <c r="AN1023" s="73"/>
      <c r="AO1023" s="73"/>
      <c r="AP1023" s="73"/>
      <c r="AQ1023" s="73"/>
      <c r="AR1023" s="73"/>
      <c r="AS1023" s="73"/>
      <c r="AT1023" s="73"/>
      <c r="AU1023" s="73"/>
      <c r="AV1023" s="73"/>
      <c r="AW1023" s="73"/>
      <c r="AX1023" s="73"/>
      <c r="AY1023" s="73"/>
      <c r="AZ1023" s="73"/>
      <c r="BA1023" s="73"/>
      <c r="BB1023" s="73"/>
    </row>
    <row r="1024" spans="10:54">
      <c r="J1024" s="132"/>
      <c r="N1024" s="73"/>
      <c r="O1024" s="73"/>
      <c r="P1024" s="73"/>
      <c r="Q1024" s="73"/>
      <c r="R1024" s="73"/>
      <c r="S1024" s="73"/>
      <c r="T1024" s="73"/>
      <c r="U1024" s="73"/>
      <c r="V1024" s="73"/>
      <c r="W1024" s="73"/>
      <c r="X1024" s="73"/>
      <c r="Y1024" s="73"/>
      <c r="Z1024" s="73"/>
      <c r="AA1024" s="73"/>
      <c r="AB1024" s="73"/>
      <c r="AC1024" s="73"/>
      <c r="AD1024" s="73"/>
      <c r="AE1024" s="73"/>
      <c r="AF1024" s="73"/>
      <c r="AG1024" s="73"/>
      <c r="AH1024" s="73"/>
      <c r="AI1024" s="73"/>
      <c r="AJ1024" s="73"/>
      <c r="AK1024" s="73"/>
      <c r="AL1024" s="73"/>
      <c r="AM1024" s="73"/>
      <c r="AN1024" s="73"/>
      <c r="AO1024" s="73"/>
      <c r="AP1024" s="73"/>
      <c r="AQ1024" s="73"/>
      <c r="AR1024" s="73"/>
      <c r="AS1024" s="73"/>
      <c r="AT1024" s="73"/>
      <c r="AU1024" s="73"/>
      <c r="AV1024" s="73"/>
      <c r="AW1024" s="73"/>
      <c r="AX1024" s="73"/>
      <c r="AY1024" s="73"/>
      <c r="AZ1024" s="73"/>
      <c r="BA1024" s="73"/>
      <c r="BB1024" s="73"/>
    </row>
    <row r="1025" spans="10:54">
      <c r="J1025" s="132"/>
      <c r="N1025" s="73"/>
      <c r="O1025" s="73"/>
      <c r="P1025" s="73"/>
      <c r="Q1025" s="73"/>
      <c r="R1025" s="73"/>
      <c r="S1025" s="73"/>
      <c r="T1025" s="73"/>
      <c r="U1025" s="73"/>
      <c r="V1025" s="73"/>
      <c r="W1025" s="73"/>
      <c r="X1025" s="73"/>
      <c r="Y1025" s="73"/>
      <c r="Z1025" s="73"/>
      <c r="AA1025" s="73"/>
      <c r="AB1025" s="73"/>
      <c r="AC1025" s="73"/>
      <c r="AD1025" s="73"/>
      <c r="AE1025" s="73"/>
      <c r="AF1025" s="73"/>
      <c r="AG1025" s="73"/>
      <c r="AH1025" s="73"/>
      <c r="AI1025" s="73"/>
      <c r="AJ1025" s="73"/>
      <c r="AK1025" s="73"/>
      <c r="AL1025" s="73"/>
      <c r="AM1025" s="73"/>
      <c r="AN1025" s="73"/>
      <c r="AO1025" s="73"/>
      <c r="AP1025" s="73"/>
      <c r="AQ1025" s="73"/>
      <c r="AR1025" s="73"/>
      <c r="AS1025" s="73"/>
      <c r="AT1025" s="73"/>
      <c r="AU1025" s="73"/>
      <c r="AV1025" s="73"/>
      <c r="AW1025" s="73"/>
      <c r="AX1025" s="73"/>
      <c r="AY1025" s="73"/>
      <c r="AZ1025" s="73"/>
      <c r="BA1025" s="73"/>
      <c r="BB1025" s="73"/>
    </row>
    <row r="1026" spans="10:54">
      <c r="J1026" s="132"/>
      <c r="N1026" s="73"/>
      <c r="O1026" s="73"/>
      <c r="P1026" s="73"/>
      <c r="Q1026" s="73"/>
      <c r="R1026" s="73"/>
      <c r="S1026" s="73"/>
      <c r="T1026" s="73"/>
      <c r="U1026" s="73"/>
      <c r="V1026" s="73"/>
      <c r="W1026" s="73"/>
      <c r="X1026" s="73"/>
      <c r="Y1026" s="73"/>
      <c r="Z1026" s="73"/>
      <c r="AA1026" s="73"/>
      <c r="AB1026" s="73"/>
      <c r="AC1026" s="73"/>
      <c r="AD1026" s="73"/>
      <c r="AE1026" s="73"/>
      <c r="AF1026" s="73"/>
      <c r="AG1026" s="73"/>
      <c r="AH1026" s="73"/>
      <c r="AI1026" s="73"/>
      <c r="AJ1026" s="73"/>
      <c r="AK1026" s="73"/>
      <c r="AL1026" s="73"/>
      <c r="AM1026" s="73"/>
      <c r="AN1026" s="73"/>
      <c r="AO1026" s="73"/>
      <c r="AP1026" s="73"/>
      <c r="AQ1026" s="73"/>
      <c r="AR1026" s="73"/>
      <c r="AS1026" s="73"/>
      <c r="AT1026" s="73"/>
      <c r="AU1026" s="73"/>
      <c r="AV1026" s="73"/>
      <c r="AW1026" s="73"/>
      <c r="AX1026" s="73"/>
      <c r="AY1026" s="73"/>
      <c r="AZ1026" s="73"/>
      <c r="BA1026" s="73"/>
      <c r="BB1026" s="73"/>
    </row>
    <row r="1027" spans="10:54">
      <c r="J1027" s="132"/>
      <c r="N1027" s="73"/>
      <c r="O1027" s="73"/>
      <c r="P1027" s="73"/>
      <c r="Q1027" s="73"/>
      <c r="R1027" s="73"/>
      <c r="S1027" s="73"/>
      <c r="T1027" s="73"/>
      <c r="U1027" s="73"/>
      <c r="V1027" s="73"/>
      <c r="W1027" s="73"/>
      <c r="X1027" s="73"/>
      <c r="Y1027" s="73"/>
      <c r="Z1027" s="73"/>
      <c r="AA1027" s="73"/>
      <c r="AB1027" s="73"/>
      <c r="AC1027" s="73"/>
      <c r="AD1027" s="73"/>
      <c r="AE1027" s="73"/>
      <c r="AF1027" s="73"/>
      <c r="AG1027" s="73"/>
      <c r="AH1027" s="73"/>
      <c r="AI1027" s="73"/>
      <c r="AJ1027" s="73"/>
      <c r="AK1027" s="73"/>
      <c r="AL1027" s="73"/>
      <c r="AM1027" s="73"/>
      <c r="AN1027" s="73"/>
      <c r="AO1027" s="73"/>
      <c r="AP1027" s="73"/>
      <c r="AQ1027" s="73"/>
      <c r="AR1027" s="73"/>
      <c r="AS1027" s="73"/>
      <c r="AT1027" s="73"/>
      <c r="AU1027" s="73"/>
      <c r="AV1027" s="73"/>
      <c r="AW1027" s="73"/>
      <c r="AX1027" s="73"/>
      <c r="AY1027" s="73"/>
      <c r="AZ1027" s="73"/>
      <c r="BA1027" s="73"/>
      <c r="BB1027" s="73"/>
    </row>
    <row r="1028" spans="10:54">
      <c r="J1028" s="132"/>
      <c r="N1028" s="73"/>
      <c r="O1028" s="73"/>
      <c r="P1028" s="73"/>
      <c r="Q1028" s="73"/>
      <c r="R1028" s="73"/>
      <c r="S1028" s="73"/>
      <c r="T1028" s="73"/>
      <c r="U1028" s="73"/>
      <c r="V1028" s="73"/>
      <c r="W1028" s="73"/>
      <c r="X1028" s="73"/>
      <c r="Y1028" s="73"/>
      <c r="Z1028" s="73"/>
      <c r="AA1028" s="73"/>
      <c r="AB1028" s="73"/>
      <c r="AC1028" s="73"/>
      <c r="AD1028" s="73"/>
      <c r="AE1028" s="73"/>
      <c r="AF1028" s="73"/>
      <c r="AG1028" s="73"/>
      <c r="AH1028" s="73"/>
      <c r="AI1028" s="73"/>
      <c r="AJ1028" s="73"/>
      <c r="AK1028" s="73"/>
      <c r="AL1028" s="73"/>
      <c r="AM1028" s="73"/>
      <c r="AN1028" s="73"/>
      <c r="AO1028" s="73"/>
      <c r="AP1028" s="73"/>
      <c r="AQ1028" s="73"/>
      <c r="AR1028" s="73"/>
      <c r="AS1028" s="73"/>
      <c r="AT1028" s="73"/>
      <c r="AU1028" s="73"/>
      <c r="AV1028" s="73"/>
      <c r="AW1028" s="73"/>
      <c r="AX1028" s="73"/>
      <c r="AY1028" s="73"/>
      <c r="AZ1028" s="73"/>
      <c r="BA1028" s="73"/>
      <c r="BB1028" s="73"/>
    </row>
    <row r="1029" spans="10:54">
      <c r="J1029" s="132"/>
      <c r="N1029" s="73"/>
      <c r="O1029" s="73"/>
      <c r="P1029" s="73"/>
      <c r="Q1029" s="73"/>
      <c r="R1029" s="73"/>
      <c r="S1029" s="73"/>
      <c r="T1029" s="73"/>
      <c r="U1029" s="73"/>
      <c r="V1029" s="73"/>
      <c r="W1029" s="73"/>
      <c r="X1029" s="73"/>
      <c r="Y1029" s="73"/>
      <c r="Z1029" s="73"/>
      <c r="AA1029" s="73"/>
      <c r="AB1029" s="73"/>
      <c r="AC1029" s="73"/>
      <c r="AD1029" s="73"/>
      <c r="AE1029" s="73"/>
      <c r="AF1029" s="73"/>
      <c r="AG1029" s="73"/>
      <c r="AH1029" s="73"/>
      <c r="AI1029" s="73"/>
      <c r="AJ1029" s="73"/>
      <c r="AK1029" s="73"/>
      <c r="AL1029" s="73"/>
      <c r="AM1029" s="73"/>
      <c r="AN1029" s="73"/>
      <c r="AO1029" s="73"/>
      <c r="AP1029" s="73"/>
      <c r="AQ1029" s="73"/>
      <c r="AR1029" s="73"/>
      <c r="AS1029" s="73"/>
      <c r="AT1029" s="73"/>
      <c r="AU1029" s="73"/>
      <c r="AV1029" s="73"/>
      <c r="AW1029" s="73"/>
      <c r="AX1029" s="73"/>
      <c r="AY1029" s="73"/>
      <c r="AZ1029" s="73"/>
      <c r="BA1029" s="73"/>
      <c r="BB1029" s="73"/>
    </row>
    <row r="1030" spans="10:54">
      <c r="J1030" s="132"/>
      <c r="N1030" s="73"/>
      <c r="O1030" s="73"/>
      <c r="P1030" s="73"/>
      <c r="Q1030" s="73"/>
      <c r="R1030" s="73"/>
      <c r="S1030" s="73"/>
      <c r="T1030" s="73"/>
      <c r="U1030" s="73"/>
      <c r="V1030" s="73"/>
      <c r="W1030" s="73"/>
      <c r="X1030" s="73"/>
      <c r="Y1030" s="73"/>
      <c r="Z1030" s="73"/>
      <c r="AA1030" s="73"/>
      <c r="AB1030" s="73"/>
      <c r="AC1030" s="73"/>
      <c r="AD1030" s="73"/>
      <c r="AE1030" s="73"/>
      <c r="AF1030" s="73"/>
      <c r="AG1030" s="73"/>
      <c r="AH1030" s="73"/>
      <c r="AI1030" s="73"/>
      <c r="AJ1030" s="73"/>
      <c r="AK1030" s="73"/>
      <c r="AL1030" s="73"/>
      <c r="AM1030" s="73"/>
      <c r="AN1030" s="73"/>
      <c r="AO1030" s="73"/>
      <c r="AP1030" s="73"/>
      <c r="AQ1030" s="73"/>
      <c r="AR1030" s="73"/>
      <c r="AS1030" s="73"/>
      <c r="AT1030" s="73"/>
      <c r="AU1030" s="73"/>
      <c r="AV1030" s="73"/>
      <c r="AW1030" s="73"/>
      <c r="AX1030" s="73"/>
      <c r="AY1030" s="73"/>
      <c r="AZ1030" s="73"/>
      <c r="BA1030" s="73"/>
      <c r="BB1030" s="73"/>
    </row>
    <row r="1031" spans="10:54">
      <c r="J1031" s="132"/>
      <c r="N1031" s="73"/>
      <c r="O1031" s="73"/>
      <c r="P1031" s="73"/>
      <c r="Q1031" s="73"/>
      <c r="R1031" s="73"/>
      <c r="S1031" s="73"/>
      <c r="T1031" s="73"/>
      <c r="U1031" s="73"/>
      <c r="V1031" s="73"/>
      <c r="W1031" s="73"/>
      <c r="X1031" s="73"/>
      <c r="Y1031" s="73"/>
      <c r="Z1031" s="73"/>
      <c r="AA1031" s="73"/>
      <c r="AB1031" s="73"/>
      <c r="AC1031" s="73"/>
      <c r="AD1031" s="73"/>
      <c r="AE1031" s="73"/>
      <c r="AF1031" s="73"/>
      <c r="AG1031" s="73"/>
      <c r="AH1031" s="73"/>
      <c r="AI1031" s="73"/>
      <c r="AJ1031" s="73"/>
      <c r="AK1031" s="73"/>
      <c r="AL1031" s="73"/>
      <c r="AM1031" s="73"/>
      <c r="AN1031" s="73"/>
      <c r="AO1031" s="73"/>
      <c r="AP1031" s="73"/>
      <c r="AQ1031" s="73"/>
      <c r="AR1031" s="73"/>
      <c r="AS1031" s="73"/>
      <c r="AT1031" s="73"/>
      <c r="AU1031" s="73"/>
      <c r="AV1031" s="73"/>
      <c r="AW1031" s="73"/>
      <c r="AX1031" s="73"/>
      <c r="AY1031" s="73"/>
      <c r="AZ1031" s="73"/>
      <c r="BA1031" s="73"/>
      <c r="BB1031" s="73"/>
    </row>
    <row r="1032" spans="10:54">
      <c r="J1032" s="132"/>
      <c r="N1032" s="73"/>
      <c r="O1032" s="73"/>
      <c r="P1032" s="73"/>
      <c r="Q1032" s="73"/>
      <c r="R1032" s="73"/>
      <c r="S1032" s="73"/>
      <c r="T1032" s="73"/>
      <c r="U1032" s="73"/>
      <c r="V1032" s="73"/>
      <c r="W1032" s="73"/>
      <c r="X1032" s="73"/>
      <c r="Y1032" s="73"/>
      <c r="Z1032" s="73"/>
      <c r="AA1032" s="73"/>
      <c r="AB1032" s="73"/>
      <c r="AC1032" s="73"/>
      <c r="AD1032" s="73"/>
      <c r="AE1032" s="73"/>
      <c r="AF1032" s="73"/>
      <c r="AG1032" s="73"/>
      <c r="AH1032" s="73"/>
      <c r="AI1032" s="73"/>
      <c r="AJ1032" s="73"/>
      <c r="AK1032" s="73"/>
      <c r="AL1032" s="73"/>
      <c r="AM1032" s="73"/>
      <c r="AN1032" s="73"/>
      <c r="AO1032" s="73"/>
      <c r="AP1032" s="73"/>
      <c r="AQ1032" s="73"/>
      <c r="AR1032" s="73"/>
      <c r="AS1032" s="73"/>
      <c r="AT1032" s="73"/>
      <c r="AU1032" s="73"/>
      <c r="AV1032" s="73"/>
      <c r="AW1032" s="73"/>
      <c r="AX1032" s="73"/>
      <c r="AY1032" s="73"/>
      <c r="AZ1032" s="73"/>
      <c r="BA1032" s="73"/>
      <c r="BB1032" s="73"/>
    </row>
    <row r="1033" spans="10:54">
      <c r="J1033" s="132"/>
      <c r="N1033" s="73"/>
      <c r="O1033" s="73"/>
      <c r="P1033" s="73"/>
      <c r="Q1033" s="73"/>
      <c r="R1033" s="73"/>
      <c r="S1033" s="73"/>
      <c r="T1033" s="73"/>
      <c r="U1033" s="73"/>
      <c r="V1033" s="73"/>
      <c r="W1033" s="73"/>
      <c r="X1033" s="73"/>
      <c r="Y1033" s="73"/>
      <c r="Z1033" s="73"/>
      <c r="AA1033" s="73"/>
      <c r="AB1033" s="73"/>
      <c r="AC1033" s="73"/>
      <c r="AD1033" s="73"/>
      <c r="AE1033" s="73"/>
      <c r="AF1033" s="73"/>
      <c r="AG1033" s="73"/>
      <c r="AH1033" s="73"/>
      <c r="AI1033" s="73"/>
      <c r="AJ1033" s="73"/>
      <c r="AK1033" s="73"/>
      <c r="AL1033" s="73"/>
      <c r="AM1033" s="73"/>
      <c r="AN1033" s="73"/>
      <c r="AO1033" s="73"/>
      <c r="AP1033" s="73"/>
      <c r="AQ1033" s="73"/>
      <c r="AR1033" s="73"/>
      <c r="AS1033" s="73"/>
      <c r="AT1033" s="73"/>
      <c r="AU1033" s="73"/>
      <c r="AV1033" s="73"/>
      <c r="AW1033" s="73"/>
      <c r="AX1033" s="73"/>
      <c r="AY1033" s="73"/>
      <c r="AZ1033" s="73"/>
      <c r="BA1033" s="73"/>
      <c r="BB1033" s="73"/>
    </row>
    <row r="1034" spans="10:54">
      <c r="J1034" s="132"/>
      <c r="N1034" s="73"/>
      <c r="O1034" s="73"/>
      <c r="P1034" s="73"/>
      <c r="Q1034" s="73"/>
      <c r="R1034" s="73"/>
      <c r="S1034" s="73"/>
      <c r="T1034" s="73"/>
      <c r="U1034" s="73"/>
      <c r="V1034" s="73"/>
      <c r="W1034" s="73"/>
      <c r="X1034" s="73"/>
      <c r="Y1034" s="73"/>
      <c r="Z1034" s="73"/>
      <c r="AA1034" s="73"/>
      <c r="AB1034" s="73"/>
      <c r="AC1034" s="73"/>
      <c r="AD1034" s="73"/>
      <c r="AE1034" s="73"/>
      <c r="AF1034" s="73"/>
      <c r="AG1034" s="73"/>
      <c r="AH1034" s="73"/>
      <c r="AI1034" s="73"/>
      <c r="AJ1034" s="73"/>
      <c r="AK1034" s="73"/>
      <c r="AL1034" s="73"/>
      <c r="AM1034" s="73"/>
      <c r="AN1034" s="73"/>
      <c r="AO1034" s="73"/>
      <c r="AP1034" s="73"/>
      <c r="AQ1034" s="73"/>
      <c r="AR1034" s="73"/>
      <c r="AS1034" s="73"/>
      <c r="AT1034" s="73"/>
      <c r="AU1034" s="73"/>
      <c r="AV1034" s="73"/>
      <c r="AW1034" s="73"/>
      <c r="AX1034" s="73"/>
      <c r="AY1034" s="73"/>
      <c r="AZ1034" s="73"/>
      <c r="BA1034" s="73"/>
      <c r="BB1034" s="73"/>
    </row>
    <row r="1035" spans="10:54">
      <c r="J1035" s="132"/>
      <c r="N1035" s="73"/>
      <c r="O1035" s="73"/>
      <c r="P1035" s="73"/>
      <c r="Q1035" s="73"/>
      <c r="R1035" s="73"/>
      <c r="S1035" s="73"/>
      <c r="T1035" s="73"/>
      <c r="U1035" s="73"/>
      <c r="V1035" s="73"/>
      <c r="W1035" s="73"/>
      <c r="X1035" s="73"/>
      <c r="Y1035" s="73"/>
      <c r="Z1035" s="73"/>
      <c r="AA1035" s="73"/>
      <c r="AB1035" s="73"/>
      <c r="AC1035" s="73"/>
      <c r="AD1035" s="73"/>
      <c r="AE1035" s="73"/>
      <c r="AF1035" s="73"/>
      <c r="AG1035" s="73"/>
      <c r="AH1035" s="73"/>
      <c r="AI1035" s="73"/>
      <c r="AJ1035" s="73"/>
      <c r="AK1035" s="73"/>
      <c r="AL1035" s="73"/>
      <c r="AM1035" s="73"/>
      <c r="AN1035" s="73"/>
      <c r="AO1035" s="73"/>
      <c r="AP1035" s="73"/>
      <c r="AQ1035" s="73"/>
      <c r="AR1035" s="73"/>
      <c r="AS1035" s="73"/>
      <c r="AT1035" s="73"/>
      <c r="AU1035" s="73"/>
      <c r="AV1035" s="73"/>
      <c r="AW1035" s="73"/>
      <c r="AX1035" s="73"/>
      <c r="AY1035" s="73"/>
      <c r="AZ1035" s="73"/>
      <c r="BA1035" s="73"/>
      <c r="BB1035" s="73"/>
    </row>
    <row r="1036" spans="10:54">
      <c r="J1036" s="132"/>
      <c r="N1036" s="73"/>
      <c r="O1036" s="73"/>
      <c r="P1036" s="73"/>
      <c r="Q1036" s="73"/>
      <c r="R1036" s="73"/>
      <c r="S1036" s="73"/>
      <c r="T1036" s="73"/>
      <c r="U1036" s="73"/>
      <c r="V1036" s="73"/>
      <c r="W1036" s="73"/>
      <c r="X1036" s="73"/>
      <c r="Y1036" s="73"/>
      <c r="Z1036" s="73"/>
      <c r="AA1036" s="73"/>
      <c r="AB1036" s="73"/>
      <c r="AC1036" s="73"/>
      <c r="AD1036" s="73"/>
      <c r="AE1036" s="73"/>
      <c r="AF1036" s="73"/>
      <c r="AG1036" s="73"/>
      <c r="AH1036" s="73"/>
      <c r="AI1036" s="73"/>
      <c r="AJ1036" s="73"/>
      <c r="AK1036" s="73"/>
      <c r="AL1036" s="73"/>
      <c r="AM1036" s="73"/>
      <c r="AN1036" s="73"/>
      <c r="AO1036" s="73"/>
      <c r="AP1036" s="73"/>
      <c r="AQ1036" s="73"/>
      <c r="AR1036" s="73"/>
      <c r="AS1036" s="73"/>
      <c r="AT1036" s="73"/>
      <c r="AU1036" s="73"/>
      <c r="AV1036" s="73"/>
      <c r="AW1036" s="73"/>
      <c r="AX1036" s="73"/>
      <c r="AY1036" s="73"/>
      <c r="AZ1036" s="73"/>
      <c r="BA1036" s="73"/>
      <c r="BB1036" s="73"/>
    </row>
    <row r="1037" spans="10:54">
      <c r="J1037" s="132"/>
      <c r="N1037" s="73"/>
      <c r="O1037" s="73"/>
      <c r="P1037" s="73"/>
      <c r="Q1037" s="73"/>
      <c r="R1037" s="73"/>
      <c r="S1037" s="73"/>
      <c r="T1037" s="73"/>
      <c r="U1037" s="73"/>
      <c r="V1037" s="73"/>
      <c r="W1037" s="73"/>
      <c r="X1037" s="73"/>
      <c r="Y1037" s="73"/>
      <c r="Z1037" s="73"/>
      <c r="AA1037" s="73"/>
      <c r="AB1037" s="73"/>
      <c r="AC1037" s="73"/>
      <c r="AD1037" s="73"/>
      <c r="AE1037" s="73"/>
      <c r="AF1037" s="73"/>
      <c r="AG1037" s="73"/>
      <c r="AH1037" s="73"/>
      <c r="AI1037" s="73"/>
      <c r="AJ1037" s="73"/>
      <c r="AK1037" s="73"/>
      <c r="AL1037" s="73"/>
      <c r="AM1037" s="73"/>
      <c r="AN1037" s="73"/>
      <c r="AO1037" s="73"/>
      <c r="AP1037" s="73"/>
      <c r="AQ1037" s="73"/>
      <c r="AR1037" s="73"/>
      <c r="AS1037" s="73"/>
      <c r="AT1037" s="73"/>
      <c r="AU1037" s="73"/>
      <c r="AV1037" s="73"/>
      <c r="AW1037" s="73"/>
      <c r="AX1037" s="73"/>
      <c r="AY1037" s="73"/>
      <c r="AZ1037" s="73"/>
      <c r="BA1037" s="73"/>
      <c r="BB1037" s="73"/>
    </row>
    <row r="1038" spans="10:54">
      <c r="J1038" s="132"/>
      <c r="N1038" s="73"/>
      <c r="O1038" s="73"/>
      <c r="P1038" s="73"/>
      <c r="Q1038" s="73"/>
      <c r="R1038" s="73"/>
      <c r="S1038" s="73"/>
      <c r="T1038" s="73"/>
      <c r="U1038" s="73"/>
      <c r="V1038" s="73"/>
      <c r="W1038" s="73"/>
      <c r="X1038" s="73"/>
      <c r="Y1038" s="73"/>
      <c r="Z1038" s="73"/>
      <c r="AA1038" s="73"/>
      <c r="AB1038" s="73"/>
      <c r="AC1038" s="73"/>
      <c r="AD1038" s="73"/>
      <c r="AE1038" s="73"/>
      <c r="AF1038" s="73"/>
      <c r="AG1038" s="73"/>
      <c r="AH1038" s="73"/>
      <c r="AI1038" s="73"/>
      <c r="AJ1038" s="73"/>
      <c r="AK1038" s="73"/>
      <c r="AL1038" s="73"/>
      <c r="AM1038" s="73"/>
      <c r="AN1038" s="73"/>
      <c r="AO1038" s="73"/>
      <c r="AP1038" s="73"/>
      <c r="AQ1038" s="73"/>
      <c r="AR1038" s="73"/>
      <c r="AS1038" s="73"/>
      <c r="AT1038" s="73"/>
      <c r="AU1038" s="73"/>
      <c r="AV1038" s="73"/>
      <c r="AW1038" s="73"/>
      <c r="AX1038" s="73"/>
      <c r="AY1038" s="73"/>
      <c r="AZ1038" s="73"/>
      <c r="BA1038" s="73"/>
      <c r="BB1038" s="73"/>
    </row>
    <row r="1039" spans="10:54">
      <c r="J1039" s="132"/>
      <c r="N1039" s="73"/>
      <c r="O1039" s="73"/>
      <c r="P1039" s="73"/>
      <c r="Q1039" s="73"/>
      <c r="R1039" s="73"/>
      <c r="S1039" s="73"/>
      <c r="T1039" s="73"/>
      <c r="U1039" s="73"/>
      <c r="V1039" s="73"/>
      <c r="W1039" s="73"/>
      <c r="X1039" s="73"/>
      <c r="Y1039" s="73"/>
      <c r="Z1039" s="73"/>
      <c r="AA1039" s="73"/>
      <c r="AB1039" s="73"/>
      <c r="AC1039" s="73"/>
      <c r="AD1039" s="73"/>
      <c r="AE1039" s="73"/>
      <c r="AF1039" s="73"/>
      <c r="AG1039" s="73"/>
      <c r="AH1039" s="73"/>
      <c r="AI1039" s="73"/>
      <c r="AJ1039" s="73"/>
      <c r="AK1039" s="73"/>
      <c r="AL1039" s="73"/>
      <c r="AM1039" s="73"/>
      <c r="AN1039" s="73"/>
      <c r="AO1039" s="73"/>
      <c r="AP1039" s="73"/>
      <c r="AQ1039" s="73"/>
      <c r="AR1039" s="73"/>
      <c r="AS1039" s="73"/>
      <c r="AT1039" s="73"/>
      <c r="AU1039" s="73"/>
      <c r="AV1039" s="73"/>
      <c r="AW1039" s="73"/>
      <c r="AX1039" s="73"/>
      <c r="AY1039" s="73"/>
      <c r="AZ1039" s="73"/>
      <c r="BA1039" s="73"/>
      <c r="BB1039" s="73"/>
    </row>
    <row r="1040" spans="10:54">
      <c r="J1040" s="132"/>
      <c r="N1040" s="73"/>
      <c r="O1040" s="73"/>
      <c r="P1040" s="73"/>
      <c r="Q1040" s="73"/>
      <c r="R1040" s="73"/>
      <c r="S1040" s="73"/>
      <c r="T1040" s="73"/>
      <c r="U1040" s="73"/>
      <c r="V1040" s="73"/>
      <c r="W1040" s="73"/>
      <c r="X1040" s="73"/>
      <c r="Y1040" s="73"/>
      <c r="Z1040" s="73"/>
      <c r="AA1040" s="73"/>
      <c r="AB1040" s="73"/>
      <c r="AC1040" s="73"/>
      <c r="AD1040" s="73"/>
      <c r="AE1040" s="73"/>
      <c r="AF1040" s="73"/>
      <c r="AG1040" s="73"/>
      <c r="AH1040" s="73"/>
      <c r="AI1040" s="73"/>
      <c r="AJ1040" s="73"/>
      <c r="AK1040" s="73"/>
      <c r="AL1040" s="73"/>
      <c r="AM1040" s="73"/>
      <c r="AN1040" s="73"/>
      <c r="AO1040" s="73"/>
      <c r="AP1040" s="73"/>
      <c r="AQ1040" s="73"/>
      <c r="AR1040" s="73"/>
      <c r="AS1040" s="73"/>
      <c r="AT1040" s="73"/>
      <c r="AU1040" s="73"/>
      <c r="AV1040" s="73"/>
      <c r="AW1040" s="73"/>
      <c r="AX1040" s="73"/>
      <c r="AY1040" s="73"/>
      <c r="AZ1040" s="73"/>
      <c r="BA1040" s="73"/>
      <c r="BB1040" s="73"/>
    </row>
    <row r="1041" spans="10:54">
      <c r="J1041" s="132"/>
      <c r="N1041" s="73"/>
      <c r="O1041" s="73"/>
      <c r="P1041" s="73"/>
      <c r="Q1041" s="73"/>
      <c r="R1041" s="73"/>
      <c r="S1041" s="73"/>
      <c r="T1041" s="73"/>
      <c r="U1041" s="73"/>
      <c r="V1041" s="73"/>
      <c r="W1041" s="73"/>
      <c r="X1041" s="73"/>
      <c r="Y1041" s="73"/>
      <c r="Z1041" s="73"/>
      <c r="AA1041" s="73"/>
      <c r="AB1041" s="73"/>
      <c r="AC1041" s="73"/>
      <c r="AD1041" s="73"/>
      <c r="AE1041" s="73"/>
      <c r="AF1041" s="73"/>
      <c r="AG1041" s="73"/>
      <c r="AH1041" s="73"/>
      <c r="AI1041" s="73"/>
      <c r="AJ1041" s="73"/>
      <c r="AK1041" s="73"/>
      <c r="AL1041" s="73"/>
      <c r="AM1041" s="73"/>
      <c r="AN1041" s="73"/>
      <c r="AO1041" s="73"/>
      <c r="AP1041" s="73"/>
      <c r="AQ1041" s="73"/>
      <c r="AR1041" s="73"/>
      <c r="AS1041" s="73"/>
      <c r="AT1041" s="73"/>
      <c r="AU1041" s="73"/>
      <c r="AV1041" s="73"/>
      <c r="AW1041" s="73"/>
      <c r="AX1041" s="73"/>
      <c r="AY1041" s="73"/>
      <c r="AZ1041" s="73"/>
      <c r="BA1041" s="73"/>
      <c r="BB1041" s="73"/>
    </row>
    <row r="1042" spans="10:54">
      <c r="J1042" s="132"/>
      <c r="N1042" s="73"/>
      <c r="O1042" s="73"/>
      <c r="P1042" s="73"/>
      <c r="Q1042" s="73"/>
      <c r="R1042" s="73"/>
      <c r="S1042" s="73"/>
      <c r="T1042" s="73"/>
      <c r="U1042" s="73"/>
      <c r="V1042" s="73"/>
      <c r="W1042" s="73"/>
      <c r="X1042" s="73"/>
      <c r="Y1042" s="73"/>
      <c r="Z1042" s="73"/>
      <c r="AA1042" s="73"/>
      <c r="AB1042" s="73"/>
      <c r="AC1042" s="73"/>
      <c r="AD1042" s="73"/>
      <c r="AE1042" s="73"/>
      <c r="AF1042" s="73"/>
      <c r="AG1042" s="73"/>
      <c r="AH1042" s="73"/>
      <c r="AI1042" s="73"/>
      <c r="AJ1042" s="73"/>
      <c r="AK1042" s="73"/>
      <c r="AL1042" s="73"/>
      <c r="AM1042" s="73"/>
      <c r="AN1042" s="73"/>
      <c r="AO1042" s="73"/>
      <c r="AP1042" s="73"/>
      <c r="AQ1042" s="73"/>
      <c r="AR1042" s="73"/>
      <c r="AS1042" s="73"/>
      <c r="AT1042" s="73"/>
      <c r="AU1042" s="73"/>
      <c r="AV1042" s="73"/>
      <c r="AW1042" s="73"/>
      <c r="AX1042" s="73"/>
      <c r="AY1042" s="73"/>
      <c r="AZ1042" s="73"/>
      <c r="BA1042" s="73"/>
      <c r="BB1042" s="73"/>
    </row>
    <row r="1043" spans="10:54">
      <c r="J1043" s="132"/>
      <c r="N1043" s="73"/>
      <c r="O1043" s="73"/>
      <c r="P1043" s="73"/>
      <c r="Q1043" s="73"/>
      <c r="R1043" s="73"/>
      <c r="S1043" s="73"/>
      <c r="T1043" s="73"/>
      <c r="U1043" s="73"/>
      <c r="V1043" s="73"/>
      <c r="W1043" s="73"/>
      <c r="X1043" s="73"/>
      <c r="Y1043" s="73"/>
      <c r="Z1043" s="73"/>
      <c r="AA1043" s="73"/>
      <c r="AB1043" s="73"/>
      <c r="AC1043" s="73"/>
      <c r="AD1043" s="73"/>
      <c r="AE1043" s="73"/>
      <c r="AF1043" s="73"/>
      <c r="AG1043" s="73"/>
      <c r="AH1043" s="73"/>
      <c r="AI1043" s="73"/>
      <c r="AJ1043" s="73"/>
      <c r="AK1043" s="73"/>
      <c r="AL1043" s="73"/>
      <c r="AM1043" s="73"/>
      <c r="AN1043" s="73"/>
      <c r="AO1043" s="73"/>
      <c r="AP1043" s="73"/>
      <c r="AQ1043" s="73"/>
      <c r="AR1043" s="73"/>
      <c r="AS1043" s="73"/>
      <c r="AT1043" s="73"/>
      <c r="AU1043" s="73"/>
      <c r="AV1043" s="73"/>
      <c r="AW1043" s="73"/>
      <c r="AX1043" s="73"/>
      <c r="AY1043" s="73"/>
      <c r="AZ1043" s="73"/>
      <c r="BA1043" s="73"/>
      <c r="BB1043" s="73"/>
    </row>
    <row r="1044" spans="10:54">
      <c r="J1044" s="132"/>
      <c r="N1044" s="73"/>
      <c r="O1044" s="73"/>
      <c r="P1044" s="73"/>
      <c r="Q1044" s="73"/>
      <c r="R1044" s="73"/>
      <c r="S1044" s="73"/>
      <c r="T1044" s="73"/>
      <c r="U1044" s="73"/>
      <c r="V1044" s="73"/>
      <c r="W1044" s="73"/>
      <c r="X1044" s="73"/>
      <c r="Y1044" s="73"/>
      <c r="Z1044" s="73"/>
      <c r="AA1044" s="73"/>
      <c r="AB1044" s="73"/>
      <c r="AC1044" s="73"/>
      <c r="AD1044" s="73"/>
      <c r="AE1044" s="73"/>
      <c r="AF1044" s="73"/>
      <c r="AG1044" s="73"/>
      <c r="AH1044" s="73"/>
      <c r="AI1044" s="73"/>
      <c r="AJ1044" s="73"/>
      <c r="AK1044" s="73"/>
      <c r="AL1044" s="73"/>
      <c r="AM1044" s="73"/>
      <c r="AN1044" s="73"/>
      <c r="AO1044" s="73"/>
      <c r="AP1044" s="73"/>
      <c r="AQ1044" s="73"/>
      <c r="AR1044" s="73"/>
      <c r="AS1044" s="73"/>
      <c r="AT1044" s="73"/>
      <c r="AU1044" s="73"/>
      <c r="AV1044" s="73"/>
      <c r="AW1044" s="73"/>
      <c r="AX1044" s="73"/>
      <c r="AY1044" s="73"/>
      <c r="AZ1044" s="73"/>
      <c r="BA1044" s="73"/>
      <c r="BB1044" s="73"/>
    </row>
    <row r="1045" spans="10:54">
      <c r="J1045" s="132"/>
      <c r="N1045" s="73"/>
      <c r="O1045" s="73"/>
      <c r="P1045" s="73"/>
      <c r="Q1045" s="73"/>
      <c r="R1045" s="73"/>
      <c r="S1045" s="73"/>
      <c r="T1045" s="73"/>
      <c r="U1045" s="73"/>
      <c r="V1045" s="73"/>
      <c r="W1045" s="73"/>
      <c r="X1045" s="73"/>
      <c r="Y1045" s="73"/>
      <c r="Z1045" s="73"/>
      <c r="AA1045" s="73"/>
      <c r="AB1045" s="73"/>
      <c r="AC1045" s="73"/>
      <c r="AD1045" s="73"/>
      <c r="AE1045" s="73"/>
      <c r="AF1045" s="73"/>
      <c r="AG1045" s="73"/>
      <c r="AH1045" s="73"/>
      <c r="AI1045" s="73"/>
      <c r="AJ1045" s="73"/>
      <c r="AK1045" s="73"/>
      <c r="AL1045" s="73"/>
      <c r="AM1045" s="73"/>
      <c r="AN1045" s="73"/>
      <c r="AO1045" s="73"/>
      <c r="AP1045" s="73"/>
      <c r="AQ1045" s="73"/>
      <c r="AR1045" s="73"/>
      <c r="AS1045" s="73"/>
      <c r="AT1045" s="73"/>
      <c r="AU1045" s="73"/>
      <c r="AV1045" s="73"/>
      <c r="AW1045" s="73"/>
      <c r="AX1045" s="73"/>
      <c r="AY1045" s="73"/>
      <c r="AZ1045" s="73"/>
      <c r="BA1045" s="73"/>
      <c r="BB1045" s="73"/>
    </row>
    <row r="1046" spans="10:54">
      <c r="J1046" s="132"/>
      <c r="N1046" s="73"/>
      <c r="O1046" s="73"/>
      <c r="P1046" s="73"/>
      <c r="Q1046" s="73"/>
      <c r="R1046" s="73"/>
      <c r="S1046" s="73"/>
      <c r="T1046" s="73"/>
      <c r="U1046" s="73"/>
      <c r="V1046" s="73"/>
      <c r="W1046" s="73"/>
      <c r="X1046" s="73"/>
      <c r="Y1046" s="73"/>
      <c r="Z1046" s="73"/>
      <c r="AA1046" s="73"/>
      <c r="AB1046" s="73"/>
      <c r="AC1046" s="73"/>
      <c r="AD1046" s="73"/>
      <c r="AE1046" s="73"/>
      <c r="AF1046" s="73"/>
      <c r="AG1046" s="73"/>
      <c r="AH1046" s="73"/>
      <c r="AI1046" s="73"/>
      <c r="AJ1046" s="73"/>
      <c r="AK1046" s="73"/>
      <c r="AL1046" s="73"/>
      <c r="AM1046" s="73"/>
      <c r="AN1046" s="73"/>
      <c r="AO1046" s="73"/>
      <c r="AP1046" s="73"/>
      <c r="AQ1046" s="73"/>
      <c r="AR1046" s="73"/>
      <c r="AS1046" s="73"/>
      <c r="AT1046" s="73"/>
      <c r="AU1046" s="73"/>
      <c r="AV1046" s="73"/>
      <c r="AW1046" s="73"/>
      <c r="AX1046" s="73"/>
      <c r="AY1046" s="73"/>
      <c r="AZ1046" s="73"/>
      <c r="BA1046" s="73"/>
      <c r="BB1046" s="73"/>
    </row>
    <row r="1047" spans="10:54">
      <c r="J1047" s="132"/>
      <c r="N1047" s="73"/>
      <c r="O1047" s="73"/>
      <c r="P1047" s="73"/>
      <c r="Q1047" s="73"/>
      <c r="R1047" s="73"/>
      <c r="S1047" s="73"/>
      <c r="T1047" s="73"/>
      <c r="U1047" s="73"/>
      <c r="V1047" s="73"/>
      <c r="W1047" s="73"/>
      <c r="X1047" s="73"/>
      <c r="Y1047" s="73"/>
      <c r="Z1047" s="73"/>
      <c r="AA1047" s="73"/>
      <c r="AB1047" s="73"/>
      <c r="AC1047" s="73"/>
      <c r="AD1047" s="73"/>
      <c r="AE1047" s="73"/>
      <c r="AF1047" s="73"/>
      <c r="AG1047" s="73"/>
      <c r="AH1047" s="73"/>
      <c r="AI1047" s="73"/>
      <c r="AJ1047" s="73"/>
      <c r="AK1047" s="73"/>
      <c r="AL1047" s="73"/>
      <c r="AM1047" s="73"/>
      <c r="AN1047" s="73"/>
      <c r="AO1047" s="73"/>
      <c r="AP1047" s="73"/>
      <c r="AQ1047" s="73"/>
      <c r="AR1047" s="73"/>
      <c r="AS1047" s="73"/>
      <c r="AT1047" s="73"/>
      <c r="AU1047" s="73"/>
      <c r="AV1047" s="73"/>
      <c r="AW1047" s="73"/>
      <c r="AX1047" s="73"/>
      <c r="AY1047" s="73"/>
      <c r="AZ1047" s="73"/>
      <c r="BA1047" s="73"/>
      <c r="BB1047" s="73"/>
    </row>
    <row r="1048" spans="10:54">
      <c r="J1048" s="132"/>
      <c r="N1048" s="73"/>
      <c r="O1048" s="73"/>
      <c r="P1048" s="73"/>
      <c r="Q1048" s="73"/>
      <c r="R1048" s="73"/>
      <c r="S1048" s="73"/>
      <c r="T1048" s="73"/>
      <c r="U1048" s="73"/>
      <c r="V1048" s="73"/>
      <c r="W1048" s="73"/>
      <c r="X1048" s="73"/>
      <c r="Y1048" s="73"/>
      <c r="Z1048" s="73"/>
      <c r="AA1048" s="73"/>
      <c r="AB1048" s="73"/>
      <c r="AC1048" s="73"/>
      <c r="AD1048" s="73"/>
      <c r="AE1048" s="73"/>
      <c r="AF1048" s="73"/>
      <c r="AG1048" s="73"/>
      <c r="AH1048" s="73"/>
      <c r="AI1048" s="73"/>
      <c r="AJ1048" s="73"/>
      <c r="AK1048" s="73"/>
      <c r="AL1048" s="73"/>
      <c r="AM1048" s="73"/>
      <c r="AN1048" s="73"/>
      <c r="AO1048" s="73"/>
      <c r="AP1048" s="73"/>
      <c r="AQ1048" s="73"/>
      <c r="AR1048" s="73"/>
      <c r="AS1048" s="73"/>
      <c r="AT1048" s="73"/>
      <c r="AU1048" s="73"/>
      <c r="AV1048" s="73"/>
      <c r="AW1048" s="73"/>
      <c r="AX1048" s="73"/>
      <c r="AY1048" s="73"/>
      <c r="AZ1048" s="73"/>
      <c r="BA1048" s="73"/>
      <c r="BB1048" s="73"/>
    </row>
    <row r="1049" spans="10:54">
      <c r="J1049" s="132"/>
      <c r="N1049" s="73"/>
      <c r="O1049" s="73"/>
      <c r="P1049" s="73"/>
      <c r="Q1049" s="73"/>
      <c r="R1049" s="73"/>
      <c r="S1049" s="73"/>
      <c r="T1049" s="73"/>
      <c r="U1049" s="73"/>
      <c r="V1049" s="73"/>
      <c r="W1049" s="73"/>
      <c r="X1049" s="73"/>
      <c r="Y1049" s="73"/>
      <c r="Z1049" s="73"/>
      <c r="AA1049" s="73"/>
      <c r="AB1049" s="73"/>
      <c r="AC1049" s="73"/>
      <c r="AD1049" s="73"/>
      <c r="AE1049" s="73"/>
      <c r="AF1049" s="73"/>
      <c r="AG1049" s="73"/>
      <c r="AH1049" s="73"/>
      <c r="AI1049" s="73"/>
      <c r="AJ1049" s="73"/>
      <c r="AK1049" s="73"/>
      <c r="AL1049" s="73"/>
      <c r="AM1049" s="73"/>
      <c r="AN1049" s="73"/>
      <c r="AO1049" s="73"/>
      <c r="AP1049" s="73"/>
      <c r="AQ1049" s="73"/>
      <c r="AR1049" s="73"/>
      <c r="AS1049" s="73"/>
      <c r="AT1049" s="73"/>
      <c r="AU1049" s="73"/>
      <c r="AV1049" s="73"/>
      <c r="AW1049" s="73"/>
      <c r="AX1049" s="73"/>
      <c r="AY1049" s="73"/>
      <c r="AZ1049" s="73"/>
      <c r="BA1049" s="73"/>
      <c r="BB1049" s="73"/>
    </row>
    <row r="1050" spans="10:54">
      <c r="J1050" s="132"/>
      <c r="N1050" s="73"/>
      <c r="O1050" s="73"/>
      <c r="P1050" s="73"/>
      <c r="Q1050" s="73"/>
      <c r="R1050" s="73"/>
      <c r="S1050" s="73"/>
      <c r="T1050" s="73"/>
      <c r="U1050" s="73"/>
      <c r="V1050" s="73"/>
      <c r="W1050" s="73"/>
      <c r="X1050" s="73"/>
      <c r="Y1050" s="73"/>
      <c r="Z1050" s="73"/>
      <c r="AA1050" s="73"/>
      <c r="AB1050" s="73"/>
      <c r="AC1050" s="73"/>
      <c r="AD1050" s="73"/>
      <c r="AE1050" s="73"/>
      <c r="AF1050" s="73"/>
      <c r="AG1050" s="73"/>
      <c r="AH1050" s="73"/>
      <c r="AI1050" s="73"/>
      <c r="AJ1050" s="73"/>
      <c r="AK1050" s="73"/>
      <c r="AL1050" s="73"/>
      <c r="AM1050" s="73"/>
      <c r="AN1050" s="73"/>
      <c r="AO1050" s="73"/>
      <c r="AP1050" s="73"/>
      <c r="AQ1050" s="73"/>
      <c r="AR1050" s="73"/>
      <c r="AS1050" s="73"/>
      <c r="AT1050" s="73"/>
      <c r="AU1050" s="73"/>
      <c r="AV1050" s="73"/>
      <c r="AW1050" s="73"/>
      <c r="AX1050" s="73"/>
      <c r="AY1050" s="73"/>
      <c r="AZ1050" s="73"/>
      <c r="BA1050" s="73"/>
      <c r="BB1050" s="73"/>
    </row>
    <row r="1051" spans="10:54">
      <c r="J1051" s="132"/>
      <c r="N1051" s="73"/>
      <c r="O1051" s="73"/>
      <c r="P1051" s="73"/>
      <c r="Q1051" s="73"/>
      <c r="R1051" s="73"/>
      <c r="S1051" s="73"/>
      <c r="T1051" s="73"/>
      <c r="U1051" s="73"/>
      <c r="V1051" s="73"/>
      <c r="W1051" s="73"/>
      <c r="X1051" s="73"/>
      <c r="Y1051" s="73"/>
      <c r="Z1051" s="73"/>
      <c r="AA1051" s="73"/>
      <c r="AB1051" s="73"/>
      <c r="AC1051" s="73"/>
      <c r="AD1051" s="73"/>
      <c r="AE1051" s="73"/>
      <c r="AF1051" s="73"/>
      <c r="AG1051" s="73"/>
      <c r="AH1051" s="73"/>
      <c r="AI1051" s="73"/>
      <c r="AJ1051" s="73"/>
      <c r="AK1051" s="73"/>
      <c r="AL1051" s="73"/>
      <c r="AM1051" s="73"/>
      <c r="AN1051" s="73"/>
      <c r="AO1051" s="73"/>
      <c r="AP1051" s="73"/>
      <c r="AQ1051" s="73"/>
      <c r="AR1051" s="73"/>
      <c r="AS1051" s="73"/>
      <c r="AT1051" s="73"/>
      <c r="AU1051" s="73"/>
      <c r="AV1051" s="73"/>
      <c r="AW1051" s="73"/>
      <c r="AX1051" s="73"/>
      <c r="AY1051" s="73"/>
      <c r="AZ1051" s="73"/>
      <c r="BA1051" s="73"/>
      <c r="BB1051" s="73"/>
    </row>
    <row r="1052" spans="10:54">
      <c r="J1052" s="132"/>
      <c r="N1052" s="73"/>
      <c r="O1052" s="73"/>
      <c r="P1052" s="73"/>
      <c r="Q1052" s="73"/>
      <c r="R1052" s="73"/>
      <c r="S1052" s="73"/>
      <c r="T1052" s="73"/>
      <c r="U1052" s="73"/>
      <c r="V1052" s="73"/>
      <c r="W1052" s="73"/>
      <c r="X1052" s="73"/>
      <c r="Y1052" s="73"/>
      <c r="Z1052" s="73"/>
      <c r="AA1052" s="73"/>
      <c r="AB1052" s="73"/>
      <c r="AC1052" s="73"/>
      <c r="AD1052" s="73"/>
      <c r="AE1052" s="73"/>
      <c r="AF1052" s="73"/>
      <c r="AG1052" s="73"/>
      <c r="AH1052" s="73"/>
      <c r="AI1052" s="73"/>
      <c r="AJ1052" s="73"/>
      <c r="AK1052" s="73"/>
      <c r="AL1052" s="73"/>
      <c r="AM1052" s="73"/>
      <c r="AN1052" s="73"/>
      <c r="AO1052" s="73"/>
      <c r="AP1052" s="73"/>
      <c r="AQ1052" s="73"/>
      <c r="AR1052" s="73"/>
      <c r="AS1052" s="73"/>
      <c r="AT1052" s="73"/>
      <c r="AU1052" s="73"/>
      <c r="AV1052" s="73"/>
      <c r="AW1052" s="73"/>
      <c r="AX1052" s="73"/>
      <c r="AY1052" s="73"/>
      <c r="AZ1052" s="73"/>
      <c r="BA1052" s="73"/>
      <c r="BB1052" s="73"/>
    </row>
    <row r="1053" spans="10:54">
      <c r="J1053" s="132"/>
      <c r="N1053" s="73"/>
      <c r="O1053" s="73"/>
      <c r="P1053" s="73"/>
      <c r="Q1053" s="73"/>
      <c r="R1053" s="73"/>
      <c r="S1053" s="73"/>
      <c r="T1053" s="73"/>
      <c r="U1053" s="73"/>
      <c r="V1053" s="73"/>
      <c r="W1053" s="73"/>
      <c r="X1053" s="73"/>
      <c r="Y1053" s="73"/>
      <c r="Z1053" s="73"/>
      <c r="AA1053" s="73"/>
      <c r="AB1053" s="73"/>
      <c r="AC1053" s="73"/>
      <c r="AD1053" s="73"/>
      <c r="AE1053" s="73"/>
      <c r="AF1053" s="73"/>
      <c r="AG1053" s="73"/>
      <c r="AH1053" s="73"/>
      <c r="AI1053" s="73"/>
      <c r="AJ1053" s="73"/>
      <c r="AK1053" s="73"/>
      <c r="AL1053" s="73"/>
      <c r="AM1053" s="73"/>
      <c r="AN1053" s="73"/>
      <c r="AO1053" s="73"/>
      <c r="AP1053" s="73"/>
      <c r="AQ1053" s="73"/>
      <c r="AR1053" s="73"/>
      <c r="AS1053" s="73"/>
      <c r="AT1053" s="73"/>
      <c r="AU1053" s="73"/>
      <c r="AV1053" s="73"/>
      <c r="AW1053" s="73"/>
      <c r="AX1053" s="73"/>
      <c r="AY1053" s="73"/>
      <c r="AZ1053" s="73"/>
      <c r="BA1053" s="73"/>
      <c r="BB1053" s="73"/>
    </row>
    <row r="1054" spans="10:54">
      <c r="J1054" s="132"/>
      <c r="N1054" s="73"/>
      <c r="O1054" s="73"/>
      <c r="P1054" s="73"/>
      <c r="Q1054" s="73"/>
      <c r="R1054" s="73"/>
      <c r="S1054" s="73"/>
      <c r="T1054" s="73"/>
      <c r="U1054" s="73"/>
      <c r="V1054" s="73"/>
      <c r="W1054" s="73"/>
      <c r="X1054" s="73"/>
      <c r="Y1054" s="73"/>
      <c r="Z1054" s="73"/>
      <c r="AA1054" s="73"/>
      <c r="AB1054" s="73"/>
      <c r="AC1054" s="73"/>
      <c r="AD1054" s="73"/>
      <c r="AE1054" s="73"/>
      <c r="AF1054" s="73"/>
      <c r="AG1054" s="73"/>
      <c r="AH1054" s="73"/>
      <c r="AI1054" s="73"/>
      <c r="AJ1054" s="73"/>
      <c r="AK1054" s="73"/>
      <c r="AL1054" s="73"/>
      <c r="AM1054" s="73"/>
      <c r="AN1054" s="73"/>
      <c r="AO1054" s="73"/>
      <c r="AP1054" s="73"/>
      <c r="AQ1054" s="73"/>
      <c r="AR1054" s="73"/>
      <c r="AS1054" s="73"/>
      <c r="AT1054" s="73"/>
      <c r="AU1054" s="73"/>
      <c r="AV1054" s="73"/>
      <c r="AW1054" s="73"/>
      <c r="AX1054" s="73"/>
      <c r="AY1054" s="73"/>
      <c r="AZ1054" s="73"/>
      <c r="BA1054" s="73"/>
      <c r="BB1054" s="73"/>
    </row>
    <row r="1055" spans="10:54">
      <c r="J1055" s="132"/>
      <c r="N1055" s="73"/>
      <c r="O1055" s="73"/>
      <c r="P1055" s="73"/>
      <c r="Q1055" s="73"/>
      <c r="R1055" s="73"/>
      <c r="S1055" s="73"/>
      <c r="T1055" s="73"/>
      <c r="U1055" s="73"/>
      <c r="V1055" s="73"/>
      <c r="W1055" s="73"/>
      <c r="X1055" s="73"/>
      <c r="Y1055" s="73"/>
      <c r="Z1055" s="73"/>
      <c r="AA1055" s="73"/>
      <c r="AB1055" s="73"/>
      <c r="AC1055" s="73"/>
      <c r="AD1055" s="73"/>
      <c r="AE1055" s="73"/>
      <c r="AF1055" s="73"/>
      <c r="AG1055" s="73"/>
      <c r="AH1055" s="73"/>
      <c r="AI1055" s="73"/>
      <c r="AJ1055" s="73"/>
      <c r="AK1055" s="73"/>
      <c r="AL1055" s="73"/>
      <c r="AM1055" s="73"/>
      <c r="AN1055" s="73"/>
      <c r="AO1055" s="73"/>
      <c r="AP1055" s="73"/>
      <c r="AQ1055" s="73"/>
      <c r="AR1055" s="73"/>
      <c r="AS1055" s="73"/>
      <c r="AT1055" s="73"/>
      <c r="AU1055" s="73"/>
      <c r="AV1055" s="73"/>
      <c r="AW1055" s="73"/>
      <c r="AX1055" s="73"/>
      <c r="AY1055" s="73"/>
      <c r="AZ1055" s="73"/>
      <c r="BA1055" s="73"/>
      <c r="BB1055" s="73"/>
    </row>
    <row r="1056" spans="10:54">
      <c r="J1056" s="132"/>
      <c r="N1056" s="73"/>
      <c r="O1056" s="73"/>
      <c r="P1056" s="73"/>
      <c r="Q1056" s="73"/>
      <c r="R1056" s="73"/>
      <c r="S1056" s="73"/>
      <c r="T1056" s="73"/>
      <c r="U1056" s="73"/>
      <c r="V1056" s="73"/>
      <c r="W1056" s="73"/>
      <c r="X1056" s="73"/>
      <c r="Y1056" s="73"/>
      <c r="Z1056" s="73"/>
      <c r="AA1056" s="73"/>
      <c r="AB1056" s="73"/>
      <c r="AC1056" s="73"/>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row>
    <row r="1057" spans="10:54">
      <c r="J1057" s="132"/>
      <c r="N1057" s="73"/>
      <c r="O1057" s="73"/>
      <c r="P1057" s="73"/>
      <c r="Q1057" s="73"/>
      <c r="R1057" s="73"/>
      <c r="S1057" s="73"/>
      <c r="T1057" s="73"/>
      <c r="U1057" s="73"/>
      <c r="V1057" s="73"/>
      <c r="W1057" s="73"/>
      <c r="X1057" s="73"/>
      <c r="Y1057" s="73"/>
      <c r="Z1057" s="73"/>
      <c r="AA1057" s="73"/>
      <c r="AB1057" s="73"/>
      <c r="AC1057" s="73"/>
      <c r="AD1057" s="73"/>
      <c r="AE1057" s="73"/>
      <c r="AF1057" s="73"/>
      <c r="AG1057" s="73"/>
      <c r="AH1057" s="73"/>
      <c r="AI1057" s="73"/>
      <c r="AJ1057" s="73"/>
      <c r="AK1057" s="73"/>
      <c r="AL1057" s="73"/>
      <c r="AM1057" s="73"/>
      <c r="AN1057" s="73"/>
      <c r="AO1057" s="73"/>
      <c r="AP1057" s="73"/>
      <c r="AQ1057" s="73"/>
      <c r="AR1057" s="73"/>
      <c r="AS1057" s="73"/>
      <c r="AT1057" s="73"/>
      <c r="AU1057" s="73"/>
      <c r="AV1057" s="73"/>
      <c r="AW1057" s="73"/>
      <c r="AX1057" s="73"/>
      <c r="AY1057" s="73"/>
      <c r="AZ1057" s="73"/>
      <c r="BA1057" s="73"/>
      <c r="BB1057" s="73"/>
    </row>
    <row r="1058" spans="10:54">
      <c r="J1058" s="132"/>
      <c r="N1058" s="73"/>
      <c r="O1058" s="73"/>
      <c r="P1058" s="73"/>
      <c r="Q1058" s="73"/>
      <c r="R1058" s="73"/>
      <c r="S1058" s="73"/>
      <c r="T1058" s="73"/>
      <c r="U1058" s="73"/>
      <c r="V1058" s="73"/>
      <c r="W1058" s="73"/>
      <c r="X1058" s="73"/>
      <c r="Y1058" s="73"/>
      <c r="Z1058" s="73"/>
      <c r="AA1058" s="73"/>
      <c r="AB1058" s="73"/>
      <c r="AC1058" s="73"/>
      <c r="AD1058" s="73"/>
      <c r="AE1058" s="73"/>
      <c r="AF1058" s="73"/>
      <c r="AG1058" s="73"/>
      <c r="AH1058" s="73"/>
      <c r="AI1058" s="73"/>
      <c r="AJ1058" s="73"/>
      <c r="AK1058" s="73"/>
      <c r="AL1058" s="73"/>
      <c r="AM1058" s="73"/>
      <c r="AN1058" s="73"/>
      <c r="AO1058" s="73"/>
      <c r="AP1058" s="73"/>
      <c r="AQ1058" s="73"/>
      <c r="AR1058" s="73"/>
      <c r="AS1058" s="73"/>
      <c r="AT1058" s="73"/>
      <c r="AU1058" s="73"/>
      <c r="AV1058" s="73"/>
      <c r="AW1058" s="73"/>
      <c r="AX1058" s="73"/>
      <c r="AY1058" s="73"/>
      <c r="AZ1058" s="73"/>
      <c r="BA1058" s="73"/>
      <c r="BB1058" s="73"/>
    </row>
    <row r="1059" spans="10:54">
      <c r="J1059" s="132"/>
      <c r="N1059" s="73"/>
      <c r="O1059" s="73"/>
      <c r="P1059" s="73"/>
      <c r="Q1059" s="73"/>
      <c r="R1059" s="73"/>
      <c r="S1059" s="73"/>
      <c r="T1059" s="73"/>
      <c r="U1059" s="73"/>
      <c r="V1059" s="73"/>
      <c r="W1059" s="73"/>
      <c r="X1059" s="73"/>
      <c r="Y1059" s="73"/>
      <c r="Z1059" s="73"/>
      <c r="AA1059" s="73"/>
      <c r="AB1059" s="73"/>
      <c r="AC1059" s="73"/>
      <c r="AD1059" s="73"/>
      <c r="AE1059" s="73"/>
      <c r="AF1059" s="73"/>
      <c r="AG1059" s="73"/>
      <c r="AH1059" s="73"/>
      <c r="AI1059" s="73"/>
      <c r="AJ1059" s="73"/>
      <c r="AK1059" s="73"/>
      <c r="AL1059" s="73"/>
      <c r="AM1059" s="73"/>
      <c r="AN1059" s="73"/>
      <c r="AO1059" s="73"/>
      <c r="AP1059" s="73"/>
      <c r="AQ1059" s="73"/>
      <c r="AR1059" s="73"/>
      <c r="AS1059" s="73"/>
      <c r="AT1059" s="73"/>
      <c r="AU1059" s="73"/>
      <c r="AV1059" s="73"/>
      <c r="AW1059" s="73"/>
      <c r="AX1059" s="73"/>
      <c r="AY1059" s="73"/>
      <c r="AZ1059" s="73"/>
      <c r="BA1059" s="73"/>
      <c r="BB1059" s="73"/>
    </row>
    <row r="1060" spans="10:54">
      <c r="J1060" s="132"/>
      <c r="N1060" s="73"/>
      <c r="O1060" s="73"/>
      <c r="P1060" s="73"/>
      <c r="Q1060" s="73"/>
      <c r="R1060" s="73"/>
      <c r="S1060" s="73"/>
      <c r="T1060" s="73"/>
      <c r="U1060" s="73"/>
      <c r="V1060" s="73"/>
      <c r="W1060" s="73"/>
      <c r="X1060" s="73"/>
      <c r="Y1060" s="73"/>
      <c r="Z1060" s="73"/>
      <c r="AA1060" s="73"/>
      <c r="AB1060" s="73"/>
      <c r="AC1060" s="73"/>
      <c r="AD1060" s="73"/>
      <c r="AE1060" s="73"/>
      <c r="AF1060" s="73"/>
      <c r="AG1060" s="73"/>
      <c r="AH1060" s="73"/>
      <c r="AI1060" s="73"/>
      <c r="AJ1060" s="73"/>
      <c r="AK1060" s="73"/>
      <c r="AL1060" s="73"/>
      <c r="AM1060" s="73"/>
      <c r="AN1060" s="73"/>
      <c r="AO1060" s="73"/>
      <c r="AP1060" s="73"/>
      <c r="AQ1060" s="73"/>
      <c r="AR1060" s="73"/>
      <c r="AS1060" s="73"/>
      <c r="AT1060" s="73"/>
      <c r="AU1060" s="73"/>
      <c r="AV1060" s="73"/>
      <c r="AW1060" s="73"/>
      <c r="AX1060" s="73"/>
      <c r="AY1060" s="73"/>
      <c r="AZ1060" s="73"/>
      <c r="BA1060" s="73"/>
      <c r="BB1060" s="73"/>
    </row>
    <row r="1061" spans="10:54">
      <c r="J1061" s="132"/>
      <c r="N1061" s="73"/>
      <c r="O1061" s="73"/>
      <c r="P1061" s="73"/>
      <c r="Q1061" s="73"/>
      <c r="R1061" s="73"/>
      <c r="S1061" s="73"/>
      <c r="T1061" s="73"/>
      <c r="U1061" s="73"/>
      <c r="V1061" s="73"/>
      <c r="W1061" s="73"/>
      <c r="X1061" s="73"/>
      <c r="Y1061" s="73"/>
      <c r="Z1061" s="73"/>
      <c r="AA1061" s="73"/>
      <c r="AB1061" s="73"/>
      <c r="AC1061" s="73"/>
      <c r="AD1061" s="73"/>
      <c r="AE1061" s="73"/>
      <c r="AF1061" s="73"/>
      <c r="AG1061" s="73"/>
      <c r="AH1061" s="73"/>
      <c r="AI1061" s="73"/>
      <c r="AJ1061" s="73"/>
      <c r="AK1061" s="73"/>
      <c r="AL1061" s="73"/>
      <c r="AM1061" s="73"/>
      <c r="AN1061" s="73"/>
      <c r="AO1061" s="73"/>
      <c r="AP1061" s="73"/>
      <c r="AQ1061" s="73"/>
      <c r="AR1061" s="73"/>
      <c r="AS1061" s="73"/>
      <c r="AT1061" s="73"/>
      <c r="AU1061" s="73"/>
      <c r="AV1061" s="73"/>
      <c r="AW1061" s="73"/>
      <c r="AX1061" s="73"/>
      <c r="AY1061" s="73"/>
      <c r="AZ1061" s="73"/>
      <c r="BA1061" s="73"/>
      <c r="BB1061" s="73"/>
    </row>
    <row r="1062" spans="10:54">
      <c r="J1062" s="132"/>
      <c r="N1062" s="73"/>
      <c r="O1062" s="73"/>
      <c r="P1062" s="73"/>
      <c r="Q1062" s="73"/>
      <c r="R1062" s="73"/>
      <c r="S1062" s="73"/>
      <c r="T1062" s="73"/>
      <c r="U1062" s="73"/>
      <c r="V1062" s="73"/>
      <c r="W1062" s="73"/>
      <c r="X1062" s="73"/>
      <c r="Y1062" s="73"/>
      <c r="Z1062" s="73"/>
      <c r="AA1062" s="73"/>
      <c r="AB1062" s="73"/>
      <c r="AC1062" s="73"/>
      <c r="AD1062" s="73"/>
      <c r="AE1062" s="73"/>
      <c r="AF1062" s="73"/>
      <c r="AG1062" s="73"/>
      <c r="AH1062" s="73"/>
      <c r="AI1062" s="73"/>
      <c r="AJ1062" s="73"/>
      <c r="AK1062" s="73"/>
      <c r="AL1062" s="73"/>
      <c r="AM1062" s="73"/>
      <c r="AN1062" s="73"/>
      <c r="AO1062" s="73"/>
      <c r="AP1062" s="73"/>
      <c r="AQ1062" s="73"/>
      <c r="AR1062" s="73"/>
      <c r="AS1062" s="73"/>
      <c r="AT1062" s="73"/>
      <c r="AU1062" s="73"/>
      <c r="AV1062" s="73"/>
      <c r="AW1062" s="73"/>
      <c r="AX1062" s="73"/>
      <c r="AY1062" s="73"/>
      <c r="AZ1062" s="73"/>
      <c r="BA1062" s="73"/>
      <c r="BB1062" s="73"/>
    </row>
    <row r="1063" spans="10:54">
      <c r="J1063" s="132"/>
      <c r="N1063" s="73"/>
      <c r="O1063" s="73"/>
      <c r="P1063" s="73"/>
      <c r="Q1063" s="73"/>
      <c r="R1063" s="73"/>
      <c r="S1063" s="73"/>
      <c r="T1063" s="73"/>
      <c r="U1063" s="73"/>
      <c r="V1063" s="73"/>
      <c r="W1063" s="73"/>
      <c r="X1063" s="73"/>
      <c r="Y1063" s="73"/>
      <c r="Z1063" s="73"/>
      <c r="AA1063" s="73"/>
      <c r="AB1063" s="73"/>
      <c r="AC1063" s="73"/>
      <c r="AD1063" s="73"/>
      <c r="AE1063" s="73"/>
      <c r="AF1063" s="73"/>
      <c r="AG1063" s="73"/>
      <c r="AH1063" s="73"/>
      <c r="AI1063" s="73"/>
      <c r="AJ1063" s="73"/>
      <c r="AK1063" s="73"/>
      <c r="AL1063" s="73"/>
      <c r="AM1063" s="73"/>
      <c r="AN1063" s="73"/>
      <c r="AO1063" s="73"/>
      <c r="AP1063" s="73"/>
      <c r="AQ1063" s="73"/>
      <c r="AR1063" s="73"/>
      <c r="AS1063" s="73"/>
      <c r="AT1063" s="73"/>
      <c r="AU1063" s="73"/>
      <c r="AV1063" s="73"/>
      <c r="AW1063" s="73"/>
      <c r="AX1063" s="73"/>
      <c r="AY1063" s="73"/>
      <c r="AZ1063" s="73"/>
      <c r="BA1063" s="73"/>
      <c r="BB1063" s="73"/>
    </row>
    <row r="1064" spans="10:54">
      <c r="J1064" s="132"/>
      <c r="N1064" s="73"/>
      <c r="O1064" s="73"/>
      <c r="P1064" s="73"/>
      <c r="Q1064" s="73"/>
      <c r="R1064" s="73"/>
      <c r="S1064" s="73"/>
      <c r="T1064" s="73"/>
      <c r="U1064" s="73"/>
      <c r="V1064" s="73"/>
      <c r="W1064" s="73"/>
      <c r="X1064" s="73"/>
      <c r="Y1064" s="73"/>
      <c r="Z1064" s="73"/>
      <c r="AA1064" s="73"/>
      <c r="AB1064" s="73"/>
      <c r="AC1064" s="73"/>
      <c r="AD1064" s="73"/>
      <c r="AE1064" s="73"/>
      <c r="AF1064" s="73"/>
      <c r="AG1064" s="73"/>
      <c r="AH1064" s="73"/>
      <c r="AI1064" s="73"/>
      <c r="AJ1064" s="73"/>
      <c r="AK1064" s="73"/>
      <c r="AL1064" s="73"/>
      <c r="AM1064" s="73"/>
      <c r="AN1064" s="73"/>
      <c r="AO1064" s="73"/>
      <c r="AP1064" s="73"/>
      <c r="AQ1064" s="73"/>
      <c r="AR1064" s="73"/>
      <c r="AS1064" s="73"/>
      <c r="AT1064" s="73"/>
      <c r="AU1064" s="73"/>
      <c r="AV1064" s="73"/>
      <c r="AW1064" s="73"/>
      <c r="AX1064" s="73"/>
      <c r="AY1064" s="73"/>
      <c r="AZ1064" s="73"/>
      <c r="BA1064" s="73"/>
      <c r="BB1064" s="73"/>
    </row>
    <row r="1065" spans="10:54">
      <c r="J1065" s="132"/>
      <c r="N1065" s="73"/>
      <c r="O1065" s="73"/>
      <c r="P1065" s="73"/>
      <c r="Q1065" s="73"/>
      <c r="R1065" s="73"/>
      <c r="S1065" s="73"/>
      <c r="T1065" s="73"/>
      <c r="U1065" s="73"/>
      <c r="V1065" s="73"/>
      <c r="W1065" s="73"/>
      <c r="X1065" s="73"/>
      <c r="Y1065" s="73"/>
      <c r="Z1065" s="73"/>
      <c r="AA1065" s="73"/>
      <c r="AB1065" s="73"/>
      <c r="AC1065" s="73"/>
      <c r="AD1065" s="73"/>
      <c r="AE1065" s="73"/>
      <c r="AF1065" s="73"/>
      <c r="AG1065" s="73"/>
      <c r="AH1065" s="73"/>
      <c r="AI1065" s="73"/>
      <c r="AJ1065" s="73"/>
      <c r="AK1065" s="73"/>
      <c r="AL1065" s="73"/>
      <c r="AM1065" s="73"/>
      <c r="AN1065" s="73"/>
      <c r="AO1065" s="73"/>
      <c r="AP1065" s="73"/>
      <c r="AQ1065" s="73"/>
      <c r="AR1065" s="73"/>
      <c r="AS1065" s="73"/>
      <c r="AT1065" s="73"/>
      <c r="AU1065" s="73"/>
      <c r="AV1065" s="73"/>
      <c r="AW1065" s="73"/>
      <c r="AX1065" s="73"/>
      <c r="AY1065" s="73"/>
      <c r="AZ1065" s="73"/>
      <c r="BA1065" s="73"/>
      <c r="BB1065" s="73"/>
    </row>
    <row r="1066" spans="10:54">
      <c r="J1066" s="132"/>
      <c r="N1066" s="73"/>
      <c r="O1066" s="73"/>
      <c r="P1066" s="73"/>
      <c r="Q1066" s="73"/>
      <c r="R1066" s="73"/>
      <c r="S1066" s="73"/>
      <c r="T1066" s="73"/>
      <c r="U1066" s="73"/>
      <c r="V1066" s="73"/>
      <c r="W1066" s="73"/>
      <c r="X1066" s="73"/>
      <c r="Y1066" s="73"/>
      <c r="Z1066" s="73"/>
      <c r="AA1066" s="73"/>
      <c r="AB1066" s="73"/>
      <c r="AC1066" s="73"/>
      <c r="AD1066" s="73"/>
      <c r="AE1066" s="73"/>
      <c r="AF1066" s="73"/>
      <c r="AG1066" s="73"/>
      <c r="AH1066" s="73"/>
      <c r="AI1066" s="73"/>
      <c r="AJ1066" s="73"/>
      <c r="AK1066" s="73"/>
      <c r="AL1066" s="73"/>
      <c r="AM1066" s="73"/>
      <c r="AN1066" s="73"/>
      <c r="AO1066" s="73"/>
      <c r="AP1066" s="73"/>
      <c r="AQ1066" s="73"/>
      <c r="AR1066" s="73"/>
      <c r="AS1066" s="73"/>
      <c r="AT1066" s="73"/>
      <c r="AU1066" s="73"/>
      <c r="AV1066" s="73"/>
      <c r="AW1066" s="73"/>
      <c r="AX1066" s="73"/>
      <c r="AY1066" s="73"/>
      <c r="AZ1066" s="73"/>
      <c r="BA1066" s="73"/>
      <c r="BB1066" s="73"/>
    </row>
    <row r="1067" spans="10:54">
      <c r="J1067" s="132"/>
      <c r="N1067" s="73"/>
      <c r="O1067" s="73"/>
      <c r="P1067" s="73"/>
      <c r="Q1067" s="73"/>
      <c r="R1067" s="73"/>
      <c r="S1067" s="73"/>
      <c r="T1067" s="73"/>
      <c r="U1067" s="73"/>
      <c r="V1067" s="73"/>
      <c r="W1067" s="73"/>
      <c r="X1067" s="73"/>
      <c r="Y1067" s="73"/>
      <c r="Z1067" s="73"/>
      <c r="AA1067" s="73"/>
      <c r="AB1067" s="73"/>
      <c r="AC1067" s="73"/>
      <c r="AD1067" s="73"/>
      <c r="AE1067" s="73"/>
      <c r="AF1067" s="73"/>
      <c r="AG1067" s="73"/>
      <c r="AH1067" s="73"/>
      <c r="AI1067" s="73"/>
      <c r="AJ1067" s="73"/>
      <c r="AK1067" s="73"/>
      <c r="AL1067" s="73"/>
      <c r="AM1067" s="73"/>
      <c r="AN1067" s="73"/>
      <c r="AO1067" s="73"/>
      <c r="AP1067" s="73"/>
      <c r="AQ1067" s="73"/>
      <c r="AR1067" s="73"/>
      <c r="AS1067" s="73"/>
      <c r="AT1067" s="73"/>
      <c r="AU1067" s="73"/>
      <c r="AV1067" s="73"/>
      <c r="AW1067" s="73"/>
      <c r="AX1067" s="73"/>
      <c r="AY1067" s="73"/>
      <c r="AZ1067" s="73"/>
      <c r="BA1067" s="73"/>
      <c r="BB1067" s="73"/>
    </row>
    <row r="1068" spans="10:54">
      <c r="J1068" s="132"/>
      <c r="N1068" s="73"/>
      <c r="O1068" s="73"/>
      <c r="P1068" s="73"/>
      <c r="Q1068" s="73"/>
      <c r="R1068" s="73"/>
      <c r="S1068" s="73"/>
      <c r="T1068" s="73"/>
      <c r="U1068" s="73"/>
      <c r="V1068" s="73"/>
      <c r="W1068" s="73"/>
      <c r="X1068" s="73"/>
      <c r="Y1068" s="73"/>
      <c r="Z1068" s="73"/>
      <c r="AA1068" s="73"/>
      <c r="AB1068" s="73"/>
      <c r="AC1068" s="73"/>
      <c r="AD1068" s="73"/>
      <c r="AE1068" s="73"/>
      <c r="AF1068" s="73"/>
      <c r="AG1068" s="73"/>
      <c r="AH1068" s="73"/>
      <c r="AI1068" s="73"/>
      <c r="AJ1068" s="73"/>
      <c r="AK1068" s="73"/>
      <c r="AL1068" s="73"/>
      <c r="AM1068" s="73"/>
      <c r="AN1068" s="73"/>
      <c r="AO1068" s="73"/>
      <c r="AP1068" s="73"/>
      <c r="AQ1068" s="73"/>
      <c r="AR1068" s="73"/>
      <c r="AS1068" s="73"/>
      <c r="AT1068" s="73"/>
      <c r="AU1068" s="73"/>
      <c r="AV1068" s="73"/>
      <c r="AW1068" s="73"/>
      <c r="AX1068" s="73"/>
      <c r="AY1068" s="73"/>
      <c r="AZ1068" s="73"/>
      <c r="BA1068" s="73"/>
      <c r="BB1068" s="73"/>
    </row>
    <row r="1069" spans="10:54">
      <c r="J1069" s="132"/>
      <c r="N1069" s="73"/>
      <c r="O1069" s="73"/>
      <c r="P1069" s="73"/>
      <c r="Q1069" s="73"/>
      <c r="R1069" s="73"/>
      <c r="S1069" s="73"/>
      <c r="T1069" s="73"/>
      <c r="U1069" s="73"/>
      <c r="V1069" s="73"/>
      <c r="W1069" s="73"/>
      <c r="X1069" s="73"/>
      <c r="Y1069" s="73"/>
      <c r="Z1069" s="73"/>
      <c r="AA1069" s="73"/>
      <c r="AB1069" s="73"/>
      <c r="AC1069" s="73"/>
      <c r="AD1069" s="73"/>
      <c r="AE1069" s="73"/>
      <c r="AF1069" s="73"/>
      <c r="AG1069" s="73"/>
      <c r="AH1069" s="73"/>
      <c r="AI1069" s="73"/>
      <c r="AJ1069" s="73"/>
      <c r="AK1069" s="73"/>
      <c r="AL1069" s="73"/>
      <c r="AM1069" s="73"/>
      <c r="AN1069" s="73"/>
      <c r="AO1069" s="73"/>
      <c r="AP1069" s="73"/>
      <c r="AQ1069" s="73"/>
      <c r="AR1069" s="73"/>
      <c r="AS1069" s="73"/>
      <c r="AT1069" s="73"/>
      <c r="AU1069" s="73"/>
      <c r="AV1069" s="73"/>
      <c r="AW1069" s="73"/>
      <c r="AX1069" s="73"/>
      <c r="AY1069" s="73"/>
      <c r="AZ1069" s="73"/>
      <c r="BA1069" s="73"/>
      <c r="BB1069" s="73"/>
    </row>
    <row r="1070" spans="10:54">
      <c r="J1070" s="132"/>
      <c r="N1070" s="73"/>
      <c r="O1070" s="73"/>
      <c r="P1070" s="73"/>
      <c r="Q1070" s="73"/>
      <c r="R1070" s="73"/>
      <c r="S1070" s="73"/>
      <c r="T1070" s="73"/>
      <c r="U1070" s="73"/>
      <c r="V1070" s="73"/>
      <c r="W1070" s="73"/>
      <c r="X1070" s="73"/>
      <c r="Y1070" s="73"/>
      <c r="Z1070" s="73"/>
      <c r="AA1070" s="73"/>
      <c r="AB1070" s="73"/>
      <c r="AC1070" s="73"/>
      <c r="AD1070" s="73"/>
      <c r="AE1070" s="73"/>
      <c r="AF1070" s="73"/>
      <c r="AG1070" s="73"/>
      <c r="AH1070" s="73"/>
      <c r="AI1070" s="73"/>
      <c r="AJ1070" s="73"/>
      <c r="AK1070" s="73"/>
      <c r="AL1070" s="73"/>
      <c r="AM1070" s="73"/>
      <c r="AN1070" s="73"/>
      <c r="AO1070" s="73"/>
      <c r="AP1070" s="73"/>
      <c r="AQ1070" s="73"/>
      <c r="AR1070" s="73"/>
      <c r="AS1070" s="73"/>
      <c r="AT1070" s="73"/>
      <c r="AU1070" s="73"/>
      <c r="AV1070" s="73"/>
      <c r="AW1070" s="73"/>
      <c r="AX1070" s="73"/>
      <c r="AY1070" s="73"/>
      <c r="AZ1070" s="73"/>
      <c r="BA1070" s="73"/>
      <c r="BB1070" s="73"/>
    </row>
    <row r="1071" spans="10:54">
      <c r="J1071" s="132"/>
      <c r="N1071" s="73"/>
      <c r="O1071" s="73"/>
      <c r="P1071" s="73"/>
      <c r="Q1071" s="73"/>
      <c r="R1071" s="73"/>
      <c r="S1071" s="73"/>
      <c r="T1071" s="73"/>
      <c r="U1071" s="73"/>
      <c r="V1071" s="73"/>
      <c r="W1071" s="73"/>
      <c r="X1071" s="73"/>
      <c r="Y1071" s="73"/>
      <c r="Z1071" s="73"/>
      <c r="AA1071" s="73"/>
      <c r="AB1071" s="73"/>
      <c r="AC1071" s="73"/>
      <c r="AD1071" s="73"/>
      <c r="AE1071" s="73"/>
      <c r="AF1071" s="73"/>
      <c r="AG1071" s="73"/>
      <c r="AH1071" s="73"/>
      <c r="AI1071" s="73"/>
      <c r="AJ1071" s="73"/>
      <c r="AK1071" s="73"/>
      <c r="AL1071" s="73"/>
      <c r="AM1071" s="73"/>
      <c r="AN1071" s="73"/>
      <c r="AO1071" s="73"/>
      <c r="AP1071" s="73"/>
      <c r="AQ1071" s="73"/>
      <c r="AR1071" s="73"/>
      <c r="AS1071" s="73"/>
      <c r="AT1071" s="73"/>
      <c r="AU1071" s="73"/>
      <c r="AV1071" s="73"/>
      <c r="AW1071" s="73"/>
      <c r="AX1071" s="73"/>
      <c r="AY1071" s="73"/>
      <c r="AZ1071" s="73"/>
      <c r="BA1071" s="73"/>
      <c r="BB1071" s="73"/>
    </row>
    <row r="1072" spans="10:54">
      <c r="J1072" s="132"/>
      <c r="N1072" s="73"/>
      <c r="O1072" s="73"/>
      <c r="P1072" s="73"/>
      <c r="Q1072" s="73"/>
      <c r="R1072" s="73"/>
      <c r="S1072" s="73"/>
      <c r="T1072" s="73"/>
      <c r="U1072" s="73"/>
      <c r="V1072" s="73"/>
      <c r="W1072" s="73"/>
      <c r="X1072" s="73"/>
      <c r="Y1072" s="73"/>
      <c r="Z1072" s="73"/>
      <c r="AA1072" s="73"/>
      <c r="AB1072" s="73"/>
      <c r="AC1072" s="73"/>
      <c r="AD1072" s="73"/>
      <c r="AE1072" s="73"/>
      <c r="AF1072" s="73"/>
      <c r="AG1072" s="73"/>
      <c r="AH1072" s="73"/>
      <c r="AI1072" s="73"/>
      <c r="AJ1072" s="73"/>
      <c r="AK1072" s="73"/>
      <c r="AL1072" s="73"/>
      <c r="AM1072" s="73"/>
      <c r="AN1072" s="73"/>
      <c r="AO1072" s="73"/>
      <c r="AP1072" s="73"/>
      <c r="AQ1072" s="73"/>
      <c r="AR1072" s="73"/>
      <c r="AS1072" s="73"/>
      <c r="AT1072" s="73"/>
      <c r="AU1072" s="73"/>
      <c r="AV1072" s="73"/>
      <c r="AW1072" s="73"/>
      <c r="AX1072" s="73"/>
      <c r="AY1072" s="73"/>
      <c r="AZ1072" s="73"/>
      <c r="BA1072" s="73"/>
      <c r="BB1072" s="73"/>
    </row>
    <row r="1073" spans="10:54">
      <c r="J1073" s="132"/>
      <c r="N1073" s="73"/>
      <c r="O1073" s="73"/>
      <c r="P1073" s="73"/>
      <c r="Q1073" s="73"/>
      <c r="R1073" s="73"/>
      <c r="S1073" s="73"/>
      <c r="T1073" s="73"/>
      <c r="U1073" s="73"/>
      <c r="V1073" s="73"/>
      <c r="W1073" s="73"/>
      <c r="X1073" s="73"/>
      <c r="Y1073" s="73"/>
      <c r="Z1073" s="73"/>
      <c r="AA1073" s="73"/>
      <c r="AB1073" s="73"/>
      <c r="AC1073" s="73"/>
      <c r="AD1073" s="73"/>
      <c r="AE1073" s="73"/>
      <c r="AF1073" s="73"/>
      <c r="AG1073" s="73"/>
      <c r="AH1073" s="73"/>
      <c r="AI1073" s="73"/>
      <c r="AJ1073" s="73"/>
      <c r="AK1073" s="73"/>
      <c r="AL1073" s="73"/>
      <c r="AM1073" s="73"/>
      <c r="AN1073" s="73"/>
      <c r="AO1073" s="73"/>
      <c r="AP1073" s="73"/>
      <c r="AQ1073" s="73"/>
      <c r="AR1073" s="73"/>
      <c r="AS1073" s="73"/>
      <c r="AT1073" s="73"/>
      <c r="AU1073" s="73"/>
      <c r="AV1073" s="73"/>
      <c r="AW1073" s="73"/>
      <c r="AX1073" s="73"/>
      <c r="AY1073" s="73"/>
      <c r="AZ1073" s="73"/>
      <c r="BA1073" s="73"/>
      <c r="BB1073" s="73"/>
    </row>
    <row r="1074" spans="10:54">
      <c r="J1074" s="132"/>
      <c r="N1074" s="73"/>
      <c r="O1074" s="73"/>
      <c r="P1074" s="73"/>
      <c r="Q1074" s="73"/>
      <c r="R1074" s="73"/>
      <c r="S1074" s="73"/>
      <c r="T1074" s="73"/>
      <c r="U1074" s="73"/>
      <c r="V1074" s="73"/>
      <c r="W1074" s="73"/>
      <c r="X1074" s="73"/>
      <c r="Y1074" s="73"/>
      <c r="Z1074" s="73"/>
      <c r="AA1074" s="73"/>
      <c r="AB1074" s="73"/>
      <c r="AC1074" s="73"/>
      <c r="AD1074" s="73"/>
      <c r="AE1074" s="73"/>
      <c r="AF1074" s="73"/>
      <c r="AG1074" s="73"/>
      <c r="AH1074" s="73"/>
      <c r="AI1074" s="73"/>
      <c r="AJ1074" s="73"/>
      <c r="AK1074" s="73"/>
      <c r="AL1074" s="73"/>
      <c r="AM1074" s="73"/>
      <c r="AN1074" s="73"/>
      <c r="AO1074" s="73"/>
      <c r="AP1074" s="73"/>
      <c r="AQ1074" s="73"/>
      <c r="AR1074" s="73"/>
      <c r="AS1074" s="73"/>
      <c r="AT1074" s="73"/>
      <c r="AU1074" s="73"/>
      <c r="AV1074" s="73"/>
      <c r="AW1074" s="73"/>
      <c r="AX1074" s="73"/>
      <c r="AY1074" s="73"/>
      <c r="AZ1074" s="73"/>
      <c r="BA1074" s="73"/>
      <c r="BB1074" s="73"/>
    </row>
    <row r="1075" spans="10:54">
      <c r="J1075" s="132"/>
      <c r="N1075" s="73"/>
      <c r="O1075" s="73"/>
      <c r="P1075" s="73"/>
      <c r="Q1075" s="73"/>
      <c r="R1075" s="73"/>
      <c r="S1075" s="73"/>
      <c r="T1075" s="73"/>
      <c r="U1075" s="73"/>
      <c r="V1075" s="73"/>
      <c r="W1075" s="73"/>
      <c r="X1075" s="73"/>
      <c r="Y1075" s="73"/>
      <c r="Z1075" s="73"/>
      <c r="AA1075" s="73"/>
      <c r="AB1075" s="73"/>
      <c r="AC1075" s="73"/>
      <c r="AD1075" s="73"/>
      <c r="AE1075" s="73"/>
      <c r="AF1075" s="73"/>
      <c r="AG1075" s="73"/>
      <c r="AH1075" s="73"/>
      <c r="AI1075" s="73"/>
      <c r="AJ1075" s="73"/>
      <c r="AK1075" s="73"/>
      <c r="AL1075" s="73"/>
      <c r="AM1075" s="73"/>
      <c r="AN1075" s="73"/>
      <c r="AO1075" s="73"/>
      <c r="AP1075" s="73"/>
      <c r="AQ1075" s="73"/>
      <c r="AR1075" s="73"/>
      <c r="AS1075" s="73"/>
      <c r="AT1075" s="73"/>
      <c r="AU1075" s="73"/>
      <c r="AV1075" s="73"/>
      <c r="AW1075" s="73"/>
      <c r="AX1075" s="73"/>
      <c r="AY1075" s="73"/>
      <c r="AZ1075" s="73"/>
      <c r="BA1075" s="73"/>
      <c r="BB1075" s="73"/>
    </row>
    <row r="1076" spans="10:54">
      <c r="J1076" s="132"/>
      <c r="N1076" s="73"/>
      <c r="O1076" s="73"/>
      <c r="P1076" s="73"/>
      <c r="Q1076" s="73"/>
      <c r="R1076" s="73"/>
      <c r="S1076" s="73"/>
      <c r="T1076" s="73"/>
      <c r="U1076" s="73"/>
      <c r="V1076" s="73"/>
      <c r="W1076" s="73"/>
      <c r="X1076" s="73"/>
      <c r="Y1076" s="73"/>
      <c r="Z1076" s="73"/>
      <c r="AA1076" s="73"/>
      <c r="AB1076" s="73"/>
      <c r="AC1076" s="73"/>
      <c r="AD1076" s="73"/>
      <c r="AE1076" s="73"/>
      <c r="AF1076" s="73"/>
      <c r="AG1076" s="73"/>
      <c r="AH1076" s="73"/>
      <c r="AI1076" s="73"/>
      <c r="AJ1076" s="73"/>
      <c r="AK1076" s="73"/>
      <c r="AL1076" s="73"/>
      <c r="AM1076" s="73"/>
      <c r="AN1076" s="73"/>
      <c r="AO1076" s="73"/>
      <c r="AP1076" s="73"/>
      <c r="AQ1076" s="73"/>
      <c r="AR1076" s="73"/>
      <c r="AS1076" s="73"/>
      <c r="AT1076" s="73"/>
      <c r="AU1076" s="73"/>
      <c r="AV1076" s="73"/>
      <c r="AW1076" s="73"/>
      <c r="AX1076" s="73"/>
      <c r="AY1076" s="73"/>
      <c r="AZ1076" s="73"/>
      <c r="BA1076" s="73"/>
      <c r="BB1076" s="73"/>
    </row>
    <row r="1077" spans="10:54">
      <c r="J1077" s="132"/>
      <c r="N1077" s="73"/>
      <c r="O1077" s="73"/>
      <c r="P1077" s="73"/>
      <c r="Q1077" s="73"/>
      <c r="R1077" s="73"/>
      <c r="S1077" s="73"/>
      <c r="T1077" s="73"/>
      <c r="U1077" s="73"/>
      <c r="V1077" s="73"/>
      <c r="W1077" s="73"/>
      <c r="X1077" s="73"/>
      <c r="Y1077" s="73"/>
      <c r="Z1077" s="73"/>
      <c r="AA1077" s="73"/>
      <c r="AB1077" s="73"/>
      <c r="AC1077" s="73"/>
      <c r="AD1077" s="73"/>
      <c r="AE1077" s="73"/>
      <c r="AF1077" s="73"/>
      <c r="AG1077" s="73"/>
      <c r="AH1077" s="73"/>
      <c r="AI1077" s="73"/>
      <c r="AJ1077" s="73"/>
      <c r="AK1077" s="73"/>
      <c r="AL1077" s="73"/>
      <c r="AM1077" s="73"/>
      <c r="AN1077" s="73"/>
      <c r="AO1077" s="73"/>
      <c r="AP1077" s="73"/>
      <c r="AQ1077" s="73"/>
      <c r="AR1077" s="73"/>
      <c r="AS1077" s="73"/>
      <c r="AT1077" s="73"/>
      <c r="AU1077" s="73"/>
      <c r="AV1077" s="73"/>
      <c r="AW1077" s="73"/>
      <c r="AX1077" s="73"/>
      <c r="AY1077" s="73"/>
      <c r="AZ1077" s="73"/>
      <c r="BA1077" s="73"/>
      <c r="BB1077" s="73"/>
    </row>
    <row r="1078" spans="10:54">
      <c r="J1078" s="132"/>
      <c r="N1078" s="73"/>
      <c r="O1078" s="73"/>
      <c r="P1078" s="73"/>
      <c r="Q1078" s="73"/>
      <c r="R1078" s="73"/>
      <c r="S1078" s="73"/>
      <c r="T1078" s="73"/>
      <c r="U1078" s="73"/>
      <c r="V1078" s="73"/>
      <c r="W1078" s="73"/>
      <c r="X1078" s="73"/>
      <c r="Y1078" s="73"/>
      <c r="Z1078" s="73"/>
      <c r="AA1078" s="73"/>
      <c r="AB1078" s="73"/>
      <c r="AC1078" s="73"/>
      <c r="AD1078" s="73"/>
      <c r="AE1078" s="73"/>
      <c r="AF1078" s="73"/>
      <c r="AG1078" s="73"/>
      <c r="AH1078" s="73"/>
      <c r="AI1078" s="73"/>
      <c r="AJ1078" s="73"/>
      <c r="AK1078" s="73"/>
      <c r="AL1078" s="73"/>
      <c r="AM1078" s="73"/>
      <c r="AN1078" s="73"/>
      <c r="AO1078" s="73"/>
      <c r="AP1078" s="73"/>
      <c r="AQ1078" s="73"/>
      <c r="AR1078" s="73"/>
      <c r="AS1078" s="73"/>
      <c r="AT1078" s="73"/>
      <c r="AU1078" s="73"/>
      <c r="AV1078" s="73"/>
      <c r="AW1078" s="73"/>
      <c r="AX1078" s="73"/>
      <c r="AY1078" s="73"/>
      <c r="AZ1078" s="73"/>
      <c r="BA1078" s="73"/>
      <c r="BB1078" s="73"/>
    </row>
    <row r="1079" spans="10:54">
      <c r="J1079" s="132"/>
      <c r="N1079" s="73"/>
      <c r="O1079" s="73"/>
      <c r="P1079" s="73"/>
      <c r="Q1079" s="73"/>
      <c r="R1079" s="73"/>
      <c r="S1079" s="73"/>
      <c r="T1079" s="73"/>
      <c r="U1079" s="73"/>
      <c r="V1079" s="73"/>
      <c r="W1079" s="73"/>
      <c r="X1079" s="73"/>
      <c r="Y1079" s="73"/>
      <c r="Z1079" s="73"/>
      <c r="AA1079" s="73"/>
      <c r="AB1079" s="73"/>
      <c r="AC1079" s="73"/>
      <c r="AD1079" s="73"/>
      <c r="AE1079" s="73"/>
      <c r="AF1079" s="73"/>
      <c r="AG1079" s="73"/>
      <c r="AH1079" s="73"/>
      <c r="AI1079" s="73"/>
      <c r="AJ1079" s="73"/>
      <c r="AK1079" s="73"/>
      <c r="AL1079" s="73"/>
      <c r="AM1079" s="73"/>
      <c r="AN1079" s="73"/>
      <c r="AO1079" s="73"/>
      <c r="AP1079" s="73"/>
      <c r="AQ1079" s="73"/>
      <c r="AR1079" s="73"/>
      <c r="AS1079" s="73"/>
      <c r="AT1079" s="73"/>
      <c r="AU1079" s="73"/>
      <c r="AV1079" s="73"/>
      <c r="AW1079" s="73"/>
      <c r="AX1079" s="73"/>
      <c r="AY1079" s="73"/>
      <c r="AZ1079" s="73"/>
      <c r="BA1079" s="73"/>
      <c r="BB1079" s="73"/>
    </row>
    <row r="1080" spans="10:54">
      <c r="J1080" s="132"/>
      <c r="N1080" s="73"/>
      <c r="O1080" s="73"/>
      <c r="P1080" s="73"/>
      <c r="Q1080" s="73"/>
      <c r="R1080" s="73"/>
      <c r="S1080" s="73"/>
      <c r="T1080" s="73"/>
      <c r="U1080" s="73"/>
      <c r="V1080" s="73"/>
      <c r="W1080" s="73"/>
      <c r="X1080" s="73"/>
      <c r="Y1080" s="73"/>
      <c r="Z1080" s="73"/>
      <c r="AA1080" s="73"/>
      <c r="AB1080" s="73"/>
      <c r="AC1080" s="73"/>
      <c r="AD1080" s="73"/>
      <c r="AE1080" s="73"/>
      <c r="AF1080" s="73"/>
      <c r="AG1080" s="73"/>
      <c r="AH1080" s="73"/>
      <c r="AI1080" s="73"/>
      <c r="AJ1080" s="73"/>
      <c r="AK1080" s="73"/>
      <c r="AL1080" s="73"/>
      <c r="AM1080" s="73"/>
      <c r="AN1080" s="73"/>
      <c r="AO1080" s="73"/>
      <c r="AP1080" s="73"/>
      <c r="AQ1080" s="73"/>
      <c r="AR1080" s="73"/>
      <c r="AS1080" s="73"/>
      <c r="AT1080" s="73"/>
      <c r="AU1080" s="73"/>
      <c r="AV1080" s="73"/>
      <c r="AW1080" s="73"/>
      <c r="AX1080" s="73"/>
      <c r="AY1080" s="73"/>
      <c r="AZ1080" s="73"/>
      <c r="BA1080" s="73"/>
      <c r="BB1080" s="73"/>
    </row>
    <row r="1081" spans="10:54">
      <c r="J1081" s="132"/>
      <c r="N1081" s="73"/>
      <c r="O1081" s="73"/>
      <c r="P1081" s="73"/>
      <c r="Q1081" s="73"/>
      <c r="R1081" s="73"/>
      <c r="S1081" s="73"/>
      <c r="T1081" s="73"/>
      <c r="U1081" s="73"/>
      <c r="V1081" s="73"/>
      <c r="W1081" s="73"/>
      <c r="X1081" s="73"/>
      <c r="Y1081" s="73"/>
      <c r="Z1081" s="73"/>
      <c r="AA1081" s="73"/>
      <c r="AB1081" s="73"/>
      <c r="AC1081" s="73"/>
      <c r="AD1081" s="73"/>
      <c r="AE1081" s="73"/>
      <c r="AF1081" s="73"/>
      <c r="AG1081" s="73"/>
      <c r="AH1081" s="73"/>
      <c r="AI1081" s="73"/>
      <c r="AJ1081" s="73"/>
      <c r="AK1081" s="73"/>
      <c r="AL1081" s="73"/>
      <c r="AM1081" s="73"/>
      <c r="AN1081" s="73"/>
      <c r="AO1081" s="73"/>
      <c r="AP1081" s="73"/>
      <c r="AQ1081" s="73"/>
      <c r="AR1081" s="73"/>
      <c r="AS1081" s="73"/>
      <c r="AT1081" s="73"/>
      <c r="AU1081" s="73"/>
      <c r="AV1081" s="73"/>
      <c r="AW1081" s="73"/>
      <c r="AX1081" s="73"/>
      <c r="AY1081" s="73"/>
      <c r="AZ1081" s="73"/>
      <c r="BA1081" s="73"/>
      <c r="BB1081" s="73"/>
    </row>
    <row r="1082" spans="10:54">
      <c r="J1082" s="132"/>
      <c r="N1082" s="73"/>
      <c r="O1082" s="73"/>
      <c r="P1082" s="73"/>
      <c r="Q1082" s="73"/>
      <c r="R1082" s="73"/>
      <c r="S1082" s="73"/>
      <c r="T1082" s="73"/>
      <c r="U1082" s="73"/>
      <c r="V1082" s="73"/>
      <c r="W1082" s="73"/>
      <c r="X1082" s="73"/>
      <c r="Y1082" s="73"/>
      <c r="Z1082" s="73"/>
      <c r="AA1082" s="73"/>
      <c r="AB1082" s="73"/>
      <c r="AC1082" s="73"/>
      <c r="AD1082" s="73"/>
      <c r="AE1082" s="73"/>
      <c r="AF1082" s="73"/>
      <c r="AG1082" s="73"/>
      <c r="AH1082" s="73"/>
      <c r="AI1082" s="73"/>
      <c r="AJ1082" s="73"/>
      <c r="AK1082" s="73"/>
      <c r="AL1082" s="73"/>
      <c r="AM1082" s="73"/>
      <c r="AN1082" s="73"/>
      <c r="AO1082" s="73"/>
      <c r="AP1082" s="73"/>
      <c r="AQ1082" s="73"/>
      <c r="AR1082" s="73"/>
      <c r="AS1082" s="73"/>
      <c r="AT1082" s="73"/>
      <c r="AU1082" s="73"/>
      <c r="AV1082" s="73"/>
      <c r="AW1082" s="73"/>
      <c r="AX1082" s="73"/>
      <c r="AY1082" s="73"/>
      <c r="AZ1082" s="73"/>
      <c r="BA1082" s="73"/>
      <c r="BB1082" s="73"/>
    </row>
    <row r="1083" spans="10:54">
      <c r="J1083" s="132"/>
      <c r="N1083" s="73"/>
      <c r="O1083" s="73"/>
      <c r="P1083" s="73"/>
      <c r="Q1083" s="73"/>
      <c r="R1083" s="73"/>
      <c r="S1083" s="73"/>
      <c r="T1083" s="73"/>
      <c r="U1083" s="73"/>
      <c r="V1083" s="73"/>
      <c r="W1083" s="73"/>
      <c r="X1083" s="73"/>
      <c r="Y1083" s="73"/>
      <c r="Z1083" s="73"/>
      <c r="AA1083" s="73"/>
      <c r="AB1083" s="73"/>
      <c r="AC1083" s="73"/>
      <c r="AD1083" s="73"/>
      <c r="AE1083" s="73"/>
      <c r="AF1083" s="73"/>
      <c r="AG1083" s="73"/>
      <c r="AH1083" s="73"/>
      <c r="AI1083" s="73"/>
      <c r="AJ1083" s="73"/>
      <c r="AK1083" s="73"/>
      <c r="AL1083" s="73"/>
      <c r="AM1083" s="73"/>
      <c r="AN1083" s="73"/>
      <c r="AO1083" s="73"/>
      <c r="AP1083" s="73"/>
      <c r="AQ1083" s="73"/>
      <c r="AR1083" s="73"/>
      <c r="AS1083" s="73"/>
      <c r="AT1083" s="73"/>
      <c r="AU1083" s="73"/>
      <c r="AV1083" s="73"/>
      <c r="AW1083" s="73"/>
      <c r="AX1083" s="73"/>
      <c r="AY1083" s="73"/>
      <c r="AZ1083" s="73"/>
      <c r="BA1083" s="73"/>
      <c r="BB1083" s="73"/>
    </row>
    <row r="1084" spans="10:54">
      <c r="J1084" s="132"/>
      <c r="N1084" s="73"/>
      <c r="O1084" s="73"/>
      <c r="P1084" s="73"/>
      <c r="Q1084" s="73"/>
      <c r="R1084" s="73"/>
      <c r="S1084" s="73"/>
      <c r="T1084" s="73"/>
      <c r="U1084" s="73"/>
      <c r="V1084" s="73"/>
      <c r="W1084" s="73"/>
      <c r="X1084" s="73"/>
      <c r="Y1084" s="73"/>
      <c r="Z1084" s="73"/>
      <c r="AA1084" s="73"/>
      <c r="AB1084" s="73"/>
      <c r="AC1084" s="73"/>
      <c r="AD1084" s="73"/>
      <c r="AE1084" s="73"/>
      <c r="AF1084" s="73"/>
      <c r="AG1084" s="73"/>
      <c r="AH1084" s="73"/>
      <c r="AI1084" s="73"/>
      <c r="AJ1084" s="73"/>
      <c r="AK1084" s="73"/>
      <c r="AL1084" s="73"/>
      <c r="AM1084" s="73"/>
      <c r="AN1084" s="73"/>
      <c r="AO1084" s="73"/>
      <c r="AP1084" s="73"/>
      <c r="AQ1084" s="73"/>
      <c r="AR1084" s="73"/>
      <c r="AS1084" s="73"/>
      <c r="AT1084" s="73"/>
      <c r="AU1084" s="73"/>
      <c r="AV1084" s="73"/>
      <c r="AW1084" s="73"/>
      <c r="AX1084" s="73"/>
      <c r="AY1084" s="73"/>
      <c r="AZ1084" s="73"/>
      <c r="BA1084" s="73"/>
      <c r="BB1084" s="73"/>
    </row>
    <row r="1085" spans="10:54">
      <c r="J1085" s="132"/>
      <c r="N1085" s="73"/>
      <c r="O1085" s="73"/>
      <c r="P1085" s="73"/>
      <c r="Q1085" s="73"/>
      <c r="R1085" s="73"/>
      <c r="S1085" s="73"/>
      <c r="T1085" s="73"/>
      <c r="U1085" s="73"/>
      <c r="V1085" s="73"/>
      <c r="W1085" s="73"/>
      <c r="X1085" s="73"/>
      <c r="Y1085" s="73"/>
      <c r="Z1085" s="73"/>
      <c r="AA1085" s="73"/>
      <c r="AB1085" s="73"/>
      <c r="AC1085" s="73"/>
      <c r="AD1085" s="73"/>
      <c r="AE1085" s="73"/>
      <c r="AF1085" s="73"/>
      <c r="AG1085" s="73"/>
      <c r="AH1085" s="73"/>
      <c r="AI1085" s="73"/>
      <c r="AJ1085" s="73"/>
      <c r="AK1085" s="73"/>
      <c r="AL1085" s="73"/>
      <c r="AM1085" s="73"/>
      <c r="AN1085" s="73"/>
      <c r="AO1085" s="73"/>
      <c r="AP1085" s="73"/>
      <c r="AQ1085" s="73"/>
      <c r="AR1085" s="73"/>
      <c r="AS1085" s="73"/>
      <c r="AT1085" s="73"/>
      <c r="AU1085" s="73"/>
      <c r="AV1085" s="73"/>
      <c r="AW1085" s="73"/>
      <c r="AX1085" s="73"/>
      <c r="AY1085" s="73"/>
      <c r="AZ1085" s="73"/>
      <c r="BA1085" s="73"/>
      <c r="BB1085" s="73"/>
    </row>
    <row r="1086" spans="10:54">
      <c r="J1086" s="132"/>
      <c r="N1086" s="73"/>
      <c r="O1086" s="73"/>
      <c r="P1086" s="73"/>
      <c r="Q1086" s="73"/>
      <c r="R1086" s="73"/>
      <c r="S1086" s="73"/>
      <c r="T1086" s="73"/>
      <c r="U1086" s="73"/>
      <c r="V1086" s="73"/>
      <c r="W1086" s="73"/>
      <c r="X1086" s="73"/>
      <c r="Y1086" s="73"/>
      <c r="Z1086" s="73"/>
      <c r="AA1086" s="73"/>
      <c r="AB1086" s="73"/>
      <c r="AC1086" s="73"/>
      <c r="AD1086" s="73"/>
      <c r="AE1086" s="73"/>
      <c r="AF1086" s="73"/>
      <c r="AG1086" s="73"/>
      <c r="AH1086" s="73"/>
      <c r="AI1086" s="73"/>
      <c r="AJ1086" s="73"/>
      <c r="AK1086" s="73"/>
      <c r="AL1086" s="73"/>
      <c r="AM1086" s="73"/>
      <c r="AN1086" s="73"/>
      <c r="AO1086" s="73"/>
      <c r="AP1086" s="73"/>
      <c r="AQ1086" s="73"/>
      <c r="AR1086" s="73"/>
      <c r="AS1086" s="73"/>
      <c r="AT1086" s="73"/>
      <c r="AU1086" s="73"/>
      <c r="AV1086" s="73"/>
      <c r="AW1086" s="73"/>
      <c r="AX1086" s="73"/>
      <c r="AY1086" s="73"/>
      <c r="AZ1086" s="73"/>
      <c r="BA1086" s="73"/>
      <c r="BB1086" s="73"/>
    </row>
    <row r="1087" spans="10:54">
      <c r="J1087" s="132"/>
      <c r="N1087" s="73"/>
      <c r="O1087" s="73"/>
      <c r="P1087" s="73"/>
      <c r="Q1087" s="73"/>
      <c r="R1087" s="73"/>
      <c r="S1087" s="73"/>
      <c r="T1087" s="73"/>
      <c r="U1087" s="73"/>
      <c r="V1087" s="73"/>
      <c r="W1087" s="73"/>
      <c r="X1087" s="73"/>
      <c r="Y1087" s="73"/>
      <c r="Z1087" s="73"/>
      <c r="AA1087" s="73"/>
      <c r="AB1087" s="73"/>
      <c r="AC1087" s="73"/>
      <c r="AD1087" s="73"/>
      <c r="AE1087" s="73"/>
      <c r="AF1087" s="73"/>
      <c r="AG1087" s="73"/>
      <c r="AH1087" s="73"/>
      <c r="AI1087" s="73"/>
      <c r="AJ1087" s="73"/>
      <c r="AK1087" s="73"/>
      <c r="AL1087" s="73"/>
      <c r="AM1087" s="73"/>
      <c r="AN1087" s="73"/>
      <c r="AO1087" s="73"/>
      <c r="AP1087" s="73"/>
      <c r="AQ1087" s="73"/>
      <c r="AR1087" s="73"/>
      <c r="AS1087" s="73"/>
      <c r="AT1087" s="73"/>
      <c r="AU1087" s="73"/>
      <c r="AV1087" s="73"/>
      <c r="AW1087" s="73"/>
      <c r="AX1087" s="73"/>
      <c r="AY1087" s="73"/>
      <c r="AZ1087" s="73"/>
      <c r="BA1087" s="73"/>
      <c r="BB1087" s="73"/>
    </row>
    <row r="1088" spans="10:54">
      <c r="J1088" s="132"/>
      <c r="N1088" s="73"/>
      <c r="O1088" s="73"/>
      <c r="P1088" s="73"/>
      <c r="Q1088" s="73"/>
      <c r="R1088" s="73"/>
      <c r="S1088" s="73"/>
      <c r="T1088" s="73"/>
      <c r="U1088" s="73"/>
      <c r="V1088" s="73"/>
      <c r="W1088" s="73"/>
      <c r="X1088" s="73"/>
      <c r="Y1088" s="73"/>
      <c r="Z1088" s="73"/>
      <c r="AA1088" s="73"/>
      <c r="AB1088" s="73"/>
      <c r="AC1088" s="73"/>
      <c r="AD1088" s="73"/>
      <c r="AE1088" s="73"/>
      <c r="AF1088" s="73"/>
      <c r="AG1088" s="73"/>
      <c r="AH1088" s="73"/>
      <c r="AI1088" s="73"/>
      <c r="AJ1088" s="73"/>
      <c r="AK1088" s="73"/>
      <c r="AL1088" s="73"/>
      <c r="AM1088" s="73"/>
      <c r="AN1088" s="73"/>
      <c r="AO1088" s="73"/>
      <c r="AP1088" s="73"/>
      <c r="AQ1088" s="73"/>
      <c r="AR1088" s="73"/>
      <c r="AS1088" s="73"/>
      <c r="AT1088" s="73"/>
      <c r="AU1088" s="73"/>
      <c r="AV1088" s="73"/>
      <c r="AW1088" s="73"/>
      <c r="AX1088" s="73"/>
      <c r="AY1088" s="73"/>
      <c r="AZ1088" s="73"/>
      <c r="BA1088" s="73"/>
      <c r="BB1088" s="73"/>
    </row>
    <row r="1089" spans="10:54">
      <c r="J1089" s="132"/>
      <c r="N1089" s="73"/>
      <c r="O1089" s="73"/>
      <c r="P1089" s="73"/>
      <c r="Q1089" s="73"/>
      <c r="R1089" s="73"/>
      <c r="S1089" s="73"/>
      <c r="T1089" s="73"/>
      <c r="U1089" s="73"/>
      <c r="V1089" s="73"/>
      <c r="W1089" s="73"/>
      <c r="X1089" s="73"/>
      <c r="Y1089" s="73"/>
      <c r="Z1089" s="73"/>
      <c r="AA1089" s="73"/>
      <c r="AB1089" s="73"/>
      <c r="AC1089" s="73"/>
      <c r="AD1089" s="73"/>
      <c r="AE1089" s="73"/>
      <c r="AF1089" s="73"/>
      <c r="AG1089" s="73"/>
      <c r="AH1089" s="73"/>
      <c r="AI1089" s="73"/>
      <c r="AJ1089" s="73"/>
      <c r="AK1089" s="73"/>
      <c r="AL1089" s="73"/>
      <c r="AM1089" s="73"/>
      <c r="AN1089" s="73"/>
      <c r="AO1089" s="73"/>
      <c r="AP1089" s="73"/>
      <c r="AQ1089" s="73"/>
      <c r="AR1089" s="73"/>
      <c r="AS1089" s="73"/>
      <c r="AT1089" s="73"/>
      <c r="AU1089" s="73"/>
      <c r="AV1089" s="73"/>
      <c r="AW1089" s="73"/>
      <c r="AX1089" s="73"/>
      <c r="AY1089" s="73"/>
      <c r="AZ1089" s="73"/>
      <c r="BA1089" s="73"/>
      <c r="BB1089" s="73"/>
    </row>
    <row r="1090" spans="10:54">
      <c r="J1090" s="132"/>
      <c r="N1090" s="73"/>
      <c r="O1090" s="73"/>
      <c r="P1090" s="73"/>
      <c r="Q1090" s="73"/>
      <c r="R1090" s="73"/>
      <c r="S1090" s="73"/>
      <c r="T1090" s="73"/>
      <c r="U1090" s="73"/>
      <c r="V1090" s="73"/>
      <c r="W1090" s="73"/>
      <c r="X1090" s="73"/>
      <c r="Y1090" s="73"/>
      <c r="Z1090" s="73"/>
      <c r="AA1090" s="73"/>
      <c r="AB1090" s="73"/>
      <c r="AC1090" s="73"/>
      <c r="AD1090" s="73"/>
      <c r="AE1090" s="73"/>
      <c r="AF1090" s="73"/>
      <c r="AG1090" s="73"/>
      <c r="AH1090" s="73"/>
      <c r="AI1090" s="73"/>
      <c r="AJ1090" s="73"/>
      <c r="AK1090" s="73"/>
      <c r="AL1090" s="73"/>
      <c r="AM1090" s="73"/>
      <c r="AN1090" s="73"/>
      <c r="AO1090" s="73"/>
      <c r="AP1090" s="73"/>
      <c r="AQ1090" s="73"/>
      <c r="AR1090" s="73"/>
      <c r="AS1090" s="73"/>
      <c r="AT1090" s="73"/>
      <c r="AU1090" s="73"/>
      <c r="AV1090" s="73"/>
      <c r="AW1090" s="73"/>
      <c r="AX1090" s="73"/>
      <c r="AY1090" s="73"/>
      <c r="AZ1090" s="73"/>
      <c r="BA1090" s="73"/>
      <c r="BB1090" s="73"/>
    </row>
    <row r="1091" spans="10:54">
      <c r="J1091" s="132"/>
      <c r="N1091" s="73"/>
      <c r="O1091" s="73"/>
      <c r="P1091" s="73"/>
      <c r="Q1091" s="73"/>
      <c r="R1091" s="73"/>
      <c r="S1091" s="73"/>
      <c r="T1091" s="73"/>
      <c r="U1091" s="73"/>
      <c r="V1091" s="73"/>
      <c r="W1091" s="73"/>
      <c r="X1091" s="73"/>
      <c r="Y1091" s="73"/>
      <c r="Z1091" s="73"/>
      <c r="AA1091" s="73"/>
      <c r="AB1091" s="73"/>
      <c r="AC1091" s="73"/>
      <c r="AD1091" s="73"/>
      <c r="AE1091" s="73"/>
      <c r="AF1091" s="73"/>
      <c r="AG1091" s="73"/>
      <c r="AH1091" s="73"/>
      <c r="AI1091" s="73"/>
      <c r="AJ1091" s="73"/>
      <c r="AK1091" s="73"/>
      <c r="AL1091" s="73"/>
      <c r="AM1091" s="73"/>
      <c r="AN1091" s="73"/>
      <c r="AO1091" s="73"/>
      <c r="AP1091" s="73"/>
      <c r="AQ1091" s="73"/>
      <c r="AR1091" s="73"/>
      <c r="AS1091" s="73"/>
      <c r="AT1091" s="73"/>
      <c r="AU1091" s="73"/>
      <c r="AV1091" s="73"/>
      <c r="AW1091" s="73"/>
      <c r="AX1091" s="73"/>
      <c r="AY1091" s="73"/>
      <c r="AZ1091" s="73"/>
      <c r="BA1091" s="73"/>
      <c r="BB1091" s="73"/>
    </row>
    <row r="1092" spans="10:54">
      <c r="J1092" s="132"/>
      <c r="N1092" s="73"/>
      <c r="O1092" s="73"/>
      <c r="P1092" s="73"/>
      <c r="Q1092" s="73"/>
      <c r="R1092" s="73"/>
      <c r="S1092" s="73"/>
      <c r="T1092" s="73"/>
      <c r="U1092" s="73"/>
      <c r="V1092" s="73"/>
      <c r="W1092" s="73"/>
      <c r="X1092" s="73"/>
      <c r="Y1092" s="73"/>
      <c r="Z1092" s="73"/>
      <c r="AA1092" s="73"/>
      <c r="AB1092" s="73"/>
      <c r="AC1092" s="73"/>
      <c r="AD1092" s="73"/>
      <c r="AE1092" s="73"/>
      <c r="AF1092" s="73"/>
      <c r="AG1092" s="73"/>
      <c r="AH1092" s="73"/>
      <c r="AI1092" s="73"/>
      <c r="AJ1092" s="73"/>
      <c r="AK1092" s="73"/>
      <c r="AL1092" s="73"/>
      <c r="AM1092" s="73"/>
      <c r="AN1092" s="73"/>
      <c r="AO1092" s="73"/>
      <c r="AP1092" s="73"/>
      <c r="AQ1092" s="73"/>
      <c r="AR1092" s="73"/>
      <c r="AS1092" s="73"/>
      <c r="AT1092" s="73"/>
      <c r="AU1092" s="73"/>
      <c r="AV1092" s="73"/>
      <c r="AW1092" s="73"/>
      <c r="AX1092" s="73"/>
      <c r="AY1092" s="73"/>
      <c r="AZ1092" s="73"/>
      <c r="BA1092" s="73"/>
      <c r="BB1092" s="73"/>
    </row>
    <row r="1093" spans="10:54">
      <c r="J1093" s="132"/>
      <c r="N1093" s="73"/>
      <c r="O1093" s="73"/>
      <c r="P1093" s="73"/>
      <c r="Q1093" s="73"/>
      <c r="R1093" s="73"/>
      <c r="S1093" s="73"/>
      <c r="T1093" s="73"/>
      <c r="U1093" s="73"/>
      <c r="V1093" s="73"/>
      <c r="W1093" s="73"/>
      <c r="X1093" s="73"/>
      <c r="Y1093" s="73"/>
      <c r="Z1093" s="73"/>
      <c r="AA1093" s="73"/>
      <c r="AB1093" s="73"/>
      <c r="AC1093" s="73"/>
      <c r="AD1093" s="73"/>
      <c r="AE1093" s="73"/>
      <c r="AF1093" s="73"/>
      <c r="AG1093" s="73"/>
      <c r="AH1093" s="73"/>
      <c r="AI1093" s="73"/>
      <c r="AJ1093" s="73"/>
      <c r="AK1093" s="73"/>
      <c r="AL1093" s="73"/>
      <c r="AM1093" s="73"/>
      <c r="AN1093" s="73"/>
      <c r="AO1093" s="73"/>
      <c r="AP1093" s="73"/>
      <c r="AQ1093" s="73"/>
      <c r="AR1093" s="73"/>
      <c r="AS1093" s="73"/>
      <c r="AT1093" s="73"/>
      <c r="AU1093" s="73"/>
      <c r="AV1093" s="73"/>
      <c r="AW1093" s="73"/>
      <c r="AX1093" s="73"/>
      <c r="AY1093" s="73"/>
      <c r="AZ1093" s="73"/>
      <c r="BA1093" s="73"/>
      <c r="BB1093" s="73"/>
    </row>
    <row r="1094" spans="10:54">
      <c r="J1094" s="132"/>
      <c r="N1094" s="73"/>
      <c r="O1094" s="73"/>
      <c r="P1094" s="73"/>
      <c r="Q1094" s="73"/>
      <c r="R1094" s="73"/>
      <c r="S1094" s="73"/>
      <c r="T1094" s="73"/>
      <c r="U1094" s="73"/>
      <c r="V1094" s="73"/>
      <c r="W1094" s="73"/>
      <c r="X1094" s="73"/>
      <c r="Y1094" s="73"/>
      <c r="Z1094" s="73"/>
      <c r="AA1094" s="73"/>
      <c r="AB1094" s="73"/>
      <c r="AC1094" s="73"/>
      <c r="AD1094" s="73"/>
      <c r="AE1094" s="73"/>
      <c r="AF1094" s="73"/>
      <c r="AG1094" s="73"/>
      <c r="AH1094" s="73"/>
      <c r="AI1094" s="73"/>
      <c r="AJ1094" s="73"/>
      <c r="AK1094" s="73"/>
      <c r="AL1094" s="73"/>
      <c r="AM1094" s="73"/>
      <c r="AN1094" s="73"/>
      <c r="AO1094" s="73"/>
      <c r="AP1094" s="73"/>
      <c r="AQ1094" s="73"/>
      <c r="AR1094" s="73"/>
      <c r="AS1094" s="73"/>
      <c r="AT1094" s="73"/>
      <c r="AU1094" s="73"/>
      <c r="AV1094" s="73"/>
      <c r="AW1094" s="73"/>
      <c r="AX1094" s="73"/>
      <c r="AY1094" s="73"/>
      <c r="AZ1094" s="73"/>
      <c r="BA1094" s="73"/>
      <c r="BB1094" s="73"/>
    </row>
    <row r="1095" spans="10:54">
      <c r="J1095" s="132"/>
      <c r="N1095" s="73"/>
      <c r="O1095" s="73"/>
      <c r="P1095" s="73"/>
      <c r="Q1095" s="73"/>
      <c r="R1095" s="73"/>
      <c r="S1095" s="73"/>
      <c r="T1095" s="73"/>
      <c r="U1095" s="73"/>
      <c r="V1095" s="73"/>
      <c r="W1095" s="73"/>
      <c r="X1095" s="73"/>
      <c r="Y1095" s="73"/>
      <c r="Z1095" s="73"/>
      <c r="AA1095" s="73"/>
      <c r="AB1095" s="73"/>
      <c r="AC1095" s="73"/>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row>
    <row r="1096" spans="10:54">
      <c r="J1096" s="132"/>
      <c r="N1096" s="73"/>
      <c r="O1096" s="73"/>
      <c r="P1096" s="73"/>
      <c r="Q1096" s="73"/>
      <c r="R1096" s="73"/>
      <c r="S1096" s="73"/>
      <c r="T1096" s="73"/>
      <c r="U1096" s="73"/>
      <c r="V1096" s="73"/>
      <c r="W1096" s="73"/>
      <c r="X1096" s="73"/>
      <c r="Y1096" s="73"/>
      <c r="Z1096" s="73"/>
      <c r="AA1096" s="73"/>
      <c r="AB1096" s="73"/>
      <c r="AC1096" s="73"/>
      <c r="AD1096" s="73"/>
      <c r="AE1096" s="73"/>
      <c r="AF1096" s="73"/>
      <c r="AG1096" s="73"/>
      <c r="AH1096" s="73"/>
      <c r="AI1096" s="73"/>
      <c r="AJ1096" s="73"/>
      <c r="AK1096" s="73"/>
      <c r="AL1096" s="73"/>
      <c r="AM1096" s="73"/>
      <c r="AN1096" s="73"/>
      <c r="AO1096" s="73"/>
      <c r="AP1096" s="73"/>
      <c r="AQ1096" s="73"/>
      <c r="AR1096" s="73"/>
      <c r="AS1096" s="73"/>
      <c r="AT1096" s="73"/>
      <c r="AU1096" s="73"/>
      <c r="AV1096" s="73"/>
      <c r="AW1096" s="73"/>
      <c r="AX1096" s="73"/>
      <c r="AY1096" s="73"/>
      <c r="AZ1096" s="73"/>
      <c r="BA1096" s="73"/>
      <c r="BB1096" s="73"/>
    </row>
    <row r="1097" spans="10:54">
      <c r="J1097" s="132"/>
      <c r="N1097" s="73"/>
      <c r="O1097" s="73"/>
      <c r="P1097" s="73"/>
      <c r="Q1097" s="73"/>
      <c r="R1097" s="73"/>
      <c r="S1097" s="73"/>
      <c r="T1097" s="73"/>
      <c r="U1097" s="73"/>
      <c r="V1097" s="73"/>
      <c r="W1097" s="73"/>
      <c r="X1097" s="73"/>
      <c r="Y1097" s="73"/>
      <c r="Z1097" s="73"/>
      <c r="AA1097" s="73"/>
      <c r="AB1097" s="73"/>
      <c r="AC1097" s="73"/>
      <c r="AD1097" s="73"/>
      <c r="AE1097" s="73"/>
      <c r="AF1097" s="73"/>
      <c r="AG1097" s="73"/>
      <c r="AH1097" s="73"/>
      <c r="AI1097" s="73"/>
      <c r="AJ1097" s="73"/>
      <c r="AK1097" s="73"/>
      <c r="AL1097" s="73"/>
      <c r="AM1097" s="73"/>
      <c r="AN1097" s="73"/>
      <c r="AO1097" s="73"/>
      <c r="AP1097" s="73"/>
      <c r="AQ1097" s="73"/>
      <c r="AR1097" s="73"/>
      <c r="AS1097" s="73"/>
      <c r="AT1097" s="73"/>
      <c r="AU1097" s="73"/>
      <c r="AV1097" s="73"/>
      <c r="AW1097" s="73"/>
      <c r="AX1097" s="73"/>
      <c r="AY1097" s="73"/>
      <c r="AZ1097" s="73"/>
      <c r="BA1097" s="73"/>
      <c r="BB1097" s="73"/>
    </row>
    <row r="1098" spans="10:54">
      <c r="J1098" s="132"/>
      <c r="N1098" s="73"/>
      <c r="O1098" s="73"/>
      <c r="P1098" s="73"/>
      <c r="Q1098" s="73"/>
      <c r="R1098" s="73"/>
      <c r="S1098" s="73"/>
      <c r="T1098" s="73"/>
      <c r="U1098" s="73"/>
      <c r="V1098" s="73"/>
      <c r="W1098" s="73"/>
      <c r="X1098" s="73"/>
      <c r="Y1098" s="73"/>
      <c r="Z1098" s="73"/>
      <c r="AA1098" s="73"/>
      <c r="AB1098" s="73"/>
      <c r="AC1098" s="73"/>
      <c r="AD1098" s="73"/>
      <c r="AE1098" s="73"/>
      <c r="AF1098" s="73"/>
      <c r="AG1098" s="73"/>
      <c r="AH1098" s="73"/>
      <c r="AI1098" s="73"/>
      <c r="AJ1098" s="73"/>
      <c r="AK1098" s="73"/>
      <c r="AL1098" s="73"/>
      <c r="AM1098" s="73"/>
      <c r="AN1098" s="73"/>
      <c r="AO1098" s="73"/>
      <c r="AP1098" s="73"/>
      <c r="AQ1098" s="73"/>
      <c r="AR1098" s="73"/>
      <c r="AS1098" s="73"/>
      <c r="AT1098" s="73"/>
      <c r="AU1098" s="73"/>
      <c r="AV1098" s="73"/>
      <c r="AW1098" s="73"/>
      <c r="AX1098" s="73"/>
      <c r="AY1098" s="73"/>
      <c r="AZ1098" s="73"/>
      <c r="BA1098" s="73"/>
      <c r="BB1098" s="73"/>
    </row>
    <row r="1099" spans="10:54">
      <c r="J1099" s="132"/>
      <c r="N1099" s="73"/>
      <c r="O1099" s="73"/>
      <c r="P1099" s="73"/>
      <c r="Q1099" s="73"/>
      <c r="R1099" s="73"/>
      <c r="S1099" s="73"/>
      <c r="T1099" s="73"/>
      <c r="U1099" s="73"/>
      <c r="V1099" s="73"/>
      <c r="W1099" s="73"/>
      <c r="X1099" s="73"/>
      <c r="Y1099" s="73"/>
      <c r="Z1099" s="73"/>
      <c r="AA1099" s="73"/>
      <c r="AB1099" s="73"/>
      <c r="AC1099" s="73"/>
      <c r="AD1099" s="73"/>
      <c r="AE1099" s="73"/>
      <c r="AF1099" s="73"/>
      <c r="AG1099" s="73"/>
      <c r="AH1099" s="73"/>
      <c r="AI1099" s="73"/>
      <c r="AJ1099" s="73"/>
      <c r="AK1099" s="73"/>
      <c r="AL1099" s="73"/>
      <c r="AM1099" s="73"/>
      <c r="AN1099" s="73"/>
      <c r="AO1099" s="73"/>
      <c r="AP1099" s="73"/>
      <c r="AQ1099" s="73"/>
      <c r="AR1099" s="73"/>
      <c r="AS1099" s="73"/>
      <c r="AT1099" s="73"/>
      <c r="AU1099" s="73"/>
      <c r="AV1099" s="73"/>
      <c r="AW1099" s="73"/>
      <c r="AX1099" s="73"/>
      <c r="AY1099" s="73"/>
      <c r="AZ1099" s="73"/>
      <c r="BA1099" s="73"/>
      <c r="BB1099" s="73"/>
    </row>
    <row r="1100" spans="10:54">
      <c r="J1100" s="132"/>
      <c r="N1100" s="73"/>
      <c r="O1100" s="73"/>
      <c r="P1100" s="73"/>
      <c r="Q1100" s="73"/>
      <c r="R1100" s="73"/>
      <c r="S1100" s="73"/>
      <c r="T1100" s="73"/>
      <c r="U1100" s="73"/>
      <c r="V1100" s="73"/>
      <c r="W1100" s="73"/>
      <c r="X1100" s="73"/>
      <c r="Y1100" s="73"/>
      <c r="Z1100" s="73"/>
      <c r="AA1100" s="73"/>
      <c r="AB1100" s="73"/>
      <c r="AC1100" s="73"/>
      <c r="AD1100" s="73"/>
      <c r="AE1100" s="73"/>
      <c r="AF1100" s="73"/>
      <c r="AG1100" s="73"/>
      <c r="AH1100" s="73"/>
      <c r="AI1100" s="73"/>
      <c r="AJ1100" s="73"/>
      <c r="AK1100" s="73"/>
      <c r="AL1100" s="73"/>
      <c r="AM1100" s="73"/>
      <c r="AN1100" s="73"/>
      <c r="AO1100" s="73"/>
      <c r="AP1100" s="73"/>
      <c r="AQ1100" s="73"/>
      <c r="AR1100" s="73"/>
      <c r="AS1100" s="73"/>
      <c r="AT1100" s="73"/>
      <c r="AU1100" s="73"/>
      <c r="AV1100" s="73"/>
      <c r="AW1100" s="73"/>
      <c r="AX1100" s="73"/>
      <c r="AY1100" s="73"/>
      <c r="AZ1100" s="73"/>
      <c r="BA1100" s="73"/>
      <c r="BB1100" s="73"/>
    </row>
    <row r="1101" spans="10:54">
      <c r="J1101" s="132"/>
      <c r="N1101" s="73"/>
      <c r="O1101" s="73"/>
      <c r="P1101" s="73"/>
      <c r="Q1101" s="73"/>
      <c r="R1101" s="73"/>
      <c r="S1101" s="73"/>
      <c r="T1101" s="73"/>
      <c r="U1101" s="73"/>
      <c r="V1101" s="73"/>
      <c r="W1101" s="73"/>
      <c r="X1101" s="73"/>
      <c r="Y1101" s="73"/>
      <c r="Z1101" s="73"/>
      <c r="AA1101" s="73"/>
      <c r="AB1101" s="73"/>
      <c r="AC1101" s="73"/>
      <c r="AD1101" s="73"/>
      <c r="AE1101" s="73"/>
      <c r="AF1101" s="73"/>
      <c r="AG1101" s="73"/>
      <c r="AH1101" s="73"/>
      <c r="AI1101" s="73"/>
      <c r="AJ1101" s="73"/>
      <c r="AK1101" s="73"/>
      <c r="AL1101" s="73"/>
      <c r="AM1101" s="73"/>
      <c r="AN1101" s="73"/>
      <c r="AO1101" s="73"/>
      <c r="AP1101" s="73"/>
      <c r="AQ1101" s="73"/>
      <c r="AR1101" s="73"/>
      <c r="AS1101" s="73"/>
      <c r="AT1101" s="73"/>
      <c r="AU1101" s="73"/>
      <c r="AV1101" s="73"/>
      <c r="AW1101" s="73"/>
      <c r="AX1101" s="73"/>
      <c r="AY1101" s="73"/>
      <c r="AZ1101" s="73"/>
      <c r="BA1101" s="73"/>
      <c r="BB1101" s="73"/>
    </row>
    <row r="1102" spans="10:54">
      <c r="J1102" s="132"/>
      <c r="N1102" s="73"/>
      <c r="O1102" s="73"/>
      <c r="P1102" s="73"/>
      <c r="Q1102" s="73"/>
      <c r="R1102" s="73"/>
      <c r="S1102" s="73"/>
      <c r="T1102" s="73"/>
      <c r="U1102" s="73"/>
      <c r="V1102" s="73"/>
      <c r="W1102" s="73"/>
      <c r="X1102" s="73"/>
      <c r="Y1102" s="73"/>
      <c r="Z1102" s="73"/>
      <c r="AA1102" s="73"/>
      <c r="AB1102" s="73"/>
      <c r="AC1102" s="73"/>
      <c r="AD1102" s="73"/>
      <c r="AE1102" s="73"/>
      <c r="AF1102" s="73"/>
      <c r="AG1102" s="73"/>
      <c r="AH1102" s="73"/>
      <c r="AI1102" s="73"/>
      <c r="AJ1102" s="73"/>
      <c r="AK1102" s="73"/>
      <c r="AL1102" s="73"/>
      <c r="AM1102" s="73"/>
      <c r="AN1102" s="73"/>
      <c r="AO1102" s="73"/>
      <c r="AP1102" s="73"/>
      <c r="AQ1102" s="73"/>
      <c r="AR1102" s="73"/>
      <c r="AS1102" s="73"/>
      <c r="AT1102" s="73"/>
      <c r="AU1102" s="73"/>
      <c r="AV1102" s="73"/>
      <c r="AW1102" s="73"/>
      <c r="AX1102" s="73"/>
      <c r="AY1102" s="73"/>
      <c r="AZ1102" s="73"/>
      <c r="BA1102" s="73"/>
      <c r="BB1102" s="73"/>
    </row>
    <row r="1103" spans="10:54">
      <c r="J1103" s="132"/>
      <c r="N1103" s="73"/>
      <c r="O1103" s="73"/>
      <c r="P1103" s="73"/>
      <c r="Q1103" s="73"/>
      <c r="R1103" s="73"/>
      <c r="S1103" s="73"/>
      <c r="T1103" s="73"/>
      <c r="U1103" s="73"/>
      <c r="V1103" s="73"/>
      <c r="W1103" s="73"/>
      <c r="X1103" s="73"/>
      <c r="Y1103" s="73"/>
      <c r="Z1103" s="73"/>
      <c r="AA1103" s="73"/>
      <c r="AB1103" s="73"/>
      <c r="AC1103" s="73"/>
      <c r="AD1103" s="73"/>
      <c r="AE1103" s="73"/>
      <c r="AF1103" s="73"/>
      <c r="AG1103" s="73"/>
      <c r="AH1103" s="73"/>
      <c r="AI1103" s="73"/>
      <c r="AJ1103" s="73"/>
      <c r="AK1103" s="73"/>
      <c r="AL1103" s="73"/>
      <c r="AM1103" s="73"/>
      <c r="AN1103" s="73"/>
      <c r="AO1103" s="73"/>
      <c r="AP1103" s="73"/>
      <c r="AQ1103" s="73"/>
      <c r="AR1103" s="73"/>
      <c r="AS1103" s="73"/>
      <c r="AT1103" s="73"/>
      <c r="AU1103" s="73"/>
      <c r="AV1103" s="73"/>
      <c r="AW1103" s="73"/>
      <c r="AX1103" s="73"/>
      <c r="AY1103" s="73"/>
      <c r="AZ1103" s="73"/>
      <c r="BA1103" s="73"/>
      <c r="BB1103" s="73"/>
    </row>
    <row r="1104" spans="10:54">
      <c r="J1104" s="132"/>
      <c r="N1104" s="73"/>
      <c r="O1104" s="73"/>
      <c r="P1104" s="73"/>
      <c r="Q1104" s="73"/>
      <c r="R1104" s="73"/>
      <c r="S1104" s="73"/>
      <c r="T1104" s="73"/>
      <c r="U1104" s="73"/>
      <c r="V1104" s="73"/>
      <c r="W1104" s="73"/>
      <c r="X1104" s="73"/>
      <c r="Y1104" s="73"/>
      <c r="Z1104" s="73"/>
      <c r="AA1104" s="73"/>
      <c r="AB1104" s="73"/>
      <c r="AC1104" s="73"/>
      <c r="AD1104" s="73"/>
      <c r="AE1104" s="73"/>
      <c r="AF1104" s="73"/>
      <c r="AG1104" s="73"/>
      <c r="AH1104" s="73"/>
      <c r="AI1104" s="73"/>
      <c r="AJ1104" s="73"/>
      <c r="AK1104" s="73"/>
      <c r="AL1104" s="73"/>
      <c r="AM1104" s="73"/>
      <c r="AN1104" s="73"/>
      <c r="AO1104" s="73"/>
      <c r="AP1104" s="73"/>
      <c r="AQ1104" s="73"/>
      <c r="AR1104" s="73"/>
      <c r="AS1104" s="73"/>
      <c r="AT1104" s="73"/>
      <c r="AU1104" s="73"/>
      <c r="AV1104" s="73"/>
      <c r="AW1104" s="73"/>
      <c r="AX1104" s="73"/>
      <c r="AY1104" s="73"/>
      <c r="AZ1104" s="73"/>
      <c r="BA1104" s="73"/>
      <c r="BB1104" s="73"/>
    </row>
    <row r="1105" spans="10:54">
      <c r="J1105" s="132"/>
      <c r="N1105" s="73"/>
      <c r="O1105" s="73"/>
      <c r="P1105" s="73"/>
      <c r="Q1105" s="73"/>
      <c r="R1105" s="73"/>
      <c r="S1105" s="73"/>
      <c r="T1105" s="73"/>
      <c r="U1105" s="73"/>
      <c r="V1105" s="73"/>
      <c r="W1105" s="73"/>
      <c r="X1105" s="73"/>
      <c r="Y1105" s="73"/>
      <c r="Z1105" s="73"/>
      <c r="AA1105" s="73"/>
      <c r="AB1105" s="73"/>
      <c r="AC1105" s="73"/>
      <c r="AD1105" s="73"/>
      <c r="AE1105" s="73"/>
      <c r="AF1105" s="73"/>
      <c r="AG1105" s="73"/>
      <c r="AH1105" s="73"/>
      <c r="AI1105" s="73"/>
      <c r="AJ1105" s="73"/>
      <c r="AK1105" s="73"/>
      <c r="AL1105" s="73"/>
      <c r="AM1105" s="73"/>
      <c r="AN1105" s="73"/>
      <c r="AO1105" s="73"/>
      <c r="AP1105" s="73"/>
      <c r="AQ1105" s="73"/>
      <c r="AR1105" s="73"/>
      <c r="AS1105" s="73"/>
      <c r="AT1105" s="73"/>
      <c r="AU1105" s="73"/>
      <c r="AV1105" s="73"/>
      <c r="AW1105" s="73"/>
      <c r="AX1105" s="73"/>
      <c r="AY1105" s="73"/>
      <c r="AZ1105" s="73"/>
      <c r="BA1105" s="73"/>
      <c r="BB1105" s="73"/>
    </row>
    <row r="1106" spans="10:54">
      <c r="J1106" s="132"/>
      <c r="N1106" s="73"/>
      <c r="O1106" s="73"/>
      <c r="P1106" s="73"/>
      <c r="Q1106" s="73"/>
      <c r="R1106" s="73"/>
      <c r="S1106" s="73"/>
      <c r="T1106" s="73"/>
      <c r="U1106" s="73"/>
      <c r="V1106" s="73"/>
      <c r="W1106" s="73"/>
      <c r="X1106" s="73"/>
      <c r="Y1106" s="73"/>
      <c r="Z1106" s="73"/>
      <c r="AA1106" s="73"/>
      <c r="AB1106" s="73"/>
      <c r="AC1106" s="73"/>
      <c r="AD1106" s="73"/>
      <c r="AE1106" s="73"/>
      <c r="AF1106" s="73"/>
      <c r="AG1106" s="73"/>
      <c r="AH1106" s="73"/>
      <c r="AI1106" s="73"/>
      <c r="AJ1106" s="73"/>
      <c r="AK1106" s="73"/>
      <c r="AL1106" s="73"/>
      <c r="AM1106" s="73"/>
      <c r="AN1106" s="73"/>
      <c r="AO1106" s="73"/>
      <c r="AP1106" s="73"/>
      <c r="AQ1106" s="73"/>
      <c r="AR1106" s="73"/>
      <c r="AS1106" s="73"/>
      <c r="AT1106" s="73"/>
      <c r="AU1106" s="73"/>
      <c r="AV1106" s="73"/>
      <c r="AW1106" s="73"/>
      <c r="AX1106" s="73"/>
      <c r="AY1106" s="73"/>
      <c r="AZ1106" s="73"/>
      <c r="BA1106" s="73"/>
      <c r="BB1106" s="73"/>
    </row>
    <row r="1107" spans="10:54">
      <c r="J1107" s="132"/>
      <c r="N1107" s="73"/>
      <c r="O1107" s="73"/>
      <c r="P1107" s="73"/>
      <c r="Q1107" s="73"/>
      <c r="R1107" s="73"/>
      <c r="S1107" s="73"/>
      <c r="T1107" s="73"/>
      <c r="U1107" s="73"/>
      <c r="V1107" s="73"/>
      <c r="W1107" s="73"/>
      <c r="X1107" s="73"/>
      <c r="Y1107" s="73"/>
      <c r="Z1107" s="73"/>
      <c r="AA1107" s="73"/>
      <c r="AB1107" s="73"/>
      <c r="AC1107" s="73"/>
      <c r="AD1107" s="73"/>
      <c r="AE1107" s="73"/>
      <c r="AF1107" s="73"/>
      <c r="AG1107" s="73"/>
      <c r="AH1107" s="73"/>
      <c r="AI1107" s="73"/>
      <c r="AJ1107" s="73"/>
      <c r="AK1107" s="73"/>
      <c r="AL1107" s="73"/>
      <c r="AM1107" s="73"/>
      <c r="AN1107" s="73"/>
      <c r="AO1107" s="73"/>
      <c r="AP1107" s="73"/>
      <c r="AQ1107" s="73"/>
      <c r="AR1107" s="73"/>
      <c r="AS1107" s="73"/>
      <c r="AT1107" s="73"/>
      <c r="AU1107" s="73"/>
      <c r="AV1107" s="73"/>
      <c r="AW1107" s="73"/>
      <c r="AX1107" s="73"/>
      <c r="AY1107" s="73"/>
      <c r="AZ1107" s="73"/>
      <c r="BA1107" s="73"/>
      <c r="BB1107" s="73"/>
    </row>
    <row r="1108" spans="10:54">
      <c r="J1108" s="132"/>
      <c r="N1108" s="73"/>
      <c r="O1108" s="73"/>
      <c r="P1108" s="73"/>
      <c r="Q1108" s="73"/>
      <c r="R1108" s="73"/>
      <c r="S1108" s="73"/>
      <c r="T1108" s="73"/>
      <c r="U1108" s="73"/>
      <c r="V1108" s="73"/>
      <c r="W1108" s="73"/>
      <c r="X1108" s="73"/>
      <c r="Y1108" s="73"/>
      <c r="Z1108" s="73"/>
      <c r="AA1108" s="73"/>
      <c r="AB1108" s="73"/>
      <c r="AC1108" s="73"/>
      <c r="AD1108" s="73"/>
      <c r="AE1108" s="73"/>
      <c r="AF1108" s="73"/>
      <c r="AG1108" s="73"/>
      <c r="AH1108" s="73"/>
      <c r="AI1108" s="73"/>
      <c r="AJ1108" s="73"/>
      <c r="AK1108" s="73"/>
      <c r="AL1108" s="73"/>
      <c r="AM1108" s="73"/>
      <c r="AN1108" s="73"/>
      <c r="AO1108" s="73"/>
      <c r="AP1108" s="73"/>
      <c r="AQ1108" s="73"/>
      <c r="AR1108" s="73"/>
      <c r="AS1108" s="73"/>
      <c r="AT1108" s="73"/>
      <c r="AU1108" s="73"/>
      <c r="AV1108" s="73"/>
      <c r="AW1108" s="73"/>
      <c r="AX1108" s="73"/>
      <c r="AY1108" s="73"/>
      <c r="AZ1108" s="73"/>
      <c r="BA1108" s="73"/>
      <c r="BB1108" s="73"/>
    </row>
    <row r="1109" spans="10:54">
      <c r="J1109" s="132"/>
      <c r="N1109" s="73"/>
      <c r="O1109" s="73"/>
      <c r="P1109" s="73"/>
      <c r="Q1109" s="73"/>
      <c r="R1109" s="73"/>
      <c r="S1109" s="73"/>
      <c r="T1109" s="73"/>
      <c r="U1109" s="73"/>
      <c r="V1109" s="73"/>
      <c r="W1109" s="73"/>
      <c r="X1109" s="73"/>
      <c r="Y1109" s="73"/>
      <c r="Z1109" s="73"/>
      <c r="AA1109" s="73"/>
      <c r="AB1109" s="73"/>
      <c r="AC1109" s="73"/>
      <c r="AD1109" s="73"/>
      <c r="AE1109" s="73"/>
      <c r="AF1109" s="73"/>
      <c r="AG1109" s="73"/>
      <c r="AH1109" s="73"/>
      <c r="AI1109" s="73"/>
      <c r="AJ1109" s="73"/>
      <c r="AK1109" s="73"/>
      <c r="AL1109" s="73"/>
      <c r="AM1109" s="73"/>
      <c r="AN1109" s="73"/>
      <c r="AO1109" s="73"/>
      <c r="AP1109" s="73"/>
      <c r="AQ1109" s="73"/>
      <c r="AR1109" s="73"/>
      <c r="AS1109" s="73"/>
      <c r="AT1109" s="73"/>
      <c r="AU1109" s="73"/>
      <c r="AV1109" s="73"/>
      <c r="AW1109" s="73"/>
      <c r="AX1109" s="73"/>
      <c r="AY1109" s="73"/>
      <c r="AZ1109" s="73"/>
      <c r="BA1109" s="73"/>
      <c r="BB1109" s="73"/>
    </row>
    <row r="1110" spans="10:54">
      <c r="J1110" s="132"/>
      <c r="N1110" s="73"/>
      <c r="O1110" s="73"/>
      <c r="P1110" s="73"/>
      <c r="Q1110" s="73"/>
      <c r="R1110" s="73"/>
      <c r="S1110" s="73"/>
      <c r="T1110" s="73"/>
      <c r="U1110" s="73"/>
      <c r="V1110" s="73"/>
      <c r="W1110" s="73"/>
      <c r="X1110" s="73"/>
      <c r="Y1110" s="73"/>
      <c r="Z1110" s="73"/>
      <c r="AA1110" s="73"/>
      <c r="AB1110" s="73"/>
      <c r="AC1110" s="73"/>
      <c r="AD1110" s="73"/>
      <c r="AE1110" s="73"/>
      <c r="AF1110" s="73"/>
      <c r="AG1110" s="73"/>
      <c r="AH1110" s="73"/>
      <c r="AI1110" s="73"/>
      <c r="AJ1110" s="73"/>
      <c r="AK1110" s="73"/>
      <c r="AL1110" s="73"/>
      <c r="AM1110" s="73"/>
      <c r="AN1110" s="73"/>
      <c r="AO1110" s="73"/>
      <c r="AP1110" s="73"/>
      <c r="AQ1110" s="73"/>
      <c r="AR1110" s="73"/>
      <c r="AS1110" s="73"/>
      <c r="AT1110" s="73"/>
      <c r="AU1110" s="73"/>
      <c r="AV1110" s="73"/>
      <c r="AW1110" s="73"/>
      <c r="AX1110" s="73"/>
      <c r="AY1110" s="73"/>
      <c r="AZ1110" s="73"/>
      <c r="BA1110" s="73"/>
      <c r="BB1110" s="73"/>
    </row>
    <row r="1111" spans="10:54">
      <c r="J1111" s="132"/>
      <c r="N1111" s="73"/>
      <c r="O1111" s="73"/>
      <c r="P1111" s="73"/>
      <c r="Q1111" s="73"/>
      <c r="R1111" s="73"/>
      <c r="S1111" s="73"/>
      <c r="T1111" s="73"/>
      <c r="U1111" s="73"/>
      <c r="V1111" s="73"/>
      <c r="W1111" s="73"/>
      <c r="X1111" s="73"/>
      <c r="Y1111" s="73"/>
      <c r="Z1111" s="73"/>
      <c r="AA1111" s="73"/>
      <c r="AB1111" s="73"/>
      <c r="AC1111" s="73"/>
      <c r="AD1111" s="73"/>
      <c r="AE1111" s="73"/>
      <c r="AF1111" s="73"/>
      <c r="AG1111" s="73"/>
      <c r="AH1111" s="73"/>
      <c r="AI1111" s="73"/>
      <c r="AJ1111" s="73"/>
      <c r="AK1111" s="73"/>
      <c r="AL1111" s="73"/>
      <c r="AM1111" s="73"/>
      <c r="AN1111" s="73"/>
      <c r="AO1111" s="73"/>
      <c r="AP1111" s="73"/>
      <c r="AQ1111" s="73"/>
      <c r="AR1111" s="73"/>
      <c r="AS1111" s="73"/>
      <c r="AT1111" s="73"/>
      <c r="AU1111" s="73"/>
      <c r="AV1111" s="73"/>
      <c r="AW1111" s="73"/>
      <c r="AX1111" s="73"/>
      <c r="AY1111" s="73"/>
      <c r="AZ1111" s="73"/>
      <c r="BA1111" s="73"/>
      <c r="BB1111" s="73"/>
    </row>
    <row r="1112" spans="10:54">
      <c r="J1112" s="132"/>
      <c r="N1112" s="73"/>
      <c r="O1112" s="73"/>
      <c r="P1112" s="73"/>
      <c r="Q1112" s="73"/>
      <c r="R1112" s="73"/>
      <c r="S1112" s="73"/>
      <c r="T1112" s="73"/>
      <c r="U1112" s="73"/>
      <c r="V1112" s="73"/>
      <c r="W1112" s="73"/>
      <c r="X1112" s="73"/>
      <c r="Y1112" s="73"/>
      <c r="Z1112" s="73"/>
      <c r="AA1112" s="73"/>
      <c r="AB1112" s="73"/>
      <c r="AC1112" s="73"/>
      <c r="AD1112" s="73"/>
      <c r="AE1112" s="73"/>
      <c r="AF1112" s="73"/>
      <c r="AG1112" s="73"/>
      <c r="AH1112" s="73"/>
      <c r="AI1112" s="73"/>
      <c r="AJ1112" s="73"/>
      <c r="AK1112" s="73"/>
      <c r="AL1112" s="73"/>
      <c r="AM1112" s="73"/>
      <c r="AN1112" s="73"/>
      <c r="AO1112" s="73"/>
      <c r="AP1112" s="73"/>
      <c r="AQ1112" s="73"/>
      <c r="AR1112" s="73"/>
      <c r="AS1112" s="73"/>
      <c r="AT1112" s="73"/>
      <c r="AU1112" s="73"/>
      <c r="AV1112" s="73"/>
      <c r="AW1112" s="73"/>
      <c r="AX1112" s="73"/>
      <c r="AY1112" s="73"/>
      <c r="AZ1112" s="73"/>
      <c r="BA1112" s="73"/>
      <c r="BB1112" s="73"/>
    </row>
    <row r="1113" spans="10:54">
      <c r="J1113" s="132"/>
      <c r="N1113" s="73"/>
      <c r="O1113" s="73"/>
      <c r="P1113" s="73"/>
      <c r="Q1113" s="73"/>
      <c r="R1113" s="73"/>
      <c r="S1113" s="73"/>
      <c r="T1113" s="73"/>
      <c r="U1113" s="73"/>
      <c r="V1113" s="73"/>
      <c r="W1113" s="73"/>
      <c r="X1113" s="73"/>
      <c r="Y1113" s="73"/>
      <c r="Z1113" s="73"/>
      <c r="AA1113" s="73"/>
      <c r="AB1113" s="73"/>
      <c r="AC1113" s="73"/>
      <c r="AD1113" s="73"/>
      <c r="AE1113" s="73"/>
      <c r="AF1113" s="73"/>
      <c r="AG1113" s="73"/>
      <c r="AH1113" s="73"/>
      <c r="AI1113" s="73"/>
      <c r="AJ1113" s="73"/>
      <c r="AK1113" s="73"/>
      <c r="AL1113" s="73"/>
      <c r="AM1113" s="73"/>
      <c r="AN1113" s="73"/>
      <c r="AO1113" s="73"/>
      <c r="AP1113" s="73"/>
      <c r="AQ1113" s="73"/>
      <c r="AR1113" s="73"/>
      <c r="AS1113" s="73"/>
      <c r="AT1113" s="73"/>
      <c r="AU1113" s="73"/>
      <c r="AV1113" s="73"/>
      <c r="AW1113" s="73"/>
      <c r="AX1113" s="73"/>
      <c r="AY1113" s="73"/>
      <c r="AZ1113" s="73"/>
      <c r="BA1113" s="73"/>
      <c r="BB1113" s="73"/>
    </row>
    <row r="1114" spans="10:54">
      <c r="J1114" s="132"/>
      <c r="N1114" s="73"/>
      <c r="O1114" s="73"/>
      <c r="P1114" s="73"/>
      <c r="Q1114" s="73"/>
      <c r="R1114" s="73"/>
      <c r="S1114" s="73"/>
      <c r="T1114" s="73"/>
      <c r="U1114" s="73"/>
      <c r="V1114" s="73"/>
      <c r="W1114" s="73"/>
      <c r="X1114" s="73"/>
      <c r="Y1114" s="73"/>
      <c r="Z1114" s="73"/>
      <c r="AA1114" s="73"/>
      <c r="AB1114" s="73"/>
      <c r="AC1114" s="73"/>
      <c r="AD1114" s="73"/>
      <c r="AE1114" s="73"/>
      <c r="AF1114" s="73"/>
      <c r="AG1114" s="73"/>
      <c r="AH1114" s="73"/>
      <c r="AI1114" s="73"/>
      <c r="AJ1114" s="73"/>
      <c r="AK1114" s="73"/>
      <c r="AL1114" s="73"/>
      <c r="AM1114" s="73"/>
      <c r="AN1114" s="73"/>
      <c r="AO1114" s="73"/>
      <c r="AP1114" s="73"/>
      <c r="AQ1114" s="73"/>
      <c r="AR1114" s="73"/>
      <c r="AS1114" s="73"/>
      <c r="AT1114" s="73"/>
      <c r="AU1114" s="73"/>
      <c r="AV1114" s="73"/>
      <c r="AW1114" s="73"/>
      <c r="AX1114" s="73"/>
      <c r="AY1114" s="73"/>
      <c r="AZ1114" s="73"/>
      <c r="BA1114" s="73"/>
      <c r="BB1114" s="73"/>
    </row>
    <row r="1115" spans="10:54">
      <c r="J1115" s="132"/>
      <c r="N1115" s="73"/>
      <c r="O1115" s="73"/>
      <c r="P1115" s="73"/>
      <c r="Q1115" s="73"/>
      <c r="R1115" s="73"/>
      <c r="S1115" s="73"/>
      <c r="T1115" s="73"/>
      <c r="U1115" s="73"/>
      <c r="V1115" s="73"/>
      <c r="W1115" s="73"/>
      <c r="X1115" s="73"/>
      <c r="Y1115" s="73"/>
      <c r="Z1115" s="73"/>
      <c r="AA1115" s="73"/>
      <c r="AB1115" s="73"/>
      <c r="AC1115" s="73"/>
      <c r="AD1115" s="73"/>
      <c r="AE1115" s="73"/>
      <c r="AF1115" s="73"/>
      <c r="AG1115" s="73"/>
      <c r="AH1115" s="73"/>
      <c r="AI1115" s="73"/>
      <c r="AJ1115" s="73"/>
      <c r="AK1115" s="73"/>
      <c r="AL1115" s="73"/>
      <c r="AM1115" s="73"/>
      <c r="AN1115" s="73"/>
      <c r="AO1115" s="73"/>
      <c r="AP1115" s="73"/>
      <c r="AQ1115" s="73"/>
      <c r="AR1115" s="73"/>
      <c r="AS1115" s="73"/>
      <c r="AT1115" s="73"/>
      <c r="AU1115" s="73"/>
      <c r="AV1115" s="73"/>
      <c r="AW1115" s="73"/>
      <c r="AX1115" s="73"/>
      <c r="AY1115" s="73"/>
      <c r="AZ1115" s="73"/>
      <c r="BA1115" s="73"/>
      <c r="BB1115" s="73"/>
    </row>
    <row r="1116" spans="10:54">
      <c r="J1116" s="132"/>
      <c r="N1116" s="73"/>
      <c r="O1116" s="73"/>
      <c r="P1116" s="73"/>
      <c r="Q1116" s="73"/>
      <c r="R1116" s="73"/>
      <c r="S1116" s="73"/>
      <c r="T1116" s="73"/>
      <c r="U1116" s="73"/>
      <c r="V1116" s="73"/>
      <c r="W1116" s="73"/>
      <c r="X1116" s="73"/>
      <c r="Y1116" s="73"/>
      <c r="Z1116" s="73"/>
      <c r="AA1116" s="73"/>
      <c r="AB1116" s="73"/>
      <c r="AC1116" s="73"/>
      <c r="AD1116" s="73"/>
      <c r="AE1116" s="73"/>
      <c r="AF1116" s="73"/>
      <c r="AG1116" s="73"/>
      <c r="AH1116" s="73"/>
      <c r="AI1116" s="73"/>
      <c r="AJ1116" s="73"/>
      <c r="AK1116" s="73"/>
      <c r="AL1116" s="73"/>
      <c r="AM1116" s="73"/>
      <c r="AN1116" s="73"/>
      <c r="AO1116" s="73"/>
      <c r="AP1116" s="73"/>
      <c r="AQ1116" s="73"/>
      <c r="AR1116" s="73"/>
      <c r="AS1116" s="73"/>
      <c r="AT1116" s="73"/>
      <c r="AU1116" s="73"/>
      <c r="AV1116" s="73"/>
      <c r="AW1116" s="73"/>
      <c r="AX1116" s="73"/>
      <c r="AY1116" s="73"/>
      <c r="AZ1116" s="73"/>
      <c r="BA1116" s="73"/>
      <c r="BB1116" s="73"/>
    </row>
    <row r="1117" spans="10:54">
      <c r="J1117" s="132"/>
      <c r="N1117" s="73"/>
      <c r="O1117" s="73"/>
      <c r="P1117" s="73"/>
      <c r="Q1117" s="73"/>
      <c r="R1117" s="73"/>
      <c r="S1117" s="73"/>
      <c r="T1117" s="73"/>
      <c r="U1117" s="73"/>
      <c r="V1117" s="73"/>
      <c r="W1117" s="73"/>
      <c r="X1117" s="73"/>
      <c r="Y1117" s="73"/>
      <c r="Z1117" s="73"/>
      <c r="AA1117" s="73"/>
      <c r="AB1117" s="73"/>
      <c r="AC1117" s="73"/>
      <c r="AD1117" s="73"/>
      <c r="AE1117" s="73"/>
      <c r="AF1117" s="73"/>
      <c r="AG1117" s="73"/>
      <c r="AH1117" s="73"/>
      <c r="AI1117" s="73"/>
      <c r="AJ1117" s="73"/>
      <c r="AK1117" s="73"/>
      <c r="AL1117" s="73"/>
      <c r="AM1117" s="73"/>
      <c r="AN1117" s="73"/>
      <c r="AO1117" s="73"/>
      <c r="AP1117" s="73"/>
      <c r="AQ1117" s="73"/>
      <c r="AR1117" s="73"/>
      <c r="AS1117" s="73"/>
      <c r="AT1117" s="73"/>
      <c r="AU1117" s="73"/>
      <c r="AV1117" s="73"/>
      <c r="AW1117" s="73"/>
      <c r="AX1117" s="73"/>
      <c r="AY1117" s="73"/>
      <c r="AZ1117" s="73"/>
      <c r="BA1117" s="73"/>
      <c r="BB1117" s="73"/>
    </row>
    <row r="1118" spans="10:54">
      <c r="J1118" s="132"/>
      <c r="N1118" s="73"/>
      <c r="O1118" s="73"/>
      <c r="P1118" s="73"/>
      <c r="Q1118" s="73"/>
      <c r="R1118" s="73"/>
      <c r="S1118" s="73"/>
      <c r="T1118" s="73"/>
      <c r="U1118" s="73"/>
      <c r="V1118" s="73"/>
      <c r="W1118" s="73"/>
      <c r="X1118" s="73"/>
      <c r="Y1118" s="73"/>
      <c r="Z1118" s="73"/>
      <c r="AA1118" s="73"/>
      <c r="AB1118" s="73"/>
      <c r="AC1118" s="73"/>
      <c r="AD1118" s="73"/>
      <c r="AE1118" s="73"/>
      <c r="AF1118" s="73"/>
      <c r="AG1118" s="73"/>
      <c r="AH1118" s="73"/>
      <c r="AI1118" s="73"/>
      <c r="AJ1118" s="73"/>
      <c r="AK1118" s="73"/>
      <c r="AL1118" s="73"/>
      <c r="AM1118" s="73"/>
      <c r="AN1118" s="73"/>
      <c r="AO1118" s="73"/>
      <c r="AP1118" s="73"/>
      <c r="AQ1118" s="73"/>
      <c r="AR1118" s="73"/>
      <c r="AS1118" s="73"/>
      <c r="AT1118" s="73"/>
      <c r="AU1118" s="73"/>
      <c r="AV1118" s="73"/>
      <c r="AW1118" s="73"/>
      <c r="AX1118" s="73"/>
      <c r="AY1118" s="73"/>
      <c r="AZ1118" s="73"/>
      <c r="BA1118" s="73"/>
      <c r="BB1118" s="73"/>
    </row>
    <row r="1119" spans="10:54">
      <c r="J1119" s="132"/>
      <c r="N1119" s="73"/>
      <c r="O1119" s="73"/>
      <c r="P1119" s="73"/>
      <c r="Q1119" s="73"/>
      <c r="R1119" s="73"/>
      <c r="S1119" s="73"/>
      <c r="T1119" s="73"/>
      <c r="U1119" s="73"/>
      <c r="V1119" s="73"/>
      <c r="W1119" s="73"/>
      <c r="X1119" s="73"/>
      <c r="Y1119" s="73"/>
      <c r="Z1119" s="73"/>
      <c r="AA1119" s="73"/>
      <c r="AB1119" s="73"/>
      <c r="AC1119" s="73"/>
      <c r="AD1119" s="73"/>
      <c r="AE1119" s="73"/>
      <c r="AF1119" s="73"/>
      <c r="AG1119" s="73"/>
      <c r="AH1119" s="73"/>
      <c r="AI1119" s="73"/>
      <c r="AJ1119" s="73"/>
      <c r="AK1119" s="73"/>
      <c r="AL1119" s="73"/>
      <c r="AM1119" s="73"/>
      <c r="AN1119" s="73"/>
      <c r="AO1119" s="73"/>
      <c r="AP1119" s="73"/>
      <c r="AQ1119" s="73"/>
      <c r="AR1119" s="73"/>
      <c r="AS1119" s="73"/>
      <c r="AT1119" s="73"/>
      <c r="AU1119" s="73"/>
      <c r="AV1119" s="73"/>
      <c r="AW1119" s="73"/>
      <c r="AX1119" s="73"/>
      <c r="AY1119" s="73"/>
      <c r="AZ1119" s="73"/>
      <c r="BA1119" s="73"/>
      <c r="BB1119" s="73"/>
    </row>
    <row r="1120" spans="10:54">
      <c r="J1120" s="132"/>
      <c r="N1120" s="73"/>
      <c r="O1120" s="73"/>
      <c r="P1120" s="73"/>
      <c r="Q1120" s="73"/>
      <c r="R1120" s="73"/>
      <c r="S1120" s="73"/>
      <c r="T1120" s="73"/>
      <c r="U1120" s="73"/>
      <c r="V1120" s="73"/>
      <c r="W1120" s="73"/>
      <c r="X1120" s="73"/>
      <c r="Y1120" s="73"/>
      <c r="Z1120" s="73"/>
      <c r="AA1120" s="73"/>
      <c r="AB1120" s="73"/>
      <c r="AC1120" s="73"/>
      <c r="AD1120" s="73"/>
      <c r="AE1120" s="73"/>
      <c r="AF1120" s="73"/>
      <c r="AG1120" s="73"/>
      <c r="AH1120" s="73"/>
      <c r="AI1120" s="73"/>
      <c r="AJ1120" s="73"/>
      <c r="AK1120" s="73"/>
      <c r="AL1120" s="73"/>
      <c r="AM1120" s="73"/>
      <c r="AN1120" s="73"/>
      <c r="AO1120" s="73"/>
      <c r="AP1120" s="73"/>
      <c r="AQ1120" s="73"/>
      <c r="AR1120" s="73"/>
      <c r="AS1120" s="73"/>
      <c r="AT1120" s="73"/>
      <c r="AU1120" s="73"/>
      <c r="AV1120" s="73"/>
      <c r="AW1120" s="73"/>
      <c r="AX1120" s="73"/>
      <c r="AY1120" s="73"/>
      <c r="AZ1120" s="73"/>
      <c r="BA1120" s="73"/>
      <c r="BB1120" s="73"/>
    </row>
    <row r="1121" spans="10:54">
      <c r="J1121" s="132"/>
      <c r="N1121" s="73"/>
      <c r="O1121" s="73"/>
      <c r="P1121" s="73"/>
      <c r="Q1121" s="73"/>
      <c r="R1121" s="73"/>
      <c r="S1121" s="73"/>
      <c r="T1121" s="73"/>
      <c r="U1121" s="73"/>
      <c r="V1121" s="73"/>
      <c r="W1121" s="73"/>
      <c r="X1121" s="73"/>
      <c r="Y1121" s="73"/>
      <c r="Z1121" s="73"/>
      <c r="AA1121" s="73"/>
      <c r="AB1121" s="73"/>
      <c r="AC1121" s="73"/>
      <c r="AD1121" s="73"/>
      <c r="AE1121" s="73"/>
      <c r="AF1121" s="73"/>
      <c r="AG1121" s="73"/>
      <c r="AH1121" s="73"/>
      <c r="AI1121" s="73"/>
      <c r="AJ1121" s="73"/>
      <c r="AK1121" s="73"/>
      <c r="AL1121" s="73"/>
      <c r="AM1121" s="73"/>
      <c r="AN1121" s="73"/>
      <c r="AO1121" s="73"/>
      <c r="AP1121" s="73"/>
      <c r="AQ1121" s="73"/>
      <c r="AR1121" s="73"/>
      <c r="AS1121" s="73"/>
      <c r="AT1121" s="73"/>
      <c r="AU1121" s="73"/>
      <c r="AV1121" s="73"/>
      <c r="AW1121" s="73"/>
      <c r="AX1121" s="73"/>
      <c r="AY1121" s="73"/>
      <c r="AZ1121" s="73"/>
      <c r="BA1121" s="73"/>
      <c r="BB1121" s="73"/>
    </row>
    <row r="1122" spans="10:54">
      <c r="J1122" s="132"/>
      <c r="N1122" s="73"/>
      <c r="O1122" s="73"/>
      <c r="P1122" s="73"/>
      <c r="Q1122" s="73"/>
      <c r="R1122" s="73"/>
      <c r="S1122" s="73"/>
      <c r="T1122" s="73"/>
      <c r="U1122" s="73"/>
      <c r="V1122" s="73"/>
      <c r="W1122" s="73"/>
      <c r="X1122" s="73"/>
      <c r="Y1122" s="73"/>
      <c r="Z1122" s="73"/>
      <c r="AA1122" s="73"/>
      <c r="AB1122" s="73"/>
      <c r="AC1122" s="73"/>
      <c r="AD1122" s="73"/>
      <c r="AE1122" s="73"/>
      <c r="AF1122" s="73"/>
      <c r="AG1122" s="73"/>
      <c r="AH1122" s="73"/>
      <c r="AI1122" s="73"/>
      <c r="AJ1122" s="73"/>
      <c r="AK1122" s="73"/>
      <c r="AL1122" s="73"/>
      <c r="AM1122" s="73"/>
      <c r="AN1122" s="73"/>
      <c r="AO1122" s="73"/>
      <c r="AP1122" s="73"/>
      <c r="AQ1122" s="73"/>
      <c r="AR1122" s="73"/>
      <c r="AS1122" s="73"/>
      <c r="AT1122" s="73"/>
      <c r="AU1122" s="73"/>
      <c r="AV1122" s="73"/>
      <c r="AW1122" s="73"/>
      <c r="AX1122" s="73"/>
      <c r="AY1122" s="73"/>
      <c r="AZ1122" s="73"/>
      <c r="BA1122" s="73"/>
      <c r="BB1122" s="73"/>
    </row>
    <row r="1123" spans="10:54">
      <c r="J1123" s="132"/>
      <c r="N1123" s="73"/>
      <c r="O1123" s="73"/>
      <c r="P1123" s="73"/>
      <c r="Q1123" s="73"/>
      <c r="R1123" s="73"/>
      <c r="S1123" s="73"/>
      <c r="T1123" s="73"/>
      <c r="U1123" s="73"/>
      <c r="V1123" s="73"/>
      <c r="W1123" s="73"/>
      <c r="X1123" s="73"/>
      <c r="Y1123" s="73"/>
      <c r="Z1123" s="73"/>
      <c r="AA1123" s="73"/>
      <c r="AB1123" s="73"/>
      <c r="AC1123" s="73"/>
      <c r="AD1123" s="73"/>
      <c r="AE1123" s="73"/>
      <c r="AF1123" s="73"/>
      <c r="AG1123" s="73"/>
      <c r="AH1123" s="73"/>
      <c r="AI1123" s="73"/>
      <c r="AJ1123" s="73"/>
      <c r="AK1123" s="73"/>
      <c r="AL1123" s="73"/>
      <c r="AM1123" s="73"/>
      <c r="AN1123" s="73"/>
      <c r="AO1123" s="73"/>
      <c r="AP1123" s="73"/>
      <c r="AQ1123" s="73"/>
      <c r="AR1123" s="73"/>
      <c r="AS1123" s="73"/>
      <c r="AT1123" s="73"/>
      <c r="AU1123" s="73"/>
      <c r="AV1123" s="73"/>
      <c r="AW1123" s="73"/>
      <c r="AX1123" s="73"/>
      <c r="AY1123" s="73"/>
      <c r="AZ1123" s="73"/>
      <c r="BA1123" s="73"/>
      <c r="BB1123" s="73"/>
    </row>
    <row r="1124" spans="10:54">
      <c r="J1124" s="132"/>
      <c r="N1124" s="73"/>
      <c r="O1124" s="73"/>
      <c r="P1124" s="73"/>
      <c r="Q1124" s="73"/>
      <c r="R1124" s="73"/>
      <c r="S1124" s="73"/>
      <c r="T1124" s="73"/>
      <c r="U1124" s="73"/>
      <c r="V1124" s="73"/>
      <c r="W1124" s="73"/>
      <c r="X1124" s="73"/>
      <c r="Y1124" s="73"/>
      <c r="Z1124" s="73"/>
      <c r="AA1124" s="73"/>
      <c r="AB1124" s="73"/>
      <c r="AC1124" s="73"/>
      <c r="AD1124" s="73"/>
      <c r="AE1124" s="73"/>
      <c r="AF1124" s="73"/>
      <c r="AG1124" s="73"/>
      <c r="AH1124" s="73"/>
      <c r="AI1124" s="73"/>
      <c r="AJ1124" s="73"/>
      <c r="AK1124" s="73"/>
      <c r="AL1124" s="73"/>
      <c r="AM1124" s="73"/>
      <c r="AN1124" s="73"/>
      <c r="AO1124" s="73"/>
      <c r="AP1124" s="73"/>
      <c r="AQ1124" s="73"/>
      <c r="AR1124" s="73"/>
      <c r="AS1124" s="73"/>
      <c r="AT1124" s="73"/>
      <c r="AU1124" s="73"/>
      <c r="AV1124" s="73"/>
      <c r="AW1124" s="73"/>
      <c r="AX1124" s="73"/>
      <c r="AY1124" s="73"/>
      <c r="AZ1124" s="73"/>
      <c r="BA1124" s="73"/>
      <c r="BB1124" s="73"/>
    </row>
    <row r="1125" spans="10:54">
      <c r="J1125" s="132"/>
      <c r="N1125" s="73"/>
      <c r="O1125" s="73"/>
      <c r="P1125" s="73"/>
      <c r="Q1125" s="73"/>
      <c r="R1125" s="73"/>
      <c r="S1125" s="73"/>
      <c r="T1125" s="73"/>
      <c r="U1125" s="73"/>
      <c r="V1125" s="73"/>
      <c r="W1125" s="73"/>
      <c r="X1125" s="73"/>
      <c r="Y1125" s="73"/>
      <c r="Z1125" s="73"/>
      <c r="AA1125" s="73"/>
      <c r="AB1125" s="73"/>
      <c r="AC1125" s="73"/>
      <c r="AD1125" s="73"/>
      <c r="AE1125" s="73"/>
      <c r="AF1125" s="73"/>
      <c r="AG1125" s="73"/>
      <c r="AH1125" s="73"/>
      <c r="AI1125" s="73"/>
      <c r="AJ1125" s="73"/>
      <c r="AK1125" s="73"/>
      <c r="AL1125" s="73"/>
      <c r="AM1125" s="73"/>
      <c r="AN1125" s="73"/>
      <c r="AO1125" s="73"/>
      <c r="AP1125" s="73"/>
      <c r="AQ1125" s="73"/>
      <c r="AR1125" s="73"/>
      <c r="AS1125" s="73"/>
      <c r="AT1125" s="73"/>
      <c r="AU1125" s="73"/>
      <c r="AV1125" s="73"/>
      <c r="AW1125" s="73"/>
      <c r="AX1125" s="73"/>
      <c r="AY1125" s="73"/>
      <c r="AZ1125" s="73"/>
      <c r="BA1125" s="73"/>
      <c r="BB1125" s="73"/>
    </row>
    <row r="1126" spans="10:54">
      <c r="J1126" s="132"/>
      <c r="N1126" s="73"/>
      <c r="O1126" s="73"/>
      <c r="P1126" s="73"/>
      <c r="Q1126" s="73"/>
      <c r="R1126" s="73"/>
      <c r="S1126" s="73"/>
      <c r="T1126" s="73"/>
      <c r="U1126" s="73"/>
      <c r="V1126" s="73"/>
      <c r="W1126" s="73"/>
      <c r="X1126" s="73"/>
      <c r="Y1126" s="73"/>
      <c r="Z1126" s="73"/>
      <c r="AA1126" s="73"/>
      <c r="AB1126" s="73"/>
      <c r="AC1126" s="73"/>
      <c r="AD1126" s="73"/>
      <c r="AE1126" s="73"/>
      <c r="AF1126" s="73"/>
      <c r="AG1126" s="73"/>
      <c r="AH1126" s="73"/>
      <c r="AI1126" s="73"/>
      <c r="AJ1126" s="73"/>
      <c r="AK1126" s="73"/>
      <c r="AL1126" s="73"/>
      <c r="AM1126" s="73"/>
      <c r="AN1126" s="73"/>
      <c r="AO1126" s="73"/>
      <c r="AP1126" s="73"/>
      <c r="AQ1126" s="73"/>
      <c r="AR1126" s="73"/>
      <c r="AS1126" s="73"/>
      <c r="AT1126" s="73"/>
      <c r="AU1126" s="73"/>
      <c r="AV1126" s="73"/>
      <c r="AW1126" s="73"/>
      <c r="AX1126" s="73"/>
      <c r="AY1126" s="73"/>
      <c r="AZ1126" s="73"/>
      <c r="BA1126" s="73"/>
      <c r="BB1126" s="73"/>
    </row>
    <row r="1127" spans="10:54">
      <c r="J1127" s="132"/>
      <c r="N1127" s="73"/>
      <c r="O1127" s="73"/>
      <c r="P1127" s="73"/>
      <c r="Q1127" s="73"/>
      <c r="R1127" s="73"/>
      <c r="S1127" s="73"/>
      <c r="T1127" s="73"/>
      <c r="U1127" s="73"/>
      <c r="V1127" s="73"/>
      <c r="W1127" s="73"/>
      <c r="X1127" s="73"/>
      <c r="Y1127" s="73"/>
      <c r="Z1127" s="73"/>
      <c r="AA1127" s="73"/>
      <c r="AB1127" s="73"/>
      <c r="AC1127" s="73"/>
      <c r="AD1127" s="73"/>
      <c r="AE1127" s="73"/>
      <c r="AF1127" s="73"/>
      <c r="AG1127" s="73"/>
      <c r="AH1127" s="73"/>
      <c r="AI1127" s="73"/>
      <c r="AJ1127" s="73"/>
      <c r="AK1127" s="73"/>
      <c r="AL1127" s="73"/>
      <c r="AM1127" s="73"/>
      <c r="AN1127" s="73"/>
      <c r="AO1127" s="73"/>
      <c r="AP1127" s="73"/>
      <c r="AQ1127" s="73"/>
      <c r="AR1127" s="73"/>
      <c r="AS1127" s="73"/>
      <c r="AT1127" s="73"/>
      <c r="AU1127" s="73"/>
      <c r="AV1127" s="73"/>
      <c r="AW1127" s="73"/>
      <c r="AX1127" s="73"/>
      <c r="AY1127" s="73"/>
      <c r="AZ1127" s="73"/>
      <c r="BA1127" s="73"/>
      <c r="BB1127" s="73"/>
    </row>
    <row r="1128" spans="10:54">
      <c r="J1128" s="132"/>
      <c r="N1128" s="73"/>
      <c r="O1128" s="73"/>
      <c r="P1128" s="73"/>
      <c r="Q1128" s="73"/>
      <c r="R1128" s="73"/>
      <c r="S1128" s="73"/>
      <c r="T1128" s="73"/>
      <c r="U1128" s="73"/>
      <c r="V1128" s="73"/>
      <c r="W1128" s="73"/>
      <c r="X1128" s="73"/>
      <c r="Y1128" s="73"/>
      <c r="Z1128" s="73"/>
      <c r="AA1128" s="73"/>
      <c r="AB1128" s="73"/>
      <c r="AC1128" s="73"/>
      <c r="AD1128" s="73"/>
      <c r="AE1128" s="73"/>
      <c r="AF1128" s="73"/>
      <c r="AG1128" s="73"/>
      <c r="AH1128" s="73"/>
      <c r="AI1128" s="73"/>
      <c r="AJ1128" s="73"/>
      <c r="AK1128" s="73"/>
      <c r="AL1128" s="73"/>
      <c r="AM1128" s="73"/>
      <c r="AN1128" s="73"/>
      <c r="AO1128" s="73"/>
      <c r="AP1128" s="73"/>
      <c r="AQ1128" s="73"/>
      <c r="AR1128" s="73"/>
      <c r="AS1128" s="73"/>
      <c r="AT1128" s="73"/>
      <c r="AU1128" s="73"/>
      <c r="AV1128" s="73"/>
      <c r="AW1128" s="73"/>
      <c r="AX1128" s="73"/>
      <c r="AY1128" s="73"/>
      <c r="AZ1128" s="73"/>
      <c r="BA1128" s="73"/>
      <c r="BB1128" s="73"/>
    </row>
    <row r="1129" spans="10:54">
      <c r="J1129" s="132"/>
      <c r="N1129" s="73"/>
      <c r="O1129" s="73"/>
      <c r="P1129" s="73"/>
      <c r="Q1129" s="73"/>
      <c r="R1129" s="73"/>
      <c r="S1129" s="73"/>
      <c r="T1129" s="73"/>
      <c r="U1129" s="73"/>
      <c r="V1129" s="73"/>
      <c r="W1129" s="73"/>
      <c r="X1129" s="73"/>
      <c r="Y1129" s="73"/>
      <c r="Z1129" s="73"/>
      <c r="AA1129" s="73"/>
      <c r="AB1129" s="73"/>
      <c r="AC1129" s="73"/>
      <c r="AD1129" s="73"/>
      <c r="AE1129" s="73"/>
      <c r="AF1129" s="73"/>
      <c r="AG1129" s="73"/>
      <c r="AH1129" s="73"/>
      <c r="AI1129" s="73"/>
      <c r="AJ1129" s="73"/>
      <c r="AK1129" s="73"/>
      <c r="AL1129" s="73"/>
      <c r="AM1129" s="73"/>
      <c r="AN1129" s="73"/>
      <c r="AO1129" s="73"/>
      <c r="AP1129" s="73"/>
      <c r="AQ1129" s="73"/>
      <c r="AR1129" s="73"/>
      <c r="AS1129" s="73"/>
      <c r="AT1129" s="73"/>
      <c r="AU1129" s="73"/>
      <c r="AV1129" s="73"/>
      <c r="AW1129" s="73"/>
      <c r="AX1129" s="73"/>
      <c r="AY1129" s="73"/>
      <c r="AZ1129" s="73"/>
      <c r="BA1129" s="73"/>
      <c r="BB1129" s="73"/>
    </row>
    <row r="1130" spans="10:54">
      <c r="J1130" s="132"/>
      <c r="N1130" s="73"/>
      <c r="O1130" s="73"/>
      <c r="P1130" s="73"/>
      <c r="Q1130" s="73"/>
      <c r="R1130" s="73"/>
      <c r="S1130" s="73"/>
      <c r="T1130" s="73"/>
      <c r="U1130" s="73"/>
      <c r="V1130" s="73"/>
      <c r="W1130" s="73"/>
      <c r="X1130" s="73"/>
      <c r="Y1130" s="73"/>
      <c r="Z1130" s="73"/>
      <c r="AA1130" s="73"/>
      <c r="AB1130" s="73"/>
      <c r="AC1130" s="73"/>
      <c r="AD1130" s="73"/>
      <c r="AE1130" s="73"/>
      <c r="AF1130" s="73"/>
      <c r="AG1130" s="73"/>
      <c r="AH1130" s="73"/>
      <c r="AI1130" s="73"/>
      <c r="AJ1130" s="73"/>
      <c r="AK1130" s="73"/>
      <c r="AL1130" s="73"/>
      <c r="AM1130" s="73"/>
      <c r="AN1130" s="73"/>
      <c r="AO1130" s="73"/>
      <c r="AP1130" s="73"/>
      <c r="AQ1130" s="73"/>
      <c r="AR1130" s="73"/>
      <c r="AS1130" s="73"/>
      <c r="AT1130" s="73"/>
      <c r="AU1130" s="73"/>
      <c r="AV1130" s="73"/>
      <c r="AW1130" s="73"/>
      <c r="AX1130" s="73"/>
      <c r="AY1130" s="73"/>
      <c r="AZ1130" s="73"/>
      <c r="BA1130" s="73"/>
      <c r="BB1130" s="73"/>
    </row>
    <row r="1131" spans="10:54">
      <c r="J1131" s="132"/>
      <c r="N1131" s="73"/>
      <c r="O1131" s="73"/>
      <c r="P1131" s="73"/>
      <c r="Q1131" s="73"/>
      <c r="R1131" s="73"/>
      <c r="S1131" s="73"/>
      <c r="T1131" s="73"/>
      <c r="U1131" s="73"/>
      <c r="V1131" s="73"/>
      <c r="W1131" s="73"/>
      <c r="X1131" s="73"/>
      <c r="Y1131" s="73"/>
      <c r="Z1131" s="73"/>
      <c r="AA1131" s="73"/>
      <c r="AB1131" s="73"/>
      <c r="AC1131" s="73"/>
      <c r="AD1131" s="73"/>
      <c r="AE1131" s="73"/>
      <c r="AF1131" s="73"/>
      <c r="AG1131" s="73"/>
      <c r="AH1131" s="73"/>
      <c r="AI1131" s="73"/>
      <c r="AJ1131" s="73"/>
      <c r="AK1131" s="73"/>
      <c r="AL1131" s="73"/>
      <c r="AM1131" s="73"/>
      <c r="AN1131" s="73"/>
      <c r="AO1131" s="73"/>
      <c r="AP1131" s="73"/>
      <c r="AQ1131" s="73"/>
      <c r="AR1131" s="73"/>
      <c r="AS1131" s="73"/>
      <c r="AT1131" s="73"/>
      <c r="AU1131" s="73"/>
      <c r="AV1131" s="73"/>
      <c r="AW1131" s="73"/>
      <c r="AX1131" s="73"/>
      <c r="AY1131" s="73"/>
      <c r="AZ1131" s="73"/>
      <c r="BA1131" s="73"/>
      <c r="BB1131" s="73"/>
    </row>
    <row r="1132" spans="10:54">
      <c r="J1132" s="132"/>
      <c r="N1132" s="73"/>
      <c r="O1132" s="73"/>
      <c r="P1132" s="73"/>
      <c r="Q1132" s="73"/>
      <c r="R1132" s="73"/>
      <c r="S1132" s="73"/>
      <c r="T1132" s="73"/>
      <c r="U1132" s="73"/>
      <c r="V1132" s="73"/>
      <c r="W1132" s="73"/>
      <c r="X1132" s="73"/>
      <c r="Y1132" s="73"/>
      <c r="Z1132" s="73"/>
      <c r="AA1132" s="73"/>
      <c r="AB1132" s="73"/>
      <c r="AC1132" s="73"/>
      <c r="AD1132" s="73"/>
      <c r="AE1132" s="73"/>
      <c r="AF1132" s="73"/>
      <c r="AG1132" s="73"/>
      <c r="AH1132" s="73"/>
      <c r="AI1132" s="73"/>
      <c r="AJ1132" s="73"/>
      <c r="AK1132" s="73"/>
      <c r="AL1132" s="73"/>
      <c r="AM1132" s="73"/>
      <c r="AN1132" s="73"/>
      <c r="AO1132" s="73"/>
      <c r="AP1132" s="73"/>
      <c r="AQ1132" s="73"/>
      <c r="AR1132" s="73"/>
      <c r="AS1132" s="73"/>
      <c r="AT1132" s="73"/>
      <c r="AU1132" s="73"/>
      <c r="AV1132" s="73"/>
      <c r="AW1132" s="73"/>
      <c r="AX1132" s="73"/>
      <c r="AY1132" s="73"/>
      <c r="AZ1132" s="73"/>
      <c r="BA1132" s="73"/>
      <c r="BB1132" s="73"/>
    </row>
    <row r="1133" spans="10:54">
      <c r="J1133" s="132"/>
      <c r="N1133" s="73"/>
      <c r="O1133" s="73"/>
      <c r="P1133" s="73"/>
      <c r="Q1133" s="73"/>
      <c r="R1133" s="73"/>
      <c r="S1133" s="73"/>
      <c r="T1133" s="73"/>
      <c r="U1133" s="73"/>
      <c r="V1133" s="73"/>
      <c r="W1133" s="73"/>
      <c r="X1133" s="73"/>
      <c r="Y1133" s="73"/>
      <c r="Z1133" s="73"/>
      <c r="AA1133" s="73"/>
      <c r="AB1133" s="73"/>
      <c r="AC1133" s="73"/>
      <c r="AD1133" s="73"/>
      <c r="AE1133" s="73"/>
      <c r="AF1133" s="73"/>
      <c r="AG1133" s="73"/>
      <c r="AH1133" s="73"/>
      <c r="AI1133" s="73"/>
      <c r="AJ1133" s="73"/>
      <c r="AK1133" s="73"/>
      <c r="AL1133" s="73"/>
      <c r="AM1133" s="73"/>
      <c r="AN1133" s="73"/>
      <c r="AO1133" s="73"/>
      <c r="AP1133" s="73"/>
      <c r="AQ1133" s="73"/>
      <c r="AR1133" s="73"/>
      <c r="AS1133" s="73"/>
      <c r="AT1133" s="73"/>
      <c r="AU1133" s="73"/>
      <c r="AV1133" s="73"/>
      <c r="AW1133" s="73"/>
      <c r="AX1133" s="73"/>
      <c r="AY1133" s="73"/>
      <c r="AZ1133" s="73"/>
      <c r="BA1133" s="73"/>
      <c r="BB1133" s="73"/>
    </row>
    <row r="1134" spans="10:54">
      <c r="J1134" s="132"/>
      <c r="N1134" s="73"/>
      <c r="O1134" s="73"/>
      <c r="P1134" s="73"/>
      <c r="Q1134" s="73"/>
      <c r="R1134" s="73"/>
      <c r="S1134" s="73"/>
      <c r="T1134" s="73"/>
      <c r="U1134" s="73"/>
      <c r="V1134" s="73"/>
      <c r="W1134" s="73"/>
      <c r="X1134" s="73"/>
      <c r="Y1134" s="73"/>
      <c r="Z1134" s="73"/>
      <c r="AA1134" s="73"/>
      <c r="AB1134" s="73"/>
      <c r="AC1134" s="73"/>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row>
    <row r="1135" spans="10:54">
      <c r="J1135" s="132"/>
      <c r="N1135" s="73"/>
      <c r="O1135" s="73"/>
      <c r="P1135" s="73"/>
      <c r="Q1135" s="73"/>
      <c r="R1135" s="73"/>
      <c r="S1135" s="73"/>
      <c r="T1135" s="73"/>
      <c r="U1135" s="73"/>
      <c r="V1135" s="73"/>
      <c r="W1135" s="73"/>
      <c r="X1135" s="73"/>
      <c r="Y1135" s="73"/>
      <c r="Z1135" s="73"/>
      <c r="AA1135" s="73"/>
      <c r="AB1135" s="73"/>
      <c r="AC1135" s="73"/>
      <c r="AD1135" s="73"/>
      <c r="AE1135" s="73"/>
      <c r="AF1135" s="73"/>
      <c r="AG1135" s="73"/>
      <c r="AH1135" s="73"/>
      <c r="AI1135" s="73"/>
      <c r="AJ1135" s="73"/>
      <c r="AK1135" s="73"/>
      <c r="AL1135" s="73"/>
      <c r="AM1135" s="73"/>
      <c r="AN1135" s="73"/>
      <c r="AO1135" s="73"/>
      <c r="AP1135" s="73"/>
      <c r="AQ1135" s="73"/>
      <c r="AR1135" s="73"/>
      <c r="AS1135" s="73"/>
      <c r="AT1135" s="73"/>
      <c r="AU1135" s="73"/>
      <c r="AV1135" s="73"/>
      <c r="AW1135" s="73"/>
      <c r="AX1135" s="73"/>
      <c r="AY1135" s="73"/>
      <c r="AZ1135" s="73"/>
      <c r="BA1135" s="73"/>
      <c r="BB1135" s="73"/>
    </row>
    <row r="1136" spans="10:54">
      <c r="J1136" s="132"/>
      <c r="N1136" s="73"/>
      <c r="O1136" s="73"/>
      <c r="P1136" s="73"/>
      <c r="Q1136" s="73"/>
      <c r="R1136" s="73"/>
      <c r="S1136" s="73"/>
      <c r="T1136" s="73"/>
      <c r="U1136" s="73"/>
      <c r="V1136" s="73"/>
      <c r="W1136" s="73"/>
      <c r="X1136" s="73"/>
      <c r="Y1136" s="73"/>
      <c r="Z1136" s="73"/>
      <c r="AA1136" s="73"/>
      <c r="AB1136" s="73"/>
      <c r="AC1136" s="73"/>
      <c r="AD1136" s="73"/>
      <c r="AE1136" s="73"/>
      <c r="AF1136" s="73"/>
      <c r="AG1136" s="73"/>
      <c r="AH1136" s="73"/>
      <c r="AI1136" s="73"/>
      <c r="AJ1136" s="73"/>
      <c r="AK1136" s="73"/>
      <c r="AL1136" s="73"/>
      <c r="AM1136" s="73"/>
      <c r="AN1136" s="73"/>
      <c r="AO1136" s="73"/>
      <c r="AP1136" s="73"/>
      <c r="AQ1136" s="73"/>
      <c r="AR1136" s="73"/>
      <c r="AS1136" s="73"/>
      <c r="AT1136" s="73"/>
      <c r="AU1136" s="73"/>
      <c r="AV1136" s="73"/>
      <c r="AW1136" s="73"/>
      <c r="AX1136" s="73"/>
      <c r="AY1136" s="73"/>
      <c r="AZ1136" s="73"/>
      <c r="BA1136" s="73"/>
      <c r="BB1136" s="73"/>
    </row>
    <row r="1137" spans="10:54">
      <c r="J1137" s="132"/>
      <c r="N1137" s="73"/>
      <c r="O1137" s="73"/>
      <c r="P1137" s="73"/>
      <c r="Q1137" s="73"/>
      <c r="R1137" s="73"/>
      <c r="S1137" s="73"/>
      <c r="T1137" s="73"/>
      <c r="U1137" s="73"/>
      <c r="V1137" s="73"/>
      <c r="W1137" s="73"/>
      <c r="X1137" s="73"/>
      <c r="Y1137" s="73"/>
      <c r="Z1137" s="73"/>
      <c r="AA1137" s="73"/>
      <c r="AB1137" s="73"/>
      <c r="AC1137" s="73"/>
      <c r="AD1137" s="73"/>
      <c r="AE1137" s="73"/>
      <c r="AF1137" s="73"/>
      <c r="AG1137" s="73"/>
      <c r="AH1137" s="73"/>
      <c r="AI1137" s="73"/>
      <c r="AJ1137" s="73"/>
      <c r="AK1137" s="73"/>
      <c r="AL1137" s="73"/>
      <c r="AM1137" s="73"/>
      <c r="AN1137" s="73"/>
      <c r="AO1137" s="73"/>
      <c r="AP1137" s="73"/>
      <c r="AQ1137" s="73"/>
      <c r="AR1137" s="73"/>
      <c r="AS1137" s="73"/>
      <c r="AT1137" s="73"/>
      <c r="AU1137" s="73"/>
      <c r="AV1137" s="73"/>
      <c r="AW1137" s="73"/>
      <c r="AX1137" s="73"/>
      <c r="AY1137" s="73"/>
      <c r="AZ1137" s="73"/>
      <c r="BA1137" s="73"/>
      <c r="BB1137" s="73"/>
    </row>
    <row r="1138" spans="10:54">
      <c r="J1138" s="132"/>
      <c r="N1138" s="73"/>
      <c r="O1138" s="73"/>
      <c r="P1138" s="73"/>
      <c r="Q1138" s="73"/>
      <c r="R1138" s="73"/>
      <c r="S1138" s="73"/>
      <c r="T1138" s="73"/>
      <c r="U1138" s="73"/>
      <c r="V1138" s="73"/>
      <c r="W1138" s="73"/>
      <c r="X1138" s="73"/>
      <c r="Y1138" s="73"/>
      <c r="Z1138" s="73"/>
      <c r="AA1138" s="73"/>
      <c r="AB1138" s="73"/>
      <c r="AC1138" s="73"/>
      <c r="AD1138" s="73"/>
      <c r="AE1138" s="73"/>
      <c r="AF1138" s="73"/>
      <c r="AG1138" s="73"/>
      <c r="AH1138" s="73"/>
      <c r="AI1138" s="73"/>
      <c r="AJ1138" s="73"/>
      <c r="AK1138" s="73"/>
      <c r="AL1138" s="73"/>
      <c r="AM1138" s="73"/>
      <c r="AN1138" s="73"/>
      <c r="AO1138" s="73"/>
      <c r="AP1138" s="73"/>
      <c r="AQ1138" s="73"/>
      <c r="AR1138" s="73"/>
      <c r="AS1138" s="73"/>
      <c r="AT1138" s="73"/>
      <c r="AU1138" s="73"/>
      <c r="AV1138" s="73"/>
      <c r="AW1138" s="73"/>
      <c r="AX1138" s="73"/>
      <c r="AY1138" s="73"/>
      <c r="AZ1138" s="73"/>
      <c r="BA1138" s="73"/>
      <c r="BB1138" s="73"/>
    </row>
    <row r="1139" spans="10:54">
      <c r="J1139" s="132"/>
      <c r="N1139" s="73"/>
      <c r="O1139" s="73"/>
      <c r="P1139" s="73"/>
      <c r="Q1139" s="73"/>
      <c r="R1139" s="73"/>
      <c r="S1139" s="73"/>
      <c r="T1139" s="73"/>
      <c r="U1139" s="73"/>
      <c r="V1139" s="73"/>
      <c r="W1139" s="73"/>
      <c r="X1139" s="73"/>
      <c r="Y1139" s="73"/>
      <c r="Z1139" s="73"/>
      <c r="AA1139" s="73"/>
      <c r="AB1139" s="73"/>
      <c r="AC1139" s="73"/>
      <c r="AD1139" s="73"/>
      <c r="AE1139" s="73"/>
      <c r="AF1139" s="73"/>
      <c r="AG1139" s="73"/>
      <c r="AH1139" s="73"/>
      <c r="AI1139" s="73"/>
      <c r="AJ1139" s="73"/>
      <c r="AK1139" s="73"/>
      <c r="AL1139" s="73"/>
      <c r="AM1139" s="73"/>
      <c r="AN1139" s="73"/>
      <c r="AO1139" s="73"/>
      <c r="AP1139" s="73"/>
      <c r="AQ1139" s="73"/>
      <c r="AR1139" s="73"/>
      <c r="AS1139" s="73"/>
      <c r="AT1139" s="73"/>
      <c r="AU1139" s="73"/>
      <c r="AV1139" s="73"/>
      <c r="AW1139" s="73"/>
      <c r="AX1139" s="73"/>
      <c r="AY1139" s="73"/>
      <c r="AZ1139" s="73"/>
      <c r="BA1139" s="73"/>
      <c r="BB1139" s="73"/>
    </row>
    <row r="1140" spans="10:54">
      <c r="J1140" s="132"/>
      <c r="N1140" s="73"/>
      <c r="O1140" s="73"/>
      <c r="P1140" s="73"/>
      <c r="Q1140" s="73"/>
      <c r="R1140" s="73"/>
      <c r="S1140" s="73"/>
      <c r="T1140" s="73"/>
      <c r="U1140" s="73"/>
      <c r="V1140" s="73"/>
      <c r="W1140" s="73"/>
      <c r="X1140" s="73"/>
      <c r="Y1140" s="73"/>
      <c r="Z1140" s="73"/>
      <c r="AA1140" s="73"/>
      <c r="AB1140" s="73"/>
      <c r="AC1140" s="73"/>
      <c r="AD1140" s="73"/>
      <c r="AE1140" s="73"/>
      <c r="AF1140" s="73"/>
      <c r="AG1140" s="73"/>
      <c r="AH1140" s="73"/>
      <c r="AI1140" s="73"/>
      <c r="AJ1140" s="73"/>
      <c r="AK1140" s="73"/>
      <c r="AL1140" s="73"/>
      <c r="AM1140" s="73"/>
      <c r="AN1140" s="73"/>
      <c r="AO1140" s="73"/>
      <c r="AP1140" s="73"/>
      <c r="AQ1140" s="73"/>
      <c r="AR1140" s="73"/>
      <c r="AS1140" s="73"/>
      <c r="AT1140" s="73"/>
      <c r="AU1140" s="73"/>
      <c r="AV1140" s="73"/>
      <c r="AW1140" s="73"/>
      <c r="AX1140" s="73"/>
      <c r="AY1140" s="73"/>
      <c r="AZ1140" s="73"/>
      <c r="BA1140" s="73"/>
      <c r="BB1140" s="73"/>
    </row>
    <row r="1141" spans="10:54">
      <c r="J1141" s="132"/>
      <c r="N1141" s="73"/>
      <c r="O1141" s="73"/>
      <c r="P1141" s="73"/>
      <c r="Q1141" s="73"/>
      <c r="R1141" s="73"/>
      <c r="S1141" s="73"/>
      <c r="T1141" s="73"/>
      <c r="U1141" s="73"/>
      <c r="V1141" s="73"/>
      <c r="W1141" s="73"/>
      <c r="X1141" s="73"/>
      <c r="Y1141" s="73"/>
      <c r="Z1141" s="73"/>
      <c r="AA1141" s="73"/>
      <c r="AB1141" s="73"/>
      <c r="AC1141" s="73"/>
      <c r="AD1141" s="73"/>
      <c r="AE1141" s="73"/>
      <c r="AF1141" s="73"/>
      <c r="AG1141" s="73"/>
      <c r="AH1141" s="73"/>
      <c r="AI1141" s="73"/>
      <c r="AJ1141" s="73"/>
      <c r="AK1141" s="73"/>
      <c r="AL1141" s="73"/>
      <c r="AM1141" s="73"/>
      <c r="AN1141" s="73"/>
      <c r="AO1141" s="73"/>
      <c r="AP1141" s="73"/>
      <c r="AQ1141" s="73"/>
      <c r="AR1141" s="73"/>
      <c r="AS1141" s="73"/>
      <c r="AT1141" s="73"/>
      <c r="AU1141" s="73"/>
      <c r="AV1141" s="73"/>
      <c r="AW1141" s="73"/>
      <c r="AX1141" s="73"/>
      <c r="AY1141" s="73"/>
      <c r="AZ1141" s="73"/>
      <c r="BA1141" s="73"/>
      <c r="BB1141" s="73"/>
    </row>
    <row r="1142" spans="10:54">
      <c r="J1142" s="132"/>
      <c r="N1142" s="73"/>
      <c r="O1142" s="73"/>
      <c r="P1142" s="73"/>
      <c r="Q1142" s="73"/>
      <c r="R1142" s="73"/>
      <c r="S1142" s="73"/>
      <c r="T1142" s="73"/>
      <c r="U1142" s="73"/>
      <c r="V1142" s="73"/>
      <c r="W1142" s="73"/>
      <c r="X1142" s="73"/>
      <c r="Y1142" s="73"/>
      <c r="Z1142" s="73"/>
      <c r="AA1142" s="73"/>
      <c r="AB1142" s="73"/>
      <c r="AC1142" s="73"/>
      <c r="AD1142" s="73"/>
      <c r="AE1142" s="73"/>
      <c r="AF1142" s="73"/>
      <c r="AG1142" s="73"/>
      <c r="AH1142" s="73"/>
      <c r="AI1142" s="73"/>
      <c r="AJ1142" s="73"/>
      <c r="AK1142" s="73"/>
      <c r="AL1142" s="73"/>
      <c r="AM1142" s="73"/>
      <c r="AN1142" s="73"/>
      <c r="AO1142" s="73"/>
      <c r="AP1142" s="73"/>
      <c r="AQ1142" s="73"/>
      <c r="AR1142" s="73"/>
      <c r="AS1142" s="73"/>
      <c r="AT1142" s="73"/>
      <c r="AU1142" s="73"/>
      <c r="AV1142" s="73"/>
      <c r="AW1142" s="73"/>
      <c r="AX1142" s="73"/>
      <c r="AY1142" s="73"/>
      <c r="AZ1142" s="73"/>
      <c r="BA1142" s="73"/>
      <c r="BB1142" s="73"/>
    </row>
    <row r="1143" spans="10:54">
      <c r="J1143" s="132"/>
      <c r="N1143" s="73"/>
      <c r="O1143" s="73"/>
      <c r="P1143" s="73"/>
      <c r="Q1143" s="73"/>
      <c r="R1143" s="73"/>
      <c r="S1143" s="73"/>
      <c r="T1143" s="73"/>
      <c r="U1143" s="73"/>
      <c r="V1143" s="73"/>
      <c r="W1143" s="73"/>
      <c r="X1143" s="73"/>
      <c r="Y1143" s="73"/>
      <c r="Z1143" s="73"/>
      <c r="AA1143" s="73"/>
      <c r="AB1143" s="73"/>
      <c r="AC1143" s="73"/>
      <c r="AD1143" s="73"/>
      <c r="AE1143" s="73"/>
      <c r="AF1143" s="73"/>
      <c r="AG1143" s="73"/>
      <c r="AH1143" s="73"/>
      <c r="AI1143" s="73"/>
      <c r="AJ1143" s="73"/>
      <c r="AK1143" s="73"/>
      <c r="AL1143" s="73"/>
      <c r="AM1143" s="73"/>
      <c r="AN1143" s="73"/>
      <c r="AO1143" s="73"/>
      <c r="AP1143" s="73"/>
      <c r="AQ1143" s="73"/>
      <c r="AR1143" s="73"/>
      <c r="AS1143" s="73"/>
      <c r="AT1143" s="73"/>
      <c r="AU1143" s="73"/>
      <c r="AV1143" s="73"/>
      <c r="AW1143" s="73"/>
      <c r="AX1143" s="73"/>
      <c r="AY1143" s="73"/>
      <c r="AZ1143" s="73"/>
      <c r="BA1143" s="73"/>
      <c r="BB1143" s="73"/>
    </row>
    <row r="1144" spans="10:54">
      <c r="J1144" s="132"/>
      <c r="N1144" s="73"/>
      <c r="O1144" s="73"/>
      <c r="P1144" s="73"/>
      <c r="Q1144" s="73"/>
      <c r="R1144" s="73"/>
      <c r="S1144" s="73"/>
      <c r="T1144" s="73"/>
      <c r="U1144" s="73"/>
      <c r="V1144" s="73"/>
      <c r="W1144" s="73"/>
      <c r="X1144" s="73"/>
      <c r="Y1144" s="73"/>
      <c r="Z1144" s="73"/>
      <c r="AA1144" s="73"/>
      <c r="AB1144" s="73"/>
      <c r="AC1144" s="73"/>
      <c r="AD1144" s="73"/>
      <c r="AE1144" s="73"/>
      <c r="AF1144" s="73"/>
      <c r="AG1144" s="73"/>
      <c r="AH1144" s="73"/>
      <c r="AI1144" s="73"/>
      <c r="AJ1144" s="73"/>
      <c r="AK1144" s="73"/>
      <c r="AL1144" s="73"/>
      <c r="AM1144" s="73"/>
      <c r="AN1144" s="73"/>
      <c r="AO1144" s="73"/>
      <c r="AP1144" s="73"/>
      <c r="AQ1144" s="73"/>
      <c r="AR1144" s="73"/>
      <c r="AS1144" s="73"/>
      <c r="AT1144" s="73"/>
      <c r="AU1144" s="73"/>
      <c r="AV1144" s="73"/>
      <c r="AW1144" s="73"/>
      <c r="AX1144" s="73"/>
      <c r="AY1144" s="73"/>
      <c r="AZ1144" s="73"/>
      <c r="BA1144" s="73"/>
      <c r="BB1144" s="73"/>
    </row>
    <row r="1145" spans="10:54">
      <c r="J1145" s="132"/>
      <c r="N1145" s="73"/>
      <c r="O1145" s="73"/>
      <c r="P1145" s="73"/>
      <c r="Q1145" s="73"/>
      <c r="R1145" s="73"/>
      <c r="S1145" s="73"/>
      <c r="T1145" s="73"/>
      <c r="U1145" s="73"/>
      <c r="V1145" s="73"/>
      <c r="W1145" s="73"/>
      <c r="X1145" s="73"/>
      <c r="Y1145" s="73"/>
      <c r="Z1145" s="73"/>
      <c r="AA1145" s="73"/>
      <c r="AB1145" s="73"/>
      <c r="AC1145" s="73"/>
      <c r="AD1145" s="73"/>
      <c r="AE1145" s="73"/>
      <c r="AF1145" s="73"/>
      <c r="AG1145" s="73"/>
      <c r="AH1145" s="73"/>
      <c r="AI1145" s="73"/>
      <c r="AJ1145" s="73"/>
      <c r="AK1145" s="73"/>
      <c r="AL1145" s="73"/>
      <c r="AM1145" s="73"/>
      <c r="AN1145" s="73"/>
      <c r="AO1145" s="73"/>
      <c r="AP1145" s="73"/>
      <c r="AQ1145" s="73"/>
      <c r="AR1145" s="73"/>
      <c r="AS1145" s="73"/>
      <c r="AT1145" s="73"/>
      <c r="AU1145" s="73"/>
      <c r="AV1145" s="73"/>
      <c r="AW1145" s="73"/>
      <c r="AX1145" s="73"/>
      <c r="AY1145" s="73"/>
      <c r="AZ1145" s="73"/>
      <c r="BA1145" s="73"/>
      <c r="BB1145" s="73"/>
    </row>
    <row r="1146" spans="10:54">
      <c r="J1146" s="132"/>
      <c r="N1146" s="73"/>
      <c r="O1146" s="73"/>
      <c r="P1146" s="73"/>
      <c r="Q1146" s="73"/>
      <c r="R1146" s="73"/>
      <c r="S1146" s="73"/>
      <c r="T1146" s="73"/>
      <c r="U1146" s="73"/>
      <c r="V1146" s="73"/>
      <c r="W1146" s="73"/>
      <c r="X1146" s="73"/>
      <c r="Y1146" s="73"/>
      <c r="Z1146" s="73"/>
      <c r="AA1146" s="73"/>
      <c r="AB1146" s="73"/>
      <c r="AC1146" s="73"/>
      <c r="AD1146" s="73"/>
      <c r="AE1146" s="73"/>
      <c r="AF1146" s="73"/>
      <c r="AG1146" s="73"/>
      <c r="AH1146" s="73"/>
      <c r="AI1146" s="73"/>
      <c r="AJ1146" s="73"/>
      <c r="AK1146" s="73"/>
      <c r="AL1146" s="73"/>
      <c r="AM1146" s="73"/>
      <c r="AN1146" s="73"/>
      <c r="AO1146" s="73"/>
      <c r="AP1146" s="73"/>
      <c r="AQ1146" s="73"/>
      <c r="AR1146" s="73"/>
      <c r="AS1146" s="73"/>
      <c r="AT1146" s="73"/>
      <c r="AU1146" s="73"/>
      <c r="AV1146" s="73"/>
      <c r="AW1146" s="73"/>
      <c r="AX1146" s="73"/>
      <c r="AY1146" s="73"/>
      <c r="AZ1146" s="73"/>
      <c r="BA1146" s="73"/>
      <c r="BB1146" s="73"/>
    </row>
    <row r="1147" spans="10:54">
      <c r="J1147" s="132"/>
      <c r="N1147" s="73"/>
      <c r="O1147" s="73"/>
      <c r="P1147" s="73"/>
      <c r="Q1147" s="73"/>
      <c r="R1147" s="73"/>
      <c r="S1147" s="73"/>
      <c r="T1147" s="73"/>
      <c r="U1147" s="73"/>
      <c r="V1147" s="73"/>
      <c r="W1147" s="73"/>
      <c r="X1147" s="73"/>
      <c r="Y1147" s="73"/>
      <c r="Z1147" s="73"/>
      <c r="AA1147" s="73"/>
      <c r="AB1147" s="73"/>
      <c r="AC1147" s="73"/>
      <c r="AD1147" s="73"/>
      <c r="AE1147" s="73"/>
      <c r="AF1147" s="73"/>
      <c r="AG1147" s="73"/>
      <c r="AH1147" s="73"/>
      <c r="AI1147" s="73"/>
      <c r="AJ1147" s="73"/>
      <c r="AK1147" s="73"/>
      <c r="AL1147" s="73"/>
      <c r="AM1147" s="73"/>
      <c r="AN1147" s="73"/>
      <c r="AO1147" s="73"/>
      <c r="AP1147" s="73"/>
      <c r="AQ1147" s="73"/>
      <c r="AR1147" s="73"/>
      <c r="AS1147" s="73"/>
      <c r="AT1147" s="73"/>
      <c r="AU1147" s="73"/>
      <c r="AV1147" s="73"/>
      <c r="AW1147" s="73"/>
      <c r="AX1147" s="73"/>
      <c r="AY1147" s="73"/>
      <c r="AZ1147" s="73"/>
      <c r="BA1147" s="73"/>
      <c r="BB1147" s="73"/>
    </row>
    <row r="1148" spans="10:54">
      <c r="J1148" s="132"/>
      <c r="N1148" s="73"/>
      <c r="O1148" s="73"/>
      <c r="P1148" s="73"/>
      <c r="Q1148" s="73"/>
      <c r="R1148" s="73"/>
      <c r="S1148" s="73"/>
      <c r="T1148" s="73"/>
      <c r="U1148" s="73"/>
      <c r="V1148" s="73"/>
      <c r="W1148" s="73"/>
      <c r="X1148" s="73"/>
      <c r="Y1148" s="73"/>
      <c r="Z1148" s="73"/>
      <c r="AA1148" s="73"/>
      <c r="AB1148" s="73"/>
      <c r="AC1148" s="73"/>
      <c r="AD1148" s="73"/>
      <c r="AE1148" s="73"/>
      <c r="AF1148" s="73"/>
      <c r="AG1148" s="73"/>
      <c r="AH1148" s="73"/>
      <c r="AI1148" s="73"/>
      <c r="AJ1148" s="73"/>
      <c r="AK1148" s="73"/>
      <c r="AL1148" s="73"/>
      <c r="AM1148" s="73"/>
      <c r="AN1148" s="73"/>
      <c r="AO1148" s="73"/>
      <c r="AP1148" s="73"/>
      <c r="AQ1148" s="73"/>
      <c r="AR1148" s="73"/>
      <c r="AS1148" s="73"/>
      <c r="AT1148" s="73"/>
      <c r="AU1148" s="73"/>
      <c r="AV1148" s="73"/>
      <c r="AW1148" s="73"/>
      <c r="AX1148" s="73"/>
      <c r="AY1148" s="73"/>
      <c r="AZ1148" s="73"/>
      <c r="BA1148" s="73"/>
      <c r="BB1148" s="73"/>
    </row>
    <row r="1149" spans="10:54">
      <c r="J1149" s="132"/>
      <c r="N1149" s="73"/>
      <c r="O1149" s="73"/>
      <c r="P1149" s="73"/>
      <c r="Q1149" s="73"/>
      <c r="R1149" s="73"/>
      <c r="S1149" s="73"/>
      <c r="T1149" s="73"/>
      <c r="U1149" s="73"/>
      <c r="V1149" s="73"/>
      <c r="W1149" s="73"/>
      <c r="X1149" s="73"/>
      <c r="Y1149" s="73"/>
      <c r="Z1149" s="73"/>
      <c r="AA1149" s="73"/>
      <c r="AB1149" s="73"/>
      <c r="AC1149" s="73"/>
      <c r="AD1149" s="73"/>
      <c r="AE1149" s="73"/>
      <c r="AF1149" s="73"/>
      <c r="AG1149" s="73"/>
      <c r="AH1149" s="73"/>
      <c r="AI1149" s="73"/>
      <c r="AJ1149" s="73"/>
      <c r="AK1149" s="73"/>
      <c r="AL1149" s="73"/>
      <c r="AM1149" s="73"/>
      <c r="AN1149" s="73"/>
      <c r="AO1149" s="73"/>
      <c r="AP1149" s="73"/>
      <c r="AQ1149" s="73"/>
      <c r="AR1149" s="73"/>
      <c r="AS1149" s="73"/>
      <c r="AT1149" s="73"/>
      <c r="AU1149" s="73"/>
      <c r="AV1149" s="73"/>
      <c r="AW1149" s="73"/>
      <c r="AX1149" s="73"/>
      <c r="AY1149" s="73"/>
      <c r="AZ1149" s="73"/>
      <c r="BA1149" s="73"/>
      <c r="BB1149" s="73"/>
    </row>
    <row r="1150" spans="10:54">
      <c r="J1150" s="132"/>
      <c r="N1150" s="73"/>
      <c r="O1150" s="73"/>
      <c r="P1150" s="73"/>
      <c r="Q1150" s="73"/>
      <c r="R1150" s="73"/>
      <c r="S1150" s="73"/>
      <c r="T1150" s="73"/>
      <c r="U1150" s="73"/>
      <c r="V1150" s="73"/>
      <c r="W1150" s="73"/>
      <c r="X1150" s="73"/>
      <c r="Y1150" s="73"/>
      <c r="Z1150" s="73"/>
      <c r="AA1150" s="73"/>
      <c r="AB1150" s="73"/>
      <c r="AC1150" s="73"/>
      <c r="AD1150" s="73"/>
      <c r="AE1150" s="73"/>
      <c r="AF1150" s="73"/>
      <c r="AG1150" s="73"/>
      <c r="AH1150" s="73"/>
      <c r="AI1150" s="73"/>
      <c r="AJ1150" s="73"/>
      <c r="AK1150" s="73"/>
      <c r="AL1150" s="73"/>
      <c r="AM1150" s="73"/>
      <c r="AN1150" s="73"/>
      <c r="AO1150" s="73"/>
      <c r="AP1150" s="73"/>
      <c r="AQ1150" s="73"/>
      <c r="AR1150" s="73"/>
      <c r="AS1150" s="73"/>
      <c r="AT1150" s="73"/>
      <c r="AU1150" s="73"/>
      <c r="AV1150" s="73"/>
      <c r="AW1150" s="73"/>
      <c r="AX1150" s="73"/>
      <c r="AY1150" s="73"/>
      <c r="AZ1150" s="73"/>
      <c r="BA1150" s="73"/>
      <c r="BB1150" s="73"/>
    </row>
    <row r="1151" spans="10:54">
      <c r="J1151" s="132"/>
      <c r="N1151" s="73"/>
      <c r="O1151" s="73"/>
      <c r="P1151" s="73"/>
      <c r="Q1151" s="73"/>
      <c r="R1151" s="73"/>
      <c r="S1151" s="73"/>
      <c r="T1151" s="73"/>
      <c r="U1151" s="73"/>
      <c r="V1151" s="73"/>
      <c r="W1151" s="73"/>
      <c r="X1151" s="73"/>
      <c r="Y1151" s="73"/>
      <c r="Z1151" s="73"/>
      <c r="AA1151" s="73"/>
      <c r="AB1151" s="73"/>
      <c r="AC1151" s="73"/>
      <c r="AD1151" s="73"/>
      <c r="AE1151" s="73"/>
      <c r="AF1151" s="73"/>
      <c r="AG1151" s="73"/>
      <c r="AH1151" s="73"/>
      <c r="AI1151" s="73"/>
      <c r="AJ1151" s="73"/>
      <c r="AK1151" s="73"/>
      <c r="AL1151" s="73"/>
      <c r="AM1151" s="73"/>
      <c r="AN1151" s="73"/>
      <c r="AO1151" s="73"/>
      <c r="AP1151" s="73"/>
      <c r="AQ1151" s="73"/>
      <c r="AR1151" s="73"/>
      <c r="AS1151" s="73"/>
      <c r="AT1151" s="73"/>
      <c r="AU1151" s="73"/>
      <c r="AV1151" s="73"/>
      <c r="AW1151" s="73"/>
      <c r="AX1151" s="73"/>
      <c r="AY1151" s="73"/>
      <c r="AZ1151" s="73"/>
      <c r="BA1151" s="73"/>
      <c r="BB1151" s="73"/>
    </row>
    <row r="1152" spans="10:54">
      <c r="J1152" s="132"/>
      <c r="N1152" s="73"/>
      <c r="O1152" s="73"/>
      <c r="P1152" s="73"/>
      <c r="Q1152" s="73"/>
      <c r="R1152" s="73"/>
      <c r="S1152" s="73"/>
      <c r="T1152" s="73"/>
      <c r="U1152" s="73"/>
      <c r="V1152" s="73"/>
      <c r="W1152" s="73"/>
      <c r="X1152" s="73"/>
      <c r="Y1152" s="73"/>
      <c r="Z1152" s="73"/>
      <c r="AA1152" s="73"/>
      <c r="AB1152" s="73"/>
      <c r="AC1152" s="73"/>
      <c r="AD1152" s="73"/>
      <c r="AE1152" s="73"/>
      <c r="AF1152" s="73"/>
      <c r="AG1152" s="73"/>
      <c r="AH1152" s="73"/>
      <c r="AI1152" s="73"/>
      <c r="AJ1152" s="73"/>
      <c r="AK1152" s="73"/>
      <c r="AL1152" s="73"/>
      <c r="AM1152" s="73"/>
      <c r="AN1152" s="73"/>
      <c r="AO1152" s="73"/>
      <c r="AP1152" s="73"/>
      <c r="AQ1152" s="73"/>
      <c r="AR1152" s="73"/>
      <c r="AS1152" s="73"/>
      <c r="AT1152" s="73"/>
      <c r="AU1152" s="73"/>
      <c r="AV1152" s="73"/>
      <c r="AW1152" s="73"/>
      <c r="AX1152" s="73"/>
      <c r="AY1152" s="73"/>
      <c r="AZ1152" s="73"/>
      <c r="BA1152" s="73"/>
      <c r="BB1152" s="73"/>
    </row>
    <row r="1153" spans="10:54">
      <c r="J1153" s="132"/>
      <c r="N1153" s="73"/>
      <c r="O1153" s="73"/>
      <c r="P1153" s="73"/>
      <c r="Q1153" s="73"/>
      <c r="R1153" s="73"/>
      <c r="S1153" s="73"/>
      <c r="T1153" s="73"/>
      <c r="U1153" s="73"/>
      <c r="V1153" s="73"/>
      <c r="W1153" s="73"/>
      <c r="X1153" s="73"/>
      <c r="Y1153" s="73"/>
      <c r="Z1153" s="73"/>
      <c r="AA1153" s="73"/>
      <c r="AB1153" s="73"/>
      <c r="AC1153" s="73"/>
      <c r="AD1153" s="73"/>
      <c r="AE1153" s="73"/>
      <c r="AF1153" s="73"/>
      <c r="AG1153" s="73"/>
      <c r="AH1153" s="73"/>
      <c r="AI1153" s="73"/>
      <c r="AJ1153" s="73"/>
      <c r="AK1153" s="73"/>
      <c r="AL1153" s="73"/>
      <c r="AM1153" s="73"/>
      <c r="AN1153" s="73"/>
      <c r="AO1153" s="73"/>
      <c r="AP1153" s="73"/>
      <c r="AQ1153" s="73"/>
      <c r="AR1153" s="73"/>
      <c r="AS1153" s="73"/>
      <c r="AT1153" s="73"/>
      <c r="AU1153" s="73"/>
      <c r="AV1153" s="73"/>
      <c r="AW1153" s="73"/>
      <c r="AX1153" s="73"/>
      <c r="AY1153" s="73"/>
      <c r="AZ1153" s="73"/>
      <c r="BA1153" s="73"/>
      <c r="BB1153" s="73"/>
    </row>
    <row r="1154" spans="10:54">
      <c r="J1154" s="132"/>
      <c r="N1154" s="73"/>
      <c r="O1154" s="73"/>
      <c r="P1154" s="73"/>
      <c r="Q1154" s="73"/>
      <c r="R1154" s="73"/>
      <c r="S1154" s="73"/>
      <c r="T1154" s="73"/>
      <c r="U1154" s="73"/>
      <c r="V1154" s="73"/>
      <c r="W1154" s="73"/>
      <c r="X1154" s="73"/>
      <c r="Y1154" s="73"/>
      <c r="Z1154" s="73"/>
      <c r="AA1154" s="73"/>
      <c r="AB1154" s="73"/>
      <c r="AC1154" s="73"/>
      <c r="AD1154" s="73"/>
      <c r="AE1154" s="73"/>
      <c r="AF1154" s="73"/>
      <c r="AG1154" s="73"/>
      <c r="AH1154" s="73"/>
      <c r="AI1154" s="73"/>
      <c r="AJ1154" s="73"/>
      <c r="AK1154" s="73"/>
      <c r="AL1154" s="73"/>
      <c r="AM1154" s="73"/>
      <c r="AN1154" s="73"/>
      <c r="AO1154" s="73"/>
      <c r="AP1154" s="73"/>
      <c r="AQ1154" s="73"/>
      <c r="AR1154" s="73"/>
      <c r="AS1154" s="73"/>
      <c r="AT1154" s="73"/>
      <c r="AU1154" s="73"/>
      <c r="AV1154" s="73"/>
      <c r="AW1154" s="73"/>
      <c r="AX1154" s="73"/>
      <c r="AY1154" s="73"/>
      <c r="AZ1154" s="73"/>
      <c r="BA1154" s="73"/>
      <c r="BB1154" s="73"/>
    </row>
    <row r="1155" spans="10:54">
      <c r="J1155" s="132"/>
      <c r="N1155" s="73"/>
      <c r="O1155" s="73"/>
      <c r="P1155" s="73"/>
      <c r="Q1155" s="73"/>
      <c r="R1155" s="73"/>
      <c r="S1155" s="73"/>
      <c r="T1155" s="73"/>
      <c r="U1155" s="73"/>
      <c r="V1155" s="73"/>
      <c r="W1155" s="73"/>
      <c r="X1155" s="73"/>
      <c r="Y1155" s="73"/>
      <c r="Z1155" s="73"/>
      <c r="AA1155" s="73"/>
      <c r="AB1155" s="73"/>
      <c r="AC1155" s="73"/>
      <c r="AD1155" s="73"/>
      <c r="AE1155" s="73"/>
      <c r="AF1155" s="73"/>
      <c r="AG1155" s="73"/>
      <c r="AH1155" s="73"/>
      <c r="AI1155" s="73"/>
      <c r="AJ1155" s="73"/>
      <c r="AK1155" s="73"/>
      <c r="AL1155" s="73"/>
      <c r="AM1155" s="73"/>
      <c r="AN1155" s="73"/>
      <c r="AO1155" s="73"/>
      <c r="AP1155" s="73"/>
      <c r="AQ1155" s="73"/>
      <c r="AR1155" s="73"/>
      <c r="AS1155" s="73"/>
      <c r="AT1155" s="73"/>
      <c r="AU1155" s="73"/>
      <c r="AV1155" s="73"/>
      <c r="AW1155" s="73"/>
      <c r="AX1155" s="73"/>
      <c r="AY1155" s="73"/>
      <c r="AZ1155" s="73"/>
      <c r="BA1155" s="73"/>
      <c r="BB1155" s="73"/>
    </row>
    <row r="1156" spans="10:54">
      <c r="J1156" s="132"/>
      <c r="N1156" s="73"/>
      <c r="O1156" s="73"/>
      <c r="P1156" s="73"/>
      <c r="Q1156" s="73"/>
      <c r="R1156" s="73"/>
      <c r="S1156" s="73"/>
      <c r="T1156" s="73"/>
      <c r="U1156" s="73"/>
      <c r="V1156" s="73"/>
      <c r="W1156" s="73"/>
      <c r="X1156" s="73"/>
      <c r="Y1156" s="73"/>
      <c r="Z1156" s="73"/>
      <c r="AA1156" s="73"/>
      <c r="AB1156" s="73"/>
      <c r="AC1156" s="73"/>
      <c r="AD1156" s="73"/>
      <c r="AE1156" s="73"/>
      <c r="AF1156" s="73"/>
      <c r="AG1156" s="73"/>
      <c r="AH1156" s="73"/>
      <c r="AI1156" s="73"/>
      <c r="AJ1156" s="73"/>
      <c r="AK1156" s="73"/>
      <c r="AL1156" s="73"/>
      <c r="AM1156" s="73"/>
      <c r="AN1156" s="73"/>
      <c r="AO1156" s="73"/>
      <c r="AP1156" s="73"/>
      <c r="AQ1156" s="73"/>
      <c r="AR1156" s="73"/>
      <c r="AS1156" s="73"/>
      <c r="AT1156" s="73"/>
      <c r="AU1156" s="73"/>
      <c r="AV1156" s="73"/>
      <c r="AW1156" s="73"/>
      <c r="AX1156" s="73"/>
      <c r="AY1156" s="73"/>
      <c r="AZ1156" s="73"/>
      <c r="BA1156" s="73"/>
      <c r="BB1156" s="73"/>
    </row>
    <row r="1157" spans="10:54">
      <c r="J1157" s="132"/>
      <c r="N1157" s="73"/>
      <c r="O1157" s="73"/>
      <c r="P1157" s="73"/>
      <c r="Q1157" s="73"/>
      <c r="R1157" s="73"/>
      <c r="S1157" s="73"/>
      <c r="T1157" s="73"/>
      <c r="U1157" s="73"/>
      <c r="V1157" s="73"/>
      <c r="W1157" s="73"/>
      <c r="X1157" s="73"/>
      <c r="Y1157" s="73"/>
      <c r="Z1157" s="73"/>
      <c r="AA1157" s="73"/>
      <c r="AB1157" s="73"/>
      <c r="AC1157" s="73"/>
      <c r="AD1157" s="73"/>
      <c r="AE1157" s="73"/>
      <c r="AF1157" s="73"/>
      <c r="AG1157" s="73"/>
      <c r="AH1157" s="73"/>
      <c r="AI1157" s="73"/>
      <c r="AJ1157" s="73"/>
      <c r="AK1157" s="73"/>
      <c r="AL1157" s="73"/>
      <c r="AM1157" s="73"/>
      <c r="AN1157" s="73"/>
      <c r="AO1157" s="73"/>
      <c r="AP1157" s="73"/>
      <c r="AQ1157" s="73"/>
      <c r="AR1157" s="73"/>
      <c r="AS1157" s="73"/>
      <c r="AT1157" s="73"/>
      <c r="AU1157" s="73"/>
      <c r="AV1157" s="73"/>
      <c r="AW1157" s="73"/>
      <c r="AX1157" s="73"/>
      <c r="AY1157" s="73"/>
      <c r="AZ1157" s="73"/>
      <c r="BA1157" s="73"/>
      <c r="BB1157" s="73"/>
    </row>
    <row r="1158" spans="10:54">
      <c r="J1158" s="132"/>
      <c r="N1158" s="73"/>
      <c r="O1158" s="73"/>
      <c r="P1158" s="73"/>
      <c r="Q1158" s="73"/>
      <c r="R1158" s="73"/>
      <c r="S1158" s="73"/>
      <c r="T1158" s="73"/>
      <c r="U1158" s="73"/>
      <c r="V1158" s="73"/>
      <c r="W1158" s="73"/>
      <c r="X1158" s="73"/>
      <c r="Y1158" s="73"/>
      <c r="Z1158" s="73"/>
      <c r="AA1158" s="73"/>
      <c r="AB1158" s="73"/>
      <c r="AC1158" s="73"/>
      <c r="AD1158" s="73"/>
      <c r="AE1158" s="73"/>
      <c r="AF1158" s="73"/>
      <c r="AG1158" s="73"/>
      <c r="AH1158" s="73"/>
      <c r="AI1158" s="73"/>
      <c r="AJ1158" s="73"/>
      <c r="AK1158" s="73"/>
      <c r="AL1158" s="73"/>
      <c r="AM1158" s="73"/>
      <c r="AN1158" s="73"/>
      <c r="AO1158" s="73"/>
      <c r="AP1158" s="73"/>
      <c r="AQ1158" s="73"/>
      <c r="AR1158" s="73"/>
      <c r="AS1158" s="73"/>
      <c r="AT1158" s="73"/>
      <c r="AU1158" s="73"/>
      <c r="AV1158" s="73"/>
      <c r="AW1158" s="73"/>
      <c r="AX1158" s="73"/>
      <c r="AY1158" s="73"/>
      <c r="AZ1158" s="73"/>
      <c r="BA1158" s="73"/>
      <c r="BB1158" s="73"/>
    </row>
    <row r="1159" spans="10:54">
      <c r="J1159" s="132"/>
      <c r="N1159" s="73"/>
      <c r="O1159" s="73"/>
      <c r="P1159" s="73"/>
      <c r="Q1159" s="73"/>
      <c r="R1159" s="73"/>
      <c r="S1159" s="73"/>
      <c r="T1159" s="73"/>
      <c r="U1159" s="73"/>
      <c r="V1159" s="73"/>
      <c r="W1159" s="73"/>
      <c r="X1159" s="73"/>
      <c r="Y1159" s="73"/>
      <c r="Z1159" s="73"/>
      <c r="AA1159" s="73"/>
      <c r="AB1159" s="73"/>
      <c r="AC1159" s="73"/>
      <c r="AD1159" s="73"/>
      <c r="AE1159" s="73"/>
      <c r="AF1159" s="73"/>
      <c r="AG1159" s="73"/>
      <c r="AH1159" s="73"/>
      <c r="AI1159" s="73"/>
      <c r="AJ1159" s="73"/>
      <c r="AK1159" s="73"/>
      <c r="AL1159" s="73"/>
      <c r="AM1159" s="73"/>
      <c r="AN1159" s="73"/>
      <c r="AO1159" s="73"/>
      <c r="AP1159" s="73"/>
      <c r="AQ1159" s="73"/>
      <c r="AR1159" s="73"/>
      <c r="AS1159" s="73"/>
      <c r="AT1159" s="73"/>
      <c r="AU1159" s="73"/>
      <c r="AV1159" s="73"/>
      <c r="AW1159" s="73"/>
      <c r="AX1159" s="73"/>
      <c r="AY1159" s="73"/>
      <c r="AZ1159" s="73"/>
      <c r="BA1159" s="73"/>
      <c r="BB1159" s="73"/>
    </row>
    <row r="1160" spans="10:54">
      <c r="J1160" s="132"/>
      <c r="N1160" s="73"/>
      <c r="O1160" s="73"/>
      <c r="P1160" s="73"/>
      <c r="Q1160" s="73"/>
      <c r="R1160" s="73"/>
      <c r="S1160" s="73"/>
      <c r="T1160" s="73"/>
      <c r="U1160" s="73"/>
      <c r="V1160" s="73"/>
      <c r="W1160" s="73"/>
      <c r="X1160" s="73"/>
      <c r="Y1160" s="73"/>
      <c r="Z1160" s="73"/>
      <c r="AA1160" s="73"/>
      <c r="AB1160" s="73"/>
      <c r="AC1160" s="73"/>
      <c r="AD1160" s="73"/>
      <c r="AE1160" s="73"/>
      <c r="AF1160" s="73"/>
      <c r="AG1160" s="73"/>
      <c r="AH1160" s="73"/>
      <c r="AI1160" s="73"/>
      <c r="AJ1160" s="73"/>
      <c r="AK1160" s="73"/>
      <c r="AL1160" s="73"/>
      <c r="AM1160" s="73"/>
      <c r="AN1160" s="73"/>
      <c r="AO1160" s="73"/>
      <c r="AP1160" s="73"/>
      <c r="AQ1160" s="73"/>
      <c r="AR1160" s="73"/>
      <c r="AS1160" s="73"/>
      <c r="AT1160" s="73"/>
      <c r="AU1160" s="73"/>
      <c r="AV1160" s="73"/>
      <c r="AW1160" s="73"/>
      <c r="AX1160" s="73"/>
      <c r="AY1160" s="73"/>
      <c r="AZ1160" s="73"/>
      <c r="BA1160" s="73"/>
      <c r="BB1160" s="73"/>
    </row>
    <row r="1161" spans="10:54">
      <c r="J1161" s="132"/>
      <c r="N1161" s="73"/>
      <c r="O1161" s="73"/>
      <c r="P1161" s="73"/>
      <c r="Q1161" s="73"/>
      <c r="R1161" s="73"/>
      <c r="S1161" s="73"/>
      <c r="T1161" s="73"/>
      <c r="U1161" s="73"/>
      <c r="V1161" s="73"/>
      <c r="W1161" s="73"/>
      <c r="X1161" s="73"/>
      <c r="Y1161" s="73"/>
      <c r="Z1161" s="73"/>
      <c r="AA1161" s="73"/>
      <c r="AB1161" s="73"/>
      <c r="AC1161" s="73"/>
      <c r="AD1161" s="73"/>
      <c r="AE1161" s="73"/>
      <c r="AF1161" s="73"/>
      <c r="AG1161" s="73"/>
      <c r="AH1161" s="73"/>
      <c r="AI1161" s="73"/>
      <c r="AJ1161" s="73"/>
      <c r="AK1161" s="73"/>
      <c r="AL1161" s="73"/>
      <c r="AM1161" s="73"/>
      <c r="AN1161" s="73"/>
      <c r="AO1161" s="73"/>
      <c r="AP1161" s="73"/>
      <c r="AQ1161" s="73"/>
      <c r="AR1161" s="73"/>
      <c r="AS1161" s="73"/>
      <c r="AT1161" s="73"/>
      <c r="AU1161" s="73"/>
      <c r="AV1161" s="73"/>
      <c r="AW1161" s="73"/>
      <c r="AX1161" s="73"/>
      <c r="AY1161" s="73"/>
      <c r="AZ1161" s="73"/>
      <c r="BA1161" s="73"/>
      <c r="BB1161" s="73"/>
    </row>
    <row r="1162" spans="10:54">
      <c r="J1162" s="132"/>
      <c r="N1162" s="73"/>
      <c r="O1162" s="73"/>
      <c r="P1162" s="73"/>
      <c r="Q1162" s="73"/>
      <c r="R1162" s="73"/>
      <c r="S1162" s="73"/>
      <c r="T1162" s="73"/>
      <c r="U1162" s="73"/>
      <c r="V1162" s="73"/>
      <c r="W1162" s="73"/>
      <c r="X1162" s="73"/>
      <c r="Y1162" s="73"/>
      <c r="Z1162" s="73"/>
      <c r="AA1162" s="73"/>
      <c r="AB1162" s="73"/>
      <c r="AC1162" s="73"/>
      <c r="AD1162" s="73"/>
      <c r="AE1162" s="73"/>
      <c r="AF1162" s="73"/>
      <c r="AG1162" s="73"/>
      <c r="AH1162" s="73"/>
      <c r="AI1162" s="73"/>
      <c r="AJ1162" s="73"/>
      <c r="AK1162" s="73"/>
      <c r="AL1162" s="73"/>
      <c r="AM1162" s="73"/>
      <c r="AN1162" s="73"/>
      <c r="AO1162" s="73"/>
      <c r="AP1162" s="73"/>
      <c r="AQ1162" s="73"/>
      <c r="AR1162" s="73"/>
      <c r="AS1162" s="73"/>
      <c r="AT1162" s="73"/>
      <c r="AU1162" s="73"/>
      <c r="AV1162" s="73"/>
      <c r="AW1162" s="73"/>
      <c r="AX1162" s="73"/>
      <c r="AY1162" s="73"/>
      <c r="AZ1162" s="73"/>
      <c r="BA1162" s="73"/>
      <c r="BB1162" s="73"/>
    </row>
    <row r="1163" spans="10:54">
      <c r="J1163" s="132"/>
      <c r="N1163" s="73"/>
      <c r="O1163" s="73"/>
      <c r="P1163" s="73"/>
      <c r="Q1163" s="73"/>
      <c r="R1163" s="73"/>
      <c r="S1163" s="73"/>
      <c r="T1163" s="73"/>
      <c r="U1163" s="73"/>
      <c r="V1163" s="73"/>
      <c r="W1163" s="73"/>
      <c r="X1163" s="73"/>
      <c r="Y1163" s="73"/>
      <c r="Z1163" s="73"/>
      <c r="AA1163" s="73"/>
      <c r="AB1163" s="73"/>
      <c r="AC1163" s="73"/>
      <c r="AD1163" s="73"/>
      <c r="AE1163" s="73"/>
      <c r="AF1163" s="73"/>
      <c r="AG1163" s="73"/>
      <c r="AH1163" s="73"/>
      <c r="AI1163" s="73"/>
      <c r="AJ1163" s="73"/>
      <c r="AK1163" s="73"/>
      <c r="AL1163" s="73"/>
      <c r="AM1163" s="73"/>
      <c r="AN1163" s="73"/>
      <c r="AO1163" s="73"/>
      <c r="AP1163" s="73"/>
      <c r="AQ1163" s="73"/>
      <c r="AR1163" s="73"/>
      <c r="AS1163" s="73"/>
      <c r="AT1163" s="73"/>
      <c r="AU1163" s="73"/>
      <c r="AV1163" s="73"/>
      <c r="AW1163" s="73"/>
      <c r="AX1163" s="73"/>
      <c r="AY1163" s="73"/>
      <c r="AZ1163" s="73"/>
      <c r="BA1163" s="73"/>
      <c r="BB1163" s="73"/>
    </row>
    <row r="1164" spans="10:54">
      <c r="J1164" s="132"/>
      <c r="N1164" s="73"/>
      <c r="O1164" s="73"/>
      <c r="P1164" s="73"/>
      <c r="Q1164" s="73"/>
      <c r="R1164" s="73"/>
      <c r="S1164" s="73"/>
      <c r="T1164" s="73"/>
      <c r="U1164" s="73"/>
      <c r="V1164" s="73"/>
      <c r="W1164" s="73"/>
      <c r="X1164" s="73"/>
      <c r="Y1164" s="73"/>
      <c r="Z1164" s="73"/>
      <c r="AA1164" s="73"/>
      <c r="AB1164" s="73"/>
      <c r="AC1164" s="73"/>
      <c r="AD1164" s="73"/>
      <c r="AE1164" s="73"/>
      <c r="AF1164" s="73"/>
      <c r="AG1164" s="73"/>
      <c r="AH1164" s="73"/>
      <c r="AI1164" s="73"/>
      <c r="AJ1164" s="73"/>
      <c r="AK1164" s="73"/>
      <c r="AL1164" s="73"/>
      <c r="AM1164" s="73"/>
      <c r="AN1164" s="73"/>
      <c r="AO1164" s="73"/>
      <c r="AP1164" s="73"/>
      <c r="AQ1164" s="73"/>
      <c r="AR1164" s="73"/>
      <c r="AS1164" s="73"/>
      <c r="AT1164" s="73"/>
      <c r="AU1164" s="73"/>
      <c r="AV1164" s="73"/>
      <c r="AW1164" s="73"/>
      <c r="AX1164" s="73"/>
      <c r="AY1164" s="73"/>
      <c r="AZ1164" s="73"/>
      <c r="BA1164" s="73"/>
      <c r="BB1164" s="73"/>
    </row>
    <row r="1165" spans="10:54">
      <c r="J1165" s="132"/>
      <c r="N1165" s="73"/>
      <c r="O1165" s="73"/>
      <c r="P1165" s="73"/>
      <c r="Q1165" s="73"/>
      <c r="R1165" s="73"/>
      <c r="S1165" s="73"/>
      <c r="T1165" s="73"/>
      <c r="U1165" s="73"/>
      <c r="V1165" s="73"/>
      <c r="W1165" s="73"/>
      <c r="X1165" s="73"/>
      <c r="Y1165" s="73"/>
      <c r="Z1165" s="73"/>
      <c r="AA1165" s="73"/>
      <c r="AB1165" s="73"/>
      <c r="AC1165" s="73"/>
      <c r="AD1165" s="73"/>
      <c r="AE1165" s="73"/>
      <c r="AF1165" s="73"/>
      <c r="AG1165" s="73"/>
      <c r="AH1165" s="73"/>
      <c r="AI1165" s="73"/>
      <c r="AJ1165" s="73"/>
      <c r="AK1165" s="73"/>
      <c r="AL1165" s="73"/>
      <c r="AM1165" s="73"/>
      <c r="AN1165" s="73"/>
      <c r="AO1165" s="73"/>
      <c r="AP1165" s="73"/>
      <c r="AQ1165" s="73"/>
      <c r="AR1165" s="73"/>
      <c r="AS1165" s="73"/>
      <c r="AT1165" s="73"/>
      <c r="AU1165" s="73"/>
      <c r="AV1165" s="73"/>
      <c r="AW1165" s="73"/>
      <c r="AX1165" s="73"/>
      <c r="AY1165" s="73"/>
      <c r="AZ1165" s="73"/>
      <c r="BA1165" s="73"/>
      <c r="BB1165" s="73"/>
    </row>
    <row r="1166" spans="10:54">
      <c r="J1166" s="132"/>
      <c r="N1166" s="73"/>
      <c r="O1166" s="73"/>
      <c r="P1166" s="73"/>
      <c r="Q1166" s="73"/>
      <c r="R1166" s="73"/>
      <c r="S1166" s="73"/>
      <c r="T1166" s="73"/>
      <c r="U1166" s="73"/>
      <c r="V1166" s="73"/>
      <c r="W1166" s="73"/>
      <c r="X1166" s="73"/>
      <c r="Y1166" s="73"/>
      <c r="Z1166" s="73"/>
      <c r="AA1166" s="73"/>
      <c r="AB1166" s="73"/>
      <c r="AC1166" s="73"/>
      <c r="AD1166" s="73"/>
      <c r="AE1166" s="73"/>
      <c r="AF1166" s="73"/>
      <c r="AG1166" s="73"/>
      <c r="AH1166" s="73"/>
      <c r="AI1166" s="73"/>
      <c r="AJ1166" s="73"/>
      <c r="AK1166" s="73"/>
      <c r="AL1166" s="73"/>
      <c r="AM1166" s="73"/>
      <c r="AN1166" s="73"/>
      <c r="AO1166" s="73"/>
      <c r="AP1166" s="73"/>
      <c r="AQ1166" s="73"/>
      <c r="AR1166" s="73"/>
      <c r="AS1166" s="73"/>
      <c r="AT1166" s="73"/>
      <c r="AU1166" s="73"/>
      <c r="AV1166" s="73"/>
      <c r="AW1166" s="73"/>
      <c r="AX1166" s="73"/>
      <c r="AY1166" s="73"/>
      <c r="AZ1166" s="73"/>
      <c r="BA1166" s="73"/>
      <c r="BB1166" s="73"/>
    </row>
    <row r="1167" spans="10:54">
      <c r="J1167" s="132"/>
      <c r="N1167" s="73"/>
      <c r="O1167" s="73"/>
      <c r="P1167" s="73"/>
      <c r="Q1167" s="73"/>
      <c r="R1167" s="73"/>
      <c r="S1167" s="73"/>
      <c r="T1167" s="73"/>
      <c r="U1167" s="73"/>
      <c r="V1167" s="73"/>
      <c r="W1167" s="73"/>
      <c r="X1167" s="73"/>
      <c r="Y1167" s="73"/>
      <c r="Z1167" s="73"/>
      <c r="AA1167" s="73"/>
      <c r="AB1167" s="73"/>
      <c r="AC1167" s="73"/>
      <c r="AD1167" s="73"/>
      <c r="AE1167" s="73"/>
      <c r="AF1167" s="73"/>
      <c r="AG1167" s="73"/>
      <c r="AH1167" s="73"/>
      <c r="AI1167" s="73"/>
      <c r="AJ1167" s="73"/>
      <c r="AK1167" s="73"/>
      <c r="AL1167" s="73"/>
      <c r="AM1167" s="73"/>
      <c r="AN1167" s="73"/>
      <c r="AO1167" s="73"/>
      <c r="AP1167" s="73"/>
      <c r="AQ1167" s="73"/>
      <c r="AR1167" s="73"/>
      <c r="AS1167" s="73"/>
      <c r="AT1167" s="73"/>
      <c r="AU1167" s="73"/>
      <c r="AV1167" s="73"/>
      <c r="AW1167" s="73"/>
      <c r="AX1167" s="73"/>
      <c r="AY1167" s="73"/>
      <c r="AZ1167" s="73"/>
      <c r="BA1167" s="73"/>
      <c r="BB1167" s="73"/>
    </row>
    <row r="1168" spans="10:54">
      <c r="J1168" s="132"/>
      <c r="N1168" s="73"/>
      <c r="O1168" s="73"/>
      <c r="P1168" s="73"/>
      <c r="Q1168" s="73"/>
      <c r="R1168" s="73"/>
      <c r="S1168" s="73"/>
      <c r="T1168" s="73"/>
      <c r="U1168" s="73"/>
      <c r="V1168" s="73"/>
      <c r="W1168" s="73"/>
      <c r="X1168" s="73"/>
      <c r="Y1168" s="73"/>
      <c r="Z1168" s="73"/>
      <c r="AA1168" s="73"/>
      <c r="AB1168" s="73"/>
      <c r="AC1168" s="73"/>
      <c r="AD1168" s="73"/>
      <c r="AE1168" s="73"/>
      <c r="AF1168" s="73"/>
      <c r="AG1168" s="73"/>
      <c r="AH1168" s="73"/>
      <c r="AI1168" s="73"/>
      <c r="AJ1168" s="73"/>
      <c r="AK1168" s="73"/>
      <c r="AL1168" s="73"/>
      <c r="AM1168" s="73"/>
      <c r="AN1168" s="73"/>
      <c r="AO1168" s="73"/>
      <c r="AP1168" s="73"/>
      <c r="AQ1168" s="73"/>
      <c r="AR1168" s="73"/>
      <c r="AS1168" s="73"/>
      <c r="AT1168" s="73"/>
      <c r="AU1168" s="73"/>
      <c r="AV1168" s="73"/>
      <c r="AW1168" s="73"/>
      <c r="AX1168" s="73"/>
      <c r="AY1168" s="73"/>
      <c r="AZ1168" s="73"/>
      <c r="BA1168" s="73"/>
      <c r="BB1168" s="73"/>
    </row>
    <row r="1169" spans="10:54">
      <c r="J1169" s="132"/>
      <c r="N1169" s="73"/>
      <c r="O1169" s="73"/>
      <c r="P1169" s="73"/>
      <c r="Q1169" s="73"/>
      <c r="R1169" s="73"/>
      <c r="S1169" s="73"/>
      <c r="T1169" s="73"/>
      <c r="U1169" s="73"/>
      <c r="V1169" s="73"/>
      <c r="W1169" s="73"/>
      <c r="X1169" s="73"/>
      <c r="Y1169" s="73"/>
      <c r="Z1169" s="73"/>
      <c r="AA1169" s="73"/>
      <c r="AB1169" s="73"/>
      <c r="AC1169" s="73"/>
      <c r="AD1169" s="73"/>
      <c r="AE1169" s="73"/>
      <c r="AF1169" s="73"/>
      <c r="AG1169" s="73"/>
      <c r="AH1169" s="73"/>
      <c r="AI1169" s="73"/>
      <c r="AJ1169" s="73"/>
      <c r="AK1169" s="73"/>
      <c r="AL1169" s="73"/>
      <c r="AM1169" s="73"/>
      <c r="AN1169" s="73"/>
      <c r="AO1169" s="73"/>
      <c r="AP1169" s="73"/>
      <c r="AQ1169" s="73"/>
      <c r="AR1169" s="73"/>
      <c r="AS1169" s="73"/>
      <c r="AT1169" s="73"/>
      <c r="AU1169" s="73"/>
      <c r="AV1169" s="73"/>
      <c r="AW1169" s="73"/>
      <c r="AX1169" s="73"/>
      <c r="AY1169" s="73"/>
      <c r="AZ1169" s="73"/>
      <c r="BA1169" s="73"/>
      <c r="BB1169" s="73"/>
    </row>
    <row r="1170" spans="10:54">
      <c r="J1170" s="132"/>
      <c r="N1170" s="73"/>
      <c r="O1170" s="73"/>
      <c r="P1170" s="73"/>
      <c r="Q1170" s="73"/>
      <c r="R1170" s="73"/>
      <c r="S1170" s="73"/>
      <c r="T1170" s="73"/>
      <c r="U1170" s="73"/>
      <c r="V1170" s="73"/>
      <c r="W1170" s="73"/>
      <c r="X1170" s="73"/>
      <c r="Y1170" s="73"/>
      <c r="Z1170" s="73"/>
      <c r="AA1170" s="73"/>
      <c r="AB1170" s="73"/>
      <c r="AC1170" s="73"/>
      <c r="AD1170" s="73"/>
      <c r="AE1170" s="73"/>
      <c r="AF1170" s="73"/>
      <c r="AG1170" s="73"/>
      <c r="AH1170" s="73"/>
      <c r="AI1170" s="73"/>
      <c r="AJ1170" s="73"/>
      <c r="AK1170" s="73"/>
      <c r="AL1170" s="73"/>
      <c r="AM1170" s="73"/>
      <c r="AN1170" s="73"/>
      <c r="AO1170" s="73"/>
      <c r="AP1170" s="73"/>
      <c r="AQ1170" s="73"/>
      <c r="AR1170" s="73"/>
      <c r="AS1170" s="73"/>
      <c r="AT1170" s="73"/>
      <c r="AU1170" s="73"/>
      <c r="AV1170" s="73"/>
      <c r="AW1170" s="73"/>
      <c r="AX1170" s="73"/>
      <c r="AY1170" s="73"/>
      <c r="AZ1170" s="73"/>
      <c r="BA1170" s="73"/>
      <c r="BB1170" s="73"/>
    </row>
    <row r="1171" spans="10:54">
      <c r="J1171" s="132"/>
      <c r="N1171" s="73"/>
      <c r="O1171" s="73"/>
      <c r="P1171" s="73"/>
      <c r="Q1171" s="73"/>
      <c r="R1171" s="73"/>
      <c r="S1171" s="73"/>
      <c r="T1171" s="73"/>
      <c r="U1171" s="73"/>
      <c r="V1171" s="73"/>
      <c r="W1171" s="73"/>
      <c r="X1171" s="73"/>
      <c r="Y1171" s="73"/>
      <c r="Z1171" s="73"/>
      <c r="AA1171" s="73"/>
      <c r="AB1171" s="73"/>
      <c r="AC1171" s="73"/>
      <c r="AD1171" s="73"/>
      <c r="AE1171" s="73"/>
      <c r="AF1171" s="73"/>
      <c r="AG1171" s="73"/>
      <c r="AH1171" s="73"/>
      <c r="AI1171" s="73"/>
      <c r="AJ1171" s="73"/>
      <c r="AK1171" s="73"/>
      <c r="AL1171" s="73"/>
      <c r="AM1171" s="73"/>
      <c r="AN1171" s="73"/>
      <c r="AO1171" s="73"/>
      <c r="AP1171" s="73"/>
      <c r="AQ1171" s="73"/>
      <c r="AR1171" s="73"/>
      <c r="AS1171" s="73"/>
      <c r="AT1171" s="73"/>
      <c r="AU1171" s="73"/>
      <c r="AV1171" s="73"/>
      <c r="AW1171" s="73"/>
      <c r="AX1171" s="73"/>
      <c r="AY1171" s="73"/>
      <c r="AZ1171" s="73"/>
      <c r="BA1171" s="73"/>
      <c r="BB1171" s="73"/>
    </row>
    <row r="1172" spans="10:54">
      <c r="J1172" s="132"/>
      <c r="N1172" s="73"/>
      <c r="O1172" s="73"/>
      <c r="P1172" s="73"/>
      <c r="Q1172" s="73"/>
      <c r="R1172" s="73"/>
      <c r="S1172" s="73"/>
      <c r="T1172" s="73"/>
      <c r="U1172" s="73"/>
      <c r="V1172" s="73"/>
      <c r="W1172" s="73"/>
      <c r="X1172" s="73"/>
      <c r="Y1172" s="73"/>
      <c r="Z1172" s="73"/>
      <c r="AA1172" s="73"/>
      <c r="AB1172" s="73"/>
      <c r="AC1172" s="73"/>
      <c r="AD1172" s="73"/>
      <c r="AE1172" s="73"/>
      <c r="AF1172" s="73"/>
      <c r="AG1172" s="73"/>
      <c r="AH1172" s="73"/>
      <c r="AI1172" s="73"/>
      <c r="AJ1172" s="73"/>
      <c r="AK1172" s="73"/>
      <c r="AL1172" s="73"/>
      <c r="AM1172" s="73"/>
      <c r="AN1172" s="73"/>
      <c r="AO1172" s="73"/>
      <c r="AP1172" s="73"/>
      <c r="AQ1172" s="73"/>
      <c r="AR1172" s="73"/>
      <c r="AS1172" s="73"/>
      <c r="AT1172" s="73"/>
      <c r="AU1172" s="73"/>
      <c r="AV1172" s="73"/>
      <c r="AW1172" s="73"/>
      <c r="AX1172" s="73"/>
      <c r="AY1172" s="73"/>
      <c r="AZ1172" s="73"/>
      <c r="BA1172" s="73"/>
      <c r="BB1172" s="73"/>
    </row>
    <row r="1173" spans="10:54">
      <c r="J1173" s="132"/>
      <c r="N1173" s="73"/>
      <c r="O1173" s="73"/>
      <c r="P1173" s="73"/>
      <c r="Q1173" s="73"/>
      <c r="R1173" s="73"/>
      <c r="S1173" s="73"/>
      <c r="T1173" s="73"/>
      <c r="U1173" s="73"/>
      <c r="V1173" s="73"/>
      <c r="W1173" s="73"/>
      <c r="X1173" s="73"/>
      <c r="Y1173" s="73"/>
      <c r="Z1173" s="73"/>
      <c r="AA1173" s="73"/>
      <c r="AB1173" s="73"/>
      <c r="AC1173" s="73"/>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row>
    <row r="1174" spans="10:54">
      <c r="J1174" s="132"/>
      <c r="N1174" s="73"/>
      <c r="O1174" s="73"/>
      <c r="P1174" s="73"/>
      <c r="Q1174" s="73"/>
      <c r="R1174" s="73"/>
      <c r="S1174" s="73"/>
      <c r="T1174" s="73"/>
      <c r="U1174" s="73"/>
      <c r="V1174" s="73"/>
      <c r="W1174" s="73"/>
      <c r="X1174" s="73"/>
      <c r="Y1174" s="73"/>
      <c r="Z1174" s="73"/>
      <c r="AA1174" s="73"/>
      <c r="AB1174" s="73"/>
      <c r="AC1174" s="73"/>
      <c r="AD1174" s="73"/>
      <c r="AE1174" s="73"/>
      <c r="AF1174" s="73"/>
      <c r="AG1174" s="73"/>
      <c r="AH1174" s="73"/>
      <c r="AI1174" s="73"/>
      <c r="AJ1174" s="73"/>
      <c r="AK1174" s="73"/>
      <c r="AL1174" s="73"/>
      <c r="AM1174" s="73"/>
      <c r="AN1174" s="73"/>
      <c r="AO1174" s="73"/>
      <c r="AP1174" s="73"/>
      <c r="AQ1174" s="73"/>
      <c r="AR1174" s="73"/>
      <c r="AS1174" s="73"/>
      <c r="AT1174" s="73"/>
      <c r="AU1174" s="73"/>
      <c r="AV1174" s="73"/>
      <c r="AW1174" s="73"/>
      <c r="AX1174" s="73"/>
      <c r="AY1174" s="73"/>
      <c r="AZ1174" s="73"/>
      <c r="BA1174" s="73"/>
      <c r="BB1174" s="73"/>
    </row>
    <row r="1175" spans="10:54">
      <c r="J1175" s="132"/>
      <c r="N1175" s="73"/>
      <c r="O1175" s="73"/>
      <c r="P1175" s="73"/>
      <c r="Q1175" s="73"/>
      <c r="R1175" s="73"/>
      <c r="S1175" s="73"/>
      <c r="T1175" s="73"/>
      <c r="U1175" s="73"/>
      <c r="V1175" s="73"/>
      <c r="W1175" s="73"/>
      <c r="X1175" s="73"/>
      <c r="Y1175" s="73"/>
      <c r="Z1175" s="73"/>
      <c r="AA1175" s="73"/>
      <c r="AB1175" s="73"/>
      <c r="AC1175" s="73"/>
      <c r="AD1175" s="73"/>
      <c r="AE1175" s="73"/>
      <c r="AF1175" s="73"/>
      <c r="AG1175" s="73"/>
      <c r="AH1175" s="73"/>
      <c r="AI1175" s="73"/>
      <c r="AJ1175" s="73"/>
      <c r="AK1175" s="73"/>
      <c r="AL1175" s="73"/>
      <c r="AM1175" s="73"/>
      <c r="AN1175" s="73"/>
      <c r="AO1175" s="73"/>
      <c r="AP1175" s="73"/>
      <c r="AQ1175" s="73"/>
      <c r="AR1175" s="73"/>
      <c r="AS1175" s="73"/>
      <c r="AT1175" s="73"/>
      <c r="AU1175" s="73"/>
      <c r="AV1175" s="73"/>
      <c r="AW1175" s="73"/>
      <c r="AX1175" s="73"/>
      <c r="AY1175" s="73"/>
      <c r="AZ1175" s="73"/>
      <c r="BA1175" s="73"/>
      <c r="BB1175" s="73"/>
    </row>
    <row r="1176" spans="10:54">
      <c r="J1176" s="132"/>
      <c r="N1176" s="73"/>
      <c r="O1176" s="73"/>
      <c r="P1176" s="73"/>
      <c r="Q1176" s="73"/>
      <c r="R1176" s="73"/>
      <c r="S1176" s="73"/>
      <c r="T1176" s="73"/>
      <c r="U1176" s="73"/>
      <c r="V1176" s="73"/>
      <c r="W1176" s="73"/>
      <c r="X1176" s="73"/>
      <c r="Y1176" s="73"/>
      <c r="Z1176" s="73"/>
      <c r="AA1176" s="73"/>
      <c r="AB1176" s="73"/>
      <c r="AC1176" s="73"/>
      <c r="AD1176" s="73"/>
      <c r="AE1176" s="73"/>
      <c r="AF1176" s="73"/>
      <c r="AG1176" s="73"/>
      <c r="AH1176" s="73"/>
      <c r="AI1176" s="73"/>
      <c r="AJ1176" s="73"/>
      <c r="AK1176" s="73"/>
      <c r="AL1176" s="73"/>
      <c r="AM1176" s="73"/>
      <c r="AN1176" s="73"/>
      <c r="AO1176" s="73"/>
      <c r="AP1176" s="73"/>
      <c r="AQ1176" s="73"/>
      <c r="AR1176" s="73"/>
      <c r="AS1176" s="73"/>
      <c r="AT1176" s="73"/>
      <c r="AU1176" s="73"/>
      <c r="AV1176" s="73"/>
      <c r="AW1176" s="73"/>
      <c r="AX1176" s="73"/>
      <c r="AY1176" s="73"/>
      <c r="AZ1176" s="73"/>
      <c r="BA1176" s="73"/>
      <c r="BB1176" s="73"/>
    </row>
    <row r="1177" spans="10:54">
      <c r="J1177" s="132"/>
      <c r="N1177" s="73"/>
      <c r="O1177" s="73"/>
      <c r="P1177" s="73"/>
      <c r="Q1177" s="73"/>
      <c r="R1177" s="73"/>
      <c r="S1177" s="73"/>
      <c r="T1177" s="73"/>
      <c r="U1177" s="73"/>
      <c r="V1177" s="73"/>
      <c r="W1177" s="73"/>
      <c r="X1177" s="73"/>
      <c r="Y1177" s="73"/>
      <c r="Z1177" s="73"/>
      <c r="AA1177" s="73"/>
      <c r="AB1177" s="73"/>
      <c r="AC1177" s="73"/>
      <c r="AD1177" s="73"/>
      <c r="AE1177" s="73"/>
      <c r="AF1177" s="73"/>
      <c r="AG1177" s="73"/>
      <c r="AH1177" s="73"/>
      <c r="AI1177" s="73"/>
      <c r="AJ1177" s="73"/>
      <c r="AK1177" s="73"/>
      <c r="AL1177" s="73"/>
      <c r="AM1177" s="73"/>
      <c r="AN1177" s="73"/>
      <c r="AO1177" s="73"/>
      <c r="AP1177" s="73"/>
      <c r="AQ1177" s="73"/>
      <c r="AR1177" s="73"/>
      <c r="AS1177" s="73"/>
      <c r="AT1177" s="73"/>
      <c r="AU1177" s="73"/>
      <c r="AV1177" s="73"/>
      <c r="AW1177" s="73"/>
      <c r="AX1177" s="73"/>
      <c r="AY1177" s="73"/>
      <c r="AZ1177" s="73"/>
      <c r="BA1177" s="73"/>
      <c r="BB1177" s="73"/>
    </row>
    <row r="1178" spans="10:54">
      <c r="J1178" s="132"/>
      <c r="N1178" s="73"/>
      <c r="O1178" s="73"/>
      <c r="P1178" s="73"/>
      <c r="Q1178" s="73"/>
      <c r="R1178" s="73"/>
      <c r="S1178" s="73"/>
      <c r="T1178" s="73"/>
      <c r="U1178" s="73"/>
      <c r="V1178" s="73"/>
      <c r="W1178" s="73"/>
      <c r="X1178" s="73"/>
      <c r="Y1178" s="73"/>
      <c r="Z1178" s="73"/>
      <c r="AA1178" s="73"/>
      <c r="AB1178" s="73"/>
      <c r="AC1178" s="73"/>
      <c r="AD1178" s="73"/>
      <c r="AE1178" s="73"/>
      <c r="AF1178" s="73"/>
      <c r="AG1178" s="73"/>
      <c r="AH1178" s="73"/>
      <c r="AI1178" s="73"/>
      <c r="AJ1178" s="73"/>
      <c r="AK1178" s="73"/>
      <c r="AL1178" s="73"/>
      <c r="AM1178" s="73"/>
      <c r="AN1178" s="73"/>
      <c r="AO1178" s="73"/>
      <c r="AP1178" s="73"/>
      <c r="AQ1178" s="73"/>
      <c r="AR1178" s="73"/>
      <c r="AS1178" s="73"/>
      <c r="AT1178" s="73"/>
      <c r="AU1178" s="73"/>
      <c r="AV1178" s="73"/>
      <c r="AW1178" s="73"/>
      <c r="AX1178" s="73"/>
      <c r="AY1178" s="73"/>
      <c r="AZ1178" s="73"/>
      <c r="BA1178" s="73"/>
      <c r="BB1178" s="73"/>
    </row>
    <row r="1179" spans="10:54">
      <c r="J1179" s="132"/>
      <c r="N1179" s="73"/>
      <c r="O1179" s="73"/>
      <c r="P1179" s="73"/>
      <c r="Q1179" s="73"/>
      <c r="R1179" s="73"/>
      <c r="S1179" s="73"/>
      <c r="T1179" s="73"/>
      <c r="U1179" s="73"/>
      <c r="V1179" s="73"/>
      <c r="W1179" s="73"/>
      <c r="X1179" s="73"/>
      <c r="Y1179" s="73"/>
      <c r="Z1179" s="73"/>
      <c r="AA1179" s="73"/>
      <c r="AB1179" s="73"/>
      <c r="AC1179" s="73"/>
      <c r="AD1179" s="73"/>
      <c r="AE1179" s="73"/>
      <c r="AF1179" s="73"/>
      <c r="AG1179" s="73"/>
      <c r="AH1179" s="73"/>
      <c r="AI1179" s="73"/>
      <c r="AJ1179" s="73"/>
      <c r="AK1179" s="73"/>
      <c r="AL1179" s="73"/>
      <c r="AM1179" s="73"/>
      <c r="AN1179" s="73"/>
      <c r="AO1179" s="73"/>
      <c r="AP1179" s="73"/>
      <c r="AQ1179" s="73"/>
      <c r="AR1179" s="73"/>
      <c r="AS1179" s="73"/>
      <c r="AT1179" s="73"/>
      <c r="AU1179" s="73"/>
      <c r="AV1179" s="73"/>
      <c r="AW1179" s="73"/>
      <c r="AX1179" s="73"/>
      <c r="AY1179" s="73"/>
      <c r="AZ1179" s="73"/>
      <c r="BA1179" s="73"/>
      <c r="BB1179" s="73"/>
    </row>
    <row r="1180" spans="10:54">
      <c r="J1180" s="132"/>
      <c r="N1180" s="73"/>
      <c r="O1180" s="73"/>
      <c r="P1180" s="73"/>
      <c r="Q1180" s="73"/>
      <c r="R1180" s="73"/>
      <c r="S1180" s="73"/>
      <c r="T1180" s="73"/>
      <c r="U1180" s="73"/>
      <c r="V1180" s="73"/>
      <c r="W1180" s="73"/>
      <c r="X1180" s="73"/>
      <c r="Y1180" s="73"/>
      <c r="Z1180" s="73"/>
      <c r="AA1180" s="73"/>
      <c r="AB1180" s="73"/>
      <c r="AC1180" s="73"/>
      <c r="AD1180" s="73"/>
      <c r="AE1180" s="73"/>
      <c r="AF1180" s="73"/>
      <c r="AG1180" s="73"/>
      <c r="AH1180" s="73"/>
      <c r="AI1180" s="73"/>
      <c r="AJ1180" s="73"/>
      <c r="AK1180" s="73"/>
      <c r="AL1180" s="73"/>
      <c r="AM1180" s="73"/>
      <c r="AN1180" s="73"/>
      <c r="AO1180" s="73"/>
      <c r="AP1180" s="73"/>
      <c r="AQ1180" s="73"/>
      <c r="AR1180" s="73"/>
      <c r="AS1180" s="73"/>
      <c r="AT1180" s="73"/>
      <c r="AU1180" s="73"/>
      <c r="AV1180" s="73"/>
      <c r="AW1180" s="73"/>
      <c r="AX1180" s="73"/>
      <c r="AY1180" s="73"/>
      <c r="AZ1180" s="73"/>
      <c r="BA1180" s="73"/>
      <c r="BB1180" s="73"/>
    </row>
    <row r="1181" spans="10:54">
      <c r="J1181" s="132"/>
      <c r="N1181" s="73"/>
      <c r="O1181" s="73"/>
      <c r="P1181" s="73"/>
      <c r="Q1181" s="73"/>
      <c r="R1181" s="73"/>
      <c r="S1181" s="73"/>
      <c r="T1181" s="73"/>
      <c r="U1181" s="73"/>
      <c r="V1181" s="73"/>
      <c r="W1181" s="73"/>
      <c r="X1181" s="73"/>
      <c r="Y1181" s="73"/>
      <c r="Z1181" s="73"/>
      <c r="AA1181" s="73"/>
      <c r="AB1181" s="73"/>
      <c r="AC1181" s="73"/>
      <c r="AD1181" s="73"/>
      <c r="AE1181" s="73"/>
      <c r="AF1181" s="73"/>
      <c r="AG1181" s="73"/>
      <c r="AH1181" s="73"/>
      <c r="AI1181" s="73"/>
      <c r="AJ1181" s="73"/>
      <c r="AK1181" s="73"/>
      <c r="AL1181" s="73"/>
      <c r="AM1181" s="73"/>
      <c r="AN1181" s="73"/>
      <c r="AO1181" s="73"/>
      <c r="AP1181" s="73"/>
      <c r="AQ1181" s="73"/>
      <c r="AR1181" s="73"/>
      <c r="AS1181" s="73"/>
      <c r="AT1181" s="73"/>
      <c r="AU1181" s="73"/>
      <c r="AV1181" s="73"/>
      <c r="AW1181" s="73"/>
      <c r="AX1181" s="73"/>
      <c r="AY1181" s="73"/>
      <c r="AZ1181" s="73"/>
      <c r="BA1181" s="73"/>
      <c r="BB1181" s="73"/>
    </row>
    <row r="1182" spans="10:54">
      <c r="J1182" s="132"/>
      <c r="N1182" s="73"/>
      <c r="O1182" s="73"/>
      <c r="P1182" s="73"/>
      <c r="Q1182" s="73"/>
      <c r="R1182" s="73"/>
      <c r="S1182" s="73"/>
      <c r="T1182" s="73"/>
      <c r="U1182" s="73"/>
      <c r="V1182" s="73"/>
      <c r="W1182" s="73"/>
      <c r="X1182" s="73"/>
      <c r="Y1182" s="73"/>
      <c r="Z1182" s="73"/>
      <c r="AA1182" s="73"/>
      <c r="AB1182" s="73"/>
      <c r="AC1182" s="73"/>
      <c r="AD1182" s="73"/>
      <c r="AE1182" s="73"/>
      <c r="AF1182" s="73"/>
      <c r="AG1182" s="73"/>
      <c r="AH1182" s="73"/>
      <c r="AI1182" s="73"/>
      <c r="AJ1182" s="73"/>
      <c r="AK1182" s="73"/>
      <c r="AL1182" s="73"/>
      <c r="AM1182" s="73"/>
      <c r="AN1182" s="73"/>
      <c r="AO1182" s="73"/>
      <c r="AP1182" s="73"/>
      <c r="AQ1182" s="73"/>
      <c r="AR1182" s="73"/>
      <c r="AS1182" s="73"/>
      <c r="AT1182" s="73"/>
      <c r="AU1182" s="73"/>
      <c r="AV1182" s="73"/>
      <c r="AW1182" s="73"/>
      <c r="AX1182" s="73"/>
      <c r="AY1182" s="73"/>
      <c r="AZ1182" s="73"/>
      <c r="BA1182" s="73"/>
      <c r="BB1182" s="73"/>
    </row>
    <row r="1183" spans="10:54">
      <c r="J1183" s="132"/>
      <c r="N1183" s="73"/>
      <c r="O1183" s="73"/>
      <c r="P1183" s="73"/>
      <c r="Q1183" s="73"/>
      <c r="R1183" s="73"/>
      <c r="S1183" s="73"/>
      <c r="T1183" s="73"/>
      <c r="U1183" s="73"/>
      <c r="V1183" s="73"/>
      <c r="W1183" s="73"/>
      <c r="X1183" s="73"/>
      <c r="Y1183" s="73"/>
      <c r="Z1183" s="73"/>
      <c r="AA1183" s="73"/>
      <c r="AB1183" s="73"/>
      <c r="AC1183" s="73"/>
      <c r="AD1183" s="73"/>
      <c r="AE1183" s="73"/>
      <c r="AF1183" s="73"/>
      <c r="AG1183" s="73"/>
      <c r="AH1183" s="73"/>
      <c r="AI1183" s="73"/>
      <c r="AJ1183" s="73"/>
      <c r="AK1183" s="73"/>
      <c r="AL1183" s="73"/>
      <c r="AM1183" s="73"/>
      <c r="AN1183" s="73"/>
      <c r="AO1183" s="73"/>
      <c r="AP1183" s="73"/>
      <c r="AQ1183" s="73"/>
      <c r="AR1183" s="73"/>
      <c r="AS1183" s="73"/>
      <c r="AT1183" s="73"/>
      <c r="AU1183" s="73"/>
      <c r="AV1183" s="73"/>
      <c r="AW1183" s="73"/>
      <c r="AX1183" s="73"/>
      <c r="AY1183" s="73"/>
      <c r="AZ1183" s="73"/>
      <c r="BA1183" s="73"/>
      <c r="BB1183" s="73"/>
    </row>
    <row r="1184" spans="10:54">
      <c r="J1184" s="132"/>
      <c r="N1184" s="73"/>
      <c r="O1184" s="73"/>
      <c r="P1184" s="73"/>
      <c r="Q1184" s="73"/>
      <c r="R1184" s="73"/>
      <c r="S1184" s="73"/>
      <c r="T1184" s="73"/>
      <c r="U1184" s="73"/>
      <c r="V1184" s="73"/>
      <c r="W1184" s="73"/>
      <c r="X1184" s="73"/>
      <c r="Y1184" s="73"/>
      <c r="Z1184" s="73"/>
      <c r="AA1184" s="73"/>
      <c r="AB1184" s="73"/>
      <c r="AC1184" s="73"/>
      <c r="AD1184" s="73"/>
      <c r="AE1184" s="73"/>
      <c r="AF1184" s="73"/>
      <c r="AG1184" s="73"/>
      <c r="AH1184" s="73"/>
      <c r="AI1184" s="73"/>
      <c r="AJ1184" s="73"/>
      <c r="AK1184" s="73"/>
      <c r="AL1184" s="73"/>
      <c r="AM1184" s="73"/>
      <c r="AN1184" s="73"/>
      <c r="AO1184" s="73"/>
      <c r="AP1184" s="73"/>
      <c r="AQ1184" s="73"/>
      <c r="AR1184" s="73"/>
      <c r="AS1184" s="73"/>
      <c r="AT1184" s="73"/>
      <c r="AU1184" s="73"/>
      <c r="AV1184" s="73"/>
      <c r="AW1184" s="73"/>
      <c r="AX1184" s="73"/>
      <c r="AY1184" s="73"/>
      <c r="AZ1184" s="73"/>
      <c r="BA1184" s="73"/>
      <c r="BB1184" s="73"/>
    </row>
    <row r="1185" spans="10:54">
      <c r="J1185" s="132"/>
      <c r="N1185" s="73"/>
      <c r="O1185" s="73"/>
      <c r="P1185" s="73"/>
      <c r="Q1185" s="73"/>
      <c r="R1185" s="73"/>
      <c r="S1185" s="73"/>
      <c r="T1185" s="73"/>
      <c r="U1185" s="73"/>
      <c r="V1185" s="73"/>
      <c r="W1185" s="73"/>
      <c r="X1185" s="73"/>
      <c r="Y1185" s="73"/>
      <c r="Z1185" s="73"/>
      <c r="AA1185" s="73"/>
      <c r="AB1185" s="73"/>
      <c r="AC1185" s="73"/>
      <c r="AD1185" s="73"/>
      <c r="AE1185" s="73"/>
      <c r="AF1185" s="73"/>
      <c r="AG1185" s="73"/>
      <c r="AH1185" s="73"/>
      <c r="AI1185" s="73"/>
      <c r="AJ1185" s="73"/>
      <c r="AK1185" s="73"/>
      <c r="AL1185" s="73"/>
      <c r="AM1185" s="73"/>
      <c r="AN1185" s="73"/>
      <c r="AO1185" s="73"/>
      <c r="AP1185" s="73"/>
      <c r="AQ1185" s="73"/>
      <c r="AR1185" s="73"/>
      <c r="AS1185" s="73"/>
      <c r="AT1185" s="73"/>
      <c r="AU1185" s="73"/>
      <c r="AV1185" s="73"/>
      <c r="AW1185" s="73"/>
      <c r="AX1185" s="73"/>
      <c r="AY1185" s="73"/>
      <c r="AZ1185" s="73"/>
      <c r="BA1185" s="73"/>
      <c r="BB1185" s="73"/>
    </row>
    <row r="1186" spans="10:54">
      <c r="J1186" s="132"/>
      <c r="N1186" s="73"/>
      <c r="O1186" s="73"/>
      <c r="P1186" s="73"/>
      <c r="Q1186" s="73"/>
      <c r="R1186" s="73"/>
      <c r="S1186" s="73"/>
      <c r="T1186" s="73"/>
      <c r="U1186" s="73"/>
      <c r="V1186" s="73"/>
      <c r="W1186" s="73"/>
      <c r="X1186" s="73"/>
      <c r="Y1186" s="73"/>
      <c r="Z1186" s="73"/>
      <c r="AA1186" s="73"/>
      <c r="AB1186" s="73"/>
      <c r="AC1186" s="73"/>
      <c r="AD1186" s="73"/>
      <c r="AE1186" s="73"/>
      <c r="AF1186" s="73"/>
      <c r="AG1186" s="73"/>
      <c r="AH1186" s="73"/>
      <c r="AI1186" s="73"/>
      <c r="AJ1186" s="73"/>
      <c r="AK1186" s="73"/>
      <c r="AL1186" s="73"/>
      <c r="AM1186" s="73"/>
      <c r="AN1186" s="73"/>
      <c r="AO1186" s="73"/>
      <c r="AP1186" s="73"/>
      <c r="AQ1186" s="73"/>
      <c r="AR1186" s="73"/>
      <c r="AS1186" s="73"/>
      <c r="AT1186" s="73"/>
      <c r="AU1186" s="73"/>
      <c r="AV1186" s="73"/>
      <c r="AW1186" s="73"/>
      <c r="AX1186" s="73"/>
      <c r="AY1186" s="73"/>
      <c r="AZ1186" s="73"/>
      <c r="BA1186" s="73"/>
      <c r="BB1186" s="73"/>
    </row>
    <row r="1187" spans="10:54">
      <c r="J1187" s="132"/>
      <c r="N1187" s="73"/>
      <c r="O1187" s="73"/>
      <c r="P1187" s="73"/>
      <c r="Q1187" s="73"/>
      <c r="R1187" s="73"/>
      <c r="S1187" s="73"/>
      <c r="T1187" s="73"/>
      <c r="U1187" s="73"/>
      <c r="V1187" s="73"/>
      <c r="W1187" s="73"/>
      <c r="X1187" s="73"/>
      <c r="Y1187" s="73"/>
      <c r="Z1187" s="73"/>
      <c r="AA1187" s="73"/>
      <c r="AB1187" s="73"/>
      <c r="AC1187" s="73"/>
      <c r="AD1187" s="73"/>
      <c r="AE1187" s="73"/>
      <c r="AF1187" s="73"/>
      <c r="AG1187" s="73"/>
      <c r="AH1187" s="73"/>
      <c r="AI1187" s="73"/>
      <c r="AJ1187" s="73"/>
      <c r="AK1187" s="73"/>
      <c r="AL1187" s="73"/>
      <c r="AM1187" s="73"/>
      <c r="AN1187" s="73"/>
      <c r="AO1187" s="73"/>
      <c r="AP1187" s="73"/>
      <c r="AQ1187" s="73"/>
      <c r="AR1187" s="73"/>
      <c r="AS1187" s="73"/>
      <c r="AT1187" s="73"/>
      <c r="AU1187" s="73"/>
      <c r="AV1187" s="73"/>
      <c r="AW1187" s="73"/>
      <c r="AX1187" s="73"/>
      <c r="AY1187" s="73"/>
      <c r="AZ1187" s="73"/>
      <c r="BA1187" s="73"/>
      <c r="BB1187" s="73"/>
    </row>
    <row r="1188" spans="10:54">
      <c r="J1188" s="132"/>
      <c r="N1188" s="73"/>
      <c r="O1188" s="73"/>
      <c r="P1188" s="73"/>
      <c r="Q1188" s="73"/>
      <c r="R1188" s="73"/>
      <c r="S1188" s="73"/>
      <c r="T1188" s="73"/>
      <c r="U1188" s="73"/>
      <c r="V1188" s="73"/>
      <c r="W1188" s="73"/>
      <c r="X1188" s="73"/>
      <c r="Y1188" s="73"/>
      <c r="Z1188" s="73"/>
      <c r="AA1188" s="73"/>
      <c r="AB1188" s="73"/>
      <c r="AC1188" s="73"/>
      <c r="AD1188" s="73"/>
      <c r="AE1188" s="73"/>
      <c r="AF1188" s="73"/>
      <c r="AG1188" s="73"/>
      <c r="AH1188" s="73"/>
      <c r="AI1188" s="73"/>
      <c r="AJ1188" s="73"/>
      <c r="AK1188" s="73"/>
      <c r="AL1188" s="73"/>
      <c r="AM1188" s="73"/>
      <c r="AN1188" s="73"/>
      <c r="AO1188" s="73"/>
      <c r="AP1188" s="73"/>
      <c r="AQ1188" s="73"/>
      <c r="AR1188" s="73"/>
      <c r="AS1188" s="73"/>
      <c r="AT1188" s="73"/>
      <c r="AU1188" s="73"/>
      <c r="AV1188" s="73"/>
      <c r="AW1188" s="73"/>
      <c r="AX1188" s="73"/>
      <c r="AY1188" s="73"/>
      <c r="AZ1188" s="73"/>
      <c r="BA1188" s="73"/>
      <c r="BB1188" s="73"/>
    </row>
    <row r="1189" spans="10:54">
      <c r="J1189" s="132"/>
      <c r="N1189" s="73"/>
      <c r="O1189" s="73"/>
      <c r="P1189" s="73"/>
      <c r="Q1189" s="73"/>
      <c r="R1189" s="73"/>
      <c r="S1189" s="73"/>
      <c r="T1189" s="73"/>
      <c r="U1189" s="73"/>
      <c r="V1189" s="73"/>
      <c r="W1189" s="73"/>
      <c r="X1189" s="73"/>
      <c r="Y1189" s="73"/>
      <c r="Z1189" s="73"/>
      <c r="AA1189" s="73"/>
      <c r="AB1189" s="73"/>
      <c r="AC1189" s="73"/>
      <c r="AD1189" s="73"/>
      <c r="AE1189" s="73"/>
      <c r="AF1189" s="73"/>
      <c r="AG1189" s="73"/>
      <c r="AH1189" s="73"/>
      <c r="AI1189" s="73"/>
      <c r="AJ1189" s="73"/>
      <c r="AK1189" s="73"/>
      <c r="AL1189" s="73"/>
      <c r="AM1189" s="73"/>
      <c r="AN1189" s="73"/>
      <c r="AO1189" s="73"/>
      <c r="AP1189" s="73"/>
      <c r="AQ1189" s="73"/>
      <c r="AR1189" s="73"/>
      <c r="AS1189" s="73"/>
      <c r="AT1189" s="73"/>
      <c r="AU1189" s="73"/>
      <c r="AV1189" s="73"/>
      <c r="AW1189" s="73"/>
      <c r="AX1189" s="73"/>
      <c r="AY1189" s="73"/>
      <c r="AZ1189" s="73"/>
      <c r="BA1189" s="73"/>
      <c r="BB1189" s="73"/>
    </row>
    <row r="1190" spans="10:54">
      <c r="J1190" s="132"/>
      <c r="N1190" s="73"/>
      <c r="O1190" s="73"/>
      <c r="P1190" s="73"/>
      <c r="Q1190" s="73"/>
      <c r="R1190" s="73"/>
      <c r="S1190" s="73"/>
      <c r="T1190" s="73"/>
      <c r="U1190" s="73"/>
      <c r="V1190" s="73"/>
      <c r="W1190" s="73"/>
      <c r="X1190" s="73"/>
      <c r="Y1190" s="73"/>
      <c r="Z1190" s="73"/>
      <c r="AA1190" s="73"/>
      <c r="AB1190" s="73"/>
      <c r="AC1190" s="73"/>
      <c r="AD1190" s="73"/>
      <c r="AE1190" s="73"/>
      <c r="AF1190" s="73"/>
      <c r="AG1190" s="73"/>
      <c r="AH1190" s="73"/>
      <c r="AI1190" s="73"/>
      <c r="AJ1190" s="73"/>
      <c r="AK1190" s="73"/>
      <c r="AL1190" s="73"/>
      <c r="AM1190" s="73"/>
      <c r="AN1190" s="73"/>
      <c r="AO1190" s="73"/>
      <c r="AP1190" s="73"/>
      <c r="AQ1190" s="73"/>
      <c r="AR1190" s="73"/>
      <c r="AS1190" s="73"/>
      <c r="AT1190" s="73"/>
      <c r="AU1190" s="73"/>
      <c r="AV1190" s="73"/>
      <c r="AW1190" s="73"/>
      <c r="AX1190" s="73"/>
      <c r="AY1190" s="73"/>
      <c r="AZ1190" s="73"/>
      <c r="BA1190" s="73"/>
      <c r="BB1190" s="73"/>
    </row>
    <row r="1191" spans="10:54">
      <c r="J1191" s="132"/>
      <c r="N1191" s="73"/>
      <c r="O1191" s="73"/>
      <c r="P1191" s="73"/>
      <c r="Q1191" s="73"/>
      <c r="R1191" s="73"/>
      <c r="S1191" s="73"/>
      <c r="T1191" s="73"/>
      <c r="U1191" s="73"/>
      <c r="V1191" s="73"/>
      <c r="W1191" s="73"/>
      <c r="X1191" s="73"/>
      <c r="Y1191" s="73"/>
      <c r="Z1191" s="73"/>
      <c r="AA1191" s="73"/>
      <c r="AB1191" s="73"/>
      <c r="AC1191" s="73"/>
      <c r="AD1191" s="73"/>
      <c r="AE1191" s="73"/>
      <c r="AF1191" s="73"/>
      <c r="AG1191" s="73"/>
      <c r="AH1191" s="73"/>
      <c r="AI1191" s="73"/>
      <c r="AJ1191" s="73"/>
      <c r="AK1191" s="73"/>
      <c r="AL1191" s="73"/>
      <c r="AM1191" s="73"/>
      <c r="AN1191" s="73"/>
      <c r="AO1191" s="73"/>
      <c r="AP1191" s="73"/>
      <c r="AQ1191" s="73"/>
      <c r="AR1191" s="73"/>
      <c r="AS1191" s="73"/>
      <c r="AT1191" s="73"/>
      <c r="AU1191" s="73"/>
      <c r="AV1191" s="73"/>
      <c r="AW1191" s="73"/>
      <c r="AX1191" s="73"/>
      <c r="AY1191" s="73"/>
      <c r="AZ1191" s="73"/>
      <c r="BA1191" s="73"/>
      <c r="BB1191" s="73"/>
    </row>
    <row r="1192" spans="10:54">
      <c r="J1192" s="132"/>
      <c r="N1192" s="73"/>
      <c r="O1192" s="73"/>
      <c r="P1192" s="73"/>
      <c r="Q1192" s="73"/>
      <c r="R1192" s="73"/>
      <c r="S1192" s="73"/>
      <c r="T1192" s="73"/>
      <c r="U1192" s="73"/>
      <c r="V1192" s="73"/>
      <c r="W1192" s="73"/>
      <c r="X1192" s="73"/>
      <c r="Y1192" s="73"/>
      <c r="Z1192" s="73"/>
      <c r="AA1192" s="73"/>
      <c r="AB1192" s="73"/>
      <c r="AC1192" s="73"/>
      <c r="AD1192" s="73"/>
      <c r="AE1192" s="73"/>
      <c r="AF1192" s="73"/>
      <c r="AG1192" s="73"/>
      <c r="AH1192" s="73"/>
      <c r="AI1192" s="73"/>
      <c r="AJ1192" s="73"/>
      <c r="AK1192" s="73"/>
      <c r="AL1192" s="73"/>
      <c r="AM1192" s="73"/>
      <c r="AN1192" s="73"/>
      <c r="AO1192" s="73"/>
      <c r="AP1192" s="73"/>
      <c r="AQ1192" s="73"/>
      <c r="AR1192" s="73"/>
      <c r="AS1192" s="73"/>
      <c r="AT1192" s="73"/>
      <c r="AU1192" s="73"/>
      <c r="AV1192" s="73"/>
      <c r="AW1192" s="73"/>
      <c r="AX1192" s="73"/>
      <c r="AY1192" s="73"/>
      <c r="AZ1192" s="73"/>
      <c r="BA1192" s="73"/>
      <c r="BB1192" s="73"/>
    </row>
    <row r="1193" spans="10:54">
      <c r="J1193" s="132"/>
      <c r="N1193" s="73"/>
      <c r="O1193" s="73"/>
      <c r="P1193" s="73"/>
      <c r="Q1193" s="73"/>
      <c r="R1193" s="73"/>
      <c r="S1193" s="73"/>
      <c r="T1193" s="73"/>
      <c r="U1193" s="73"/>
      <c r="V1193" s="73"/>
      <c r="W1193" s="73"/>
      <c r="X1193" s="73"/>
      <c r="Y1193" s="73"/>
      <c r="Z1193" s="73"/>
      <c r="AA1193" s="73"/>
      <c r="AB1193" s="73"/>
      <c r="AC1193" s="73"/>
      <c r="AD1193" s="73"/>
      <c r="AE1193" s="73"/>
      <c r="AF1193" s="73"/>
      <c r="AG1193" s="73"/>
      <c r="AH1193" s="73"/>
      <c r="AI1193" s="73"/>
      <c r="AJ1193" s="73"/>
      <c r="AK1193" s="73"/>
      <c r="AL1193" s="73"/>
      <c r="AM1193" s="73"/>
      <c r="AN1193" s="73"/>
      <c r="AO1193" s="73"/>
      <c r="AP1193" s="73"/>
      <c r="AQ1193" s="73"/>
      <c r="AR1193" s="73"/>
      <c r="AS1193" s="73"/>
      <c r="AT1193" s="73"/>
      <c r="AU1193" s="73"/>
      <c r="AV1193" s="73"/>
      <c r="AW1193" s="73"/>
      <c r="AX1193" s="73"/>
      <c r="AY1193" s="73"/>
      <c r="AZ1193" s="73"/>
      <c r="BA1193" s="73"/>
      <c r="BB1193" s="73"/>
    </row>
    <row r="1194" spans="10:54">
      <c r="J1194" s="132"/>
      <c r="N1194" s="73"/>
      <c r="O1194" s="73"/>
      <c r="P1194" s="73"/>
      <c r="Q1194" s="73"/>
      <c r="R1194" s="73"/>
      <c r="S1194" s="73"/>
      <c r="T1194" s="73"/>
      <c r="U1194" s="73"/>
      <c r="V1194" s="73"/>
      <c r="W1194" s="73"/>
      <c r="X1194" s="73"/>
      <c r="Y1194" s="73"/>
      <c r="Z1194" s="73"/>
      <c r="AA1194" s="73"/>
      <c r="AB1194" s="73"/>
      <c r="AC1194" s="73"/>
      <c r="AD1194" s="73"/>
      <c r="AE1194" s="73"/>
      <c r="AF1194" s="73"/>
      <c r="AG1194" s="73"/>
      <c r="AH1194" s="73"/>
      <c r="AI1194" s="73"/>
      <c r="AJ1194" s="73"/>
      <c r="AK1194" s="73"/>
      <c r="AL1194" s="73"/>
      <c r="AM1194" s="73"/>
      <c r="AN1194" s="73"/>
      <c r="AO1194" s="73"/>
      <c r="AP1194" s="73"/>
      <c r="AQ1194" s="73"/>
      <c r="AR1194" s="73"/>
      <c r="AS1194" s="73"/>
      <c r="AT1194" s="73"/>
      <c r="AU1194" s="73"/>
      <c r="AV1194" s="73"/>
      <c r="AW1194" s="73"/>
      <c r="AX1194" s="73"/>
      <c r="AY1194" s="73"/>
      <c r="AZ1194" s="73"/>
      <c r="BA1194" s="73"/>
      <c r="BB1194" s="73"/>
    </row>
    <row r="1195" spans="10:54">
      <c r="J1195" s="132"/>
      <c r="N1195" s="73"/>
      <c r="O1195" s="73"/>
      <c r="P1195" s="73"/>
      <c r="Q1195" s="73"/>
      <c r="R1195" s="73"/>
      <c r="S1195" s="73"/>
      <c r="T1195" s="73"/>
      <c r="U1195" s="73"/>
      <c r="V1195" s="73"/>
      <c r="W1195" s="73"/>
      <c r="X1195" s="73"/>
      <c r="Y1195" s="73"/>
      <c r="Z1195" s="73"/>
      <c r="AA1195" s="73"/>
      <c r="AB1195" s="73"/>
      <c r="AC1195" s="73"/>
      <c r="AD1195" s="73"/>
      <c r="AE1195" s="73"/>
      <c r="AF1195" s="73"/>
      <c r="AG1195" s="73"/>
      <c r="AH1195" s="73"/>
      <c r="AI1195" s="73"/>
      <c r="AJ1195" s="73"/>
      <c r="AK1195" s="73"/>
      <c r="AL1195" s="73"/>
      <c r="AM1195" s="73"/>
      <c r="AN1195" s="73"/>
      <c r="AO1195" s="73"/>
      <c r="AP1195" s="73"/>
      <c r="AQ1195" s="73"/>
      <c r="AR1195" s="73"/>
      <c r="AS1195" s="73"/>
      <c r="AT1195" s="73"/>
      <c r="AU1195" s="73"/>
      <c r="AV1195" s="73"/>
      <c r="AW1195" s="73"/>
      <c r="AX1195" s="73"/>
      <c r="AY1195" s="73"/>
      <c r="AZ1195" s="73"/>
      <c r="BA1195" s="73"/>
      <c r="BB1195" s="73"/>
    </row>
    <row r="1196" spans="10:54">
      <c r="J1196" s="132"/>
      <c r="N1196" s="73"/>
      <c r="O1196" s="73"/>
      <c r="P1196" s="73"/>
      <c r="Q1196" s="73"/>
      <c r="R1196" s="73"/>
      <c r="S1196" s="73"/>
      <c r="T1196" s="73"/>
      <c r="U1196" s="73"/>
      <c r="V1196" s="73"/>
      <c r="W1196" s="73"/>
      <c r="X1196" s="73"/>
      <c r="Y1196" s="73"/>
      <c r="Z1196" s="73"/>
      <c r="AA1196" s="73"/>
      <c r="AB1196" s="73"/>
      <c r="AC1196" s="73"/>
      <c r="AD1196" s="73"/>
      <c r="AE1196" s="73"/>
      <c r="AF1196" s="73"/>
      <c r="AG1196" s="73"/>
      <c r="AH1196" s="73"/>
      <c r="AI1196" s="73"/>
      <c r="AJ1196" s="73"/>
      <c r="AK1196" s="73"/>
      <c r="AL1196" s="73"/>
      <c r="AM1196" s="73"/>
      <c r="AN1196" s="73"/>
      <c r="AO1196" s="73"/>
      <c r="AP1196" s="73"/>
      <c r="AQ1196" s="73"/>
      <c r="AR1196" s="73"/>
      <c r="AS1196" s="73"/>
      <c r="AT1196" s="73"/>
      <c r="AU1196" s="73"/>
      <c r="AV1196" s="73"/>
      <c r="AW1196" s="73"/>
      <c r="AX1196" s="73"/>
      <c r="AY1196" s="73"/>
      <c r="AZ1196" s="73"/>
      <c r="BA1196" s="73"/>
      <c r="BB1196" s="73"/>
    </row>
    <row r="1197" spans="10:54">
      <c r="J1197" s="132"/>
      <c r="N1197" s="73"/>
      <c r="O1197" s="73"/>
      <c r="P1197" s="73"/>
      <c r="Q1197" s="73"/>
      <c r="R1197" s="73"/>
      <c r="S1197" s="73"/>
      <c r="T1197" s="73"/>
      <c r="U1197" s="73"/>
      <c r="V1197" s="73"/>
      <c r="W1197" s="73"/>
      <c r="X1197" s="73"/>
      <c r="Y1197" s="73"/>
      <c r="Z1197" s="73"/>
      <c r="AA1197" s="73"/>
      <c r="AB1197" s="73"/>
      <c r="AC1197" s="73"/>
      <c r="AD1197" s="73"/>
      <c r="AE1197" s="73"/>
      <c r="AF1197" s="73"/>
      <c r="AG1197" s="73"/>
      <c r="AH1197" s="73"/>
      <c r="AI1197" s="73"/>
      <c r="AJ1197" s="73"/>
      <c r="AK1197" s="73"/>
      <c r="AL1197" s="73"/>
      <c r="AM1197" s="73"/>
      <c r="AN1197" s="73"/>
      <c r="AO1197" s="73"/>
      <c r="AP1197" s="73"/>
      <c r="AQ1197" s="73"/>
      <c r="AR1197" s="73"/>
      <c r="AS1197" s="73"/>
      <c r="AT1197" s="73"/>
      <c r="AU1197" s="73"/>
      <c r="AV1197" s="73"/>
      <c r="AW1197" s="73"/>
      <c r="AX1197" s="73"/>
      <c r="AY1197" s="73"/>
      <c r="AZ1197" s="73"/>
      <c r="BA1197" s="73"/>
      <c r="BB1197" s="73"/>
    </row>
    <row r="1198" spans="10:54">
      <c r="J1198" s="132"/>
      <c r="N1198" s="73"/>
      <c r="O1198" s="73"/>
      <c r="P1198" s="73"/>
      <c r="Q1198" s="73"/>
      <c r="R1198" s="73"/>
      <c r="S1198" s="73"/>
      <c r="T1198" s="73"/>
      <c r="U1198" s="73"/>
      <c r="V1198" s="73"/>
      <c r="W1198" s="73"/>
      <c r="X1198" s="73"/>
      <c r="Y1198" s="73"/>
      <c r="Z1198" s="73"/>
      <c r="AA1198" s="73"/>
      <c r="AB1198" s="73"/>
      <c r="AC1198" s="73"/>
      <c r="AD1198" s="73"/>
      <c r="AE1198" s="73"/>
      <c r="AF1198" s="73"/>
      <c r="AG1198" s="73"/>
      <c r="AH1198" s="73"/>
      <c r="AI1198" s="73"/>
      <c r="AJ1198" s="73"/>
      <c r="AK1198" s="73"/>
      <c r="AL1198" s="73"/>
      <c r="AM1198" s="73"/>
      <c r="AN1198" s="73"/>
      <c r="AO1198" s="73"/>
      <c r="AP1198" s="73"/>
      <c r="AQ1198" s="73"/>
      <c r="AR1198" s="73"/>
      <c r="AS1198" s="73"/>
      <c r="AT1198" s="73"/>
      <c r="AU1198" s="73"/>
      <c r="AV1198" s="73"/>
      <c r="AW1198" s="73"/>
      <c r="AX1198" s="73"/>
      <c r="AY1198" s="73"/>
      <c r="AZ1198" s="73"/>
      <c r="BA1198" s="73"/>
      <c r="BB1198" s="73"/>
    </row>
    <row r="1199" spans="10:54">
      <c r="J1199" s="132"/>
      <c r="N1199" s="73"/>
      <c r="O1199" s="73"/>
      <c r="P1199" s="73"/>
      <c r="Q1199" s="73"/>
      <c r="R1199" s="73"/>
      <c r="S1199" s="73"/>
      <c r="T1199" s="73"/>
      <c r="U1199" s="73"/>
      <c r="V1199" s="73"/>
      <c r="W1199" s="73"/>
      <c r="X1199" s="73"/>
      <c r="Y1199" s="73"/>
      <c r="Z1199" s="73"/>
      <c r="AA1199" s="73"/>
      <c r="AB1199" s="73"/>
      <c r="AC1199" s="73"/>
      <c r="AD1199" s="73"/>
      <c r="AE1199" s="73"/>
      <c r="AF1199" s="73"/>
      <c r="AG1199" s="73"/>
      <c r="AH1199" s="73"/>
      <c r="AI1199" s="73"/>
      <c r="AJ1199" s="73"/>
      <c r="AK1199" s="73"/>
      <c r="AL1199" s="73"/>
      <c r="AM1199" s="73"/>
      <c r="AN1199" s="73"/>
      <c r="AO1199" s="73"/>
      <c r="AP1199" s="73"/>
      <c r="AQ1199" s="73"/>
      <c r="AR1199" s="73"/>
      <c r="AS1199" s="73"/>
      <c r="AT1199" s="73"/>
      <c r="AU1199" s="73"/>
      <c r="AV1199" s="73"/>
      <c r="AW1199" s="73"/>
      <c r="AX1199" s="73"/>
      <c r="AY1199" s="73"/>
      <c r="AZ1199" s="73"/>
      <c r="BA1199" s="73"/>
      <c r="BB1199" s="73"/>
    </row>
    <row r="1200" spans="10:54">
      <c r="J1200" s="132"/>
      <c r="N1200" s="73"/>
      <c r="O1200" s="73"/>
      <c r="P1200" s="73"/>
      <c r="Q1200" s="73"/>
      <c r="R1200" s="73"/>
      <c r="S1200" s="73"/>
      <c r="T1200" s="73"/>
      <c r="U1200" s="73"/>
      <c r="V1200" s="73"/>
      <c r="W1200" s="73"/>
      <c r="X1200" s="73"/>
      <c r="Y1200" s="73"/>
      <c r="Z1200" s="73"/>
      <c r="AA1200" s="73"/>
      <c r="AB1200" s="73"/>
      <c r="AC1200" s="73"/>
      <c r="AD1200" s="73"/>
      <c r="AE1200" s="73"/>
      <c r="AF1200" s="73"/>
      <c r="AG1200" s="73"/>
      <c r="AH1200" s="73"/>
      <c r="AI1200" s="73"/>
      <c r="AJ1200" s="73"/>
      <c r="AK1200" s="73"/>
      <c r="AL1200" s="73"/>
      <c r="AM1200" s="73"/>
      <c r="AN1200" s="73"/>
      <c r="AO1200" s="73"/>
      <c r="AP1200" s="73"/>
      <c r="AQ1200" s="73"/>
      <c r="AR1200" s="73"/>
      <c r="AS1200" s="73"/>
      <c r="AT1200" s="73"/>
      <c r="AU1200" s="73"/>
      <c r="AV1200" s="73"/>
      <c r="AW1200" s="73"/>
      <c r="AX1200" s="73"/>
      <c r="AY1200" s="73"/>
      <c r="AZ1200" s="73"/>
      <c r="BA1200" s="73"/>
      <c r="BB1200" s="73"/>
    </row>
    <row r="1201" spans="10:54">
      <c r="J1201" s="132"/>
      <c r="N1201" s="73"/>
      <c r="O1201" s="73"/>
      <c r="P1201" s="73"/>
      <c r="Q1201" s="73"/>
      <c r="R1201" s="73"/>
      <c r="S1201" s="73"/>
      <c r="T1201" s="73"/>
      <c r="U1201" s="73"/>
      <c r="V1201" s="73"/>
      <c r="W1201" s="73"/>
      <c r="X1201" s="73"/>
      <c r="Y1201" s="73"/>
      <c r="Z1201" s="73"/>
      <c r="AA1201" s="73"/>
      <c r="AB1201" s="73"/>
      <c r="AC1201" s="73"/>
      <c r="AD1201" s="73"/>
      <c r="AE1201" s="73"/>
      <c r="AF1201" s="73"/>
      <c r="AG1201" s="73"/>
      <c r="AH1201" s="73"/>
      <c r="AI1201" s="73"/>
      <c r="AJ1201" s="73"/>
      <c r="AK1201" s="73"/>
      <c r="AL1201" s="73"/>
      <c r="AM1201" s="73"/>
      <c r="AN1201" s="73"/>
      <c r="AO1201" s="73"/>
      <c r="AP1201" s="73"/>
      <c r="AQ1201" s="73"/>
      <c r="AR1201" s="73"/>
      <c r="AS1201" s="73"/>
      <c r="AT1201" s="73"/>
      <c r="AU1201" s="73"/>
      <c r="AV1201" s="73"/>
      <c r="AW1201" s="73"/>
      <c r="AX1201" s="73"/>
      <c r="AY1201" s="73"/>
      <c r="AZ1201" s="73"/>
      <c r="BA1201" s="73"/>
      <c r="BB1201" s="73"/>
    </row>
    <row r="1202" spans="10:54">
      <c r="J1202" s="132"/>
      <c r="N1202" s="73"/>
      <c r="O1202" s="73"/>
      <c r="P1202" s="73"/>
      <c r="Q1202" s="73"/>
      <c r="R1202" s="73"/>
      <c r="S1202" s="73"/>
      <c r="T1202" s="73"/>
      <c r="U1202" s="73"/>
      <c r="V1202" s="73"/>
      <c r="W1202" s="73"/>
      <c r="X1202" s="73"/>
      <c r="Y1202" s="73"/>
      <c r="Z1202" s="73"/>
      <c r="AA1202" s="73"/>
      <c r="AB1202" s="73"/>
      <c r="AC1202" s="73"/>
      <c r="AD1202" s="73"/>
      <c r="AE1202" s="73"/>
      <c r="AF1202" s="73"/>
      <c r="AG1202" s="73"/>
      <c r="AH1202" s="73"/>
      <c r="AI1202" s="73"/>
      <c r="AJ1202" s="73"/>
      <c r="AK1202" s="73"/>
      <c r="AL1202" s="73"/>
      <c r="AM1202" s="73"/>
      <c r="AN1202" s="73"/>
      <c r="AO1202" s="73"/>
      <c r="AP1202" s="73"/>
      <c r="AQ1202" s="73"/>
      <c r="AR1202" s="73"/>
      <c r="AS1202" s="73"/>
      <c r="AT1202" s="73"/>
      <c r="AU1202" s="73"/>
      <c r="AV1202" s="73"/>
      <c r="AW1202" s="73"/>
      <c r="AX1202" s="73"/>
      <c r="AY1202" s="73"/>
      <c r="AZ1202" s="73"/>
      <c r="BA1202" s="73"/>
      <c r="BB1202" s="73"/>
    </row>
    <row r="1203" spans="10:54">
      <c r="J1203" s="132"/>
      <c r="N1203" s="73"/>
      <c r="O1203" s="73"/>
      <c r="P1203" s="73"/>
      <c r="Q1203" s="73"/>
      <c r="R1203" s="73"/>
      <c r="S1203" s="73"/>
      <c r="T1203" s="73"/>
      <c r="U1203" s="73"/>
      <c r="V1203" s="73"/>
      <c r="W1203" s="73"/>
      <c r="X1203" s="73"/>
      <c r="Y1203" s="73"/>
      <c r="Z1203" s="73"/>
      <c r="AA1203" s="73"/>
      <c r="AB1203" s="73"/>
      <c r="AC1203" s="73"/>
      <c r="AD1203" s="73"/>
      <c r="AE1203" s="73"/>
      <c r="AF1203" s="73"/>
      <c r="AG1203" s="73"/>
      <c r="AH1203" s="73"/>
      <c r="AI1203" s="73"/>
      <c r="AJ1203" s="73"/>
      <c r="AK1203" s="73"/>
      <c r="AL1203" s="73"/>
      <c r="AM1203" s="73"/>
      <c r="AN1203" s="73"/>
      <c r="AO1203" s="73"/>
      <c r="AP1203" s="73"/>
      <c r="AQ1203" s="73"/>
      <c r="AR1203" s="73"/>
      <c r="AS1203" s="73"/>
      <c r="AT1203" s="73"/>
      <c r="AU1203" s="73"/>
      <c r="AV1203" s="73"/>
      <c r="AW1203" s="73"/>
      <c r="AX1203" s="73"/>
      <c r="AY1203" s="73"/>
      <c r="AZ1203" s="73"/>
      <c r="BA1203" s="73"/>
      <c r="BB1203" s="73"/>
    </row>
    <row r="1204" spans="10:54">
      <c r="J1204" s="132"/>
      <c r="N1204" s="73"/>
      <c r="O1204" s="73"/>
      <c r="P1204" s="73"/>
      <c r="Q1204" s="73"/>
      <c r="R1204" s="73"/>
      <c r="S1204" s="73"/>
      <c r="T1204" s="73"/>
      <c r="U1204" s="73"/>
      <c r="V1204" s="73"/>
      <c r="W1204" s="73"/>
      <c r="X1204" s="73"/>
      <c r="Y1204" s="73"/>
      <c r="Z1204" s="73"/>
      <c r="AA1204" s="73"/>
      <c r="AB1204" s="73"/>
      <c r="AC1204" s="73"/>
      <c r="AD1204" s="73"/>
      <c r="AE1204" s="73"/>
      <c r="AF1204" s="73"/>
      <c r="AG1204" s="73"/>
      <c r="AH1204" s="73"/>
      <c r="AI1204" s="73"/>
      <c r="AJ1204" s="73"/>
      <c r="AK1204" s="73"/>
      <c r="AL1204" s="73"/>
      <c r="AM1204" s="73"/>
      <c r="AN1204" s="73"/>
      <c r="AO1204" s="73"/>
      <c r="AP1204" s="73"/>
      <c r="AQ1204" s="73"/>
      <c r="AR1204" s="73"/>
      <c r="AS1204" s="73"/>
      <c r="AT1204" s="73"/>
      <c r="AU1204" s="73"/>
      <c r="AV1204" s="73"/>
      <c r="AW1204" s="73"/>
      <c r="AX1204" s="73"/>
      <c r="AY1204" s="73"/>
      <c r="AZ1204" s="73"/>
      <c r="BA1204" s="73"/>
      <c r="BB1204" s="73"/>
    </row>
    <row r="1205" spans="10:54">
      <c r="J1205" s="132"/>
      <c r="N1205" s="73"/>
      <c r="O1205" s="73"/>
      <c r="P1205" s="73"/>
      <c r="Q1205" s="73"/>
      <c r="R1205" s="73"/>
      <c r="S1205" s="73"/>
      <c r="T1205" s="73"/>
      <c r="U1205" s="73"/>
      <c r="V1205" s="73"/>
      <c r="W1205" s="73"/>
      <c r="X1205" s="73"/>
      <c r="Y1205" s="73"/>
      <c r="Z1205" s="73"/>
      <c r="AA1205" s="73"/>
      <c r="AB1205" s="73"/>
      <c r="AC1205" s="73"/>
      <c r="AD1205" s="73"/>
      <c r="AE1205" s="73"/>
      <c r="AF1205" s="73"/>
      <c r="AG1205" s="73"/>
      <c r="AH1205" s="73"/>
      <c r="AI1205" s="73"/>
      <c r="AJ1205" s="73"/>
      <c r="AK1205" s="73"/>
      <c r="AL1205" s="73"/>
      <c r="AM1205" s="73"/>
      <c r="AN1205" s="73"/>
      <c r="AO1205" s="73"/>
      <c r="AP1205" s="73"/>
      <c r="AQ1205" s="73"/>
      <c r="AR1205" s="73"/>
      <c r="AS1205" s="73"/>
      <c r="AT1205" s="73"/>
      <c r="AU1205" s="73"/>
      <c r="AV1205" s="73"/>
      <c r="AW1205" s="73"/>
      <c r="AX1205" s="73"/>
      <c r="AY1205" s="73"/>
      <c r="AZ1205" s="73"/>
      <c r="BA1205" s="73"/>
      <c r="BB1205" s="73"/>
    </row>
    <row r="1206" spans="10:54">
      <c r="J1206" s="132"/>
      <c r="N1206" s="73"/>
      <c r="O1206" s="73"/>
      <c r="P1206" s="73"/>
      <c r="Q1206" s="73"/>
      <c r="R1206" s="73"/>
      <c r="S1206" s="73"/>
      <c r="T1206" s="73"/>
      <c r="U1206" s="73"/>
      <c r="V1206" s="73"/>
      <c r="W1206" s="73"/>
      <c r="X1206" s="73"/>
      <c r="Y1206" s="73"/>
      <c r="Z1206" s="73"/>
      <c r="AA1206" s="73"/>
      <c r="AB1206" s="73"/>
      <c r="AC1206" s="73"/>
      <c r="AD1206" s="73"/>
      <c r="AE1206" s="73"/>
      <c r="AF1206" s="73"/>
      <c r="AG1206" s="73"/>
      <c r="AH1206" s="73"/>
      <c r="AI1206" s="73"/>
      <c r="AJ1206" s="73"/>
      <c r="AK1206" s="73"/>
      <c r="AL1206" s="73"/>
      <c r="AM1206" s="73"/>
      <c r="AN1206" s="73"/>
      <c r="AO1206" s="73"/>
      <c r="AP1206" s="73"/>
      <c r="AQ1206" s="73"/>
      <c r="AR1206" s="73"/>
      <c r="AS1206" s="73"/>
      <c r="AT1206" s="73"/>
      <c r="AU1206" s="73"/>
      <c r="AV1206" s="73"/>
      <c r="AW1206" s="73"/>
      <c r="AX1206" s="73"/>
      <c r="AY1206" s="73"/>
      <c r="AZ1206" s="73"/>
      <c r="BA1206" s="73"/>
      <c r="BB1206" s="73"/>
    </row>
    <row r="1207" spans="10:54">
      <c r="J1207" s="132"/>
      <c r="N1207" s="73"/>
      <c r="O1207" s="73"/>
      <c r="P1207" s="73"/>
      <c r="Q1207" s="73"/>
      <c r="R1207" s="73"/>
      <c r="S1207" s="73"/>
      <c r="T1207" s="73"/>
      <c r="U1207" s="73"/>
      <c r="V1207" s="73"/>
      <c r="W1207" s="73"/>
      <c r="X1207" s="73"/>
      <c r="Y1207" s="73"/>
      <c r="Z1207" s="73"/>
      <c r="AA1207" s="73"/>
      <c r="AB1207" s="73"/>
      <c r="AC1207" s="73"/>
      <c r="AD1207" s="73"/>
      <c r="AE1207" s="73"/>
      <c r="AF1207" s="73"/>
      <c r="AG1207" s="73"/>
      <c r="AH1207" s="73"/>
      <c r="AI1207" s="73"/>
      <c r="AJ1207" s="73"/>
      <c r="AK1207" s="73"/>
      <c r="AL1207" s="73"/>
      <c r="AM1207" s="73"/>
      <c r="AN1207" s="73"/>
      <c r="AO1207" s="73"/>
      <c r="AP1207" s="73"/>
      <c r="AQ1207" s="73"/>
      <c r="AR1207" s="73"/>
      <c r="AS1207" s="73"/>
      <c r="AT1207" s="73"/>
      <c r="AU1207" s="73"/>
      <c r="AV1207" s="73"/>
      <c r="AW1207" s="73"/>
      <c r="AX1207" s="73"/>
      <c r="AY1207" s="73"/>
      <c r="AZ1207" s="73"/>
      <c r="BA1207" s="73"/>
      <c r="BB1207" s="73"/>
    </row>
    <row r="1208" spans="10:54">
      <c r="J1208" s="132"/>
      <c r="N1208" s="73"/>
      <c r="O1208" s="73"/>
      <c r="P1208" s="73"/>
      <c r="Q1208" s="73"/>
      <c r="R1208" s="73"/>
      <c r="S1208" s="73"/>
      <c r="T1208" s="73"/>
      <c r="U1208" s="73"/>
      <c r="V1208" s="73"/>
      <c r="W1208" s="73"/>
      <c r="X1208" s="73"/>
      <c r="Y1208" s="73"/>
      <c r="Z1208" s="73"/>
      <c r="AA1208" s="73"/>
      <c r="AB1208" s="73"/>
      <c r="AC1208" s="73"/>
      <c r="AD1208" s="73"/>
      <c r="AE1208" s="73"/>
      <c r="AF1208" s="73"/>
      <c r="AG1208" s="73"/>
      <c r="AH1208" s="73"/>
      <c r="AI1208" s="73"/>
      <c r="AJ1208" s="73"/>
      <c r="AK1208" s="73"/>
      <c r="AL1208" s="73"/>
      <c r="AM1208" s="73"/>
      <c r="AN1208" s="73"/>
      <c r="AO1208" s="73"/>
      <c r="AP1208" s="73"/>
      <c r="AQ1208" s="73"/>
      <c r="AR1208" s="73"/>
      <c r="AS1208" s="73"/>
      <c r="AT1208" s="73"/>
      <c r="AU1208" s="73"/>
      <c r="AV1208" s="73"/>
      <c r="AW1208" s="73"/>
      <c r="AX1208" s="73"/>
      <c r="AY1208" s="73"/>
      <c r="AZ1208" s="73"/>
      <c r="BA1208" s="73"/>
      <c r="BB1208" s="73"/>
    </row>
    <row r="1209" spans="10:54">
      <c r="J1209" s="132"/>
      <c r="N1209" s="73"/>
      <c r="O1209" s="73"/>
      <c r="P1209" s="73"/>
      <c r="Q1209" s="73"/>
      <c r="R1209" s="73"/>
      <c r="S1209" s="73"/>
      <c r="T1209" s="73"/>
      <c r="U1209" s="73"/>
      <c r="V1209" s="73"/>
      <c r="W1209" s="73"/>
      <c r="X1209" s="73"/>
      <c r="Y1209" s="73"/>
      <c r="Z1209" s="73"/>
      <c r="AA1209" s="73"/>
      <c r="AB1209" s="73"/>
      <c r="AC1209" s="73"/>
      <c r="AD1209" s="73"/>
      <c r="AE1209" s="73"/>
      <c r="AF1209" s="73"/>
      <c r="AG1209" s="73"/>
      <c r="AH1209" s="73"/>
      <c r="AI1209" s="73"/>
      <c r="AJ1209" s="73"/>
      <c r="AK1209" s="73"/>
      <c r="AL1209" s="73"/>
      <c r="AM1209" s="73"/>
      <c r="AN1209" s="73"/>
      <c r="AO1209" s="73"/>
      <c r="AP1209" s="73"/>
      <c r="AQ1209" s="73"/>
      <c r="AR1209" s="73"/>
      <c r="AS1209" s="73"/>
      <c r="AT1209" s="73"/>
      <c r="AU1209" s="73"/>
      <c r="AV1209" s="73"/>
      <c r="AW1209" s="73"/>
      <c r="AX1209" s="73"/>
      <c r="AY1209" s="73"/>
      <c r="AZ1209" s="73"/>
      <c r="BA1209" s="73"/>
      <c r="BB1209" s="73"/>
    </row>
    <row r="1210" spans="10:54">
      <c r="J1210" s="132"/>
      <c r="N1210" s="73"/>
      <c r="O1210" s="73"/>
      <c r="P1210" s="73"/>
      <c r="Q1210" s="73"/>
      <c r="R1210" s="73"/>
      <c r="S1210" s="73"/>
      <c r="T1210" s="73"/>
      <c r="U1210" s="73"/>
      <c r="V1210" s="73"/>
      <c r="W1210" s="73"/>
      <c r="X1210" s="73"/>
      <c r="Y1210" s="73"/>
      <c r="Z1210" s="73"/>
      <c r="AA1210" s="73"/>
      <c r="AB1210" s="73"/>
      <c r="AC1210" s="73"/>
      <c r="AD1210" s="73"/>
      <c r="AE1210" s="73"/>
      <c r="AF1210" s="73"/>
      <c r="AG1210" s="73"/>
      <c r="AH1210" s="73"/>
      <c r="AI1210" s="73"/>
      <c r="AJ1210" s="73"/>
      <c r="AK1210" s="73"/>
      <c r="AL1210" s="73"/>
      <c r="AM1210" s="73"/>
      <c r="AN1210" s="73"/>
      <c r="AO1210" s="73"/>
      <c r="AP1210" s="73"/>
      <c r="AQ1210" s="73"/>
      <c r="AR1210" s="73"/>
      <c r="AS1210" s="73"/>
      <c r="AT1210" s="73"/>
      <c r="AU1210" s="73"/>
      <c r="AV1210" s="73"/>
      <c r="AW1210" s="73"/>
      <c r="AX1210" s="73"/>
      <c r="AY1210" s="73"/>
      <c r="AZ1210" s="73"/>
      <c r="BA1210" s="73"/>
      <c r="BB1210" s="73"/>
    </row>
    <row r="1211" spans="10:54">
      <c r="J1211" s="132"/>
      <c r="N1211" s="73"/>
      <c r="O1211" s="73"/>
      <c r="P1211" s="73"/>
      <c r="Q1211" s="73"/>
      <c r="R1211" s="73"/>
      <c r="S1211" s="73"/>
      <c r="T1211" s="73"/>
      <c r="U1211" s="73"/>
      <c r="V1211" s="73"/>
      <c r="W1211" s="73"/>
      <c r="X1211" s="73"/>
      <c r="Y1211" s="73"/>
      <c r="Z1211" s="73"/>
      <c r="AA1211" s="73"/>
      <c r="AB1211" s="73"/>
      <c r="AC1211" s="73"/>
      <c r="AD1211" s="73"/>
      <c r="AE1211" s="73"/>
      <c r="AF1211" s="73"/>
      <c r="AG1211" s="73"/>
      <c r="AH1211" s="73"/>
      <c r="AI1211" s="73"/>
      <c r="AJ1211" s="73"/>
      <c r="AK1211" s="73"/>
      <c r="AL1211" s="73"/>
      <c r="AM1211" s="73"/>
      <c r="AN1211" s="73"/>
      <c r="AO1211" s="73"/>
      <c r="AP1211" s="73"/>
      <c r="AQ1211" s="73"/>
      <c r="AR1211" s="73"/>
      <c r="AS1211" s="73"/>
      <c r="AT1211" s="73"/>
      <c r="AU1211" s="73"/>
      <c r="AV1211" s="73"/>
      <c r="AW1211" s="73"/>
      <c r="AX1211" s="73"/>
      <c r="AY1211" s="73"/>
      <c r="AZ1211" s="73"/>
      <c r="BA1211" s="73"/>
      <c r="BB1211" s="73"/>
    </row>
    <row r="1212" spans="10:54">
      <c r="J1212" s="132"/>
      <c r="N1212" s="73"/>
      <c r="O1212" s="73"/>
      <c r="P1212" s="73"/>
      <c r="Q1212" s="73"/>
      <c r="R1212" s="73"/>
      <c r="S1212" s="73"/>
      <c r="T1212" s="73"/>
      <c r="U1212" s="73"/>
      <c r="V1212" s="73"/>
      <c r="W1212" s="73"/>
      <c r="X1212" s="73"/>
      <c r="Y1212" s="73"/>
      <c r="Z1212" s="73"/>
      <c r="AA1212" s="73"/>
      <c r="AB1212" s="73"/>
      <c r="AC1212" s="73"/>
      <c r="AD1212" s="73"/>
      <c r="AE1212" s="73"/>
      <c r="AF1212" s="73"/>
      <c r="AG1212" s="73"/>
      <c r="AH1212" s="73"/>
      <c r="AI1212" s="73"/>
      <c r="AJ1212" s="73"/>
      <c r="AK1212" s="73"/>
      <c r="AL1212" s="73"/>
      <c r="AM1212" s="73"/>
      <c r="AN1212" s="73"/>
      <c r="AO1212" s="73"/>
      <c r="AP1212" s="73"/>
      <c r="AQ1212" s="73"/>
      <c r="AR1212" s="73"/>
      <c r="AS1212" s="73"/>
      <c r="AT1212" s="73"/>
      <c r="AU1212" s="73"/>
      <c r="AV1212" s="73"/>
      <c r="AW1212" s="73"/>
      <c r="AX1212" s="73"/>
      <c r="AY1212" s="73"/>
      <c r="AZ1212" s="73"/>
      <c r="BA1212" s="73"/>
      <c r="BB1212" s="73"/>
    </row>
    <row r="1213" spans="10:54">
      <c r="J1213" s="132"/>
      <c r="N1213" s="73"/>
      <c r="O1213" s="73"/>
      <c r="P1213" s="73"/>
      <c r="Q1213" s="73"/>
      <c r="R1213" s="73"/>
      <c r="S1213" s="73"/>
      <c r="T1213" s="73"/>
      <c r="U1213" s="73"/>
      <c r="V1213" s="73"/>
      <c r="W1213" s="73"/>
      <c r="X1213" s="73"/>
      <c r="Y1213" s="73"/>
      <c r="Z1213" s="73"/>
      <c r="AA1213" s="73"/>
      <c r="AB1213" s="73"/>
      <c r="AC1213" s="73"/>
      <c r="AD1213" s="73"/>
      <c r="AE1213" s="73"/>
      <c r="AF1213" s="73"/>
      <c r="AG1213" s="73"/>
      <c r="AH1213" s="73"/>
      <c r="AI1213" s="73"/>
      <c r="AJ1213" s="73"/>
      <c r="AK1213" s="73"/>
      <c r="AL1213" s="73"/>
      <c r="AM1213" s="73"/>
      <c r="AN1213" s="73"/>
      <c r="AO1213" s="73"/>
      <c r="AP1213" s="73"/>
      <c r="AQ1213" s="73"/>
      <c r="AR1213" s="73"/>
      <c r="AS1213" s="73"/>
      <c r="AT1213" s="73"/>
      <c r="AU1213" s="73"/>
      <c r="AV1213" s="73"/>
      <c r="AW1213" s="73"/>
      <c r="AX1213" s="73"/>
      <c r="AY1213" s="73"/>
      <c r="AZ1213" s="73"/>
      <c r="BA1213" s="73"/>
      <c r="BB1213" s="73"/>
    </row>
    <row r="1214" spans="10:54">
      <c r="J1214" s="132"/>
      <c r="N1214" s="73"/>
      <c r="O1214" s="73"/>
      <c r="P1214" s="73"/>
      <c r="Q1214" s="73"/>
      <c r="R1214" s="73"/>
      <c r="S1214" s="73"/>
      <c r="T1214" s="73"/>
      <c r="U1214" s="73"/>
      <c r="V1214" s="73"/>
      <c r="W1214" s="73"/>
      <c r="X1214" s="73"/>
      <c r="Y1214" s="73"/>
      <c r="Z1214" s="73"/>
      <c r="AA1214" s="73"/>
      <c r="AB1214" s="73"/>
      <c r="AC1214" s="73"/>
      <c r="AD1214" s="73"/>
      <c r="AE1214" s="73"/>
      <c r="AF1214" s="73"/>
      <c r="AG1214" s="73"/>
      <c r="AH1214" s="73"/>
      <c r="AI1214" s="73"/>
      <c r="AJ1214" s="73"/>
      <c r="AK1214" s="73"/>
      <c r="AL1214" s="73"/>
      <c r="AM1214" s="73"/>
      <c r="AN1214" s="73"/>
      <c r="AO1214" s="73"/>
      <c r="AP1214" s="73"/>
      <c r="AQ1214" s="73"/>
      <c r="AR1214" s="73"/>
      <c r="AS1214" s="73"/>
      <c r="AT1214" s="73"/>
      <c r="AU1214" s="73"/>
      <c r="AV1214" s="73"/>
      <c r="AW1214" s="73"/>
      <c r="AX1214" s="73"/>
      <c r="AY1214" s="73"/>
      <c r="AZ1214" s="73"/>
      <c r="BA1214" s="73"/>
      <c r="BB1214" s="73"/>
    </row>
    <row r="1215" spans="10:54">
      <c r="J1215" s="132"/>
      <c r="N1215" s="73"/>
      <c r="O1215" s="73"/>
      <c r="P1215" s="73"/>
      <c r="Q1215" s="73"/>
      <c r="R1215" s="73"/>
      <c r="S1215" s="73"/>
      <c r="T1215" s="73"/>
      <c r="U1215" s="73"/>
      <c r="V1215" s="73"/>
      <c r="W1215" s="73"/>
      <c r="X1215" s="73"/>
      <c r="Y1215" s="73"/>
      <c r="Z1215" s="73"/>
      <c r="AA1215" s="73"/>
      <c r="AB1215" s="73"/>
      <c r="AC1215" s="73"/>
      <c r="AD1215" s="73"/>
      <c r="AE1215" s="73"/>
      <c r="AF1215" s="73"/>
      <c r="AG1215" s="73"/>
      <c r="AH1215" s="73"/>
      <c r="AI1215" s="73"/>
      <c r="AJ1215" s="73"/>
      <c r="AK1215" s="73"/>
      <c r="AL1215" s="73"/>
      <c r="AM1215" s="73"/>
      <c r="AN1215" s="73"/>
      <c r="AO1215" s="73"/>
      <c r="AP1215" s="73"/>
      <c r="AQ1215" s="73"/>
      <c r="AR1215" s="73"/>
      <c r="AS1215" s="73"/>
      <c r="AT1215" s="73"/>
      <c r="AU1215" s="73"/>
      <c r="AV1215" s="73"/>
      <c r="AW1215" s="73"/>
      <c r="AX1215" s="73"/>
      <c r="AY1215" s="73"/>
      <c r="AZ1215" s="73"/>
      <c r="BA1215" s="73"/>
      <c r="BB1215" s="73"/>
    </row>
    <row r="1216" spans="10:54">
      <c r="J1216" s="132"/>
      <c r="N1216" s="73"/>
      <c r="O1216" s="73"/>
      <c r="P1216" s="73"/>
      <c r="Q1216" s="73"/>
      <c r="R1216" s="73"/>
      <c r="S1216" s="73"/>
      <c r="T1216" s="73"/>
      <c r="U1216" s="73"/>
      <c r="V1216" s="73"/>
      <c r="W1216" s="73"/>
      <c r="X1216" s="73"/>
      <c r="Y1216" s="73"/>
      <c r="Z1216" s="73"/>
      <c r="AA1216" s="73"/>
      <c r="AB1216" s="73"/>
      <c r="AC1216" s="73"/>
      <c r="AD1216" s="73"/>
      <c r="AE1216" s="73"/>
      <c r="AF1216" s="73"/>
      <c r="AG1216" s="73"/>
      <c r="AH1216" s="73"/>
      <c r="AI1216" s="73"/>
      <c r="AJ1216" s="73"/>
      <c r="AK1216" s="73"/>
      <c r="AL1216" s="73"/>
      <c r="AM1216" s="73"/>
      <c r="AN1216" s="73"/>
      <c r="AO1216" s="73"/>
      <c r="AP1216" s="73"/>
      <c r="AQ1216" s="73"/>
      <c r="AR1216" s="73"/>
      <c r="AS1216" s="73"/>
      <c r="AT1216" s="73"/>
      <c r="AU1216" s="73"/>
      <c r="AV1216" s="73"/>
      <c r="AW1216" s="73"/>
      <c r="AX1216" s="73"/>
      <c r="AY1216" s="73"/>
      <c r="AZ1216" s="73"/>
      <c r="BA1216" s="73"/>
      <c r="BB1216" s="73"/>
    </row>
    <row r="1217" spans="10:54">
      <c r="J1217" s="132"/>
      <c r="N1217" s="73"/>
      <c r="O1217" s="73"/>
      <c r="P1217" s="73"/>
      <c r="Q1217" s="73"/>
      <c r="R1217" s="73"/>
      <c r="S1217" s="73"/>
      <c r="T1217" s="73"/>
      <c r="U1217" s="73"/>
      <c r="V1217" s="73"/>
      <c r="W1217" s="73"/>
      <c r="X1217" s="73"/>
      <c r="Y1217" s="73"/>
      <c r="Z1217" s="73"/>
      <c r="AA1217" s="73"/>
      <c r="AB1217" s="73"/>
      <c r="AC1217" s="73"/>
      <c r="AD1217" s="73"/>
      <c r="AE1217" s="73"/>
      <c r="AF1217" s="73"/>
      <c r="AG1217" s="73"/>
      <c r="AH1217" s="73"/>
      <c r="AI1217" s="73"/>
      <c r="AJ1217" s="73"/>
      <c r="AK1217" s="73"/>
      <c r="AL1217" s="73"/>
      <c r="AM1217" s="73"/>
      <c r="AN1217" s="73"/>
      <c r="AO1217" s="73"/>
      <c r="AP1217" s="73"/>
      <c r="AQ1217" s="73"/>
      <c r="AR1217" s="73"/>
      <c r="AS1217" s="73"/>
      <c r="AT1217" s="73"/>
      <c r="AU1217" s="73"/>
      <c r="AV1217" s="73"/>
      <c r="AW1217" s="73"/>
      <c r="AX1217" s="73"/>
      <c r="AY1217" s="73"/>
      <c r="AZ1217" s="73"/>
      <c r="BA1217" s="73"/>
      <c r="BB1217" s="73"/>
    </row>
    <row r="1218" spans="10:54">
      <c r="J1218" s="132"/>
      <c r="N1218" s="73"/>
      <c r="O1218" s="73"/>
      <c r="P1218" s="73"/>
      <c r="Q1218" s="73"/>
      <c r="R1218" s="73"/>
      <c r="S1218" s="73"/>
      <c r="T1218" s="73"/>
      <c r="U1218" s="73"/>
      <c r="V1218" s="73"/>
      <c r="W1218" s="73"/>
      <c r="X1218" s="73"/>
      <c r="Y1218" s="73"/>
      <c r="Z1218" s="73"/>
      <c r="AA1218" s="73"/>
      <c r="AB1218" s="73"/>
      <c r="AC1218" s="73"/>
      <c r="AD1218" s="73"/>
      <c r="AE1218" s="73"/>
      <c r="AF1218" s="73"/>
      <c r="AG1218" s="73"/>
      <c r="AH1218" s="73"/>
      <c r="AI1218" s="73"/>
      <c r="AJ1218" s="73"/>
      <c r="AK1218" s="73"/>
      <c r="AL1218" s="73"/>
      <c r="AM1218" s="73"/>
      <c r="AN1218" s="73"/>
      <c r="AO1218" s="73"/>
      <c r="AP1218" s="73"/>
      <c r="AQ1218" s="73"/>
      <c r="AR1218" s="73"/>
      <c r="AS1218" s="73"/>
      <c r="AT1218" s="73"/>
      <c r="AU1218" s="73"/>
      <c r="AV1218" s="73"/>
      <c r="AW1218" s="73"/>
      <c r="AX1218" s="73"/>
      <c r="AY1218" s="73"/>
      <c r="AZ1218" s="73"/>
      <c r="BA1218" s="73"/>
      <c r="BB1218" s="73"/>
    </row>
    <row r="1219" spans="10:54">
      <c r="J1219" s="132"/>
      <c r="N1219" s="73"/>
      <c r="O1219" s="73"/>
      <c r="P1219" s="73"/>
      <c r="Q1219" s="73"/>
      <c r="R1219" s="73"/>
      <c r="S1219" s="73"/>
      <c r="T1219" s="73"/>
      <c r="U1219" s="73"/>
      <c r="V1219" s="73"/>
      <c r="W1219" s="73"/>
      <c r="X1219" s="73"/>
      <c r="Y1219" s="73"/>
      <c r="Z1219" s="73"/>
      <c r="AA1219" s="73"/>
      <c r="AB1219" s="73"/>
      <c r="AC1219" s="73"/>
      <c r="AD1219" s="73"/>
      <c r="AE1219" s="73"/>
      <c r="AF1219" s="73"/>
      <c r="AG1219" s="73"/>
      <c r="AH1219" s="73"/>
      <c r="AI1219" s="73"/>
      <c r="AJ1219" s="73"/>
      <c r="AK1219" s="73"/>
      <c r="AL1219" s="73"/>
      <c r="AM1219" s="73"/>
      <c r="AN1219" s="73"/>
      <c r="AO1219" s="73"/>
      <c r="AP1219" s="73"/>
      <c r="AQ1219" s="73"/>
      <c r="AR1219" s="73"/>
      <c r="AS1219" s="73"/>
      <c r="AT1219" s="73"/>
      <c r="AU1219" s="73"/>
      <c r="AV1219" s="73"/>
      <c r="AW1219" s="73"/>
      <c r="AX1219" s="73"/>
      <c r="AY1219" s="73"/>
      <c r="AZ1219" s="73"/>
      <c r="BA1219" s="73"/>
      <c r="BB1219" s="73"/>
    </row>
    <row r="1220" spans="10:54">
      <c r="J1220" s="132"/>
      <c r="N1220" s="73"/>
      <c r="O1220" s="73"/>
      <c r="P1220" s="73"/>
      <c r="Q1220" s="73"/>
      <c r="R1220" s="73"/>
      <c r="S1220" s="73"/>
      <c r="T1220" s="73"/>
      <c r="U1220" s="73"/>
      <c r="V1220" s="73"/>
      <c r="W1220" s="73"/>
      <c r="X1220" s="73"/>
      <c r="Y1220" s="73"/>
      <c r="Z1220" s="73"/>
      <c r="AA1220" s="73"/>
      <c r="AB1220" s="73"/>
      <c r="AC1220" s="73"/>
      <c r="AD1220" s="73"/>
      <c r="AE1220" s="73"/>
      <c r="AF1220" s="73"/>
      <c r="AG1220" s="73"/>
      <c r="AH1220" s="73"/>
      <c r="AI1220" s="73"/>
      <c r="AJ1220" s="73"/>
      <c r="AK1220" s="73"/>
      <c r="AL1220" s="73"/>
      <c r="AM1220" s="73"/>
      <c r="AN1220" s="73"/>
      <c r="AO1220" s="73"/>
      <c r="AP1220" s="73"/>
      <c r="AQ1220" s="73"/>
      <c r="AR1220" s="73"/>
      <c r="AS1220" s="73"/>
      <c r="AT1220" s="73"/>
      <c r="AU1220" s="73"/>
      <c r="AV1220" s="73"/>
      <c r="AW1220" s="73"/>
      <c r="AX1220" s="73"/>
      <c r="AY1220" s="73"/>
      <c r="AZ1220" s="73"/>
      <c r="BA1220" s="73"/>
      <c r="BB1220" s="73"/>
    </row>
    <row r="1221" spans="10:54">
      <c r="J1221" s="132"/>
      <c r="N1221" s="73"/>
      <c r="O1221" s="73"/>
      <c r="P1221" s="73"/>
      <c r="Q1221" s="73"/>
      <c r="R1221" s="73"/>
      <c r="S1221" s="73"/>
      <c r="T1221" s="73"/>
      <c r="U1221" s="73"/>
      <c r="V1221" s="73"/>
      <c r="W1221" s="73"/>
      <c r="X1221" s="73"/>
      <c r="Y1221" s="73"/>
      <c r="Z1221" s="73"/>
      <c r="AA1221" s="73"/>
      <c r="AB1221" s="73"/>
      <c r="AC1221" s="73"/>
      <c r="AD1221" s="73"/>
      <c r="AE1221" s="73"/>
      <c r="AF1221" s="73"/>
      <c r="AG1221" s="73"/>
      <c r="AH1221" s="73"/>
      <c r="AI1221" s="73"/>
      <c r="AJ1221" s="73"/>
      <c r="AK1221" s="73"/>
      <c r="AL1221" s="73"/>
      <c r="AM1221" s="73"/>
      <c r="AN1221" s="73"/>
      <c r="AO1221" s="73"/>
      <c r="AP1221" s="73"/>
      <c r="AQ1221" s="73"/>
      <c r="AR1221" s="73"/>
      <c r="AS1221" s="73"/>
      <c r="AT1221" s="73"/>
      <c r="AU1221" s="73"/>
      <c r="AV1221" s="73"/>
      <c r="AW1221" s="73"/>
      <c r="AX1221" s="73"/>
      <c r="AY1221" s="73"/>
      <c r="AZ1221" s="73"/>
      <c r="BA1221" s="73"/>
      <c r="BB1221" s="73"/>
    </row>
    <row r="1222" spans="10:54">
      <c r="J1222" s="132"/>
      <c r="N1222" s="73"/>
      <c r="O1222" s="73"/>
      <c r="P1222" s="73"/>
      <c r="Q1222" s="73"/>
      <c r="R1222" s="73"/>
      <c r="S1222" s="73"/>
      <c r="T1222" s="73"/>
      <c r="U1222" s="73"/>
      <c r="V1222" s="73"/>
      <c r="W1222" s="73"/>
      <c r="X1222" s="73"/>
      <c r="Y1222" s="73"/>
      <c r="Z1222" s="73"/>
      <c r="AA1222" s="73"/>
      <c r="AB1222" s="73"/>
      <c r="AC1222" s="73"/>
      <c r="AD1222" s="73"/>
      <c r="AE1222" s="73"/>
      <c r="AF1222" s="73"/>
      <c r="AG1222" s="73"/>
      <c r="AH1222" s="73"/>
      <c r="AI1222" s="73"/>
      <c r="AJ1222" s="73"/>
      <c r="AK1222" s="73"/>
      <c r="AL1222" s="73"/>
      <c r="AM1222" s="73"/>
      <c r="AN1222" s="73"/>
      <c r="AO1222" s="73"/>
      <c r="AP1222" s="73"/>
      <c r="AQ1222" s="73"/>
      <c r="AR1222" s="73"/>
      <c r="AS1222" s="73"/>
      <c r="AT1222" s="73"/>
      <c r="AU1222" s="73"/>
      <c r="AV1222" s="73"/>
      <c r="AW1222" s="73"/>
      <c r="AX1222" s="73"/>
      <c r="AY1222" s="73"/>
      <c r="AZ1222" s="73"/>
      <c r="BA1222" s="73"/>
      <c r="BB1222" s="73"/>
    </row>
    <row r="1223" spans="10:54">
      <c r="J1223" s="132"/>
      <c r="N1223" s="73"/>
      <c r="O1223" s="73"/>
      <c r="P1223" s="73"/>
      <c r="Q1223" s="73"/>
      <c r="R1223" s="73"/>
      <c r="S1223" s="73"/>
      <c r="T1223" s="73"/>
      <c r="U1223" s="73"/>
      <c r="V1223" s="73"/>
      <c r="W1223" s="73"/>
      <c r="X1223" s="73"/>
      <c r="Y1223" s="73"/>
      <c r="Z1223" s="73"/>
      <c r="AA1223" s="73"/>
      <c r="AB1223" s="73"/>
      <c r="AC1223" s="73"/>
      <c r="AD1223" s="73"/>
      <c r="AE1223" s="73"/>
      <c r="AF1223" s="73"/>
      <c r="AG1223" s="73"/>
      <c r="AH1223" s="73"/>
      <c r="AI1223" s="73"/>
      <c r="AJ1223" s="73"/>
      <c r="AK1223" s="73"/>
      <c r="AL1223" s="73"/>
      <c r="AM1223" s="73"/>
      <c r="AN1223" s="73"/>
      <c r="AO1223" s="73"/>
      <c r="AP1223" s="73"/>
      <c r="AQ1223" s="73"/>
      <c r="AR1223" s="73"/>
      <c r="AS1223" s="73"/>
      <c r="AT1223" s="73"/>
      <c r="AU1223" s="73"/>
      <c r="AV1223" s="73"/>
      <c r="AW1223" s="73"/>
      <c r="AX1223" s="73"/>
      <c r="AY1223" s="73"/>
      <c r="AZ1223" s="73"/>
      <c r="BA1223" s="73"/>
      <c r="BB1223" s="73"/>
    </row>
    <row r="1224" spans="10:54">
      <c r="J1224" s="132"/>
      <c r="N1224" s="73"/>
      <c r="O1224" s="73"/>
      <c r="P1224" s="73"/>
      <c r="Q1224" s="73"/>
      <c r="R1224" s="73"/>
      <c r="S1224" s="73"/>
      <c r="T1224" s="73"/>
      <c r="U1224" s="73"/>
      <c r="V1224" s="73"/>
      <c r="W1224" s="73"/>
      <c r="X1224" s="73"/>
      <c r="Y1224" s="73"/>
      <c r="Z1224" s="73"/>
      <c r="AA1224" s="73"/>
      <c r="AB1224" s="73"/>
      <c r="AC1224" s="73"/>
      <c r="AD1224" s="73"/>
      <c r="AE1224" s="73"/>
      <c r="AF1224" s="73"/>
      <c r="AG1224" s="73"/>
      <c r="AH1224" s="73"/>
      <c r="AI1224" s="73"/>
      <c r="AJ1224" s="73"/>
      <c r="AK1224" s="73"/>
      <c r="AL1224" s="73"/>
      <c r="AM1224" s="73"/>
      <c r="AN1224" s="73"/>
      <c r="AO1224" s="73"/>
      <c r="AP1224" s="73"/>
      <c r="AQ1224" s="73"/>
      <c r="AR1224" s="73"/>
      <c r="AS1224" s="73"/>
      <c r="AT1224" s="73"/>
      <c r="AU1224" s="73"/>
      <c r="AV1224" s="73"/>
      <c r="AW1224" s="73"/>
      <c r="AX1224" s="73"/>
      <c r="AY1224" s="73"/>
      <c r="AZ1224" s="73"/>
      <c r="BA1224" s="73"/>
      <c r="BB1224" s="73"/>
    </row>
    <row r="1225" spans="10:54">
      <c r="J1225" s="132"/>
      <c r="N1225" s="73"/>
      <c r="O1225" s="73"/>
      <c r="P1225" s="73"/>
      <c r="Q1225" s="73"/>
      <c r="R1225" s="73"/>
      <c r="S1225" s="73"/>
      <c r="T1225" s="73"/>
      <c r="U1225" s="73"/>
      <c r="V1225" s="73"/>
      <c r="W1225" s="73"/>
      <c r="X1225" s="73"/>
      <c r="Y1225" s="73"/>
      <c r="Z1225" s="73"/>
      <c r="AA1225" s="73"/>
      <c r="AB1225" s="73"/>
      <c r="AC1225" s="73"/>
      <c r="AD1225" s="73"/>
      <c r="AE1225" s="73"/>
      <c r="AF1225" s="73"/>
      <c r="AG1225" s="73"/>
      <c r="AH1225" s="73"/>
      <c r="AI1225" s="73"/>
      <c r="AJ1225" s="73"/>
      <c r="AK1225" s="73"/>
      <c r="AL1225" s="73"/>
      <c r="AM1225" s="73"/>
      <c r="AN1225" s="73"/>
      <c r="AO1225" s="73"/>
      <c r="AP1225" s="73"/>
      <c r="AQ1225" s="73"/>
      <c r="AR1225" s="73"/>
      <c r="AS1225" s="73"/>
      <c r="AT1225" s="73"/>
      <c r="AU1225" s="73"/>
      <c r="AV1225" s="73"/>
      <c r="AW1225" s="73"/>
      <c r="AX1225" s="73"/>
      <c r="AY1225" s="73"/>
      <c r="AZ1225" s="73"/>
      <c r="BA1225" s="73"/>
      <c r="BB1225" s="73"/>
    </row>
    <row r="1226" spans="10:54">
      <c r="J1226" s="132"/>
      <c r="N1226" s="73"/>
      <c r="O1226" s="73"/>
      <c r="P1226" s="73"/>
      <c r="Q1226" s="73"/>
      <c r="R1226" s="73"/>
      <c r="S1226" s="73"/>
      <c r="T1226" s="73"/>
      <c r="U1226" s="73"/>
      <c r="V1226" s="73"/>
      <c r="W1226" s="73"/>
      <c r="X1226" s="73"/>
      <c r="Y1226" s="73"/>
      <c r="Z1226" s="73"/>
      <c r="AA1226" s="73"/>
      <c r="AB1226" s="73"/>
      <c r="AC1226" s="73"/>
      <c r="AD1226" s="73"/>
      <c r="AE1226" s="73"/>
      <c r="AF1226" s="73"/>
      <c r="AG1226" s="73"/>
      <c r="AH1226" s="73"/>
      <c r="AI1226" s="73"/>
      <c r="AJ1226" s="73"/>
      <c r="AK1226" s="73"/>
      <c r="AL1226" s="73"/>
      <c r="AM1226" s="73"/>
      <c r="AN1226" s="73"/>
      <c r="AO1226" s="73"/>
      <c r="AP1226" s="73"/>
      <c r="AQ1226" s="73"/>
      <c r="AR1226" s="73"/>
      <c r="AS1226" s="73"/>
      <c r="AT1226" s="73"/>
      <c r="AU1226" s="73"/>
      <c r="AV1226" s="73"/>
      <c r="AW1226" s="73"/>
      <c r="AX1226" s="73"/>
      <c r="AY1226" s="73"/>
      <c r="AZ1226" s="73"/>
      <c r="BA1226" s="73"/>
      <c r="BB1226" s="73"/>
    </row>
    <row r="1227" spans="10:54">
      <c r="J1227" s="132"/>
      <c r="N1227" s="73"/>
      <c r="O1227" s="73"/>
      <c r="P1227" s="73"/>
      <c r="Q1227" s="73"/>
      <c r="R1227" s="73"/>
      <c r="S1227" s="73"/>
      <c r="T1227" s="73"/>
      <c r="U1227" s="73"/>
      <c r="V1227" s="73"/>
      <c r="W1227" s="73"/>
      <c r="X1227" s="73"/>
      <c r="Y1227" s="73"/>
      <c r="Z1227" s="73"/>
      <c r="AA1227" s="73"/>
      <c r="AB1227" s="73"/>
      <c r="AC1227" s="73"/>
      <c r="AD1227" s="73"/>
      <c r="AE1227" s="73"/>
      <c r="AF1227" s="73"/>
      <c r="AG1227" s="73"/>
      <c r="AH1227" s="73"/>
      <c r="AI1227" s="73"/>
      <c r="AJ1227" s="73"/>
      <c r="AK1227" s="73"/>
      <c r="AL1227" s="73"/>
      <c r="AM1227" s="73"/>
      <c r="AN1227" s="73"/>
      <c r="AO1227" s="73"/>
      <c r="AP1227" s="73"/>
      <c r="AQ1227" s="73"/>
      <c r="AR1227" s="73"/>
      <c r="AS1227" s="73"/>
      <c r="AT1227" s="73"/>
      <c r="AU1227" s="73"/>
      <c r="AV1227" s="73"/>
      <c r="AW1227" s="73"/>
      <c r="AX1227" s="73"/>
      <c r="AY1227" s="73"/>
      <c r="AZ1227" s="73"/>
      <c r="BA1227" s="73"/>
      <c r="BB1227" s="73"/>
    </row>
    <row r="1228" spans="10:54">
      <c r="J1228" s="132"/>
      <c r="N1228" s="73"/>
      <c r="O1228" s="73"/>
      <c r="P1228" s="73"/>
      <c r="Q1228" s="73"/>
      <c r="R1228" s="73"/>
      <c r="S1228" s="73"/>
      <c r="T1228" s="73"/>
      <c r="U1228" s="73"/>
      <c r="V1228" s="73"/>
      <c r="W1228" s="73"/>
      <c r="X1228" s="73"/>
      <c r="Y1228" s="73"/>
      <c r="Z1228" s="73"/>
      <c r="AA1228" s="73"/>
      <c r="AB1228" s="73"/>
      <c r="AC1228" s="73"/>
      <c r="AD1228" s="73"/>
      <c r="AE1228" s="73"/>
      <c r="AF1228" s="73"/>
      <c r="AG1228" s="73"/>
      <c r="AH1228" s="73"/>
      <c r="AI1228" s="73"/>
      <c r="AJ1228" s="73"/>
      <c r="AK1228" s="73"/>
      <c r="AL1228" s="73"/>
      <c r="AM1228" s="73"/>
      <c r="AN1228" s="73"/>
      <c r="AO1228" s="73"/>
      <c r="AP1228" s="73"/>
      <c r="AQ1228" s="73"/>
      <c r="AR1228" s="73"/>
      <c r="AS1228" s="73"/>
      <c r="AT1228" s="73"/>
      <c r="AU1228" s="73"/>
      <c r="AV1228" s="73"/>
      <c r="AW1228" s="73"/>
      <c r="AX1228" s="73"/>
      <c r="AY1228" s="73"/>
      <c r="AZ1228" s="73"/>
      <c r="BA1228" s="73"/>
      <c r="BB1228" s="73"/>
    </row>
    <row r="1229" spans="10:54">
      <c r="J1229" s="132"/>
      <c r="N1229" s="73"/>
      <c r="O1229" s="73"/>
      <c r="P1229" s="73"/>
      <c r="Q1229" s="73"/>
      <c r="R1229" s="73"/>
      <c r="S1229" s="73"/>
      <c r="T1229" s="73"/>
      <c r="U1229" s="73"/>
      <c r="V1229" s="73"/>
      <c r="W1229" s="73"/>
      <c r="X1229" s="73"/>
      <c r="Y1229" s="73"/>
      <c r="Z1229" s="73"/>
      <c r="AA1229" s="73"/>
      <c r="AB1229" s="73"/>
      <c r="AC1229" s="73"/>
      <c r="AD1229" s="73"/>
      <c r="AE1229" s="73"/>
      <c r="AF1229" s="73"/>
      <c r="AG1229" s="73"/>
      <c r="AH1229" s="73"/>
      <c r="AI1229" s="73"/>
      <c r="AJ1229" s="73"/>
      <c r="AK1229" s="73"/>
      <c r="AL1229" s="73"/>
      <c r="AM1229" s="73"/>
      <c r="AN1229" s="73"/>
      <c r="AO1229" s="73"/>
      <c r="AP1229" s="73"/>
      <c r="AQ1229" s="73"/>
      <c r="AR1229" s="73"/>
      <c r="AS1229" s="73"/>
      <c r="AT1229" s="73"/>
      <c r="AU1229" s="73"/>
      <c r="AV1229" s="73"/>
      <c r="AW1229" s="73"/>
      <c r="AX1229" s="73"/>
      <c r="AY1229" s="73"/>
      <c r="AZ1229" s="73"/>
      <c r="BA1229" s="73"/>
      <c r="BB1229" s="73"/>
    </row>
    <row r="1230" spans="10:54">
      <c r="J1230" s="132"/>
      <c r="N1230" s="73"/>
      <c r="O1230" s="73"/>
      <c r="P1230" s="73"/>
      <c r="Q1230" s="73"/>
      <c r="R1230" s="73"/>
      <c r="S1230" s="73"/>
      <c r="T1230" s="73"/>
      <c r="U1230" s="73"/>
      <c r="V1230" s="73"/>
      <c r="W1230" s="73"/>
      <c r="X1230" s="73"/>
      <c r="Y1230" s="73"/>
      <c r="Z1230" s="73"/>
      <c r="AA1230" s="73"/>
      <c r="AB1230" s="73"/>
      <c r="AC1230" s="73"/>
      <c r="AD1230" s="73"/>
      <c r="AE1230" s="73"/>
      <c r="AF1230" s="73"/>
      <c r="AG1230" s="73"/>
      <c r="AH1230" s="73"/>
      <c r="AI1230" s="73"/>
      <c r="AJ1230" s="73"/>
      <c r="AK1230" s="73"/>
      <c r="AL1230" s="73"/>
      <c r="AM1230" s="73"/>
      <c r="AN1230" s="73"/>
      <c r="AO1230" s="73"/>
      <c r="AP1230" s="73"/>
      <c r="AQ1230" s="73"/>
      <c r="AR1230" s="73"/>
      <c r="AS1230" s="73"/>
      <c r="AT1230" s="73"/>
      <c r="AU1230" s="73"/>
      <c r="AV1230" s="73"/>
      <c r="AW1230" s="73"/>
      <c r="AX1230" s="73"/>
      <c r="AY1230" s="73"/>
      <c r="AZ1230" s="73"/>
      <c r="BA1230" s="73"/>
      <c r="BB1230" s="73"/>
    </row>
    <row r="1231" spans="10:54">
      <c r="J1231" s="132"/>
      <c r="N1231" s="73"/>
      <c r="O1231" s="73"/>
      <c r="P1231" s="73"/>
      <c r="Q1231" s="73"/>
      <c r="R1231" s="73"/>
      <c r="S1231" s="73"/>
      <c r="T1231" s="73"/>
      <c r="U1231" s="73"/>
      <c r="V1231" s="73"/>
      <c r="W1231" s="73"/>
      <c r="X1231" s="73"/>
      <c r="Y1231" s="73"/>
      <c r="Z1231" s="73"/>
      <c r="AA1231" s="73"/>
      <c r="AB1231" s="73"/>
      <c r="AC1231" s="73"/>
      <c r="AD1231" s="73"/>
      <c r="AE1231" s="73"/>
      <c r="AF1231" s="73"/>
      <c r="AG1231" s="73"/>
      <c r="AH1231" s="73"/>
      <c r="AI1231" s="73"/>
      <c r="AJ1231" s="73"/>
      <c r="AK1231" s="73"/>
      <c r="AL1231" s="73"/>
      <c r="AM1231" s="73"/>
      <c r="AN1231" s="73"/>
      <c r="AO1231" s="73"/>
      <c r="AP1231" s="73"/>
      <c r="AQ1231" s="73"/>
      <c r="AR1231" s="73"/>
      <c r="AS1231" s="73"/>
      <c r="AT1231" s="73"/>
      <c r="AU1231" s="73"/>
      <c r="AV1231" s="73"/>
      <c r="AW1231" s="73"/>
      <c r="AX1231" s="73"/>
      <c r="AY1231" s="73"/>
      <c r="AZ1231" s="73"/>
      <c r="BA1231" s="73"/>
      <c r="BB1231" s="73"/>
    </row>
    <row r="1232" spans="10:54">
      <c r="J1232" s="132"/>
      <c r="N1232" s="73"/>
      <c r="O1232" s="73"/>
      <c r="P1232" s="73"/>
      <c r="Q1232" s="73"/>
      <c r="R1232" s="73"/>
      <c r="S1232" s="73"/>
      <c r="T1232" s="73"/>
      <c r="U1232" s="73"/>
      <c r="V1232" s="73"/>
      <c r="W1232" s="73"/>
      <c r="X1232" s="73"/>
      <c r="Y1232" s="73"/>
      <c r="Z1232" s="73"/>
      <c r="AA1232" s="73"/>
      <c r="AB1232" s="73"/>
      <c r="AC1232" s="73"/>
      <c r="AD1232" s="73"/>
      <c r="AE1232" s="73"/>
      <c r="AF1232" s="73"/>
      <c r="AG1232" s="73"/>
      <c r="AH1232" s="73"/>
      <c r="AI1232" s="73"/>
      <c r="AJ1232" s="73"/>
      <c r="AK1232" s="73"/>
      <c r="AL1232" s="73"/>
      <c r="AM1232" s="73"/>
      <c r="AN1232" s="73"/>
      <c r="AO1232" s="73"/>
      <c r="AP1232" s="73"/>
      <c r="AQ1232" s="73"/>
      <c r="AR1232" s="73"/>
      <c r="AS1232" s="73"/>
      <c r="AT1232" s="73"/>
      <c r="AU1232" s="73"/>
      <c r="AV1232" s="73"/>
      <c r="AW1232" s="73"/>
      <c r="AX1232" s="73"/>
      <c r="AY1232" s="73"/>
      <c r="AZ1232" s="73"/>
      <c r="BA1232" s="73"/>
      <c r="BB1232" s="73"/>
    </row>
    <row r="1233" spans="10:54">
      <c r="J1233" s="132"/>
      <c r="N1233" s="73"/>
      <c r="O1233" s="73"/>
      <c r="P1233" s="73"/>
      <c r="Q1233" s="73"/>
      <c r="R1233" s="73"/>
      <c r="S1233" s="73"/>
      <c r="T1233" s="73"/>
      <c r="U1233" s="73"/>
      <c r="V1233" s="73"/>
      <c r="W1233" s="73"/>
      <c r="X1233" s="73"/>
      <c r="Y1233" s="73"/>
      <c r="Z1233" s="73"/>
      <c r="AA1233" s="73"/>
      <c r="AB1233" s="73"/>
      <c r="AC1233" s="73"/>
      <c r="AD1233" s="73"/>
      <c r="AE1233" s="73"/>
      <c r="AF1233" s="73"/>
      <c r="AG1233" s="73"/>
      <c r="AH1233" s="73"/>
      <c r="AI1233" s="73"/>
      <c r="AJ1233" s="73"/>
      <c r="AK1233" s="73"/>
      <c r="AL1233" s="73"/>
      <c r="AM1233" s="73"/>
      <c r="AN1233" s="73"/>
      <c r="AO1233" s="73"/>
      <c r="AP1233" s="73"/>
      <c r="AQ1233" s="73"/>
      <c r="AR1233" s="73"/>
      <c r="AS1233" s="73"/>
      <c r="AT1233" s="73"/>
      <c r="AU1233" s="73"/>
      <c r="AV1233" s="73"/>
      <c r="AW1233" s="73"/>
      <c r="AX1233" s="73"/>
      <c r="AY1233" s="73"/>
      <c r="AZ1233" s="73"/>
      <c r="BA1233" s="73"/>
      <c r="BB1233" s="73"/>
    </row>
    <row r="1234" spans="10:54">
      <c r="J1234" s="132"/>
      <c r="N1234" s="73"/>
      <c r="O1234" s="73"/>
      <c r="P1234" s="73"/>
      <c r="Q1234" s="73"/>
      <c r="R1234" s="73"/>
      <c r="S1234" s="73"/>
      <c r="T1234" s="73"/>
      <c r="U1234" s="73"/>
      <c r="V1234" s="73"/>
      <c r="W1234" s="73"/>
      <c r="X1234" s="73"/>
      <c r="Y1234" s="73"/>
      <c r="Z1234" s="73"/>
      <c r="AA1234" s="73"/>
      <c r="AB1234" s="73"/>
      <c r="AC1234" s="73"/>
      <c r="AD1234" s="73"/>
      <c r="AE1234" s="73"/>
      <c r="AF1234" s="73"/>
      <c r="AG1234" s="73"/>
      <c r="AH1234" s="73"/>
      <c r="AI1234" s="73"/>
      <c r="AJ1234" s="73"/>
      <c r="AK1234" s="73"/>
      <c r="AL1234" s="73"/>
      <c r="AM1234" s="73"/>
      <c r="AN1234" s="73"/>
      <c r="AO1234" s="73"/>
      <c r="AP1234" s="73"/>
      <c r="AQ1234" s="73"/>
      <c r="AR1234" s="73"/>
      <c r="AS1234" s="73"/>
      <c r="AT1234" s="73"/>
      <c r="AU1234" s="73"/>
      <c r="AV1234" s="73"/>
      <c r="AW1234" s="73"/>
      <c r="AX1234" s="73"/>
      <c r="AY1234" s="73"/>
      <c r="AZ1234" s="73"/>
      <c r="BA1234" s="73"/>
      <c r="BB1234" s="73"/>
    </row>
    <row r="1235" spans="10:54">
      <c r="J1235" s="132"/>
      <c r="N1235" s="73"/>
      <c r="O1235" s="73"/>
      <c r="P1235" s="73"/>
      <c r="Q1235" s="73"/>
      <c r="R1235" s="73"/>
      <c r="S1235" s="73"/>
      <c r="T1235" s="73"/>
      <c r="U1235" s="73"/>
      <c r="V1235" s="73"/>
      <c r="W1235" s="73"/>
      <c r="X1235" s="73"/>
      <c r="Y1235" s="73"/>
      <c r="Z1235" s="73"/>
      <c r="AA1235" s="73"/>
      <c r="AB1235" s="73"/>
      <c r="AC1235" s="73"/>
      <c r="AD1235" s="73"/>
      <c r="AE1235" s="73"/>
      <c r="AF1235" s="73"/>
      <c r="AG1235" s="73"/>
      <c r="AH1235" s="73"/>
      <c r="AI1235" s="73"/>
      <c r="AJ1235" s="73"/>
      <c r="AK1235" s="73"/>
      <c r="AL1235" s="73"/>
      <c r="AM1235" s="73"/>
      <c r="AN1235" s="73"/>
      <c r="AO1235" s="73"/>
      <c r="AP1235" s="73"/>
      <c r="AQ1235" s="73"/>
      <c r="AR1235" s="73"/>
      <c r="AS1235" s="73"/>
      <c r="AT1235" s="73"/>
      <c r="AU1235" s="73"/>
      <c r="AV1235" s="73"/>
      <c r="AW1235" s="73"/>
      <c r="AX1235" s="73"/>
      <c r="AY1235" s="73"/>
      <c r="AZ1235" s="73"/>
      <c r="BA1235" s="73"/>
      <c r="BB1235" s="73"/>
    </row>
    <row r="1236" spans="10:54">
      <c r="J1236" s="132"/>
      <c r="N1236" s="73"/>
      <c r="O1236" s="73"/>
      <c r="P1236" s="73"/>
      <c r="Q1236" s="73"/>
      <c r="R1236" s="73"/>
      <c r="S1236" s="73"/>
      <c r="T1236" s="73"/>
      <c r="U1236" s="73"/>
      <c r="V1236" s="73"/>
      <c r="W1236" s="73"/>
      <c r="X1236" s="73"/>
      <c r="Y1236" s="73"/>
      <c r="Z1236" s="73"/>
      <c r="AA1236" s="73"/>
      <c r="AB1236" s="73"/>
      <c r="AC1236" s="73"/>
      <c r="AD1236" s="73"/>
      <c r="AE1236" s="73"/>
      <c r="AF1236" s="73"/>
      <c r="AG1236" s="73"/>
      <c r="AH1236" s="73"/>
      <c r="AI1236" s="73"/>
      <c r="AJ1236" s="73"/>
      <c r="AK1236" s="73"/>
      <c r="AL1236" s="73"/>
      <c r="AM1236" s="73"/>
      <c r="AN1236" s="73"/>
      <c r="AO1236" s="73"/>
      <c r="AP1236" s="73"/>
      <c r="AQ1236" s="73"/>
      <c r="AR1236" s="73"/>
      <c r="AS1236" s="73"/>
      <c r="AT1236" s="73"/>
      <c r="AU1236" s="73"/>
      <c r="AV1236" s="73"/>
      <c r="AW1236" s="73"/>
      <c r="AX1236" s="73"/>
      <c r="AY1236" s="73"/>
      <c r="AZ1236" s="73"/>
      <c r="BA1236" s="73"/>
      <c r="BB1236" s="73"/>
    </row>
    <row r="1237" spans="10:54">
      <c r="J1237" s="132"/>
      <c r="N1237" s="73"/>
      <c r="O1237" s="73"/>
      <c r="P1237" s="73"/>
      <c r="Q1237" s="73"/>
      <c r="R1237" s="73"/>
      <c r="S1237" s="73"/>
      <c r="T1237" s="73"/>
      <c r="U1237" s="73"/>
      <c r="V1237" s="73"/>
      <c r="W1237" s="73"/>
      <c r="X1237" s="73"/>
      <c r="Y1237" s="73"/>
      <c r="Z1237" s="73"/>
      <c r="AA1237" s="73"/>
      <c r="AB1237" s="73"/>
      <c r="AC1237" s="73"/>
      <c r="AD1237" s="73"/>
      <c r="AE1237" s="73"/>
      <c r="AF1237" s="73"/>
      <c r="AG1237" s="73"/>
      <c r="AH1237" s="73"/>
      <c r="AI1237" s="73"/>
      <c r="AJ1237" s="73"/>
      <c r="AK1237" s="73"/>
      <c r="AL1237" s="73"/>
      <c r="AM1237" s="73"/>
      <c r="AN1237" s="73"/>
      <c r="AO1237" s="73"/>
      <c r="AP1237" s="73"/>
      <c r="AQ1237" s="73"/>
      <c r="AR1237" s="73"/>
      <c r="AS1237" s="73"/>
      <c r="AT1237" s="73"/>
      <c r="AU1237" s="73"/>
      <c r="AV1237" s="73"/>
      <c r="AW1237" s="73"/>
      <c r="AX1237" s="73"/>
      <c r="AY1237" s="73"/>
      <c r="AZ1237" s="73"/>
      <c r="BA1237" s="73"/>
      <c r="BB1237" s="73"/>
    </row>
    <row r="1238" spans="10:54">
      <c r="J1238" s="132"/>
      <c r="N1238" s="73"/>
      <c r="O1238" s="73"/>
      <c r="P1238" s="73"/>
      <c r="Q1238" s="73"/>
      <c r="R1238" s="73"/>
      <c r="S1238" s="73"/>
      <c r="T1238" s="73"/>
      <c r="U1238" s="73"/>
      <c r="V1238" s="73"/>
      <c r="W1238" s="73"/>
      <c r="X1238" s="73"/>
      <c r="Y1238" s="73"/>
      <c r="Z1238" s="73"/>
      <c r="AA1238" s="73"/>
      <c r="AB1238" s="73"/>
      <c r="AC1238" s="73"/>
      <c r="AD1238" s="73"/>
      <c r="AE1238" s="73"/>
      <c r="AF1238" s="73"/>
      <c r="AG1238" s="73"/>
      <c r="AH1238" s="73"/>
      <c r="AI1238" s="73"/>
      <c r="AJ1238" s="73"/>
      <c r="AK1238" s="73"/>
      <c r="AL1238" s="73"/>
      <c r="AM1238" s="73"/>
      <c r="AN1238" s="73"/>
      <c r="AO1238" s="73"/>
      <c r="AP1238" s="73"/>
      <c r="AQ1238" s="73"/>
      <c r="AR1238" s="73"/>
      <c r="AS1238" s="73"/>
      <c r="AT1238" s="73"/>
      <c r="AU1238" s="73"/>
      <c r="AV1238" s="73"/>
      <c r="AW1238" s="73"/>
      <c r="AX1238" s="73"/>
      <c r="AY1238" s="73"/>
      <c r="AZ1238" s="73"/>
      <c r="BA1238" s="73"/>
      <c r="BB1238" s="73"/>
    </row>
    <row r="1239" spans="10:54">
      <c r="J1239" s="132"/>
      <c r="N1239" s="73"/>
      <c r="O1239" s="73"/>
      <c r="P1239" s="73"/>
      <c r="Q1239" s="73"/>
      <c r="R1239" s="73"/>
      <c r="S1239" s="73"/>
      <c r="T1239" s="73"/>
      <c r="U1239" s="73"/>
      <c r="V1239" s="73"/>
      <c r="W1239" s="73"/>
      <c r="X1239" s="73"/>
      <c r="Y1239" s="73"/>
      <c r="Z1239" s="73"/>
      <c r="AA1239" s="73"/>
      <c r="AB1239" s="73"/>
      <c r="AC1239" s="73"/>
      <c r="AD1239" s="73"/>
      <c r="AE1239" s="73"/>
      <c r="AF1239" s="73"/>
      <c r="AG1239" s="73"/>
      <c r="AH1239" s="73"/>
      <c r="AI1239" s="73"/>
      <c r="AJ1239" s="73"/>
      <c r="AK1239" s="73"/>
      <c r="AL1239" s="73"/>
      <c r="AM1239" s="73"/>
      <c r="AN1239" s="73"/>
      <c r="AO1239" s="73"/>
      <c r="AP1239" s="73"/>
      <c r="AQ1239" s="73"/>
      <c r="AR1239" s="73"/>
      <c r="AS1239" s="73"/>
      <c r="AT1239" s="73"/>
      <c r="AU1239" s="73"/>
      <c r="AV1239" s="73"/>
      <c r="AW1239" s="73"/>
      <c r="AX1239" s="73"/>
      <c r="AY1239" s="73"/>
      <c r="AZ1239" s="73"/>
      <c r="BA1239" s="73"/>
      <c r="BB1239" s="73"/>
    </row>
    <row r="1240" spans="10:54">
      <c r="J1240" s="132"/>
      <c r="N1240" s="73"/>
      <c r="O1240" s="73"/>
      <c r="P1240" s="73"/>
      <c r="Q1240" s="73"/>
      <c r="R1240" s="73"/>
      <c r="S1240" s="73"/>
      <c r="T1240" s="73"/>
      <c r="U1240" s="73"/>
      <c r="V1240" s="73"/>
      <c r="W1240" s="73"/>
      <c r="X1240" s="73"/>
      <c r="Y1240" s="73"/>
      <c r="Z1240" s="73"/>
      <c r="AA1240" s="73"/>
      <c r="AB1240" s="73"/>
      <c r="AC1240" s="73"/>
      <c r="AD1240" s="73"/>
      <c r="AE1240" s="73"/>
      <c r="AF1240" s="73"/>
      <c r="AG1240" s="73"/>
      <c r="AH1240" s="73"/>
      <c r="AI1240" s="73"/>
      <c r="AJ1240" s="73"/>
      <c r="AK1240" s="73"/>
      <c r="AL1240" s="73"/>
      <c r="AM1240" s="73"/>
      <c r="AN1240" s="73"/>
      <c r="AO1240" s="73"/>
      <c r="AP1240" s="73"/>
      <c r="AQ1240" s="73"/>
      <c r="AR1240" s="73"/>
      <c r="AS1240" s="73"/>
      <c r="AT1240" s="73"/>
      <c r="AU1240" s="73"/>
      <c r="AV1240" s="73"/>
      <c r="AW1240" s="73"/>
      <c r="AX1240" s="73"/>
      <c r="AY1240" s="73"/>
      <c r="AZ1240" s="73"/>
      <c r="BA1240" s="73"/>
      <c r="BB1240" s="73"/>
    </row>
    <row r="1241" spans="10:54">
      <c r="J1241" s="132"/>
      <c r="N1241" s="73"/>
      <c r="O1241" s="73"/>
      <c r="P1241" s="73"/>
      <c r="Q1241" s="73"/>
      <c r="R1241" s="73"/>
      <c r="S1241" s="73"/>
      <c r="T1241" s="73"/>
      <c r="U1241" s="73"/>
      <c r="V1241" s="73"/>
      <c r="W1241" s="73"/>
      <c r="X1241" s="73"/>
      <c r="Y1241" s="73"/>
      <c r="Z1241" s="73"/>
      <c r="AA1241" s="73"/>
      <c r="AB1241" s="73"/>
      <c r="AC1241" s="73"/>
      <c r="AD1241" s="73"/>
      <c r="AE1241" s="73"/>
      <c r="AF1241" s="73"/>
      <c r="AG1241" s="73"/>
      <c r="AH1241" s="73"/>
      <c r="AI1241" s="73"/>
      <c r="AJ1241" s="73"/>
      <c r="AK1241" s="73"/>
      <c r="AL1241" s="73"/>
      <c r="AM1241" s="73"/>
      <c r="AN1241" s="73"/>
      <c r="AO1241" s="73"/>
      <c r="AP1241" s="73"/>
      <c r="AQ1241" s="73"/>
      <c r="AR1241" s="73"/>
      <c r="AS1241" s="73"/>
      <c r="AT1241" s="73"/>
      <c r="AU1241" s="73"/>
      <c r="AV1241" s="73"/>
      <c r="AW1241" s="73"/>
      <c r="AX1241" s="73"/>
      <c r="AY1241" s="73"/>
      <c r="AZ1241" s="73"/>
      <c r="BA1241" s="73"/>
      <c r="BB1241" s="73"/>
    </row>
    <row r="1242" spans="10:54">
      <c r="J1242" s="132"/>
      <c r="N1242" s="73"/>
      <c r="O1242" s="73"/>
      <c r="P1242" s="73"/>
      <c r="Q1242" s="73"/>
      <c r="R1242" s="73"/>
      <c r="S1242" s="73"/>
      <c r="T1242" s="73"/>
      <c r="U1242" s="73"/>
      <c r="V1242" s="73"/>
      <c r="W1242" s="73"/>
      <c r="X1242" s="73"/>
      <c r="Y1242" s="73"/>
      <c r="Z1242" s="73"/>
      <c r="AA1242" s="73"/>
      <c r="AB1242" s="73"/>
      <c r="AC1242" s="73"/>
      <c r="AD1242" s="73"/>
      <c r="AE1242" s="73"/>
      <c r="AF1242" s="73"/>
      <c r="AG1242" s="73"/>
      <c r="AH1242" s="73"/>
      <c r="AI1242" s="73"/>
      <c r="AJ1242" s="73"/>
      <c r="AK1242" s="73"/>
      <c r="AL1242" s="73"/>
      <c r="AM1242" s="73"/>
      <c r="AN1242" s="73"/>
      <c r="AO1242" s="73"/>
      <c r="AP1242" s="73"/>
      <c r="AQ1242" s="73"/>
      <c r="AR1242" s="73"/>
      <c r="AS1242" s="73"/>
      <c r="AT1242" s="73"/>
      <c r="AU1242" s="73"/>
      <c r="AV1242" s="73"/>
      <c r="AW1242" s="73"/>
      <c r="AX1242" s="73"/>
      <c r="AY1242" s="73"/>
      <c r="AZ1242" s="73"/>
      <c r="BA1242" s="73"/>
      <c r="BB1242" s="73"/>
    </row>
    <row r="1243" spans="10:54">
      <c r="J1243" s="132"/>
      <c r="N1243" s="73"/>
      <c r="O1243" s="73"/>
      <c r="P1243" s="73"/>
      <c r="Q1243" s="73"/>
      <c r="R1243" s="73"/>
      <c r="S1243" s="73"/>
      <c r="T1243" s="73"/>
      <c r="U1243" s="73"/>
      <c r="V1243" s="73"/>
      <c r="W1243" s="73"/>
      <c r="X1243" s="73"/>
      <c r="Y1243" s="73"/>
      <c r="Z1243" s="73"/>
      <c r="AA1243" s="73"/>
      <c r="AB1243" s="73"/>
      <c r="AC1243" s="73"/>
      <c r="AD1243" s="73"/>
      <c r="AE1243" s="73"/>
      <c r="AF1243" s="73"/>
      <c r="AG1243" s="73"/>
      <c r="AH1243" s="73"/>
      <c r="AI1243" s="73"/>
      <c r="AJ1243" s="73"/>
      <c r="AK1243" s="73"/>
      <c r="AL1243" s="73"/>
      <c r="AM1243" s="73"/>
      <c r="AN1243" s="73"/>
      <c r="AO1243" s="73"/>
      <c r="AP1243" s="73"/>
      <c r="AQ1243" s="73"/>
      <c r="AR1243" s="73"/>
      <c r="AS1243" s="73"/>
      <c r="AT1243" s="73"/>
      <c r="AU1243" s="73"/>
      <c r="AV1243" s="73"/>
      <c r="AW1243" s="73"/>
      <c r="AX1243" s="73"/>
      <c r="AY1243" s="73"/>
      <c r="AZ1243" s="73"/>
      <c r="BA1243" s="73"/>
      <c r="BB1243" s="73"/>
    </row>
    <row r="1244" spans="10:54">
      <c r="J1244" s="132"/>
      <c r="N1244" s="73"/>
      <c r="O1244" s="73"/>
      <c r="P1244" s="73"/>
      <c r="Q1244" s="73"/>
      <c r="R1244" s="73"/>
      <c r="S1244" s="73"/>
      <c r="T1244" s="73"/>
      <c r="U1244" s="73"/>
      <c r="V1244" s="73"/>
      <c r="W1244" s="73"/>
      <c r="X1244" s="73"/>
      <c r="Y1244" s="73"/>
      <c r="Z1244" s="73"/>
      <c r="AA1244" s="73"/>
      <c r="AB1244" s="73"/>
      <c r="AC1244" s="73"/>
      <c r="AD1244" s="73"/>
      <c r="AE1244" s="73"/>
      <c r="AF1244" s="73"/>
      <c r="AG1244" s="73"/>
      <c r="AH1244" s="73"/>
      <c r="AI1244" s="73"/>
      <c r="AJ1244" s="73"/>
      <c r="AK1244" s="73"/>
      <c r="AL1244" s="73"/>
      <c r="AM1244" s="73"/>
      <c r="AN1244" s="73"/>
      <c r="AO1244" s="73"/>
      <c r="AP1244" s="73"/>
      <c r="AQ1244" s="73"/>
      <c r="AR1244" s="73"/>
      <c r="AS1244" s="73"/>
      <c r="AT1244" s="73"/>
      <c r="AU1244" s="73"/>
      <c r="AV1244" s="73"/>
      <c r="AW1244" s="73"/>
      <c r="AX1244" s="73"/>
      <c r="AY1244" s="73"/>
      <c r="AZ1244" s="73"/>
      <c r="BA1244" s="73"/>
      <c r="BB1244" s="73"/>
    </row>
    <row r="1245" spans="10:54">
      <c r="J1245" s="132"/>
      <c r="N1245" s="73"/>
      <c r="O1245" s="73"/>
      <c r="P1245" s="73"/>
      <c r="Q1245" s="73"/>
      <c r="R1245" s="73"/>
      <c r="S1245" s="73"/>
      <c r="T1245" s="73"/>
      <c r="U1245" s="73"/>
      <c r="V1245" s="73"/>
      <c r="W1245" s="73"/>
      <c r="X1245" s="73"/>
      <c r="Y1245" s="73"/>
      <c r="Z1245" s="73"/>
      <c r="AA1245" s="73"/>
      <c r="AB1245" s="73"/>
      <c r="AC1245" s="73"/>
      <c r="AD1245" s="73"/>
      <c r="AE1245" s="73"/>
      <c r="AF1245" s="73"/>
      <c r="AG1245" s="73"/>
      <c r="AH1245" s="73"/>
      <c r="AI1245" s="73"/>
      <c r="AJ1245" s="73"/>
      <c r="AK1245" s="73"/>
      <c r="AL1245" s="73"/>
      <c r="AM1245" s="73"/>
      <c r="AN1245" s="73"/>
      <c r="AO1245" s="73"/>
      <c r="AP1245" s="73"/>
      <c r="AQ1245" s="73"/>
      <c r="AR1245" s="73"/>
      <c r="AS1245" s="73"/>
      <c r="AT1245" s="73"/>
      <c r="AU1245" s="73"/>
      <c r="AV1245" s="73"/>
      <c r="AW1245" s="73"/>
      <c r="AX1245" s="73"/>
      <c r="AY1245" s="73"/>
      <c r="AZ1245" s="73"/>
      <c r="BA1245" s="73"/>
      <c r="BB1245" s="73"/>
    </row>
    <row r="1246" spans="10:54">
      <c r="J1246" s="132"/>
      <c r="N1246" s="73"/>
      <c r="O1246" s="73"/>
      <c r="P1246" s="73"/>
      <c r="Q1246" s="73"/>
      <c r="R1246" s="73"/>
      <c r="S1246" s="73"/>
      <c r="T1246" s="73"/>
      <c r="U1246" s="73"/>
      <c r="V1246" s="73"/>
      <c r="W1246" s="73"/>
      <c r="X1246" s="73"/>
      <c r="Y1246" s="73"/>
      <c r="Z1246" s="73"/>
      <c r="AA1246" s="73"/>
      <c r="AB1246" s="73"/>
      <c r="AC1246" s="73"/>
      <c r="AD1246" s="73"/>
      <c r="AE1246" s="73"/>
      <c r="AF1246" s="73"/>
      <c r="AG1246" s="73"/>
      <c r="AH1246" s="73"/>
      <c r="AI1246" s="73"/>
      <c r="AJ1246" s="73"/>
      <c r="AK1246" s="73"/>
      <c r="AL1246" s="73"/>
      <c r="AM1246" s="73"/>
      <c r="AN1246" s="73"/>
      <c r="AO1246" s="73"/>
      <c r="AP1246" s="73"/>
      <c r="AQ1246" s="73"/>
      <c r="AR1246" s="73"/>
      <c r="AS1246" s="73"/>
      <c r="AT1246" s="73"/>
      <c r="AU1246" s="73"/>
      <c r="AV1246" s="73"/>
      <c r="AW1246" s="73"/>
      <c r="AX1246" s="73"/>
      <c r="AY1246" s="73"/>
      <c r="AZ1246" s="73"/>
      <c r="BA1246" s="73"/>
      <c r="BB1246" s="73"/>
    </row>
    <row r="1247" spans="10:54">
      <c r="J1247" s="132"/>
      <c r="N1247" s="73"/>
      <c r="O1247" s="73"/>
      <c r="P1247" s="73"/>
      <c r="Q1247" s="73"/>
      <c r="R1247" s="73"/>
      <c r="S1247" s="73"/>
      <c r="T1247" s="73"/>
      <c r="U1247" s="73"/>
      <c r="V1247" s="73"/>
      <c r="W1247" s="73"/>
      <c r="X1247" s="73"/>
      <c r="Y1247" s="73"/>
      <c r="Z1247" s="73"/>
      <c r="AA1247" s="73"/>
      <c r="AB1247" s="73"/>
      <c r="AC1247" s="73"/>
      <c r="AD1247" s="73"/>
      <c r="AE1247" s="73"/>
      <c r="AF1247" s="73"/>
      <c r="AG1247" s="73"/>
      <c r="AH1247" s="73"/>
      <c r="AI1247" s="73"/>
      <c r="AJ1247" s="73"/>
      <c r="AK1247" s="73"/>
      <c r="AL1247" s="73"/>
      <c r="AM1247" s="73"/>
      <c r="AN1247" s="73"/>
      <c r="AO1247" s="73"/>
      <c r="AP1247" s="73"/>
      <c r="AQ1247" s="73"/>
      <c r="AR1247" s="73"/>
      <c r="AS1247" s="73"/>
      <c r="AT1247" s="73"/>
      <c r="AU1247" s="73"/>
      <c r="AV1247" s="73"/>
      <c r="AW1247" s="73"/>
      <c r="AX1247" s="73"/>
      <c r="AY1247" s="73"/>
      <c r="AZ1247" s="73"/>
      <c r="BA1247" s="73"/>
      <c r="BB1247" s="73"/>
    </row>
    <row r="1248" spans="10:54">
      <c r="J1248" s="132"/>
      <c r="N1248" s="73"/>
      <c r="O1248" s="73"/>
      <c r="P1248" s="73"/>
      <c r="Q1248" s="73"/>
      <c r="R1248" s="73"/>
      <c r="S1248" s="73"/>
      <c r="T1248" s="73"/>
      <c r="U1248" s="73"/>
      <c r="V1248" s="73"/>
      <c r="W1248" s="73"/>
      <c r="X1248" s="73"/>
      <c r="Y1248" s="73"/>
      <c r="Z1248" s="73"/>
      <c r="AA1248" s="73"/>
      <c r="AB1248" s="73"/>
      <c r="AC1248" s="73"/>
      <c r="AD1248" s="73"/>
      <c r="AE1248" s="73"/>
      <c r="AF1248" s="73"/>
      <c r="AG1248" s="73"/>
      <c r="AH1248" s="73"/>
      <c r="AI1248" s="73"/>
      <c r="AJ1248" s="73"/>
      <c r="AK1248" s="73"/>
      <c r="AL1248" s="73"/>
      <c r="AM1248" s="73"/>
      <c r="AN1248" s="73"/>
      <c r="AO1248" s="73"/>
      <c r="AP1248" s="73"/>
      <c r="AQ1248" s="73"/>
      <c r="AR1248" s="73"/>
      <c r="AS1248" s="73"/>
      <c r="AT1248" s="73"/>
      <c r="AU1248" s="73"/>
      <c r="AV1248" s="73"/>
      <c r="AW1248" s="73"/>
      <c r="AX1248" s="73"/>
      <c r="AY1248" s="73"/>
      <c r="AZ1248" s="73"/>
      <c r="BA1248" s="73"/>
      <c r="BB1248" s="73"/>
    </row>
    <row r="1249" spans="10:54">
      <c r="J1249" s="132"/>
      <c r="N1249" s="73"/>
      <c r="O1249" s="73"/>
      <c r="P1249" s="73"/>
      <c r="Q1249" s="73"/>
      <c r="R1249" s="73"/>
      <c r="S1249" s="73"/>
      <c r="T1249" s="73"/>
      <c r="U1249" s="73"/>
      <c r="V1249" s="73"/>
      <c r="W1249" s="73"/>
      <c r="X1249" s="73"/>
      <c r="Y1249" s="73"/>
      <c r="Z1249" s="73"/>
      <c r="AA1249" s="73"/>
      <c r="AB1249" s="73"/>
      <c r="AC1249" s="73"/>
      <c r="AD1249" s="73"/>
      <c r="AE1249" s="73"/>
      <c r="AF1249" s="73"/>
      <c r="AG1249" s="73"/>
      <c r="AH1249" s="73"/>
      <c r="AI1249" s="73"/>
      <c r="AJ1249" s="73"/>
      <c r="AK1249" s="73"/>
      <c r="AL1249" s="73"/>
      <c r="AM1249" s="73"/>
      <c r="AN1249" s="73"/>
      <c r="AO1249" s="73"/>
      <c r="AP1249" s="73"/>
      <c r="AQ1249" s="73"/>
      <c r="AR1249" s="73"/>
      <c r="AS1249" s="73"/>
      <c r="AT1249" s="73"/>
      <c r="AU1249" s="73"/>
      <c r="AV1249" s="73"/>
      <c r="AW1249" s="73"/>
      <c r="AX1249" s="73"/>
      <c r="AY1249" s="73"/>
      <c r="AZ1249" s="73"/>
      <c r="BA1249" s="73"/>
      <c r="BB1249" s="73"/>
    </row>
    <row r="1250" spans="10:54">
      <c r="J1250" s="132"/>
      <c r="N1250" s="73"/>
      <c r="O1250" s="73"/>
      <c r="P1250" s="73"/>
      <c r="Q1250" s="73"/>
      <c r="R1250" s="73"/>
      <c r="S1250" s="73"/>
      <c r="T1250" s="73"/>
      <c r="U1250" s="73"/>
      <c r="V1250" s="73"/>
      <c r="W1250" s="73"/>
      <c r="X1250" s="73"/>
      <c r="Y1250" s="73"/>
      <c r="Z1250" s="73"/>
      <c r="AA1250" s="73"/>
      <c r="AB1250" s="73"/>
      <c r="AC1250" s="73"/>
      <c r="AD1250" s="73"/>
      <c r="AE1250" s="73"/>
      <c r="AF1250" s="73"/>
      <c r="AG1250" s="73"/>
      <c r="AH1250" s="73"/>
      <c r="AI1250" s="73"/>
      <c r="AJ1250" s="73"/>
      <c r="AK1250" s="73"/>
      <c r="AL1250" s="73"/>
      <c r="AM1250" s="73"/>
      <c r="AN1250" s="73"/>
      <c r="AO1250" s="73"/>
      <c r="AP1250" s="73"/>
      <c r="AQ1250" s="73"/>
      <c r="AR1250" s="73"/>
      <c r="AS1250" s="73"/>
      <c r="AT1250" s="73"/>
      <c r="AU1250" s="73"/>
      <c r="AV1250" s="73"/>
      <c r="AW1250" s="73"/>
      <c r="AX1250" s="73"/>
      <c r="AY1250" s="73"/>
      <c r="AZ1250" s="73"/>
      <c r="BA1250" s="73"/>
      <c r="BB1250" s="73"/>
    </row>
    <row r="1251" spans="10:54">
      <c r="J1251" s="132"/>
      <c r="N1251" s="73"/>
      <c r="O1251" s="73"/>
      <c r="P1251" s="73"/>
      <c r="Q1251" s="73"/>
      <c r="R1251" s="73"/>
      <c r="S1251" s="73"/>
      <c r="T1251" s="73"/>
      <c r="U1251" s="73"/>
      <c r="V1251" s="73"/>
      <c r="W1251" s="73"/>
      <c r="X1251" s="73"/>
      <c r="Y1251" s="73"/>
      <c r="Z1251" s="73"/>
      <c r="AA1251" s="73"/>
      <c r="AB1251" s="73"/>
      <c r="AC1251" s="73"/>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row>
    <row r="1252" spans="10:54">
      <c r="J1252" s="132"/>
      <c r="N1252" s="73"/>
      <c r="O1252" s="73"/>
      <c r="P1252" s="73"/>
      <c r="Q1252" s="73"/>
      <c r="R1252" s="73"/>
      <c r="S1252" s="73"/>
      <c r="T1252" s="73"/>
      <c r="U1252" s="73"/>
      <c r="V1252" s="73"/>
      <c r="W1252" s="73"/>
      <c r="X1252" s="73"/>
      <c r="Y1252" s="73"/>
      <c r="Z1252" s="73"/>
      <c r="AA1252" s="73"/>
      <c r="AB1252" s="73"/>
      <c r="AC1252" s="73"/>
      <c r="AD1252" s="73"/>
      <c r="AE1252" s="73"/>
      <c r="AF1252" s="73"/>
      <c r="AG1252" s="73"/>
      <c r="AH1252" s="73"/>
      <c r="AI1252" s="73"/>
      <c r="AJ1252" s="73"/>
      <c r="AK1252" s="73"/>
      <c r="AL1252" s="73"/>
      <c r="AM1252" s="73"/>
      <c r="AN1252" s="73"/>
      <c r="AO1252" s="73"/>
      <c r="AP1252" s="73"/>
      <c r="AQ1252" s="73"/>
      <c r="AR1252" s="73"/>
      <c r="AS1252" s="73"/>
      <c r="AT1252" s="73"/>
      <c r="AU1252" s="73"/>
      <c r="AV1252" s="73"/>
      <c r="AW1252" s="73"/>
      <c r="AX1252" s="73"/>
      <c r="AY1252" s="73"/>
      <c r="AZ1252" s="73"/>
      <c r="BA1252" s="73"/>
      <c r="BB1252" s="73"/>
    </row>
    <row r="1253" spans="10:54">
      <c r="J1253" s="132"/>
      <c r="N1253" s="73"/>
      <c r="O1253" s="73"/>
      <c r="P1253" s="73"/>
      <c r="Q1253" s="73"/>
      <c r="R1253" s="73"/>
      <c r="S1253" s="73"/>
      <c r="T1253" s="73"/>
      <c r="U1253" s="73"/>
      <c r="V1253" s="73"/>
      <c r="W1253" s="73"/>
      <c r="X1253" s="73"/>
      <c r="Y1253" s="73"/>
      <c r="Z1253" s="73"/>
      <c r="AA1253" s="73"/>
      <c r="AB1253" s="73"/>
      <c r="AC1253" s="73"/>
      <c r="AD1253" s="73"/>
      <c r="AE1253" s="73"/>
      <c r="AF1253" s="73"/>
      <c r="AG1253" s="73"/>
      <c r="AH1253" s="73"/>
      <c r="AI1253" s="73"/>
      <c r="AJ1253" s="73"/>
      <c r="AK1253" s="73"/>
      <c r="AL1253" s="73"/>
      <c r="AM1253" s="73"/>
      <c r="AN1253" s="73"/>
      <c r="AO1253" s="73"/>
      <c r="AP1253" s="73"/>
      <c r="AQ1253" s="73"/>
      <c r="AR1253" s="73"/>
      <c r="AS1253" s="73"/>
      <c r="AT1253" s="73"/>
      <c r="AU1253" s="73"/>
      <c r="AV1253" s="73"/>
      <c r="AW1253" s="73"/>
      <c r="AX1253" s="73"/>
      <c r="AY1253" s="73"/>
      <c r="AZ1253" s="73"/>
      <c r="BA1253" s="73"/>
      <c r="BB1253" s="73"/>
    </row>
    <row r="1254" spans="10:54">
      <c r="J1254" s="132"/>
      <c r="N1254" s="73"/>
      <c r="O1254" s="73"/>
      <c r="P1254" s="73"/>
      <c r="Q1254" s="73"/>
      <c r="R1254" s="73"/>
      <c r="S1254" s="73"/>
      <c r="T1254" s="73"/>
      <c r="U1254" s="73"/>
      <c r="V1254" s="73"/>
      <c r="W1254" s="73"/>
      <c r="X1254" s="73"/>
      <c r="Y1254" s="73"/>
      <c r="Z1254" s="73"/>
      <c r="AA1254" s="73"/>
      <c r="AB1254" s="73"/>
      <c r="AC1254" s="73"/>
      <c r="AD1254" s="73"/>
      <c r="AE1254" s="73"/>
      <c r="AF1254" s="73"/>
      <c r="AG1254" s="73"/>
      <c r="AH1254" s="73"/>
      <c r="AI1254" s="73"/>
      <c r="AJ1254" s="73"/>
      <c r="AK1254" s="73"/>
      <c r="AL1254" s="73"/>
      <c r="AM1254" s="73"/>
      <c r="AN1254" s="73"/>
      <c r="AO1254" s="73"/>
      <c r="AP1254" s="73"/>
      <c r="AQ1254" s="73"/>
      <c r="AR1254" s="73"/>
      <c r="AS1254" s="73"/>
      <c r="AT1254" s="73"/>
      <c r="AU1254" s="73"/>
      <c r="AV1254" s="73"/>
      <c r="AW1254" s="73"/>
      <c r="AX1254" s="73"/>
      <c r="AY1254" s="73"/>
      <c r="AZ1254" s="73"/>
      <c r="BA1254" s="73"/>
      <c r="BB1254" s="73"/>
    </row>
    <row r="1255" spans="10:54">
      <c r="J1255" s="132"/>
      <c r="N1255" s="73"/>
      <c r="O1255" s="73"/>
      <c r="P1255" s="73"/>
      <c r="Q1255" s="73"/>
      <c r="R1255" s="73"/>
      <c r="S1255" s="73"/>
      <c r="T1255" s="73"/>
      <c r="U1255" s="73"/>
      <c r="V1255" s="73"/>
      <c r="W1255" s="73"/>
      <c r="X1255" s="73"/>
      <c r="Y1255" s="73"/>
      <c r="Z1255" s="73"/>
      <c r="AA1255" s="73"/>
      <c r="AB1255" s="73"/>
      <c r="AC1255" s="73"/>
      <c r="AD1255" s="73"/>
      <c r="AE1255" s="73"/>
      <c r="AF1255" s="73"/>
      <c r="AG1255" s="73"/>
      <c r="AH1255" s="73"/>
      <c r="AI1255" s="73"/>
      <c r="AJ1255" s="73"/>
      <c r="AK1255" s="73"/>
      <c r="AL1255" s="73"/>
      <c r="AM1255" s="73"/>
      <c r="AN1255" s="73"/>
      <c r="AO1255" s="73"/>
      <c r="AP1255" s="73"/>
      <c r="AQ1255" s="73"/>
      <c r="AR1255" s="73"/>
      <c r="AS1255" s="73"/>
      <c r="AT1255" s="73"/>
      <c r="AU1255" s="73"/>
      <c r="AV1255" s="73"/>
      <c r="AW1255" s="73"/>
      <c r="AX1255" s="73"/>
      <c r="AY1255" s="73"/>
      <c r="AZ1255" s="73"/>
      <c r="BA1255" s="73"/>
      <c r="BB1255" s="73"/>
    </row>
    <row r="1256" spans="10:54">
      <c r="J1256" s="132"/>
      <c r="N1256" s="73"/>
      <c r="O1256" s="73"/>
      <c r="P1256" s="73"/>
      <c r="Q1256" s="73"/>
      <c r="R1256" s="73"/>
      <c r="S1256" s="73"/>
      <c r="T1256" s="73"/>
      <c r="U1256" s="73"/>
      <c r="V1256" s="73"/>
      <c r="W1256" s="73"/>
      <c r="X1256" s="73"/>
      <c r="Y1256" s="73"/>
      <c r="Z1256" s="73"/>
      <c r="AA1256" s="73"/>
      <c r="AB1256" s="73"/>
      <c r="AC1256" s="73"/>
      <c r="AD1256" s="73"/>
      <c r="AE1256" s="73"/>
      <c r="AF1256" s="73"/>
      <c r="AG1256" s="73"/>
      <c r="AH1256" s="73"/>
      <c r="AI1256" s="73"/>
      <c r="AJ1256" s="73"/>
      <c r="AK1256" s="73"/>
      <c r="AL1256" s="73"/>
      <c r="AM1256" s="73"/>
      <c r="AN1256" s="73"/>
      <c r="AO1256" s="73"/>
      <c r="AP1256" s="73"/>
      <c r="AQ1256" s="73"/>
      <c r="AR1256" s="73"/>
      <c r="AS1256" s="73"/>
      <c r="AT1256" s="73"/>
      <c r="AU1256" s="73"/>
      <c r="AV1256" s="73"/>
      <c r="AW1256" s="73"/>
      <c r="AX1256" s="73"/>
      <c r="AY1256" s="73"/>
      <c r="AZ1256" s="73"/>
      <c r="BA1256" s="73"/>
      <c r="BB1256" s="73"/>
    </row>
    <row r="1257" spans="10:54">
      <c r="J1257" s="132"/>
      <c r="N1257" s="73"/>
      <c r="O1257" s="73"/>
      <c r="P1257" s="73"/>
      <c r="Q1257" s="73"/>
      <c r="R1257" s="73"/>
      <c r="S1257" s="73"/>
      <c r="T1257" s="73"/>
      <c r="U1257" s="73"/>
      <c r="V1257" s="73"/>
      <c r="W1257" s="73"/>
      <c r="X1257" s="73"/>
      <c r="Y1257" s="73"/>
      <c r="Z1257" s="73"/>
      <c r="AA1257" s="73"/>
      <c r="AB1257" s="73"/>
      <c r="AC1257" s="73"/>
      <c r="AD1257" s="73"/>
      <c r="AE1257" s="73"/>
      <c r="AF1257" s="73"/>
      <c r="AG1257" s="73"/>
      <c r="AH1257" s="73"/>
      <c r="AI1257" s="73"/>
      <c r="AJ1257" s="73"/>
      <c r="AK1257" s="73"/>
      <c r="AL1257" s="73"/>
      <c r="AM1257" s="73"/>
      <c r="AN1257" s="73"/>
      <c r="AO1257" s="73"/>
      <c r="AP1257" s="73"/>
      <c r="AQ1257" s="73"/>
      <c r="AR1257" s="73"/>
      <c r="AS1257" s="73"/>
      <c r="AT1257" s="73"/>
      <c r="AU1257" s="73"/>
      <c r="AV1257" s="73"/>
      <c r="AW1257" s="73"/>
      <c r="AX1257" s="73"/>
      <c r="AY1257" s="73"/>
      <c r="AZ1257" s="73"/>
      <c r="BA1257" s="73"/>
      <c r="BB1257" s="73"/>
    </row>
    <row r="1258" spans="10:54">
      <c r="J1258" s="132"/>
      <c r="N1258" s="73"/>
      <c r="O1258" s="73"/>
      <c r="P1258" s="73"/>
      <c r="Q1258" s="73"/>
      <c r="R1258" s="73"/>
      <c r="S1258" s="73"/>
      <c r="T1258" s="73"/>
      <c r="U1258" s="73"/>
      <c r="V1258" s="73"/>
      <c r="W1258" s="73"/>
      <c r="X1258" s="73"/>
      <c r="Y1258" s="73"/>
      <c r="Z1258" s="73"/>
      <c r="AA1258" s="73"/>
      <c r="AB1258" s="73"/>
      <c r="AC1258" s="73"/>
      <c r="AD1258" s="73"/>
      <c r="AE1258" s="73"/>
      <c r="AF1258" s="73"/>
      <c r="AG1258" s="73"/>
      <c r="AH1258" s="73"/>
      <c r="AI1258" s="73"/>
      <c r="AJ1258" s="73"/>
      <c r="AK1258" s="73"/>
      <c r="AL1258" s="73"/>
      <c r="AM1258" s="73"/>
      <c r="AN1258" s="73"/>
      <c r="AO1258" s="73"/>
      <c r="AP1258" s="73"/>
      <c r="AQ1258" s="73"/>
      <c r="AR1258" s="73"/>
      <c r="AS1258" s="73"/>
      <c r="AT1258" s="73"/>
      <c r="AU1258" s="73"/>
      <c r="AV1258" s="73"/>
      <c r="AW1258" s="73"/>
      <c r="AX1258" s="73"/>
      <c r="AY1258" s="73"/>
      <c r="AZ1258" s="73"/>
      <c r="BA1258" s="73"/>
      <c r="BB1258" s="73"/>
    </row>
    <row r="1259" spans="10:54">
      <c r="J1259" s="132"/>
      <c r="N1259" s="73"/>
      <c r="O1259" s="73"/>
      <c r="P1259" s="73"/>
      <c r="Q1259" s="73"/>
      <c r="R1259" s="73"/>
      <c r="S1259" s="73"/>
      <c r="T1259" s="73"/>
      <c r="U1259" s="73"/>
      <c r="V1259" s="73"/>
      <c r="W1259" s="73"/>
      <c r="X1259" s="73"/>
      <c r="Y1259" s="73"/>
      <c r="Z1259" s="73"/>
      <c r="AA1259" s="73"/>
      <c r="AB1259" s="73"/>
      <c r="AC1259" s="73"/>
      <c r="AD1259" s="73"/>
      <c r="AE1259" s="73"/>
      <c r="AF1259" s="73"/>
      <c r="AG1259" s="73"/>
      <c r="AH1259" s="73"/>
      <c r="AI1259" s="73"/>
      <c r="AJ1259" s="73"/>
      <c r="AK1259" s="73"/>
      <c r="AL1259" s="73"/>
      <c r="AM1259" s="73"/>
      <c r="AN1259" s="73"/>
      <c r="AO1259" s="73"/>
      <c r="AP1259" s="73"/>
      <c r="AQ1259" s="73"/>
      <c r="AR1259" s="73"/>
      <c r="AS1259" s="73"/>
      <c r="AT1259" s="73"/>
      <c r="AU1259" s="73"/>
      <c r="AV1259" s="73"/>
      <c r="AW1259" s="73"/>
      <c r="AX1259" s="73"/>
      <c r="AY1259" s="73"/>
      <c r="AZ1259" s="73"/>
      <c r="BA1259" s="73"/>
      <c r="BB1259" s="73"/>
    </row>
    <row r="1260" spans="10:54">
      <c r="J1260" s="132"/>
      <c r="N1260" s="73"/>
      <c r="O1260" s="73"/>
      <c r="P1260" s="73"/>
      <c r="Q1260" s="73"/>
      <c r="R1260" s="73"/>
      <c r="S1260" s="73"/>
      <c r="T1260" s="73"/>
      <c r="U1260" s="73"/>
      <c r="V1260" s="73"/>
      <c r="W1260" s="73"/>
      <c r="X1260" s="73"/>
      <c r="Y1260" s="73"/>
      <c r="Z1260" s="73"/>
      <c r="AA1260" s="73"/>
      <c r="AB1260" s="73"/>
      <c r="AC1260" s="73"/>
      <c r="AD1260" s="73"/>
      <c r="AE1260" s="73"/>
      <c r="AF1260" s="73"/>
      <c r="AG1260" s="73"/>
      <c r="AH1260" s="73"/>
      <c r="AI1260" s="73"/>
      <c r="AJ1260" s="73"/>
      <c r="AK1260" s="73"/>
      <c r="AL1260" s="73"/>
      <c r="AM1260" s="73"/>
      <c r="AN1260" s="73"/>
      <c r="AO1260" s="73"/>
      <c r="AP1260" s="73"/>
      <c r="AQ1260" s="73"/>
      <c r="AR1260" s="73"/>
      <c r="AS1260" s="73"/>
      <c r="AT1260" s="73"/>
      <c r="AU1260" s="73"/>
      <c r="AV1260" s="73"/>
      <c r="AW1260" s="73"/>
      <c r="AX1260" s="73"/>
      <c r="AY1260" s="73"/>
      <c r="AZ1260" s="73"/>
      <c r="BA1260" s="73"/>
      <c r="BB1260" s="73"/>
    </row>
    <row r="1261" spans="10:54">
      <c r="J1261" s="132"/>
      <c r="N1261" s="73"/>
      <c r="O1261" s="73"/>
      <c r="P1261" s="73"/>
      <c r="Q1261" s="73"/>
      <c r="R1261" s="73"/>
      <c r="S1261" s="73"/>
      <c r="T1261" s="73"/>
      <c r="U1261" s="73"/>
      <c r="V1261" s="73"/>
      <c r="W1261" s="73"/>
      <c r="X1261" s="73"/>
      <c r="Y1261" s="73"/>
      <c r="Z1261" s="73"/>
      <c r="AA1261" s="73"/>
      <c r="AB1261" s="73"/>
      <c r="AC1261" s="73"/>
      <c r="AD1261" s="73"/>
      <c r="AE1261" s="73"/>
      <c r="AF1261" s="73"/>
      <c r="AG1261" s="73"/>
      <c r="AH1261" s="73"/>
      <c r="AI1261" s="73"/>
      <c r="AJ1261" s="73"/>
      <c r="AK1261" s="73"/>
      <c r="AL1261" s="73"/>
      <c r="AM1261" s="73"/>
      <c r="AN1261" s="73"/>
      <c r="AO1261" s="73"/>
      <c r="AP1261" s="73"/>
      <c r="AQ1261" s="73"/>
      <c r="AR1261" s="73"/>
      <c r="AS1261" s="73"/>
      <c r="AT1261" s="73"/>
      <c r="AU1261" s="73"/>
      <c r="AV1261" s="73"/>
      <c r="AW1261" s="73"/>
      <c r="AX1261" s="73"/>
      <c r="AY1261" s="73"/>
      <c r="AZ1261" s="73"/>
      <c r="BA1261" s="73"/>
      <c r="BB1261" s="73"/>
    </row>
    <row r="1262" spans="10:54">
      <c r="J1262" s="132"/>
      <c r="N1262" s="73"/>
      <c r="O1262" s="73"/>
      <c r="P1262" s="73"/>
      <c r="Q1262" s="73"/>
      <c r="R1262" s="73"/>
      <c r="S1262" s="73"/>
      <c r="T1262" s="73"/>
      <c r="U1262" s="73"/>
      <c r="V1262" s="73"/>
      <c r="W1262" s="73"/>
      <c r="X1262" s="73"/>
      <c r="Y1262" s="73"/>
      <c r="Z1262" s="73"/>
      <c r="AA1262" s="73"/>
      <c r="AB1262" s="73"/>
      <c r="AC1262" s="73"/>
      <c r="AD1262" s="73"/>
      <c r="AE1262" s="73"/>
      <c r="AF1262" s="73"/>
      <c r="AG1262" s="73"/>
      <c r="AH1262" s="73"/>
      <c r="AI1262" s="73"/>
      <c r="AJ1262" s="73"/>
      <c r="AK1262" s="73"/>
      <c r="AL1262" s="73"/>
      <c r="AM1262" s="73"/>
      <c r="AN1262" s="73"/>
      <c r="AO1262" s="73"/>
      <c r="AP1262" s="73"/>
      <c r="AQ1262" s="73"/>
      <c r="AR1262" s="73"/>
      <c r="AS1262" s="73"/>
      <c r="AT1262" s="73"/>
      <c r="AU1262" s="73"/>
      <c r="AV1262" s="73"/>
      <c r="AW1262" s="73"/>
      <c r="AX1262" s="73"/>
      <c r="AY1262" s="73"/>
      <c r="AZ1262" s="73"/>
      <c r="BA1262" s="73"/>
      <c r="BB1262" s="73"/>
    </row>
    <row r="1263" spans="10:54">
      <c r="J1263" s="132"/>
      <c r="N1263" s="73"/>
      <c r="O1263" s="73"/>
      <c r="P1263" s="73"/>
      <c r="Q1263" s="73"/>
      <c r="R1263" s="73"/>
      <c r="S1263" s="73"/>
      <c r="T1263" s="73"/>
      <c r="U1263" s="73"/>
      <c r="V1263" s="73"/>
      <c r="W1263" s="73"/>
      <c r="X1263" s="73"/>
      <c r="Y1263" s="73"/>
      <c r="Z1263" s="73"/>
      <c r="AA1263" s="73"/>
      <c r="AB1263" s="73"/>
      <c r="AC1263" s="73"/>
      <c r="AD1263" s="73"/>
      <c r="AE1263" s="73"/>
      <c r="AF1263" s="73"/>
      <c r="AG1263" s="73"/>
      <c r="AH1263" s="73"/>
      <c r="AI1263" s="73"/>
      <c r="AJ1263" s="73"/>
      <c r="AK1263" s="73"/>
      <c r="AL1263" s="73"/>
      <c r="AM1263" s="73"/>
      <c r="AN1263" s="73"/>
      <c r="AO1263" s="73"/>
      <c r="AP1263" s="73"/>
      <c r="AQ1263" s="73"/>
      <c r="AR1263" s="73"/>
      <c r="AS1263" s="73"/>
      <c r="AT1263" s="73"/>
      <c r="AU1263" s="73"/>
      <c r="AV1263" s="73"/>
      <c r="AW1263" s="73"/>
      <c r="AX1263" s="73"/>
      <c r="AY1263" s="73"/>
      <c r="AZ1263" s="73"/>
      <c r="BA1263" s="73"/>
      <c r="BB1263" s="73"/>
    </row>
    <row r="1264" spans="10:54">
      <c r="J1264" s="132"/>
      <c r="N1264" s="73"/>
      <c r="O1264" s="73"/>
      <c r="P1264" s="73"/>
      <c r="Q1264" s="73"/>
      <c r="R1264" s="73"/>
      <c r="S1264" s="73"/>
      <c r="T1264" s="73"/>
      <c r="U1264" s="73"/>
      <c r="V1264" s="73"/>
      <c r="W1264" s="73"/>
      <c r="X1264" s="73"/>
      <c r="Y1264" s="73"/>
      <c r="Z1264" s="73"/>
      <c r="AA1264" s="73"/>
      <c r="AB1264" s="73"/>
      <c r="AC1264" s="73"/>
      <c r="AD1264" s="73"/>
      <c r="AE1264" s="73"/>
      <c r="AF1264" s="73"/>
      <c r="AG1264" s="73"/>
      <c r="AH1264" s="73"/>
      <c r="AI1264" s="73"/>
      <c r="AJ1264" s="73"/>
      <c r="AK1264" s="73"/>
      <c r="AL1264" s="73"/>
      <c r="AM1264" s="73"/>
      <c r="AN1264" s="73"/>
      <c r="AO1264" s="73"/>
      <c r="AP1264" s="73"/>
      <c r="AQ1264" s="73"/>
      <c r="AR1264" s="73"/>
      <c r="AS1264" s="73"/>
      <c r="AT1264" s="73"/>
      <c r="AU1264" s="73"/>
      <c r="AV1264" s="73"/>
      <c r="AW1264" s="73"/>
      <c r="AX1264" s="73"/>
      <c r="AY1264" s="73"/>
      <c r="AZ1264" s="73"/>
      <c r="BA1264" s="73"/>
      <c r="BB1264" s="73"/>
    </row>
    <row r="1265" spans="10:54">
      <c r="J1265" s="132"/>
      <c r="N1265" s="73"/>
      <c r="O1265" s="73"/>
      <c r="P1265" s="73"/>
      <c r="Q1265" s="73"/>
      <c r="R1265" s="73"/>
      <c r="S1265" s="73"/>
      <c r="T1265" s="73"/>
      <c r="U1265" s="73"/>
      <c r="V1265" s="73"/>
      <c r="W1265" s="73"/>
      <c r="X1265" s="73"/>
      <c r="Y1265" s="73"/>
      <c r="Z1265" s="73"/>
      <c r="AA1265" s="73"/>
      <c r="AB1265" s="73"/>
      <c r="AC1265" s="73"/>
      <c r="AD1265" s="73"/>
      <c r="AE1265" s="73"/>
      <c r="AF1265" s="73"/>
      <c r="AG1265" s="73"/>
      <c r="AH1265" s="73"/>
      <c r="AI1265" s="73"/>
      <c r="AJ1265" s="73"/>
      <c r="AK1265" s="73"/>
      <c r="AL1265" s="73"/>
      <c r="AM1265" s="73"/>
      <c r="AN1265" s="73"/>
      <c r="AO1265" s="73"/>
      <c r="AP1265" s="73"/>
      <c r="AQ1265" s="73"/>
      <c r="AR1265" s="73"/>
      <c r="AS1265" s="73"/>
      <c r="AT1265" s="73"/>
      <c r="AU1265" s="73"/>
      <c r="AV1265" s="73"/>
      <c r="AW1265" s="73"/>
      <c r="AX1265" s="73"/>
      <c r="AY1265" s="73"/>
      <c r="AZ1265" s="73"/>
      <c r="BA1265" s="73"/>
      <c r="BB1265" s="73"/>
    </row>
    <row r="1266" spans="10:54">
      <c r="J1266" s="132"/>
      <c r="N1266" s="73"/>
      <c r="O1266" s="73"/>
      <c r="P1266" s="73"/>
      <c r="Q1266" s="73"/>
      <c r="R1266" s="73"/>
      <c r="S1266" s="73"/>
      <c r="T1266" s="73"/>
      <c r="U1266" s="73"/>
      <c r="V1266" s="73"/>
      <c r="W1266" s="73"/>
      <c r="X1266" s="73"/>
      <c r="Y1266" s="73"/>
      <c r="Z1266" s="73"/>
      <c r="AA1266" s="73"/>
      <c r="AB1266" s="73"/>
      <c r="AC1266" s="73"/>
      <c r="AD1266" s="73"/>
      <c r="AE1266" s="73"/>
      <c r="AF1266" s="73"/>
      <c r="AG1266" s="73"/>
      <c r="AH1266" s="73"/>
      <c r="AI1266" s="73"/>
      <c r="AJ1266" s="73"/>
      <c r="AK1266" s="73"/>
      <c r="AL1266" s="73"/>
      <c r="AM1266" s="73"/>
      <c r="AN1266" s="73"/>
      <c r="AO1266" s="73"/>
      <c r="AP1266" s="73"/>
      <c r="AQ1266" s="73"/>
      <c r="AR1266" s="73"/>
      <c r="AS1266" s="73"/>
      <c r="AT1266" s="73"/>
      <c r="AU1266" s="73"/>
      <c r="AV1266" s="73"/>
      <c r="AW1266" s="73"/>
      <c r="AX1266" s="73"/>
      <c r="AY1266" s="73"/>
      <c r="AZ1266" s="73"/>
      <c r="BA1266" s="73"/>
      <c r="BB1266" s="73"/>
    </row>
    <row r="1267" spans="10:54">
      <c r="J1267" s="132"/>
      <c r="N1267" s="73"/>
      <c r="O1267" s="73"/>
      <c r="P1267" s="73"/>
      <c r="Q1267" s="73"/>
      <c r="R1267" s="73"/>
      <c r="S1267" s="73"/>
      <c r="T1267" s="73"/>
      <c r="U1267" s="73"/>
      <c r="V1267" s="73"/>
      <c r="W1267" s="73"/>
      <c r="X1267" s="73"/>
      <c r="Y1267" s="73"/>
      <c r="Z1267" s="73"/>
      <c r="AA1267" s="73"/>
      <c r="AB1267" s="73"/>
      <c r="AC1267" s="73"/>
      <c r="AD1267" s="73"/>
      <c r="AE1267" s="73"/>
      <c r="AF1267" s="73"/>
      <c r="AG1267" s="73"/>
      <c r="AH1267" s="73"/>
      <c r="AI1267" s="73"/>
      <c r="AJ1267" s="73"/>
      <c r="AK1267" s="73"/>
      <c r="AL1267" s="73"/>
      <c r="AM1267" s="73"/>
      <c r="AN1267" s="73"/>
      <c r="AO1267" s="73"/>
      <c r="AP1267" s="73"/>
      <c r="AQ1267" s="73"/>
      <c r="AR1267" s="73"/>
      <c r="AS1267" s="73"/>
      <c r="AT1267" s="73"/>
      <c r="AU1267" s="73"/>
      <c r="AV1267" s="73"/>
      <c r="AW1267" s="73"/>
      <c r="AX1267" s="73"/>
      <c r="AY1267" s="73"/>
      <c r="AZ1267" s="73"/>
      <c r="BA1267" s="73"/>
      <c r="BB1267" s="73"/>
    </row>
    <row r="1268" spans="10:54">
      <c r="J1268" s="132"/>
      <c r="N1268" s="73"/>
      <c r="O1268" s="73"/>
      <c r="P1268" s="73"/>
      <c r="Q1268" s="73"/>
      <c r="R1268" s="73"/>
      <c r="S1268" s="73"/>
      <c r="T1268" s="73"/>
      <c r="U1268" s="73"/>
      <c r="V1268" s="73"/>
      <c r="W1268" s="73"/>
      <c r="X1268" s="73"/>
      <c r="Y1268" s="73"/>
      <c r="Z1268" s="73"/>
      <c r="AA1268" s="73"/>
      <c r="AB1268" s="73"/>
      <c r="AC1268" s="73"/>
      <c r="AD1268" s="73"/>
      <c r="AE1268" s="73"/>
      <c r="AF1268" s="73"/>
      <c r="AG1268" s="73"/>
      <c r="AH1268" s="73"/>
      <c r="AI1268" s="73"/>
      <c r="AJ1268" s="73"/>
      <c r="AK1268" s="73"/>
      <c r="AL1268" s="73"/>
      <c r="AM1268" s="73"/>
      <c r="AN1268" s="73"/>
      <c r="AO1268" s="73"/>
      <c r="AP1268" s="73"/>
      <c r="AQ1268" s="73"/>
      <c r="AR1268" s="73"/>
      <c r="AS1268" s="73"/>
      <c r="AT1268" s="73"/>
      <c r="AU1268" s="73"/>
      <c r="AV1268" s="73"/>
      <c r="AW1268" s="73"/>
      <c r="AX1268" s="73"/>
      <c r="AY1268" s="73"/>
      <c r="AZ1268" s="73"/>
      <c r="BA1268" s="73"/>
      <c r="BB1268" s="73"/>
    </row>
    <row r="1269" spans="10:54">
      <c r="J1269" s="132"/>
      <c r="N1269" s="73"/>
      <c r="O1269" s="73"/>
      <c r="P1269" s="73"/>
      <c r="Q1269" s="73"/>
      <c r="R1269" s="73"/>
      <c r="S1269" s="73"/>
      <c r="T1269" s="73"/>
      <c r="U1269" s="73"/>
      <c r="V1269" s="73"/>
      <c r="W1269" s="73"/>
      <c r="X1269" s="73"/>
      <c r="Y1269" s="73"/>
      <c r="Z1269" s="73"/>
      <c r="AA1269" s="73"/>
      <c r="AB1269" s="73"/>
      <c r="AC1269" s="73"/>
      <c r="AD1269" s="73"/>
      <c r="AE1269" s="73"/>
      <c r="AF1269" s="73"/>
      <c r="AG1269" s="73"/>
      <c r="AH1269" s="73"/>
      <c r="AI1269" s="73"/>
      <c r="AJ1269" s="73"/>
      <c r="AK1269" s="73"/>
      <c r="AL1269" s="73"/>
      <c r="AM1269" s="73"/>
      <c r="AN1269" s="73"/>
      <c r="AO1269" s="73"/>
      <c r="AP1269" s="73"/>
      <c r="AQ1269" s="73"/>
      <c r="AR1269" s="73"/>
      <c r="AS1269" s="73"/>
      <c r="AT1269" s="73"/>
      <c r="AU1269" s="73"/>
      <c r="AV1269" s="73"/>
      <c r="AW1269" s="73"/>
      <c r="AX1269" s="73"/>
      <c r="AY1269" s="73"/>
      <c r="AZ1269" s="73"/>
      <c r="BA1269" s="73"/>
      <c r="BB1269" s="73"/>
    </row>
    <row r="1270" spans="10:54">
      <c r="J1270" s="132"/>
      <c r="N1270" s="73"/>
      <c r="O1270" s="73"/>
      <c r="P1270" s="73"/>
      <c r="Q1270" s="73"/>
      <c r="R1270" s="73"/>
      <c r="S1270" s="73"/>
      <c r="T1270" s="73"/>
      <c r="U1270" s="73"/>
      <c r="V1270" s="73"/>
      <c r="W1270" s="73"/>
      <c r="X1270" s="73"/>
      <c r="Y1270" s="73"/>
      <c r="Z1270" s="73"/>
      <c r="AA1270" s="73"/>
      <c r="AB1270" s="73"/>
      <c r="AC1270" s="73"/>
      <c r="AD1270" s="73"/>
      <c r="AE1270" s="73"/>
      <c r="AF1270" s="73"/>
      <c r="AG1270" s="73"/>
      <c r="AH1270" s="73"/>
      <c r="AI1270" s="73"/>
      <c r="AJ1270" s="73"/>
      <c r="AK1270" s="73"/>
      <c r="AL1270" s="73"/>
      <c r="AM1270" s="73"/>
      <c r="AN1270" s="73"/>
      <c r="AO1270" s="73"/>
      <c r="AP1270" s="73"/>
      <c r="AQ1270" s="73"/>
      <c r="AR1270" s="73"/>
      <c r="AS1270" s="73"/>
      <c r="AT1270" s="73"/>
      <c r="AU1270" s="73"/>
      <c r="AV1270" s="73"/>
      <c r="AW1270" s="73"/>
      <c r="AX1270" s="73"/>
      <c r="AY1270" s="73"/>
      <c r="AZ1270" s="73"/>
      <c r="BA1270" s="73"/>
      <c r="BB1270" s="73"/>
    </row>
    <row r="1271" spans="10:54">
      <c r="J1271" s="132"/>
      <c r="N1271" s="73"/>
      <c r="O1271" s="73"/>
      <c r="P1271" s="73"/>
      <c r="Q1271" s="73"/>
      <c r="R1271" s="73"/>
      <c r="S1271" s="73"/>
      <c r="T1271" s="73"/>
      <c r="U1271" s="73"/>
      <c r="V1271" s="73"/>
      <c r="W1271" s="73"/>
      <c r="X1271" s="73"/>
      <c r="Y1271" s="73"/>
      <c r="Z1271" s="73"/>
      <c r="AA1271" s="73"/>
      <c r="AB1271" s="73"/>
      <c r="AC1271" s="73"/>
      <c r="AD1271" s="73"/>
      <c r="AE1271" s="73"/>
      <c r="AF1271" s="73"/>
      <c r="AG1271" s="73"/>
      <c r="AH1271" s="73"/>
      <c r="AI1271" s="73"/>
      <c r="AJ1271" s="73"/>
      <c r="AK1271" s="73"/>
      <c r="AL1271" s="73"/>
      <c r="AM1271" s="73"/>
      <c r="AN1271" s="73"/>
      <c r="AO1271" s="73"/>
      <c r="AP1271" s="73"/>
      <c r="AQ1271" s="73"/>
      <c r="AR1271" s="73"/>
      <c r="AS1271" s="73"/>
      <c r="AT1271" s="73"/>
      <c r="AU1271" s="73"/>
      <c r="AV1271" s="73"/>
      <c r="AW1271" s="73"/>
      <c r="AX1271" s="73"/>
      <c r="AY1271" s="73"/>
      <c r="AZ1271" s="73"/>
      <c r="BA1271" s="73"/>
      <c r="BB1271" s="73"/>
    </row>
    <row r="1272" spans="10:54">
      <c r="J1272" s="132"/>
      <c r="N1272" s="73"/>
      <c r="O1272" s="73"/>
      <c r="P1272" s="73"/>
      <c r="Q1272" s="73"/>
      <c r="R1272" s="73"/>
      <c r="S1272" s="73"/>
      <c r="T1272" s="73"/>
      <c r="U1272" s="73"/>
      <c r="V1272" s="73"/>
      <c r="W1272" s="73"/>
      <c r="X1272" s="73"/>
      <c r="Y1272" s="73"/>
      <c r="Z1272" s="73"/>
      <c r="AA1272" s="73"/>
      <c r="AB1272" s="73"/>
      <c r="AC1272" s="73"/>
      <c r="AD1272" s="73"/>
      <c r="AE1272" s="73"/>
      <c r="AF1272" s="73"/>
      <c r="AG1272" s="73"/>
      <c r="AH1272" s="73"/>
      <c r="AI1272" s="73"/>
      <c r="AJ1272" s="73"/>
      <c r="AK1272" s="73"/>
      <c r="AL1272" s="73"/>
      <c r="AM1272" s="73"/>
      <c r="AN1272" s="73"/>
      <c r="AO1272" s="73"/>
      <c r="AP1272" s="73"/>
      <c r="AQ1272" s="73"/>
      <c r="AR1272" s="73"/>
      <c r="AS1272" s="73"/>
      <c r="AT1272" s="73"/>
      <c r="AU1272" s="73"/>
      <c r="AV1272" s="73"/>
      <c r="AW1272" s="73"/>
      <c r="AX1272" s="73"/>
      <c r="AY1272" s="73"/>
      <c r="AZ1272" s="73"/>
      <c r="BA1272" s="73"/>
      <c r="BB1272" s="73"/>
    </row>
    <row r="1273" spans="10:54">
      <c r="J1273" s="132"/>
      <c r="N1273" s="73"/>
      <c r="O1273" s="73"/>
      <c r="P1273" s="73"/>
      <c r="Q1273" s="73"/>
      <c r="R1273" s="73"/>
      <c r="S1273" s="73"/>
      <c r="T1273" s="73"/>
      <c r="U1273" s="73"/>
      <c r="V1273" s="73"/>
      <c r="W1273" s="73"/>
      <c r="X1273" s="73"/>
      <c r="Y1273" s="73"/>
      <c r="Z1273" s="73"/>
      <c r="AA1273" s="73"/>
      <c r="AB1273" s="73"/>
      <c r="AC1273" s="73"/>
      <c r="AD1273" s="73"/>
      <c r="AE1273" s="73"/>
      <c r="AF1273" s="73"/>
      <c r="AG1273" s="73"/>
      <c r="AH1273" s="73"/>
      <c r="AI1273" s="73"/>
      <c r="AJ1273" s="73"/>
      <c r="AK1273" s="73"/>
      <c r="AL1273" s="73"/>
      <c r="AM1273" s="73"/>
      <c r="AN1273" s="73"/>
      <c r="AO1273" s="73"/>
      <c r="AP1273" s="73"/>
      <c r="AQ1273" s="73"/>
      <c r="AR1273" s="73"/>
      <c r="AS1273" s="73"/>
      <c r="AT1273" s="73"/>
      <c r="AU1273" s="73"/>
      <c r="AV1273" s="73"/>
      <c r="AW1273" s="73"/>
      <c r="AX1273" s="73"/>
      <c r="AY1273" s="73"/>
      <c r="AZ1273" s="73"/>
      <c r="BA1273" s="73"/>
      <c r="BB1273" s="73"/>
    </row>
    <row r="1274" spans="10:54">
      <c r="J1274" s="132"/>
      <c r="N1274" s="73"/>
      <c r="O1274" s="73"/>
      <c r="P1274" s="73"/>
      <c r="Q1274" s="73"/>
      <c r="R1274" s="73"/>
      <c r="S1274" s="73"/>
      <c r="T1274" s="73"/>
      <c r="U1274" s="73"/>
      <c r="V1274" s="73"/>
      <c r="W1274" s="73"/>
      <c r="X1274" s="73"/>
      <c r="Y1274" s="73"/>
      <c r="Z1274" s="73"/>
      <c r="AA1274" s="73"/>
      <c r="AB1274" s="73"/>
      <c r="AC1274" s="73"/>
      <c r="AD1274" s="73"/>
      <c r="AE1274" s="73"/>
      <c r="AF1274" s="73"/>
      <c r="AG1274" s="73"/>
      <c r="AH1274" s="73"/>
      <c r="AI1274" s="73"/>
      <c r="AJ1274" s="73"/>
      <c r="AK1274" s="73"/>
      <c r="AL1274" s="73"/>
      <c r="AM1274" s="73"/>
      <c r="AN1274" s="73"/>
      <c r="AO1274" s="73"/>
      <c r="AP1274" s="73"/>
      <c r="AQ1274" s="73"/>
      <c r="AR1274" s="73"/>
      <c r="AS1274" s="73"/>
      <c r="AT1274" s="73"/>
      <c r="AU1274" s="73"/>
      <c r="AV1274" s="73"/>
      <c r="AW1274" s="73"/>
      <c r="AX1274" s="73"/>
      <c r="AY1274" s="73"/>
      <c r="AZ1274" s="73"/>
      <c r="BA1274" s="73"/>
      <c r="BB1274" s="73"/>
    </row>
    <row r="1275" spans="10:54">
      <c r="J1275" s="132"/>
      <c r="N1275" s="73"/>
      <c r="O1275" s="73"/>
      <c r="P1275" s="73"/>
      <c r="Q1275" s="73"/>
      <c r="R1275" s="73"/>
      <c r="S1275" s="73"/>
      <c r="T1275" s="73"/>
      <c r="U1275" s="73"/>
      <c r="V1275" s="73"/>
      <c r="W1275" s="73"/>
      <c r="X1275" s="73"/>
      <c r="Y1275" s="73"/>
      <c r="Z1275" s="73"/>
      <c r="AA1275" s="73"/>
      <c r="AB1275" s="73"/>
      <c r="AC1275" s="73"/>
      <c r="AD1275" s="73"/>
      <c r="AE1275" s="73"/>
      <c r="AF1275" s="73"/>
      <c r="AG1275" s="73"/>
      <c r="AH1275" s="73"/>
      <c r="AI1275" s="73"/>
      <c r="AJ1275" s="73"/>
      <c r="AK1275" s="73"/>
      <c r="AL1275" s="73"/>
      <c r="AM1275" s="73"/>
      <c r="AN1275" s="73"/>
      <c r="AO1275" s="73"/>
      <c r="AP1275" s="73"/>
      <c r="AQ1275" s="73"/>
      <c r="AR1275" s="73"/>
      <c r="AS1275" s="73"/>
      <c r="AT1275" s="73"/>
      <c r="AU1275" s="73"/>
      <c r="AV1275" s="73"/>
      <c r="AW1275" s="73"/>
      <c r="AX1275" s="73"/>
      <c r="AY1275" s="73"/>
      <c r="AZ1275" s="73"/>
      <c r="BA1275" s="73"/>
      <c r="BB1275" s="73"/>
    </row>
    <row r="1276" spans="10:54">
      <c r="J1276" s="132"/>
      <c r="N1276" s="73"/>
      <c r="O1276" s="73"/>
      <c r="P1276" s="73"/>
      <c r="Q1276" s="73"/>
      <c r="R1276" s="73"/>
      <c r="S1276" s="73"/>
      <c r="T1276" s="73"/>
      <c r="U1276" s="73"/>
      <c r="V1276" s="73"/>
      <c r="W1276" s="73"/>
      <c r="X1276" s="73"/>
      <c r="Y1276" s="73"/>
      <c r="Z1276" s="73"/>
      <c r="AA1276" s="73"/>
      <c r="AB1276" s="73"/>
      <c r="AC1276" s="73"/>
      <c r="AD1276" s="73"/>
      <c r="AE1276" s="73"/>
      <c r="AF1276" s="73"/>
      <c r="AG1276" s="73"/>
      <c r="AH1276" s="73"/>
      <c r="AI1276" s="73"/>
      <c r="AJ1276" s="73"/>
      <c r="AK1276" s="73"/>
      <c r="AL1276" s="73"/>
      <c r="AM1276" s="73"/>
      <c r="AN1276" s="73"/>
      <c r="AO1276" s="73"/>
      <c r="AP1276" s="73"/>
      <c r="AQ1276" s="73"/>
      <c r="AR1276" s="73"/>
      <c r="AS1276" s="73"/>
      <c r="AT1276" s="73"/>
      <c r="AU1276" s="73"/>
      <c r="AV1276" s="73"/>
      <c r="AW1276" s="73"/>
      <c r="AX1276" s="73"/>
      <c r="AY1276" s="73"/>
      <c r="AZ1276" s="73"/>
      <c r="BA1276" s="73"/>
      <c r="BB1276" s="73"/>
    </row>
    <row r="1277" spans="10:54">
      <c r="J1277" s="132"/>
      <c r="N1277" s="73"/>
      <c r="O1277" s="73"/>
      <c r="P1277" s="73"/>
      <c r="Q1277" s="73"/>
      <c r="R1277" s="73"/>
      <c r="S1277" s="73"/>
      <c r="T1277" s="73"/>
      <c r="U1277" s="73"/>
      <c r="V1277" s="73"/>
      <c r="W1277" s="73"/>
      <c r="X1277" s="73"/>
      <c r="Y1277" s="73"/>
      <c r="Z1277" s="73"/>
      <c r="AA1277" s="73"/>
      <c r="AB1277" s="73"/>
      <c r="AC1277" s="73"/>
      <c r="AD1277" s="73"/>
      <c r="AE1277" s="73"/>
      <c r="AF1277" s="73"/>
      <c r="AG1277" s="73"/>
      <c r="AH1277" s="73"/>
      <c r="AI1277" s="73"/>
      <c r="AJ1277" s="73"/>
      <c r="AK1277" s="73"/>
      <c r="AL1277" s="73"/>
      <c r="AM1277" s="73"/>
      <c r="AN1277" s="73"/>
      <c r="AO1277" s="73"/>
      <c r="AP1277" s="73"/>
      <c r="AQ1277" s="73"/>
      <c r="AR1277" s="73"/>
      <c r="AS1277" s="73"/>
      <c r="AT1277" s="73"/>
      <c r="AU1277" s="73"/>
      <c r="AV1277" s="73"/>
      <c r="AW1277" s="73"/>
      <c r="AX1277" s="73"/>
      <c r="AY1277" s="73"/>
      <c r="AZ1277" s="73"/>
      <c r="BA1277" s="73"/>
      <c r="BB1277" s="73"/>
    </row>
    <row r="1278" spans="10:54">
      <c r="J1278" s="132"/>
      <c r="N1278" s="73"/>
      <c r="O1278" s="73"/>
      <c r="P1278" s="73"/>
      <c r="Q1278" s="73"/>
      <c r="R1278" s="73"/>
      <c r="S1278" s="73"/>
      <c r="T1278" s="73"/>
      <c r="U1278" s="73"/>
      <c r="V1278" s="73"/>
      <c r="W1278" s="73"/>
      <c r="X1278" s="73"/>
      <c r="Y1278" s="73"/>
      <c r="Z1278" s="73"/>
      <c r="AA1278" s="73"/>
      <c r="AB1278" s="73"/>
      <c r="AC1278" s="73"/>
      <c r="AD1278" s="73"/>
      <c r="AE1278" s="73"/>
      <c r="AF1278" s="73"/>
      <c r="AG1278" s="73"/>
      <c r="AH1278" s="73"/>
      <c r="AI1278" s="73"/>
      <c r="AJ1278" s="73"/>
      <c r="AK1278" s="73"/>
      <c r="AL1278" s="73"/>
      <c r="AM1278" s="73"/>
      <c r="AN1278" s="73"/>
      <c r="AO1278" s="73"/>
      <c r="AP1278" s="73"/>
      <c r="AQ1278" s="73"/>
      <c r="AR1278" s="73"/>
      <c r="AS1278" s="73"/>
      <c r="AT1278" s="73"/>
      <c r="AU1278" s="73"/>
      <c r="AV1278" s="73"/>
      <c r="AW1278" s="73"/>
      <c r="AX1278" s="73"/>
      <c r="AY1278" s="73"/>
      <c r="AZ1278" s="73"/>
      <c r="BA1278" s="73"/>
      <c r="BB1278" s="73"/>
    </row>
    <row r="1279" spans="10:54">
      <c r="J1279" s="132"/>
      <c r="N1279" s="73"/>
      <c r="O1279" s="73"/>
      <c r="P1279" s="73"/>
      <c r="Q1279" s="73"/>
      <c r="R1279" s="73"/>
      <c r="S1279" s="73"/>
      <c r="T1279" s="73"/>
      <c r="U1279" s="73"/>
      <c r="V1279" s="73"/>
      <c r="W1279" s="73"/>
      <c r="X1279" s="73"/>
      <c r="Y1279" s="73"/>
      <c r="Z1279" s="73"/>
      <c r="AA1279" s="73"/>
      <c r="AB1279" s="73"/>
      <c r="AC1279" s="73"/>
      <c r="AD1279" s="73"/>
      <c r="AE1279" s="73"/>
      <c r="AF1279" s="73"/>
      <c r="AG1279" s="73"/>
      <c r="AH1279" s="73"/>
      <c r="AI1279" s="73"/>
      <c r="AJ1279" s="73"/>
      <c r="AK1279" s="73"/>
      <c r="AL1279" s="73"/>
      <c r="AM1279" s="73"/>
      <c r="AN1279" s="73"/>
      <c r="AO1279" s="73"/>
      <c r="AP1279" s="73"/>
      <c r="AQ1279" s="73"/>
      <c r="AR1279" s="73"/>
      <c r="AS1279" s="73"/>
      <c r="AT1279" s="73"/>
      <c r="AU1279" s="73"/>
      <c r="AV1279" s="73"/>
      <c r="AW1279" s="73"/>
      <c r="AX1279" s="73"/>
      <c r="AY1279" s="73"/>
      <c r="AZ1279" s="73"/>
      <c r="BA1279" s="73"/>
      <c r="BB1279" s="73"/>
    </row>
    <row r="1280" spans="10:54">
      <c r="J1280" s="132"/>
      <c r="N1280" s="73"/>
      <c r="O1280" s="73"/>
      <c r="P1280" s="73"/>
      <c r="Q1280" s="73"/>
      <c r="R1280" s="73"/>
      <c r="S1280" s="73"/>
      <c r="T1280" s="73"/>
      <c r="U1280" s="73"/>
      <c r="V1280" s="73"/>
      <c r="W1280" s="73"/>
      <c r="X1280" s="73"/>
      <c r="Y1280" s="73"/>
      <c r="Z1280" s="73"/>
      <c r="AA1280" s="73"/>
      <c r="AB1280" s="73"/>
      <c r="AC1280" s="73"/>
      <c r="AD1280" s="73"/>
      <c r="AE1280" s="73"/>
      <c r="AF1280" s="73"/>
      <c r="AG1280" s="73"/>
      <c r="AH1280" s="73"/>
      <c r="AI1280" s="73"/>
      <c r="AJ1280" s="73"/>
      <c r="AK1280" s="73"/>
      <c r="AL1280" s="73"/>
      <c r="AM1280" s="73"/>
      <c r="AN1280" s="73"/>
      <c r="AO1280" s="73"/>
      <c r="AP1280" s="73"/>
      <c r="AQ1280" s="73"/>
      <c r="AR1280" s="73"/>
      <c r="AS1280" s="73"/>
      <c r="AT1280" s="73"/>
      <c r="AU1280" s="73"/>
      <c r="AV1280" s="73"/>
      <c r="AW1280" s="73"/>
      <c r="AX1280" s="73"/>
      <c r="AY1280" s="73"/>
      <c r="AZ1280" s="73"/>
      <c r="BA1280" s="73"/>
      <c r="BB1280" s="73"/>
    </row>
    <row r="1281" spans="10:54">
      <c r="J1281" s="132"/>
      <c r="N1281" s="73"/>
      <c r="O1281" s="73"/>
      <c r="P1281" s="73"/>
      <c r="Q1281" s="73"/>
      <c r="R1281" s="73"/>
      <c r="S1281" s="73"/>
      <c r="T1281" s="73"/>
      <c r="U1281" s="73"/>
      <c r="V1281" s="73"/>
      <c r="W1281" s="73"/>
      <c r="X1281" s="73"/>
      <c r="Y1281" s="73"/>
      <c r="Z1281" s="73"/>
      <c r="AA1281" s="73"/>
      <c r="AB1281" s="73"/>
      <c r="AC1281" s="73"/>
      <c r="AD1281" s="73"/>
      <c r="AE1281" s="73"/>
      <c r="AF1281" s="73"/>
      <c r="AG1281" s="73"/>
      <c r="AH1281" s="73"/>
      <c r="AI1281" s="73"/>
      <c r="AJ1281" s="73"/>
      <c r="AK1281" s="73"/>
      <c r="AL1281" s="73"/>
      <c r="AM1281" s="73"/>
      <c r="AN1281" s="73"/>
      <c r="AO1281" s="73"/>
      <c r="AP1281" s="73"/>
      <c r="AQ1281" s="73"/>
      <c r="AR1281" s="73"/>
      <c r="AS1281" s="73"/>
      <c r="AT1281" s="73"/>
      <c r="AU1281" s="73"/>
      <c r="AV1281" s="73"/>
      <c r="AW1281" s="73"/>
      <c r="AX1281" s="73"/>
      <c r="AY1281" s="73"/>
      <c r="AZ1281" s="73"/>
      <c r="BA1281" s="73"/>
      <c r="BB1281" s="73"/>
    </row>
    <row r="1282" spans="10:54">
      <c r="J1282" s="132"/>
      <c r="N1282" s="73"/>
      <c r="O1282" s="73"/>
      <c r="P1282" s="73"/>
      <c r="Q1282" s="73"/>
      <c r="R1282" s="73"/>
      <c r="S1282" s="73"/>
      <c r="T1282" s="73"/>
      <c r="U1282" s="73"/>
      <c r="V1282" s="73"/>
      <c r="W1282" s="73"/>
      <c r="X1282" s="73"/>
      <c r="Y1282" s="73"/>
      <c r="Z1282" s="73"/>
      <c r="AA1282" s="73"/>
      <c r="AB1282" s="73"/>
      <c r="AC1282" s="73"/>
      <c r="AD1282" s="73"/>
      <c r="AE1282" s="73"/>
      <c r="AF1282" s="73"/>
      <c r="AG1282" s="73"/>
      <c r="AH1282" s="73"/>
      <c r="AI1282" s="73"/>
      <c r="AJ1282" s="73"/>
      <c r="AK1282" s="73"/>
      <c r="AL1282" s="73"/>
      <c r="AM1282" s="73"/>
      <c r="AN1282" s="73"/>
      <c r="AO1282" s="73"/>
      <c r="AP1282" s="73"/>
      <c r="AQ1282" s="73"/>
      <c r="AR1282" s="73"/>
      <c r="AS1282" s="73"/>
      <c r="AT1282" s="73"/>
      <c r="AU1282" s="73"/>
      <c r="AV1282" s="73"/>
      <c r="AW1282" s="73"/>
      <c r="AX1282" s="73"/>
      <c r="AY1282" s="73"/>
      <c r="AZ1282" s="73"/>
      <c r="BA1282" s="73"/>
      <c r="BB1282" s="73"/>
    </row>
    <row r="1283" spans="10:54">
      <c r="J1283" s="132"/>
      <c r="N1283" s="73"/>
      <c r="O1283" s="73"/>
      <c r="P1283" s="73"/>
      <c r="Q1283" s="73"/>
      <c r="R1283" s="73"/>
      <c r="S1283" s="73"/>
      <c r="T1283" s="73"/>
      <c r="U1283" s="73"/>
      <c r="V1283" s="73"/>
      <c r="W1283" s="73"/>
      <c r="X1283" s="73"/>
      <c r="Y1283" s="73"/>
      <c r="Z1283" s="73"/>
      <c r="AA1283" s="73"/>
      <c r="AB1283" s="73"/>
      <c r="AC1283" s="73"/>
      <c r="AD1283" s="73"/>
      <c r="AE1283" s="73"/>
      <c r="AF1283" s="73"/>
      <c r="AG1283" s="73"/>
      <c r="AH1283" s="73"/>
      <c r="AI1283" s="73"/>
      <c r="AJ1283" s="73"/>
      <c r="AK1283" s="73"/>
      <c r="AL1283" s="73"/>
      <c r="AM1283" s="73"/>
      <c r="AN1283" s="73"/>
      <c r="AO1283" s="73"/>
      <c r="AP1283" s="73"/>
      <c r="AQ1283" s="73"/>
      <c r="AR1283" s="73"/>
      <c r="AS1283" s="73"/>
      <c r="AT1283" s="73"/>
      <c r="AU1283" s="73"/>
      <c r="AV1283" s="73"/>
      <c r="AW1283" s="73"/>
      <c r="AX1283" s="73"/>
      <c r="AY1283" s="73"/>
      <c r="AZ1283" s="73"/>
      <c r="BA1283" s="73"/>
      <c r="BB1283" s="73"/>
    </row>
    <row r="1284" spans="10:54">
      <c r="J1284" s="132"/>
      <c r="N1284" s="73"/>
      <c r="O1284" s="73"/>
      <c r="P1284" s="73"/>
      <c r="Q1284" s="73"/>
      <c r="R1284" s="73"/>
      <c r="S1284" s="73"/>
      <c r="T1284" s="73"/>
      <c r="U1284" s="73"/>
      <c r="V1284" s="73"/>
      <c r="W1284" s="73"/>
      <c r="X1284" s="73"/>
      <c r="Y1284" s="73"/>
      <c r="Z1284" s="73"/>
      <c r="AA1284" s="73"/>
      <c r="AB1284" s="73"/>
      <c r="AC1284" s="73"/>
      <c r="AD1284" s="73"/>
      <c r="AE1284" s="73"/>
      <c r="AF1284" s="73"/>
      <c r="AG1284" s="73"/>
      <c r="AH1284" s="73"/>
      <c r="AI1284" s="73"/>
      <c r="AJ1284" s="73"/>
      <c r="AK1284" s="73"/>
      <c r="AL1284" s="73"/>
      <c r="AM1284" s="73"/>
      <c r="AN1284" s="73"/>
      <c r="AO1284" s="73"/>
      <c r="AP1284" s="73"/>
      <c r="AQ1284" s="73"/>
      <c r="AR1284" s="73"/>
      <c r="AS1284" s="73"/>
      <c r="AT1284" s="73"/>
      <c r="AU1284" s="73"/>
      <c r="AV1284" s="73"/>
      <c r="AW1284" s="73"/>
      <c r="AX1284" s="73"/>
      <c r="AY1284" s="73"/>
      <c r="AZ1284" s="73"/>
      <c r="BA1284" s="73"/>
      <c r="BB1284" s="73"/>
    </row>
    <row r="1285" spans="10:54">
      <c r="J1285" s="132"/>
      <c r="N1285" s="73"/>
      <c r="O1285" s="73"/>
      <c r="P1285" s="73"/>
      <c r="Q1285" s="73"/>
      <c r="R1285" s="73"/>
      <c r="S1285" s="73"/>
      <c r="T1285" s="73"/>
      <c r="U1285" s="73"/>
      <c r="V1285" s="73"/>
      <c r="W1285" s="73"/>
      <c r="X1285" s="73"/>
      <c r="Y1285" s="73"/>
      <c r="Z1285" s="73"/>
      <c r="AA1285" s="73"/>
      <c r="AB1285" s="73"/>
      <c r="AC1285" s="73"/>
      <c r="AD1285" s="73"/>
      <c r="AE1285" s="73"/>
      <c r="AF1285" s="73"/>
      <c r="AG1285" s="73"/>
      <c r="AH1285" s="73"/>
      <c r="AI1285" s="73"/>
      <c r="AJ1285" s="73"/>
      <c r="AK1285" s="73"/>
      <c r="AL1285" s="73"/>
      <c r="AM1285" s="73"/>
      <c r="AN1285" s="73"/>
      <c r="AO1285" s="73"/>
      <c r="AP1285" s="73"/>
      <c r="AQ1285" s="73"/>
      <c r="AR1285" s="73"/>
      <c r="AS1285" s="73"/>
      <c r="AT1285" s="73"/>
      <c r="AU1285" s="73"/>
      <c r="AV1285" s="73"/>
      <c r="AW1285" s="73"/>
      <c r="AX1285" s="73"/>
      <c r="AY1285" s="73"/>
      <c r="AZ1285" s="73"/>
      <c r="BA1285" s="73"/>
      <c r="BB1285" s="73"/>
    </row>
    <row r="1286" spans="10:54">
      <c r="J1286" s="132"/>
      <c r="N1286" s="73"/>
      <c r="O1286" s="73"/>
      <c r="P1286" s="73"/>
      <c r="Q1286" s="73"/>
      <c r="R1286" s="73"/>
      <c r="S1286" s="73"/>
      <c r="T1286" s="73"/>
      <c r="U1286" s="73"/>
      <c r="V1286" s="73"/>
      <c r="W1286" s="73"/>
      <c r="X1286" s="73"/>
      <c r="Y1286" s="73"/>
      <c r="Z1286" s="73"/>
      <c r="AA1286" s="73"/>
      <c r="AB1286" s="73"/>
      <c r="AC1286" s="73"/>
      <c r="AD1286" s="73"/>
      <c r="AE1286" s="73"/>
      <c r="AF1286" s="73"/>
      <c r="AG1286" s="73"/>
      <c r="AH1286" s="73"/>
      <c r="AI1286" s="73"/>
      <c r="AJ1286" s="73"/>
      <c r="AK1286" s="73"/>
      <c r="AL1286" s="73"/>
      <c r="AM1286" s="73"/>
      <c r="AN1286" s="73"/>
      <c r="AO1286" s="73"/>
      <c r="AP1286" s="73"/>
      <c r="AQ1286" s="73"/>
      <c r="AR1286" s="73"/>
      <c r="AS1286" s="73"/>
      <c r="AT1286" s="73"/>
      <c r="AU1286" s="73"/>
      <c r="AV1286" s="73"/>
      <c r="AW1286" s="73"/>
      <c r="AX1286" s="73"/>
      <c r="AY1286" s="73"/>
      <c r="AZ1286" s="73"/>
      <c r="BA1286" s="73"/>
      <c r="BB1286" s="73"/>
    </row>
    <row r="1287" spans="10:54">
      <c r="J1287" s="132"/>
      <c r="N1287" s="73"/>
      <c r="O1287" s="73"/>
      <c r="P1287" s="73"/>
      <c r="Q1287" s="73"/>
      <c r="R1287" s="73"/>
      <c r="S1287" s="73"/>
      <c r="T1287" s="73"/>
      <c r="U1287" s="73"/>
      <c r="V1287" s="73"/>
      <c r="W1287" s="73"/>
      <c r="X1287" s="73"/>
      <c r="Y1287" s="73"/>
      <c r="Z1287" s="73"/>
      <c r="AA1287" s="73"/>
      <c r="AB1287" s="73"/>
      <c r="AC1287" s="73"/>
      <c r="AD1287" s="73"/>
      <c r="AE1287" s="73"/>
      <c r="AF1287" s="73"/>
      <c r="AG1287" s="73"/>
      <c r="AH1287" s="73"/>
      <c r="AI1287" s="73"/>
      <c r="AJ1287" s="73"/>
      <c r="AK1287" s="73"/>
      <c r="AL1287" s="73"/>
      <c r="AM1287" s="73"/>
      <c r="AN1287" s="73"/>
      <c r="AO1287" s="73"/>
      <c r="AP1287" s="73"/>
      <c r="AQ1287" s="73"/>
      <c r="AR1287" s="73"/>
      <c r="AS1287" s="73"/>
      <c r="AT1287" s="73"/>
      <c r="AU1287" s="73"/>
      <c r="AV1287" s="73"/>
      <c r="AW1287" s="73"/>
      <c r="AX1287" s="73"/>
      <c r="AY1287" s="73"/>
      <c r="AZ1287" s="73"/>
      <c r="BA1287" s="73"/>
      <c r="BB1287" s="73"/>
    </row>
    <row r="1288" spans="10:54">
      <c r="J1288" s="132"/>
      <c r="N1288" s="73"/>
      <c r="O1288" s="73"/>
      <c r="P1288" s="73"/>
      <c r="Q1288" s="73"/>
      <c r="R1288" s="73"/>
      <c r="S1288" s="73"/>
      <c r="T1288" s="73"/>
      <c r="U1288" s="73"/>
      <c r="V1288" s="73"/>
      <c r="W1288" s="73"/>
      <c r="X1288" s="73"/>
      <c r="Y1288" s="73"/>
      <c r="Z1288" s="73"/>
      <c r="AA1288" s="73"/>
      <c r="AB1288" s="73"/>
      <c r="AC1288" s="73"/>
      <c r="AD1288" s="73"/>
      <c r="AE1288" s="73"/>
      <c r="AF1288" s="73"/>
      <c r="AG1288" s="73"/>
      <c r="AH1288" s="73"/>
      <c r="AI1288" s="73"/>
      <c r="AJ1288" s="73"/>
      <c r="AK1288" s="73"/>
      <c r="AL1288" s="73"/>
      <c r="AM1288" s="73"/>
      <c r="AN1288" s="73"/>
      <c r="AO1288" s="73"/>
      <c r="AP1288" s="73"/>
      <c r="AQ1288" s="73"/>
      <c r="AR1288" s="73"/>
      <c r="AS1288" s="73"/>
      <c r="AT1288" s="73"/>
      <c r="AU1288" s="73"/>
      <c r="AV1288" s="73"/>
      <c r="AW1288" s="73"/>
      <c r="AX1288" s="73"/>
      <c r="AY1288" s="73"/>
      <c r="AZ1288" s="73"/>
      <c r="BA1288" s="73"/>
      <c r="BB1288" s="73"/>
    </row>
    <row r="1289" spans="10:54">
      <c r="J1289" s="132"/>
      <c r="N1289" s="73"/>
      <c r="O1289" s="73"/>
      <c r="P1289" s="73"/>
      <c r="Q1289" s="73"/>
      <c r="R1289" s="73"/>
      <c r="S1289" s="73"/>
      <c r="T1289" s="73"/>
      <c r="U1289" s="73"/>
      <c r="V1289" s="73"/>
      <c r="W1289" s="73"/>
      <c r="X1289" s="73"/>
      <c r="Y1289" s="73"/>
      <c r="Z1289" s="73"/>
      <c r="AA1289" s="73"/>
      <c r="AB1289" s="73"/>
      <c r="AC1289" s="73"/>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row>
    <row r="1290" spans="10:54">
      <c r="J1290" s="132"/>
      <c r="N1290" s="73"/>
      <c r="O1290" s="73"/>
      <c r="P1290" s="73"/>
      <c r="Q1290" s="73"/>
      <c r="R1290" s="73"/>
      <c r="S1290" s="73"/>
      <c r="T1290" s="73"/>
      <c r="U1290" s="73"/>
      <c r="V1290" s="73"/>
      <c r="W1290" s="73"/>
      <c r="X1290" s="73"/>
      <c r="Y1290" s="73"/>
      <c r="Z1290" s="73"/>
      <c r="AA1290" s="73"/>
      <c r="AB1290" s="73"/>
      <c r="AC1290" s="73"/>
      <c r="AD1290" s="73"/>
      <c r="AE1290" s="73"/>
      <c r="AF1290" s="73"/>
      <c r="AG1290" s="73"/>
      <c r="AH1290" s="73"/>
      <c r="AI1290" s="73"/>
      <c r="AJ1290" s="73"/>
      <c r="AK1290" s="73"/>
      <c r="AL1290" s="73"/>
      <c r="AM1290" s="73"/>
      <c r="AN1290" s="73"/>
      <c r="AO1290" s="73"/>
      <c r="AP1290" s="73"/>
      <c r="AQ1290" s="73"/>
      <c r="AR1290" s="73"/>
      <c r="AS1290" s="73"/>
      <c r="AT1290" s="73"/>
      <c r="AU1290" s="73"/>
      <c r="AV1290" s="73"/>
      <c r="AW1290" s="73"/>
      <c r="AX1290" s="73"/>
      <c r="AY1290" s="73"/>
      <c r="AZ1290" s="73"/>
      <c r="BA1290" s="73"/>
      <c r="BB1290" s="73"/>
    </row>
    <row r="1291" spans="10:54">
      <c r="J1291" s="132"/>
      <c r="N1291" s="73"/>
      <c r="O1291" s="73"/>
      <c r="P1291" s="73"/>
      <c r="Q1291" s="73"/>
      <c r="R1291" s="73"/>
      <c r="S1291" s="73"/>
      <c r="T1291" s="73"/>
      <c r="U1291" s="73"/>
      <c r="V1291" s="73"/>
      <c r="W1291" s="73"/>
      <c r="X1291" s="73"/>
      <c r="Y1291" s="73"/>
      <c r="Z1291" s="73"/>
      <c r="AA1291" s="73"/>
      <c r="AB1291" s="73"/>
      <c r="AC1291" s="73"/>
      <c r="AD1291" s="73"/>
      <c r="AE1291" s="73"/>
      <c r="AF1291" s="73"/>
      <c r="AG1291" s="73"/>
      <c r="AH1291" s="73"/>
      <c r="AI1291" s="73"/>
      <c r="AJ1291" s="73"/>
      <c r="AK1291" s="73"/>
      <c r="AL1291" s="73"/>
      <c r="AM1291" s="73"/>
      <c r="AN1291" s="73"/>
      <c r="AO1291" s="73"/>
      <c r="AP1291" s="73"/>
      <c r="AQ1291" s="73"/>
      <c r="AR1291" s="73"/>
      <c r="AS1291" s="73"/>
      <c r="AT1291" s="73"/>
      <c r="AU1291" s="73"/>
      <c r="AV1291" s="73"/>
      <c r="AW1291" s="73"/>
      <c r="AX1291" s="73"/>
      <c r="AY1291" s="73"/>
      <c r="AZ1291" s="73"/>
      <c r="BA1291" s="73"/>
      <c r="BB1291" s="73"/>
    </row>
    <row r="1292" spans="10:54">
      <c r="J1292" s="132"/>
      <c r="N1292" s="73"/>
      <c r="O1292" s="73"/>
      <c r="P1292" s="73"/>
      <c r="Q1292" s="73"/>
      <c r="R1292" s="73"/>
      <c r="S1292" s="73"/>
      <c r="T1292" s="73"/>
      <c r="U1292" s="73"/>
      <c r="V1292" s="73"/>
      <c r="W1292" s="73"/>
      <c r="X1292" s="73"/>
      <c r="Y1292" s="73"/>
      <c r="Z1292" s="73"/>
      <c r="AA1292" s="73"/>
      <c r="AB1292" s="73"/>
      <c r="AC1292" s="73"/>
      <c r="AD1292" s="73"/>
      <c r="AE1292" s="73"/>
      <c r="AF1292" s="73"/>
      <c r="AG1292" s="73"/>
      <c r="AH1292" s="73"/>
      <c r="AI1292" s="73"/>
      <c r="AJ1292" s="73"/>
      <c r="AK1292" s="73"/>
      <c r="AL1292" s="73"/>
      <c r="AM1292" s="73"/>
      <c r="AN1292" s="73"/>
      <c r="AO1292" s="73"/>
      <c r="AP1292" s="73"/>
      <c r="AQ1292" s="73"/>
      <c r="AR1292" s="73"/>
      <c r="AS1292" s="73"/>
      <c r="AT1292" s="73"/>
      <c r="AU1292" s="73"/>
      <c r="AV1292" s="73"/>
      <c r="AW1292" s="73"/>
      <c r="AX1292" s="73"/>
      <c r="AY1292" s="73"/>
      <c r="AZ1292" s="73"/>
      <c r="BA1292" s="73"/>
      <c r="BB1292" s="73"/>
    </row>
    <row r="1293" spans="10:54">
      <c r="J1293" s="132"/>
      <c r="N1293" s="73"/>
      <c r="O1293" s="73"/>
      <c r="P1293" s="73"/>
      <c r="Q1293" s="73"/>
      <c r="R1293" s="73"/>
      <c r="S1293" s="73"/>
      <c r="T1293" s="73"/>
      <c r="U1293" s="73"/>
      <c r="V1293" s="73"/>
      <c r="W1293" s="73"/>
      <c r="X1293" s="73"/>
      <c r="Y1293" s="73"/>
      <c r="Z1293" s="73"/>
      <c r="AA1293" s="73"/>
      <c r="AB1293" s="73"/>
      <c r="AC1293" s="73"/>
      <c r="AD1293" s="73"/>
      <c r="AE1293" s="73"/>
      <c r="AF1293" s="73"/>
      <c r="AG1293" s="73"/>
      <c r="AH1293" s="73"/>
      <c r="AI1293" s="73"/>
      <c r="AJ1293" s="73"/>
      <c r="AK1293" s="73"/>
      <c r="AL1293" s="73"/>
      <c r="AM1293" s="73"/>
      <c r="AN1293" s="73"/>
      <c r="AO1293" s="73"/>
      <c r="AP1293" s="73"/>
      <c r="AQ1293" s="73"/>
      <c r="AR1293" s="73"/>
      <c r="AS1293" s="73"/>
      <c r="AT1293" s="73"/>
      <c r="AU1293" s="73"/>
      <c r="AV1293" s="73"/>
      <c r="AW1293" s="73"/>
      <c r="AX1293" s="73"/>
      <c r="AY1293" s="73"/>
      <c r="AZ1293" s="73"/>
      <c r="BA1293" s="73"/>
      <c r="BB1293" s="73"/>
    </row>
    <row r="1294" spans="10:54">
      <c r="J1294" s="132"/>
      <c r="N1294" s="73"/>
      <c r="O1294" s="73"/>
      <c r="P1294" s="73"/>
      <c r="Q1294" s="73"/>
      <c r="R1294" s="73"/>
      <c r="S1294" s="73"/>
      <c r="T1294" s="73"/>
      <c r="U1294" s="73"/>
      <c r="V1294" s="73"/>
      <c r="W1294" s="73"/>
      <c r="X1294" s="73"/>
      <c r="Y1294" s="73"/>
      <c r="Z1294" s="73"/>
      <c r="AA1294" s="73"/>
      <c r="AB1294" s="73"/>
      <c r="AC1294" s="73"/>
      <c r="AD1294" s="73"/>
      <c r="AE1294" s="73"/>
      <c r="AF1294" s="73"/>
      <c r="AG1294" s="73"/>
      <c r="AH1294" s="73"/>
      <c r="AI1294" s="73"/>
      <c r="AJ1294" s="73"/>
      <c r="AK1294" s="73"/>
      <c r="AL1294" s="73"/>
      <c r="AM1294" s="73"/>
      <c r="AN1294" s="73"/>
      <c r="AO1294" s="73"/>
      <c r="AP1294" s="73"/>
      <c r="AQ1294" s="73"/>
      <c r="AR1294" s="73"/>
      <c r="AS1294" s="73"/>
      <c r="AT1294" s="73"/>
      <c r="AU1294" s="73"/>
      <c r="AV1294" s="73"/>
      <c r="AW1294" s="73"/>
      <c r="AX1294" s="73"/>
      <c r="AY1294" s="73"/>
      <c r="AZ1294" s="73"/>
      <c r="BA1294" s="73"/>
      <c r="BB1294" s="73"/>
    </row>
    <row r="1295" spans="10:54">
      <c r="J1295" s="132"/>
      <c r="N1295" s="73"/>
      <c r="O1295" s="73"/>
      <c r="P1295" s="73"/>
      <c r="Q1295" s="73"/>
      <c r="R1295" s="73"/>
      <c r="S1295" s="73"/>
      <c r="T1295" s="73"/>
      <c r="U1295" s="73"/>
      <c r="V1295" s="73"/>
      <c r="W1295" s="73"/>
      <c r="X1295" s="73"/>
      <c r="Y1295" s="73"/>
      <c r="Z1295" s="73"/>
      <c r="AA1295" s="73"/>
      <c r="AB1295" s="73"/>
      <c r="AC1295" s="73"/>
      <c r="AD1295" s="73"/>
      <c r="AE1295" s="73"/>
      <c r="AF1295" s="73"/>
      <c r="AG1295" s="73"/>
      <c r="AH1295" s="73"/>
      <c r="AI1295" s="73"/>
      <c r="AJ1295" s="73"/>
      <c r="AK1295" s="73"/>
      <c r="AL1295" s="73"/>
      <c r="AM1295" s="73"/>
      <c r="AN1295" s="73"/>
      <c r="AO1295" s="73"/>
      <c r="AP1295" s="73"/>
      <c r="AQ1295" s="73"/>
      <c r="AR1295" s="73"/>
      <c r="AS1295" s="73"/>
      <c r="AT1295" s="73"/>
      <c r="AU1295" s="73"/>
      <c r="AV1295" s="73"/>
      <c r="AW1295" s="73"/>
      <c r="AX1295" s="73"/>
      <c r="AY1295" s="73"/>
      <c r="AZ1295" s="73"/>
      <c r="BA1295" s="73"/>
      <c r="BB1295" s="73"/>
    </row>
    <row r="1296" spans="10:54">
      <c r="J1296" s="132"/>
      <c r="N1296" s="73"/>
      <c r="O1296" s="73"/>
      <c r="P1296" s="73"/>
      <c r="Q1296" s="73"/>
      <c r="R1296" s="73"/>
      <c r="S1296" s="73"/>
      <c r="T1296" s="73"/>
      <c r="U1296" s="73"/>
      <c r="V1296" s="73"/>
      <c r="W1296" s="73"/>
      <c r="X1296" s="73"/>
      <c r="Y1296" s="73"/>
      <c r="Z1296" s="73"/>
      <c r="AA1296" s="73"/>
      <c r="AB1296" s="73"/>
      <c r="AC1296" s="73"/>
      <c r="AD1296" s="73"/>
      <c r="AE1296" s="73"/>
      <c r="AF1296" s="73"/>
      <c r="AG1296" s="73"/>
      <c r="AH1296" s="73"/>
      <c r="AI1296" s="73"/>
      <c r="AJ1296" s="73"/>
      <c r="AK1296" s="73"/>
      <c r="AL1296" s="73"/>
      <c r="AM1296" s="73"/>
      <c r="AN1296" s="73"/>
      <c r="AO1296" s="73"/>
      <c r="AP1296" s="73"/>
      <c r="AQ1296" s="73"/>
      <c r="AR1296" s="73"/>
      <c r="AS1296" s="73"/>
      <c r="AT1296" s="73"/>
      <c r="AU1296" s="73"/>
      <c r="AV1296" s="73"/>
      <c r="AW1296" s="73"/>
      <c r="AX1296" s="73"/>
      <c r="AY1296" s="73"/>
      <c r="AZ1296" s="73"/>
      <c r="BA1296" s="73"/>
      <c r="BB1296" s="73"/>
    </row>
    <row r="1297" spans="10:54">
      <c r="J1297" s="132"/>
      <c r="N1297" s="73"/>
      <c r="O1297" s="73"/>
      <c r="P1297" s="73"/>
      <c r="Q1297" s="73"/>
      <c r="R1297" s="73"/>
      <c r="S1297" s="73"/>
      <c r="T1297" s="73"/>
      <c r="U1297" s="73"/>
      <c r="V1297" s="73"/>
      <c r="W1297" s="73"/>
      <c r="X1297" s="73"/>
      <c r="Y1297" s="73"/>
      <c r="Z1297" s="73"/>
      <c r="AA1297" s="73"/>
      <c r="AB1297" s="73"/>
      <c r="AC1297" s="73"/>
      <c r="AD1297" s="73"/>
      <c r="AE1297" s="73"/>
      <c r="AF1297" s="73"/>
      <c r="AG1297" s="73"/>
      <c r="AH1297" s="73"/>
      <c r="AI1297" s="73"/>
      <c r="AJ1297" s="73"/>
      <c r="AK1297" s="73"/>
      <c r="AL1297" s="73"/>
      <c r="AM1297" s="73"/>
      <c r="AN1297" s="73"/>
      <c r="AO1297" s="73"/>
      <c r="AP1297" s="73"/>
      <c r="AQ1297" s="73"/>
      <c r="AR1297" s="73"/>
      <c r="AS1297" s="73"/>
      <c r="AT1297" s="73"/>
      <c r="AU1297" s="73"/>
      <c r="AV1297" s="73"/>
      <c r="AW1297" s="73"/>
      <c r="AX1297" s="73"/>
      <c r="AY1297" s="73"/>
      <c r="AZ1297" s="73"/>
      <c r="BA1297" s="73"/>
      <c r="BB1297" s="73"/>
    </row>
    <row r="1298" spans="10:54">
      <c r="J1298" s="132"/>
      <c r="N1298" s="73"/>
      <c r="O1298" s="73"/>
      <c r="P1298" s="73"/>
      <c r="Q1298" s="73"/>
      <c r="R1298" s="73"/>
      <c r="S1298" s="73"/>
      <c r="T1298" s="73"/>
      <c r="U1298" s="73"/>
      <c r="V1298" s="73"/>
      <c r="W1298" s="73"/>
      <c r="X1298" s="73"/>
      <c r="Y1298" s="73"/>
      <c r="Z1298" s="73"/>
      <c r="AA1298" s="73"/>
      <c r="AB1298" s="73"/>
      <c r="AC1298" s="73"/>
      <c r="AD1298" s="73"/>
      <c r="AE1298" s="73"/>
      <c r="AF1298" s="73"/>
      <c r="AG1298" s="73"/>
      <c r="AH1298" s="73"/>
      <c r="AI1298" s="73"/>
      <c r="AJ1298" s="73"/>
      <c r="AK1298" s="73"/>
      <c r="AL1298" s="73"/>
      <c r="AM1298" s="73"/>
      <c r="AN1298" s="73"/>
      <c r="AO1298" s="73"/>
      <c r="AP1298" s="73"/>
      <c r="AQ1298" s="73"/>
      <c r="AR1298" s="73"/>
      <c r="AS1298" s="73"/>
      <c r="AT1298" s="73"/>
      <c r="AU1298" s="73"/>
      <c r="AV1298" s="73"/>
      <c r="AW1298" s="73"/>
      <c r="AX1298" s="73"/>
      <c r="AY1298" s="73"/>
      <c r="AZ1298" s="73"/>
      <c r="BA1298" s="73"/>
      <c r="BB1298" s="73"/>
    </row>
    <row r="1299" spans="10:54">
      <c r="J1299" s="132"/>
      <c r="N1299" s="73"/>
      <c r="O1299" s="73"/>
      <c r="P1299" s="73"/>
      <c r="Q1299" s="73"/>
      <c r="R1299" s="73"/>
      <c r="S1299" s="73"/>
      <c r="T1299" s="73"/>
      <c r="U1299" s="73"/>
      <c r="V1299" s="73"/>
      <c r="W1299" s="73"/>
      <c r="X1299" s="73"/>
      <c r="Y1299" s="73"/>
      <c r="Z1299" s="73"/>
      <c r="AA1299" s="73"/>
      <c r="AB1299" s="73"/>
      <c r="AC1299" s="73"/>
      <c r="AD1299" s="73"/>
      <c r="AE1299" s="73"/>
      <c r="AF1299" s="73"/>
      <c r="AG1299" s="73"/>
      <c r="AH1299" s="73"/>
      <c r="AI1299" s="73"/>
      <c r="AJ1299" s="73"/>
      <c r="AK1299" s="73"/>
      <c r="AL1299" s="73"/>
      <c r="AM1299" s="73"/>
      <c r="AN1299" s="73"/>
      <c r="AO1299" s="73"/>
      <c r="AP1299" s="73"/>
      <c r="AQ1299" s="73"/>
      <c r="AR1299" s="73"/>
      <c r="AS1299" s="73"/>
      <c r="AT1299" s="73"/>
      <c r="AU1299" s="73"/>
      <c r="AV1299" s="73"/>
      <c r="AW1299" s="73"/>
      <c r="AX1299" s="73"/>
      <c r="AY1299" s="73"/>
      <c r="AZ1299" s="73"/>
      <c r="BA1299" s="73"/>
      <c r="BB1299" s="73"/>
    </row>
    <row r="1300" spans="10:54">
      <c r="J1300" s="132"/>
      <c r="N1300" s="73"/>
      <c r="O1300" s="73"/>
      <c r="P1300" s="73"/>
      <c r="Q1300" s="73"/>
      <c r="R1300" s="73"/>
      <c r="S1300" s="73"/>
      <c r="T1300" s="73"/>
      <c r="U1300" s="73"/>
      <c r="V1300" s="73"/>
      <c r="W1300" s="73"/>
      <c r="X1300" s="73"/>
      <c r="Y1300" s="73"/>
      <c r="Z1300" s="73"/>
      <c r="AA1300" s="73"/>
      <c r="AB1300" s="73"/>
      <c r="AC1300" s="73"/>
      <c r="AD1300" s="73"/>
      <c r="AE1300" s="73"/>
      <c r="AF1300" s="73"/>
      <c r="AG1300" s="73"/>
      <c r="AH1300" s="73"/>
      <c r="AI1300" s="73"/>
      <c r="AJ1300" s="73"/>
      <c r="AK1300" s="73"/>
      <c r="AL1300" s="73"/>
      <c r="AM1300" s="73"/>
      <c r="AN1300" s="73"/>
      <c r="AO1300" s="73"/>
      <c r="AP1300" s="73"/>
      <c r="AQ1300" s="73"/>
      <c r="AR1300" s="73"/>
      <c r="AS1300" s="73"/>
      <c r="AT1300" s="73"/>
      <c r="AU1300" s="73"/>
      <c r="AV1300" s="73"/>
      <c r="AW1300" s="73"/>
      <c r="AX1300" s="73"/>
      <c r="AY1300" s="73"/>
      <c r="AZ1300" s="73"/>
      <c r="BA1300" s="73"/>
      <c r="BB1300" s="73"/>
    </row>
    <row r="1301" spans="10:54">
      <c r="J1301" s="132"/>
      <c r="N1301" s="73"/>
      <c r="O1301" s="73"/>
      <c r="P1301" s="73"/>
      <c r="Q1301" s="73"/>
      <c r="R1301" s="73"/>
      <c r="S1301" s="73"/>
      <c r="T1301" s="73"/>
      <c r="U1301" s="73"/>
      <c r="V1301" s="73"/>
      <c r="W1301" s="73"/>
      <c r="X1301" s="73"/>
      <c r="Y1301" s="73"/>
      <c r="Z1301" s="73"/>
      <c r="AA1301" s="73"/>
      <c r="AB1301" s="73"/>
      <c r="AC1301" s="73"/>
      <c r="AD1301" s="73"/>
      <c r="AE1301" s="73"/>
      <c r="AF1301" s="73"/>
      <c r="AG1301" s="73"/>
      <c r="AH1301" s="73"/>
      <c r="AI1301" s="73"/>
      <c r="AJ1301" s="73"/>
      <c r="AK1301" s="73"/>
      <c r="AL1301" s="73"/>
      <c r="AM1301" s="73"/>
      <c r="AN1301" s="73"/>
      <c r="AO1301" s="73"/>
      <c r="AP1301" s="73"/>
      <c r="AQ1301" s="73"/>
      <c r="AR1301" s="73"/>
      <c r="AS1301" s="73"/>
      <c r="AT1301" s="73"/>
      <c r="AU1301" s="73"/>
      <c r="AV1301" s="73"/>
      <c r="AW1301" s="73"/>
      <c r="AX1301" s="73"/>
      <c r="AY1301" s="73"/>
      <c r="AZ1301" s="73"/>
      <c r="BA1301" s="73"/>
      <c r="BB1301" s="73"/>
    </row>
    <row r="1302" spans="10:54">
      <c r="J1302" s="132"/>
      <c r="N1302" s="73"/>
      <c r="O1302" s="73"/>
      <c r="P1302" s="73"/>
      <c r="Q1302" s="73"/>
      <c r="R1302" s="73"/>
      <c r="S1302" s="73"/>
      <c r="T1302" s="73"/>
      <c r="U1302" s="73"/>
      <c r="V1302" s="73"/>
      <c r="W1302" s="73"/>
      <c r="X1302" s="73"/>
      <c r="Y1302" s="73"/>
      <c r="Z1302" s="73"/>
      <c r="AA1302" s="73"/>
      <c r="AB1302" s="73"/>
      <c r="AC1302" s="73"/>
      <c r="AD1302" s="73"/>
      <c r="AE1302" s="73"/>
      <c r="AF1302" s="73"/>
      <c r="AG1302" s="73"/>
      <c r="AH1302" s="73"/>
      <c r="AI1302" s="73"/>
      <c r="AJ1302" s="73"/>
      <c r="AK1302" s="73"/>
      <c r="AL1302" s="73"/>
      <c r="AM1302" s="73"/>
      <c r="AN1302" s="73"/>
      <c r="AO1302" s="73"/>
      <c r="AP1302" s="73"/>
      <c r="AQ1302" s="73"/>
      <c r="AR1302" s="73"/>
      <c r="AS1302" s="73"/>
      <c r="AT1302" s="73"/>
      <c r="AU1302" s="73"/>
      <c r="AV1302" s="73"/>
      <c r="AW1302" s="73"/>
      <c r="AX1302" s="73"/>
      <c r="AY1302" s="73"/>
      <c r="AZ1302" s="73"/>
      <c r="BA1302" s="73"/>
      <c r="BB1302" s="73"/>
    </row>
    <row r="1303" spans="10:54">
      <c r="J1303" s="132"/>
      <c r="N1303" s="73"/>
      <c r="O1303" s="73"/>
      <c r="P1303" s="73"/>
      <c r="Q1303" s="73"/>
      <c r="R1303" s="73"/>
      <c r="S1303" s="73"/>
      <c r="T1303" s="73"/>
      <c r="U1303" s="73"/>
      <c r="V1303" s="73"/>
      <c r="W1303" s="73"/>
      <c r="X1303" s="73"/>
      <c r="Y1303" s="73"/>
      <c r="Z1303" s="73"/>
      <c r="AA1303" s="73"/>
      <c r="AB1303" s="73"/>
      <c r="AC1303" s="73"/>
      <c r="AD1303" s="73"/>
      <c r="AE1303" s="73"/>
      <c r="AF1303" s="73"/>
      <c r="AG1303" s="73"/>
      <c r="AH1303" s="73"/>
      <c r="AI1303" s="73"/>
      <c r="AJ1303" s="73"/>
      <c r="AK1303" s="73"/>
      <c r="AL1303" s="73"/>
      <c r="AM1303" s="73"/>
      <c r="AN1303" s="73"/>
      <c r="AO1303" s="73"/>
      <c r="AP1303" s="73"/>
      <c r="AQ1303" s="73"/>
      <c r="AR1303" s="73"/>
      <c r="AS1303" s="73"/>
      <c r="AT1303" s="73"/>
      <c r="AU1303" s="73"/>
      <c r="AV1303" s="73"/>
      <c r="AW1303" s="73"/>
      <c r="AX1303" s="73"/>
      <c r="AY1303" s="73"/>
      <c r="AZ1303" s="73"/>
      <c r="BA1303" s="73"/>
      <c r="BB1303" s="73"/>
    </row>
    <row r="1304" spans="10:54">
      <c r="J1304" s="132"/>
      <c r="N1304" s="73"/>
      <c r="O1304" s="73"/>
      <c r="P1304" s="73"/>
      <c r="Q1304" s="73"/>
      <c r="R1304" s="73"/>
      <c r="S1304" s="73"/>
      <c r="T1304" s="73"/>
      <c r="U1304" s="73"/>
      <c r="V1304" s="73"/>
      <c r="W1304" s="73"/>
      <c r="X1304" s="73"/>
      <c r="Y1304" s="73"/>
      <c r="Z1304" s="73"/>
      <c r="AA1304" s="73"/>
      <c r="AB1304" s="73"/>
      <c r="AC1304" s="73"/>
      <c r="AD1304" s="73"/>
      <c r="AE1304" s="73"/>
      <c r="AF1304" s="73"/>
      <c r="AG1304" s="73"/>
      <c r="AH1304" s="73"/>
      <c r="AI1304" s="73"/>
      <c r="AJ1304" s="73"/>
      <c r="AK1304" s="73"/>
      <c r="AL1304" s="73"/>
      <c r="AM1304" s="73"/>
      <c r="AN1304" s="73"/>
      <c r="AO1304" s="73"/>
      <c r="AP1304" s="73"/>
      <c r="AQ1304" s="73"/>
      <c r="AR1304" s="73"/>
      <c r="AS1304" s="73"/>
      <c r="AT1304" s="73"/>
      <c r="AU1304" s="73"/>
      <c r="AV1304" s="73"/>
      <c r="AW1304" s="73"/>
      <c r="AX1304" s="73"/>
      <c r="AY1304" s="73"/>
      <c r="AZ1304" s="73"/>
      <c r="BA1304" s="73"/>
      <c r="BB1304" s="73"/>
    </row>
    <row r="1305" spans="10:54">
      <c r="J1305" s="132"/>
      <c r="N1305" s="73"/>
      <c r="O1305" s="73"/>
      <c r="P1305" s="73"/>
      <c r="Q1305" s="73"/>
      <c r="R1305" s="73"/>
      <c r="S1305" s="73"/>
      <c r="T1305" s="73"/>
      <c r="U1305" s="73"/>
      <c r="V1305" s="73"/>
      <c r="W1305" s="73"/>
      <c r="X1305" s="73"/>
      <c r="Y1305" s="73"/>
      <c r="Z1305" s="73"/>
      <c r="AA1305" s="73"/>
      <c r="AB1305" s="73"/>
      <c r="AC1305" s="73"/>
      <c r="AD1305" s="73"/>
      <c r="AE1305" s="73"/>
      <c r="AF1305" s="73"/>
      <c r="AG1305" s="73"/>
      <c r="AH1305" s="73"/>
      <c r="AI1305" s="73"/>
      <c r="AJ1305" s="73"/>
      <c r="AK1305" s="73"/>
      <c r="AL1305" s="73"/>
      <c r="AM1305" s="73"/>
      <c r="AN1305" s="73"/>
      <c r="AO1305" s="73"/>
      <c r="AP1305" s="73"/>
      <c r="AQ1305" s="73"/>
      <c r="AR1305" s="73"/>
      <c r="AS1305" s="73"/>
      <c r="AT1305" s="73"/>
      <c r="AU1305" s="73"/>
      <c r="AV1305" s="73"/>
      <c r="AW1305" s="73"/>
      <c r="AX1305" s="73"/>
      <c r="AY1305" s="73"/>
      <c r="AZ1305" s="73"/>
      <c r="BA1305" s="73"/>
      <c r="BB1305" s="73"/>
    </row>
    <row r="1306" spans="10:54">
      <c r="J1306" s="132"/>
      <c r="N1306" s="73"/>
      <c r="O1306" s="73"/>
      <c r="P1306" s="73"/>
      <c r="Q1306" s="73"/>
      <c r="R1306" s="73"/>
      <c r="S1306" s="73"/>
      <c r="T1306" s="73"/>
      <c r="U1306" s="73"/>
      <c r="V1306" s="73"/>
      <c r="W1306" s="73"/>
      <c r="X1306" s="73"/>
      <c r="Y1306" s="73"/>
      <c r="Z1306" s="73"/>
      <c r="AA1306" s="73"/>
      <c r="AB1306" s="73"/>
      <c r="AC1306" s="73"/>
      <c r="AD1306" s="73"/>
      <c r="AE1306" s="73"/>
      <c r="AF1306" s="73"/>
      <c r="AG1306" s="73"/>
      <c r="AH1306" s="73"/>
      <c r="AI1306" s="73"/>
      <c r="AJ1306" s="73"/>
      <c r="AK1306" s="73"/>
      <c r="AL1306" s="73"/>
      <c r="AM1306" s="73"/>
      <c r="AN1306" s="73"/>
      <c r="AO1306" s="73"/>
      <c r="AP1306" s="73"/>
      <c r="AQ1306" s="73"/>
      <c r="AR1306" s="73"/>
      <c r="AS1306" s="73"/>
      <c r="AT1306" s="73"/>
      <c r="AU1306" s="73"/>
      <c r="AV1306" s="73"/>
      <c r="AW1306" s="73"/>
      <c r="AX1306" s="73"/>
      <c r="AY1306" s="73"/>
      <c r="AZ1306" s="73"/>
      <c r="BA1306" s="73"/>
      <c r="BB1306" s="73"/>
    </row>
    <row r="1307" spans="10:54">
      <c r="J1307" s="132"/>
      <c r="N1307" s="73"/>
      <c r="O1307" s="73"/>
      <c r="P1307" s="73"/>
      <c r="Q1307" s="73"/>
      <c r="R1307" s="73"/>
      <c r="S1307" s="73"/>
      <c r="T1307" s="73"/>
      <c r="U1307" s="73"/>
      <c r="V1307" s="73"/>
      <c r="W1307" s="73"/>
      <c r="X1307" s="73"/>
      <c r="Y1307" s="73"/>
      <c r="Z1307" s="73"/>
      <c r="AA1307" s="73"/>
      <c r="AB1307" s="73"/>
      <c r="AC1307" s="73"/>
      <c r="AD1307" s="73"/>
      <c r="AE1307" s="73"/>
      <c r="AF1307" s="73"/>
      <c r="AG1307" s="73"/>
      <c r="AH1307" s="73"/>
      <c r="AI1307" s="73"/>
      <c r="AJ1307" s="73"/>
      <c r="AK1307" s="73"/>
      <c r="AL1307" s="73"/>
      <c r="AM1307" s="73"/>
      <c r="AN1307" s="73"/>
      <c r="AO1307" s="73"/>
      <c r="AP1307" s="73"/>
      <c r="AQ1307" s="73"/>
      <c r="AR1307" s="73"/>
      <c r="AS1307" s="73"/>
      <c r="AT1307" s="73"/>
      <c r="AU1307" s="73"/>
      <c r="AV1307" s="73"/>
      <c r="AW1307" s="73"/>
      <c r="AX1307" s="73"/>
      <c r="AY1307" s="73"/>
      <c r="AZ1307" s="73"/>
      <c r="BA1307" s="73"/>
      <c r="BB1307" s="73"/>
    </row>
    <row r="1308" spans="10:54">
      <c r="J1308" s="132"/>
      <c r="N1308" s="73"/>
      <c r="O1308" s="73"/>
      <c r="P1308" s="73"/>
      <c r="Q1308" s="73"/>
      <c r="R1308" s="73"/>
      <c r="S1308" s="73"/>
      <c r="T1308" s="73"/>
      <c r="U1308" s="73"/>
      <c r="V1308" s="73"/>
      <c r="W1308" s="73"/>
      <c r="X1308" s="73"/>
      <c r="Y1308" s="73"/>
      <c r="Z1308" s="73"/>
      <c r="AA1308" s="73"/>
      <c r="AB1308" s="73"/>
      <c r="AC1308" s="73"/>
      <c r="AD1308" s="73"/>
      <c r="AE1308" s="73"/>
      <c r="AF1308" s="73"/>
      <c r="AG1308" s="73"/>
      <c r="AH1308" s="73"/>
      <c r="AI1308" s="73"/>
      <c r="AJ1308" s="73"/>
      <c r="AK1308" s="73"/>
      <c r="AL1308" s="73"/>
      <c r="AM1308" s="73"/>
      <c r="AN1308" s="73"/>
      <c r="AO1308" s="73"/>
      <c r="AP1308" s="73"/>
      <c r="AQ1308" s="73"/>
      <c r="AR1308" s="73"/>
      <c r="AS1308" s="73"/>
      <c r="AT1308" s="73"/>
      <c r="AU1308" s="73"/>
      <c r="AV1308" s="73"/>
      <c r="AW1308" s="73"/>
      <c r="AX1308" s="73"/>
      <c r="AY1308" s="73"/>
      <c r="AZ1308" s="73"/>
      <c r="BA1308" s="73"/>
      <c r="BB1308" s="73"/>
    </row>
    <row r="1309" spans="10:54">
      <c r="J1309" s="132"/>
      <c r="N1309" s="73"/>
      <c r="O1309" s="73"/>
      <c r="P1309" s="73"/>
      <c r="Q1309" s="73"/>
      <c r="R1309" s="73"/>
      <c r="S1309" s="73"/>
      <c r="T1309" s="73"/>
      <c r="U1309" s="73"/>
      <c r="V1309" s="73"/>
      <c r="W1309" s="73"/>
      <c r="X1309" s="73"/>
      <c r="Y1309" s="73"/>
      <c r="Z1309" s="73"/>
      <c r="AA1309" s="73"/>
      <c r="AB1309" s="73"/>
      <c r="AC1309" s="73"/>
      <c r="AD1309" s="73"/>
      <c r="AE1309" s="73"/>
      <c r="AF1309" s="73"/>
      <c r="AG1309" s="73"/>
      <c r="AH1309" s="73"/>
      <c r="AI1309" s="73"/>
      <c r="AJ1309" s="73"/>
      <c r="AK1309" s="73"/>
      <c r="AL1309" s="73"/>
      <c r="AM1309" s="73"/>
      <c r="AN1309" s="73"/>
      <c r="AO1309" s="73"/>
      <c r="AP1309" s="73"/>
      <c r="AQ1309" s="73"/>
      <c r="AR1309" s="73"/>
      <c r="AS1309" s="73"/>
      <c r="AT1309" s="73"/>
      <c r="AU1309" s="73"/>
      <c r="AV1309" s="73"/>
      <c r="AW1309" s="73"/>
      <c r="AX1309" s="73"/>
      <c r="AY1309" s="73"/>
      <c r="AZ1309" s="73"/>
      <c r="BA1309" s="73"/>
      <c r="BB1309" s="73"/>
    </row>
    <row r="1310" spans="10:54">
      <c r="J1310" s="132"/>
      <c r="N1310" s="73"/>
      <c r="O1310" s="73"/>
      <c r="P1310" s="73"/>
      <c r="Q1310" s="73"/>
      <c r="R1310" s="73"/>
      <c r="S1310" s="73"/>
      <c r="T1310" s="73"/>
      <c r="U1310" s="73"/>
      <c r="V1310" s="73"/>
      <c r="W1310" s="73"/>
      <c r="X1310" s="73"/>
      <c r="Y1310" s="73"/>
      <c r="Z1310" s="73"/>
      <c r="AA1310" s="73"/>
      <c r="AB1310" s="73"/>
      <c r="AC1310" s="73"/>
      <c r="AD1310" s="73"/>
      <c r="AE1310" s="73"/>
      <c r="AF1310" s="73"/>
      <c r="AG1310" s="73"/>
      <c r="AH1310" s="73"/>
      <c r="AI1310" s="73"/>
      <c r="AJ1310" s="73"/>
      <c r="AK1310" s="73"/>
      <c r="AL1310" s="73"/>
      <c r="AM1310" s="73"/>
      <c r="AN1310" s="73"/>
      <c r="AO1310" s="73"/>
      <c r="AP1310" s="73"/>
      <c r="AQ1310" s="73"/>
      <c r="AR1310" s="73"/>
      <c r="AS1310" s="73"/>
      <c r="AT1310" s="73"/>
      <c r="AU1310" s="73"/>
      <c r="AV1310" s="73"/>
      <c r="AW1310" s="73"/>
      <c r="AX1310" s="73"/>
      <c r="AY1310" s="73"/>
      <c r="AZ1310" s="73"/>
      <c r="BA1310" s="73"/>
      <c r="BB1310" s="73"/>
    </row>
    <row r="1311" spans="10:54">
      <c r="J1311" s="132"/>
      <c r="N1311" s="73"/>
      <c r="O1311" s="73"/>
      <c r="P1311" s="73"/>
      <c r="Q1311" s="73"/>
      <c r="R1311" s="73"/>
      <c r="S1311" s="73"/>
      <c r="T1311" s="73"/>
      <c r="U1311" s="73"/>
      <c r="V1311" s="73"/>
      <c r="W1311" s="73"/>
      <c r="X1311" s="73"/>
      <c r="Y1311" s="73"/>
      <c r="Z1311" s="73"/>
      <c r="AA1311" s="73"/>
      <c r="AB1311" s="73"/>
      <c r="AC1311" s="73"/>
      <c r="AD1311" s="73"/>
      <c r="AE1311" s="73"/>
      <c r="AF1311" s="73"/>
      <c r="AG1311" s="73"/>
      <c r="AH1311" s="73"/>
      <c r="AI1311" s="73"/>
      <c r="AJ1311" s="73"/>
      <c r="AK1311" s="73"/>
      <c r="AL1311" s="73"/>
      <c r="AM1311" s="73"/>
      <c r="AN1311" s="73"/>
      <c r="AO1311" s="73"/>
      <c r="AP1311" s="73"/>
      <c r="AQ1311" s="73"/>
      <c r="AR1311" s="73"/>
      <c r="AS1311" s="73"/>
      <c r="AT1311" s="73"/>
      <c r="AU1311" s="73"/>
      <c r="AV1311" s="73"/>
      <c r="AW1311" s="73"/>
      <c r="AX1311" s="73"/>
      <c r="AY1311" s="73"/>
      <c r="AZ1311" s="73"/>
      <c r="BA1311" s="73"/>
      <c r="BB1311" s="73"/>
    </row>
    <row r="1312" spans="10:54">
      <c r="J1312" s="132"/>
      <c r="N1312" s="73"/>
      <c r="O1312" s="73"/>
      <c r="P1312" s="73"/>
      <c r="Q1312" s="73"/>
      <c r="R1312" s="73"/>
      <c r="S1312" s="73"/>
      <c r="T1312" s="73"/>
      <c r="U1312" s="73"/>
      <c r="V1312" s="73"/>
      <c r="W1312" s="73"/>
      <c r="X1312" s="73"/>
      <c r="Y1312" s="73"/>
      <c r="Z1312" s="73"/>
      <c r="AA1312" s="73"/>
      <c r="AB1312" s="73"/>
      <c r="AC1312" s="73"/>
      <c r="AD1312" s="73"/>
      <c r="AE1312" s="73"/>
      <c r="AF1312" s="73"/>
      <c r="AG1312" s="73"/>
      <c r="AH1312" s="73"/>
      <c r="AI1312" s="73"/>
      <c r="AJ1312" s="73"/>
      <c r="AK1312" s="73"/>
      <c r="AL1312" s="73"/>
      <c r="AM1312" s="73"/>
      <c r="AN1312" s="73"/>
      <c r="AO1312" s="73"/>
      <c r="AP1312" s="73"/>
      <c r="AQ1312" s="73"/>
      <c r="AR1312" s="73"/>
      <c r="AS1312" s="73"/>
      <c r="AT1312" s="73"/>
      <c r="AU1312" s="73"/>
      <c r="AV1312" s="73"/>
      <c r="AW1312" s="73"/>
      <c r="AX1312" s="73"/>
      <c r="AY1312" s="73"/>
      <c r="AZ1312" s="73"/>
      <c r="BA1312" s="73"/>
      <c r="BB1312" s="73"/>
    </row>
    <row r="1313" spans="10:54">
      <c r="J1313" s="132"/>
      <c r="N1313" s="73"/>
      <c r="O1313" s="73"/>
      <c r="P1313" s="73"/>
      <c r="Q1313" s="73"/>
      <c r="R1313" s="73"/>
      <c r="S1313" s="73"/>
      <c r="T1313" s="73"/>
      <c r="U1313" s="73"/>
      <c r="V1313" s="73"/>
      <c r="W1313" s="73"/>
      <c r="X1313" s="73"/>
      <c r="Y1313" s="73"/>
      <c r="Z1313" s="73"/>
      <c r="AA1313" s="73"/>
      <c r="AB1313" s="73"/>
      <c r="AC1313" s="73"/>
      <c r="AD1313" s="73"/>
      <c r="AE1313" s="73"/>
      <c r="AF1313" s="73"/>
      <c r="AG1313" s="73"/>
      <c r="AH1313" s="73"/>
      <c r="AI1313" s="73"/>
      <c r="AJ1313" s="73"/>
      <c r="AK1313" s="73"/>
      <c r="AL1313" s="73"/>
      <c r="AM1313" s="73"/>
      <c r="AN1313" s="73"/>
      <c r="AO1313" s="73"/>
      <c r="AP1313" s="73"/>
      <c r="AQ1313" s="73"/>
      <c r="AR1313" s="73"/>
      <c r="AS1313" s="73"/>
      <c r="AT1313" s="73"/>
      <c r="AU1313" s="73"/>
      <c r="AV1313" s="73"/>
      <c r="AW1313" s="73"/>
      <c r="AX1313" s="73"/>
      <c r="AY1313" s="73"/>
      <c r="AZ1313" s="73"/>
      <c r="BA1313" s="73"/>
      <c r="BB1313" s="73"/>
    </row>
    <row r="1314" spans="10:54">
      <c r="J1314" s="132"/>
      <c r="N1314" s="73"/>
      <c r="O1314" s="73"/>
      <c r="P1314" s="73"/>
      <c r="Q1314" s="73"/>
      <c r="R1314" s="73"/>
      <c r="S1314" s="73"/>
      <c r="T1314" s="73"/>
      <c r="U1314" s="73"/>
      <c r="V1314" s="73"/>
      <c r="W1314" s="73"/>
      <c r="X1314" s="73"/>
      <c r="Y1314" s="73"/>
      <c r="Z1314" s="73"/>
      <c r="AA1314" s="73"/>
      <c r="AB1314" s="73"/>
      <c r="AC1314" s="73"/>
      <c r="AD1314" s="73"/>
      <c r="AE1314" s="73"/>
      <c r="AF1314" s="73"/>
      <c r="AG1314" s="73"/>
      <c r="AH1314" s="73"/>
      <c r="AI1314" s="73"/>
      <c r="AJ1314" s="73"/>
      <c r="AK1314" s="73"/>
      <c r="AL1314" s="73"/>
      <c r="AM1314" s="73"/>
      <c r="AN1314" s="73"/>
      <c r="AO1314" s="73"/>
      <c r="AP1314" s="73"/>
      <c r="AQ1314" s="73"/>
      <c r="AR1314" s="73"/>
      <c r="AS1314" s="73"/>
      <c r="AT1314" s="73"/>
      <c r="AU1314" s="73"/>
      <c r="AV1314" s="73"/>
      <c r="AW1314" s="73"/>
      <c r="AX1314" s="73"/>
      <c r="AY1314" s="73"/>
      <c r="AZ1314" s="73"/>
      <c r="BA1314" s="73"/>
      <c r="BB1314" s="73"/>
    </row>
    <row r="1315" spans="10:54">
      <c r="J1315" s="132"/>
      <c r="N1315" s="73"/>
      <c r="O1315" s="73"/>
      <c r="P1315" s="73"/>
      <c r="Q1315" s="73"/>
      <c r="R1315" s="73"/>
      <c r="S1315" s="73"/>
      <c r="T1315" s="73"/>
      <c r="U1315" s="73"/>
      <c r="V1315" s="73"/>
      <c r="W1315" s="73"/>
      <c r="X1315" s="73"/>
      <c r="Y1315" s="73"/>
      <c r="Z1315" s="73"/>
      <c r="AA1315" s="73"/>
      <c r="AB1315" s="73"/>
      <c r="AC1315" s="73"/>
      <c r="AD1315" s="73"/>
      <c r="AE1315" s="73"/>
      <c r="AF1315" s="73"/>
      <c r="AG1315" s="73"/>
      <c r="AH1315" s="73"/>
      <c r="AI1315" s="73"/>
      <c r="AJ1315" s="73"/>
      <c r="AK1315" s="73"/>
      <c r="AL1315" s="73"/>
      <c r="AM1315" s="73"/>
      <c r="AN1315" s="73"/>
      <c r="AO1315" s="73"/>
      <c r="AP1315" s="73"/>
      <c r="AQ1315" s="73"/>
      <c r="AR1315" s="73"/>
      <c r="AS1315" s="73"/>
      <c r="AT1315" s="73"/>
      <c r="AU1315" s="73"/>
      <c r="AV1315" s="73"/>
      <c r="AW1315" s="73"/>
      <c r="AX1315" s="73"/>
      <c r="AY1315" s="73"/>
      <c r="AZ1315" s="73"/>
      <c r="BA1315" s="73"/>
      <c r="BB1315" s="73"/>
    </row>
    <row r="1316" spans="10:54">
      <c r="J1316" s="132"/>
      <c r="N1316" s="73"/>
      <c r="O1316" s="73"/>
      <c r="P1316" s="73"/>
      <c r="Q1316" s="73"/>
      <c r="R1316" s="73"/>
      <c r="S1316" s="73"/>
      <c r="T1316" s="73"/>
      <c r="U1316" s="73"/>
      <c r="V1316" s="73"/>
      <c r="W1316" s="73"/>
      <c r="X1316" s="73"/>
      <c r="Y1316" s="73"/>
      <c r="Z1316" s="73"/>
      <c r="AA1316" s="73"/>
      <c r="AB1316" s="73"/>
      <c r="AC1316" s="73"/>
      <c r="AD1316" s="73"/>
      <c r="AE1316" s="73"/>
      <c r="AF1316" s="73"/>
      <c r="AG1316" s="73"/>
      <c r="AH1316" s="73"/>
      <c r="AI1316" s="73"/>
      <c r="AJ1316" s="73"/>
      <c r="AK1316" s="73"/>
      <c r="AL1316" s="73"/>
      <c r="AM1316" s="73"/>
      <c r="AN1316" s="73"/>
      <c r="AO1316" s="73"/>
      <c r="AP1316" s="73"/>
      <c r="AQ1316" s="73"/>
      <c r="AR1316" s="73"/>
      <c r="AS1316" s="73"/>
      <c r="AT1316" s="73"/>
      <c r="AU1316" s="73"/>
      <c r="AV1316" s="73"/>
      <c r="AW1316" s="73"/>
      <c r="AX1316" s="73"/>
      <c r="AY1316" s="73"/>
      <c r="AZ1316" s="73"/>
      <c r="BA1316" s="73"/>
      <c r="BB1316" s="73"/>
    </row>
    <row r="1317" spans="10:54">
      <c r="J1317" s="132"/>
      <c r="N1317" s="73"/>
      <c r="O1317" s="73"/>
      <c r="P1317" s="73"/>
      <c r="Q1317" s="73"/>
      <c r="R1317" s="73"/>
      <c r="S1317" s="73"/>
      <c r="T1317" s="73"/>
      <c r="U1317" s="73"/>
      <c r="V1317" s="73"/>
      <c r="W1317" s="73"/>
      <c r="X1317" s="73"/>
      <c r="Y1317" s="73"/>
      <c r="Z1317" s="73"/>
      <c r="AA1317" s="73"/>
      <c r="AB1317" s="73"/>
      <c r="AC1317" s="73"/>
      <c r="AD1317" s="73"/>
      <c r="AE1317" s="73"/>
      <c r="AF1317" s="73"/>
      <c r="AG1317" s="73"/>
      <c r="AH1317" s="73"/>
      <c r="AI1317" s="73"/>
      <c r="AJ1317" s="73"/>
      <c r="AK1317" s="73"/>
      <c r="AL1317" s="73"/>
      <c r="AM1317" s="73"/>
      <c r="AN1317" s="73"/>
      <c r="AO1317" s="73"/>
      <c r="AP1317" s="73"/>
      <c r="AQ1317" s="73"/>
      <c r="AR1317" s="73"/>
      <c r="AS1317" s="73"/>
      <c r="AT1317" s="73"/>
      <c r="AU1317" s="73"/>
      <c r="AV1317" s="73"/>
      <c r="AW1317" s="73"/>
      <c r="AX1317" s="73"/>
      <c r="AY1317" s="73"/>
      <c r="AZ1317" s="73"/>
      <c r="BA1317" s="73"/>
      <c r="BB1317" s="73"/>
    </row>
    <row r="1318" spans="10:54">
      <c r="J1318" s="132"/>
      <c r="N1318" s="73"/>
      <c r="O1318" s="73"/>
      <c r="P1318" s="73"/>
      <c r="Q1318" s="73"/>
      <c r="R1318" s="73"/>
      <c r="S1318" s="73"/>
      <c r="T1318" s="73"/>
      <c r="U1318" s="73"/>
      <c r="V1318" s="73"/>
      <c r="W1318" s="73"/>
      <c r="X1318" s="73"/>
      <c r="Y1318" s="73"/>
      <c r="Z1318" s="73"/>
      <c r="AA1318" s="73"/>
      <c r="AB1318" s="73"/>
      <c r="AC1318" s="73"/>
      <c r="AD1318" s="73"/>
      <c r="AE1318" s="73"/>
      <c r="AF1318" s="73"/>
      <c r="AG1318" s="73"/>
      <c r="AH1318" s="73"/>
      <c r="AI1318" s="73"/>
      <c r="AJ1318" s="73"/>
      <c r="AK1318" s="73"/>
      <c r="AL1318" s="73"/>
      <c r="AM1318" s="73"/>
      <c r="AN1318" s="73"/>
      <c r="AO1318" s="73"/>
      <c r="AP1318" s="73"/>
      <c r="AQ1318" s="73"/>
      <c r="AR1318" s="73"/>
      <c r="AS1318" s="73"/>
      <c r="AT1318" s="73"/>
      <c r="AU1318" s="73"/>
      <c r="AV1318" s="73"/>
      <c r="AW1318" s="73"/>
      <c r="AX1318" s="73"/>
      <c r="AY1318" s="73"/>
      <c r="AZ1318" s="73"/>
      <c r="BA1318" s="73"/>
      <c r="BB1318" s="73"/>
    </row>
    <row r="1319" spans="10:54">
      <c r="J1319" s="132"/>
      <c r="N1319" s="73"/>
      <c r="O1319" s="73"/>
      <c r="P1319" s="73"/>
      <c r="Q1319" s="73"/>
      <c r="R1319" s="73"/>
      <c r="S1319" s="73"/>
      <c r="T1319" s="73"/>
      <c r="U1319" s="73"/>
      <c r="V1319" s="73"/>
      <c r="W1319" s="73"/>
      <c r="X1319" s="73"/>
      <c r="Y1319" s="73"/>
      <c r="Z1319" s="73"/>
      <c r="AA1319" s="73"/>
      <c r="AB1319" s="73"/>
      <c r="AC1319" s="73"/>
      <c r="AD1319" s="73"/>
      <c r="AE1319" s="73"/>
      <c r="AF1319" s="73"/>
      <c r="AG1319" s="73"/>
      <c r="AH1319" s="73"/>
      <c r="AI1319" s="73"/>
      <c r="AJ1319" s="73"/>
      <c r="AK1319" s="73"/>
      <c r="AL1319" s="73"/>
      <c r="AM1319" s="73"/>
      <c r="AN1319" s="73"/>
      <c r="AO1319" s="73"/>
      <c r="AP1319" s="73"/>
      <c r="AQ1319" s="73"/>
      <c r="AR1319" s="73"/>
      <c r="AS1319" s="73"/>
      <c r="AT1319" s="73"/>
      <c r="AU1319" s="73"/>
      <c r="AV1319" s="73"/>
      <c r="AW1319" s="73"/>
      <c r="AX1319" s="73"/>
      <c r="AY1319" s="73"/>
      <c r="AZ1319" s="73"/>
      <c r="BA1319" s="73"/>
      <c r="BB1319" s="73"/>
    </row>
    <row r="1320" spans="10:54">
      <c r="J1320" s="132"/>
      <c r="N1320" s="73"/>
      <c r="O1320" s="73"/>
      <c r="P1320" s="73"/>
      <c r="Q1320" s="73"/>
      <c r="R1320" s="73"/>
      <c r="S1320" s="73"/>
      <c r="T1320" s="73"/>
      <c r="U1320" s="73"/>
      <c r="V1320" s="73"/>
      <c r="W1320" s="73"/>
      <c r="X1320" s="73"/>
      <c r="Y1320" s="73"/>
      <c r="Z1320" s="73"/>
      <c r="AA1320" s="73"/>
      <c r="AB1320" s="73"/>
      <c r="AC1320" s="73"/>
      <c r="AD1320" s="73"/>
      <c r="AE1320" s="73"/>
      <c r="AF1320" s="73"/>
      <c r="AG1320" s="73"/>
      <c r="AH1320" s="73"/>
      <c r="AI1320" s="73"/>
      <c r="AJ1320" s="73"/>
      <c r="AK1320" s="73"/>
      <c r="AL1320" s="73"/>
      <c r="AM1320" s="73"/>
      <c r="AN1320" s="73"/>
      <c r="AO1320" s="73"/>
      <c r="AP1320" s="73"/>
      <c r="AQ1320" s="73"/>
      <c r="AR1320" s="73"/>
      <c r="AS1320" s="73"/>
      <c r="AT1320" s="73"/>
      <c r="AU1320" s="73"/>
      <c r="AV1320" s="73"/>
      <c r="AW1320" s="73"/>
      <c r="AX1320" s="73"/>
      <c r="AY1320" s="73"/>
      <c r="AZ1320" s="73"/>
      <c r="BA1320" s="73"/>
      <c r="BB1320" s="73"/>
    </row>
    <row r="1321" spans="10:54">
      <c r="J1321" s="132"/>
      <c r="N1321" s="73"/>
      <c r="O1321" s="73"/>
      <c r="P1321" s="73"/>
      <c r="Q1321" s="73"/>
      <c r="R1321" s="73"/>
      <c r="S1321" s="73"/>
      <c r="T1321" s="73"/>
      <c r="U1321" s="73"/>
      <c r="V1321" s="73"/>
      <c r="W1321" s="73"/>
      <c r="X1321" s="73"/>
      <c r="Y1321" s="73"/>
      <c r="Z1321" s="73"/>
      <c r="AA1321" s="73"/>
      <c r="AB1321" s="73"/>
      <c r="AC1321" s="73"/>
      <c r="AD1321" s="73"/>
      <c r="AE1321" s="73"/>
      <c r="AF1321" s="73"/>
      <c r="AG1321" s="73"/>
      <c r="AH1321" s="73"/>
      <c r="AI1321" s="73"/>
      <c r="AJ1321" s="73"/>
      <c r="AK1321" s="73"/>
      <c r="AL1321" s="73"/>
      <c r="AM1321" s="73"/>
      <c r="AN1321" s="73"/>
      <c r="AO1321" s="73"/>
      <c r="AP1321" s="73"/>
      <c r="AQ1321" s="73"/>
      <c r="AR1321" s="73"/>
      <c r="AS1321" s="73"/>
      <c r="AT1321" s="73"/>
      <c r="AU1321" s="73"/>
      <c r="AV1321" s="73"/>
      <c r="AW1321" s="73"/>
      <c r="AX1321" s="73"/>
      <c r="AY1321" s="73"/>
      <c r="AZ1321" s="73"/>
      <c r="BA1321" s="73"/>
      <c r="BB1321" s="73"/>
    </row>
    <row r="1322" spans="10:54">
      <c r="J1322" s="132"/>
      <c r="N1322" s="73"/>
      <c r="O1322" s="73"/>
      <c r="P1322" s="73"/>
      <c r="Q1322" s="73"/>
      <c r="R1322" s="73"/>
      <c r="S1322" s="73"/>
      <c r="T1322" s="73"/>
      <c r="U1322" s="73"/>
      <c r="V1322" s="73"/>
      <c r="W1322" s="73"/>
      <c r="X1322" s="73"/>
      <c r="Y1322" s="73"/>
      <c r="Z1322" s="73"/>
      <c r="AA1322" s="73"/>
      <c r="AB1322" s="73"/>
      <c r="AC1322" s="73"/>
      <c r="AD1322" s="73"/>
      <c r="AE1322" s="73"/>
      <c r="AF1322" s="73"/>
      <c r="AG1322" s="73"/>
      <c r="AH1322" s="73"/>
      <c r="AI1322" s="73"/>
      <c r="AJ1322" s="73"/>
      <c r="AK1322" s="73"/>
      <c r="AL1322" s="73"/>
      <c r="AM1322" s="73"/>
      <c r="AN1322" s="73"/>
      <c r="AO1322" s="73"/>
      <c r="AP1322" s="73"/>
      <c r="AQ1322" s="73"/>
      <c r="AR1322" s="73"/>
      <c r="AS1322" s="73"/>
      <c r="AT1322" s="73"/>
      <c r="AU1322" s="73"/>
      <c r="AV1322" s="73"/>
      <c r="AW1322" s="73"/>
      <c r="AX1322" s="73"/>
      <c r="AY1322" s="73"/>
      <c r="AZ1322" s="73"/>
      <c r="BA1322" s="73"/>
      <c r="BB1322" s="73"/>
    </row>
    <row r="1323" spans="10:54">
      <c r="J1323" s="132"/>
      <c r="N1323" s="73"/>
      <c r="O1323" s="73"/>
      <c r="P1323" s="73"/>
      <c r="Q1323" s="73"/>
      <c r="R1323" s="73"/>
      <c r="S1323" s="73"/>
      <c r="T1323" s="73"/>
      <c r="U1323" s="73"/>
      <c r="V1323" s="73"/>
      <c r="W1323" s="73"/>
      <c r="X1323" s="73"/>
      <c r="Y1323" s="73"/>
      <c r="Z1323" s="73"/>
      <c r="AA1323" s="73"/>
      <c r="AB1323" s="73"/>
      <c r="AC1323" s="73"/>
      <c r="AD1323" s="73"/>
      <c r="AE1323" s="73"/>
      <c r="AF1323" s="73"/>
      <c r="AG1323" s="73"/>
      <c r="AH1323" s="73"/>
      <c r="AI1323" s="73"/>
      <c r="AJ1323" s="73"/>
      <c r="AK1323" s="73"/>
      <c r="AL1323" s="73"/>
      <c r="AM1323" s="73"/>
      <c r="AN1323" s="73"/>
      <c r="AO1323" s="73"/>
      <c r="AP1323" s="73"/>
      <c r="AQ1323" s="73"/>
      <c r="AR1323" s="73"/>
      <c r="AS1323" s="73"/>
      <c r="AT1323" s="73"/>
      <c r="AU1323" s="73"/>
      <c r="AV1323" s="73"/>
      <c r="AW1323" s="73"/>
      <c r="AX1323" s="73"/>
      <c r="AY1323" s="73"/>
      <c r="AZ1323" s="73"/>
      <c r="BA1323" s="73"/>
      <c r="BB1323" s="73"/>
    </row>
    <row r="1324" spans="10:54">
      <c r="J1324" s="132"/>
      <c r="N1324" s="73"/>
      <c r="O1324" s="73"/>
      <c r="P1324" s="73"/>
      <c r="Q1324" s="73"/>
      <c r="R1324" s="73"/>
      <c r="S1324" s="73"/>
      <c r="T1324" s="73"/>
      <c r="U1324" s="73"/>
      <c r="V1324" s="73"/>
      <c r="W1324" s="73"/>
      <c r="X1324" s="73"/>
      <c r="Y1324" s="73"/>
      <c r="Z1324" s="73"/>
      <c r="AA1324" s="73"/>
      <c r="AB1324" s="73"/>
      <c r="AC1324" s="73"/>
      <c r="AD1324" s="73"/>
      <c r="AE1324" s="73"/>
      <c r="AF1324" s="73"/>
      <c r="AG1324" s="73"/>
      <c r="AH1324" s="73"/>
      <c r="AI1324" s="73"/>
      <c r="AJ1324" s="73"/>
      <c r="AK1324" s="73"/>
      <c r="AL1324" s="73"/>
      <c r="AM1324" s="73"/>
      <c r="AN1324" s="73"/>
      <c r="AO1324" s="73"/>
      <c r="AP1324" s="73"/>
      <c r="AQ1324" s="73"/>
      <c r="AR1324" s="73"/>
      <c r="AS1324" s="73"/>
      <c r="AT1324" s="73"/>
      <c r="AU1324" s="73"/>
      <c r="AV1324" s="73"/>
      <c r="AW1324" s="73"/>
      <c r="AX1324" s="73"/>
      <c r="AY1324" s="73"/>
      <c r="AZ1324" s="73"/>
      <c r="BA1324" s="73"/>
      <c r="BB1324" s="73"/>
    </row>
    <row r="1325" spans="10:54">
      <c r="J1325" s="132"/>
      <c r="N1325" s="73"/>
      <c r="O1325" s="73"/>
      <c r="P1325" s="73"/>
      <c r="Q1325" s="73"/>
      <c r="R1325" s="73"/>
      <c r="S1325" s="73"/>
      <c r="T1325" s="73"/>
      <c r="U1325" s="73"/>
      <c r="V1325" s="73"/>
      <c r="W1325" s="73"/>
      <c r="X1325" s="73"/>
      <c r="Y1325" s="73"/>
      <c r="Z1325" s="73"/>
      <c r="AA1325" s="73"/>
      <c r="AB1325" s="73"/>
      <c r="AC1325" s="73"/>
      <c r="AD1325" s="73"/>
      <c r="AE1325" s="73"/>
      <c r="AF1325" s="73"/>
      <c r="AG1325" s="73"/>
      <c r="AH1325" s="73"/>
      <c r="AI1325" s="73"/>
      <c r="AJ1325" s="73"/>
      <c r="AK1325" s="73"/>
      <c r="AL1325" s="73"/>
      <c r="AM1325" s="73"/>
      <c r="AN1325" s="73"/>
      <c r="AO1325" s="73"/>
      <c r="AP1325" s="73"/>
      <c r="AQ1325" s="73"/>
      <c r="AR1325" s="73"/>
      <c r="AS1325" s="73"/>
      <c r="AT1325" s="73"/>
      <c r="AU1325" s="73"/>
      <c r="AV1325" s="73"/>
      <c r="AW1325" s="73"/>
      <c r="AX1325" s="73"/>
      <c r="AY1325" s="73"/>
      <c r="AZ1325" s="73"/>
      <c r="BA1325" s="73"/>
      <c r="BB1325" s="73"/>
    </row>
    <row r="1326" spans="10:54">
      <c r="J1326" s="132"/>
      <c r="N1326" s="73"/>
      <c r="O1326" s="73"/>
      <c r="P1326" s="73"/>
      <c r="Q1326" s="73"/>
      <c r="R1326" s="73"/>
      <c r="S1326" s="73"/>
      <c r="T1326" s="73"/>
      <c r="U1326" s="73"/>
      <c r="V1326" s="73"/>
      <c r="W1326" s="73"/>
      <c r="X1326" s="73"/>
      <c r="Y1326" s="73"/>
      <c r="Z1326" s="73"/>
      <c r="AA1326" s="73"/>
      <c r="AB1326" s="73"/>
      <c r="AC1326" s="73"/>
      <c r="AD1326" s="73"/>
      <c r="AE1326" s="73"/>
      <c r="AF1326" s="73"/>
      <c r="AG1326" s="73"/>
      <c r="AH1326" s="73"/>
      <c r="AI1326" s="73"/>
      <c r="AJ1326" s="73"/>
      <c r="AK1326" s="73"/>
      <c r="AL1326" s="73"/>
      <c r="AM1326" s="73"/>
      <c r="AN1326" s="73"/>
      <c r="AO1326" s="73"/>
      <c r="AP1326" s="73"/>
      <c r="AQ1326" s="73"/>
      <c r="AR1326" s="73"/>
      <c r="AS1326" s="73"/>
      <c r="AT1326" s="73"/>
      <c r="AU1326" s="73"/>
      <c r="AV1326" s="73"/>
      <c r="AW1326" s="73"/>
      <c r="AX1326" s="73"/>
      <c r="AY1326" s="73"/>
      <c r="AZ1326" s="73"/>
      <c r="BA1326" s="73"/>
      <c r="BB1326" s="73"/>
    </row>
    <row r="1327" spans="10:54">
      <c r="J1327" s="132"/>
      <c r="N1327" s="73"/>
      <c r="O1327" s="73"/>
      <c r="P1327" s="73"/>
      <c r="Q1327" s="73"/>
      <c r="R1327" s="73"/>
      <c r="S1327" s="73"/>
      <c r="T1327" s="73"/>
      <c r="U1327" s="73"/>
      <c r="V1327" s="73"/>
      <c r="W1327" s="73"/>
      <c r="X1327" s="73"/>
      <c r="Y1327" s="73"/>
      <c r="Z1327" s="73"/>
      <c r="AA1327" s="73"/>
      <c r="AB1327" s="73"/>
      <c r="AC1327" s="73"/>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row>
    <row r="1328" spans="10:54">
      <c r="J1328" s="132"/>
      <c r="N1328" s="73"/>
      <c r="O1328" s="73"/>
      <c r="P1328" s="73"/>
      <c r="Q1328" s="73"/>
      <c r="R1328" s="73"/>
      <c r="S1328" s="73"/>
      <c r="T1328" s="73"/>
      <c r="U1328" s="73"/>
      <c r="V1328" s="73"/>
      <c r="W1328" s="73"/>
      <c r="X1328" s="73"/>
      <c r="Y1328" s="73"/>
      <c r="Z1328" s="73"/>
      <c r="AA1328" s="73"/>
      <c r="AB1328" s="73"/>
      <c r="AC1328" s="73"/>
      <c r="AD1328" s="73"/>
      <c r="AE1328" s="73"/>
      <c r="AF1328" s="73"/>
      <c r="AG1328" s="73"/>
      <c r="AH1328" s="73"/>
      <c r="AI1328" s="73"/>
      <c r="AJ1328" s="73"/>
      <c r="AK1328" s="73"/>
      <c r="AL1328" s="73"/>
      <c r="AM1328" s="73"/>
      <c r="AN1328" s="73"/>
      <c r="AO1328" s="73"/>
      <c r="AP1328" s="73"/>
      <c r="AQ1328" s="73"/>
      <c r="AR1328" s="73"/>
      <c r="AS1328" s="73"/>
      <c r="AT1328" s="73"/>
      <c r="AU1328" s="73"/>
      <c r="AV1328" s="73"/>
      <c r="AW1328" s="73"/>
      <c r="AX1328" s="73"/>
      <c r="AY1328" s="73"/>
      <c r="AZ1328" s="73"/>
      <c r="BA1328" s="73"/>
      <c r="BB1328" s="73"/>
    </row>
    <row r="1329" spans="10:54">
      <c r="J1329" s="132"/>
      <c r="N1329" s="73"/>
      <c r="O1329" s="73"/>
      <c r="P1329" s="73"/>
      <c r="Q1329" s="73"/>
      <c r="R1329" s="73"/>
      <c r="S1329" s="73"/>
      <c r="T1329" s="73"/>
      <c r="U1329" s="73"/>
      <c r="V1329" s="73"/>
      <c r="W1329" s="73"/>
      <c r="X1329" s="73"/>
      <c r="Y1329" s="73"/>
      <c r="Z1329" s="73"/>
      <c r="AA1329" s="73"/>
      <c r="AB1329" s="73"/>
      <c r="AC1329" s="73"/>
      <c r="AD1329" s="73"/>
      <c r="AE1329" s="73"/>
      <c r="AF1329" s="73"/>
      <c r="AG1329" s="73"/>
      <c r="AH1329" s="73"/>
      <c r="AI1329" s="73"/>
      <c r="AJ1329" s="73"/>
      <c r="AK1329" s="73"/>
      <c r="AL1329" s="73"/>
      <c r="AM1329" s="73"/>
      <c r="AN1329" s="73"/>
      <c r="AO1329" s="73"/>
      <c r="AP1329" s="73"/>
      <c r="AQ1329" s="73"/>
      <c r="AR1329" s="73"/>
      <c r="AS1329" s="73"/>
      <c r="AT1329" s="73"/>
      <c r="AU1329" s="73"/>
      <c r="AV1329" s="73"/>
      <c r="AW1329" s="73"/>
      <c r="AX1329" s="73"/>
      <c r="AY1329" s="73"/>
      <c r="AZ1329" s="73"/>
      <c r="BA1329" s="73"/>
      <c r="BB1329" s="73"/>
    </row>
    <row r="1330" spans="10:54">
      <c r="J1330" s="132"/>
      <c r="N1330" s="73"/>
      <c r="O1330" s="73"/>
      <c r="P1330" s="73"/>
      <c r="Q1330" s="73"/>
      <c r="R1330" s="73"/>
      <c r="S1330" s="73"/>
      <c r="T1330" s="73"/>
      <c r="U1330" s="73"/>
      <c r="V1330" s="73"/>
      <c r="W1330" s="73"/>
      <c r="X1330" s="73"/>
      <c r="Y1330" s="73"/>
      <c r="Z1330" s="73"/>
      <c r="AA1330" s="73"/>
      <c r="AB1330" s="73"/>
      <c r="AC1330" s="73"/>
      <c r="AD1330" s="73"/>
      <c r="AE1330" s="73"/>
      <c r="AF1330" s="73"/>
      <c r="AG1330" s="73"/>
      <c r="AH1330" s="73"/>
      <c r="AI1330" s="73"/>
      <c r="AJ1330" s="73"/>
      <c r="AK1330" s="73"/>
      <c r="AL1330" s="73"/>
      <c r="AM1330" s="73"/>
      <c r="AN1330" s="73"/>
      <c r="AO1330" s="73"/>
      <c r="AP1330" s="73"/>
      <c r="AQ1330" s="73"/>
      <c r="AR1330" s="73"/>
      <c r="AS1330" s="73"/>
      <c r="AT1330" s="73"/>
      <c r="AU1330" s="73"/>
      <c r="AV1330" s="73"/>
      <c r="AW1330" s="73"/>
      <c r="AX1330" s="73"/>
      <c r="AY1330" s="73"/>
      <c r="AZ1330" s="73"/>
      <c r="BA1330" s="73"/>
      <c r="BB1330" s="73"/>
    </row>
    <row r="1331" spans="10:54">
      <c r="J1331" s="132"/>
      <c r="N1331" s="73"/>
      <c r="O1331" s="73"/>
      <c r="P1331" s="73"/>
      <c r="Q1331" s="73"/>
      <c r="R1331" s="73"/>
      <c r="S1331" s="73"/>
      <c r="T1331" s="73"/>
      <c r="U1331" s="73"/>
      <c r="V1331" s="73"/>
      <c r="W1331" s="73"/>
      <c r="X1331" s="73"/>
      <c r="Y1331" s="73"/>
      <c r="Z1331" s="73"/>
      <c r="AA1331" s="73"/>
      <c r="AB1331" s="73"/>
      <c r="AC1331" s="73"/>
      <c r="AD1331" s="73"/>
      <c r="AE1331" s="73"/>
      <c r="AF1331" s="73"/>
      <c r="AG1331" s="73"/>
      <c r="AH1331" s="73"/>
      <c r="AI1331" s="73"/>
      <c r="AJ1331" s="73"/>
      <c r="AK1331" s="73"/>
      <c r="AL1331" s="73"/>
      <c r="AM1331" s="73"/>
      <c r="AN1331" s="73"/>
      <c r="AO1331" s="73"/>
      <c r="AP1331" s="73"/>
      <c r="AQ1331" s="73"/>
      <c r="AR1331" s="73"/>
      <c r="AS1331" s="73"/>
      <c r="AT1331" s="73"/>
      <c r="AU1331" s="73"/>
      <c r="AV1331" s="73"/>
      <c r="AW1331" s="73"/>
      <c r="AX1331" s="73"/>
      <c r="AY1331" s="73"/>
      <c r="AZ1331" s="73"/>
      <c r="BA1331" s="73"/>
      <c r="BB1331" s="73"/>
    </row>
    <row r="1332" spans="10:54">
      <c r="J1332" s="132"/>
      <c r="N1332" s="73"/>
      <c r="O1332" s="73"/>
      <c r="P1332" s="73"/>
      <c r="Q1332" s="73"/>
      <c r="R1332" s="73"/>
      <c r="S1332" s="73"/>
      <c r="T1332" s="73"/>
      <c r="U1332" s="73"/>
      <c r="V1332" s="73"/>
      <c r="W1332" s="73"/>
      <c r="X1332" s="73"/>
      <c r="Y1332" s="73"/>
      <c r="Z1332" s="73"/>
      <c r="AA1332" s="73"/>
      <c r="AB1332" s="73"/>
      <c r="AC1332" s="73"/>
      <c r="AD1332" s="73"/>
      <c r="AE1332" s="73"/>
      <c r="AF1332" s="73"/>
      <c r="AG1332" s="73"/>
      <c r="AH1332" s="73"/>
      <c r="AI1332" s="73"/>
      <c r="AJ1332" s="73"/>
      <c r="AK1332" s="73"/>
      <c r="AL1332" s="73"/>
      <c r="AM1332" s="73"/>
      <c r="AN1332" s="73"/>
      <c r="AO1332" s="73"/>
      <c r="AP1332" s="73"/>
      <c r="AQ1332" s="73"/>
      <c r="AR1332" s="73"/>
      <c r="AS1332" s="73"/>
      <c r="AT1332" s="73"/>
      <c r="AU1332" s="73"/>
      <c r="AV1332" s="73"/>
      <c r="AW1332" s="73"/>
      <c r="AX1332" s="73"/>
      <c r="AY1332" s="73"/>
      <c r="AZ1332" s="73"/>
      <c r="BA1332" s="73"/>
      <c r="BB1332" s="73"/>
    </row>
    <row r="1333" spans="10:54">
      <c r="J1333" s="132"/>
      <c r="N1333" s="73"/>
      <c r="O1333" s="73"/>
      <c r="P1333" s="73"/>
      <c r="Q1333" s="73"/>
      <c r="R1333" s="73"/>
      <c r="S1333" s="73"/>
      <c r="T1333" s="73"/>
      <c r="U1333" s="73"/>
      <c r="V1333" s="73"/>
      <c r="W1333" s="73"/>
      <c r="X1333" s="73"/>
      <c r="Y1333" s="73"/>
      <c r="Z1333" s="73"/>
      <c r="AA1333" s="73"/>
      <c r="AB1333" s="73"/>
      <c r="AC1333" s="73"/>
      <c r="AD1333" s="73"/>
      <c r="AE1333" s="73"/>
      <c r="AF1333" s="73"/>
      <c r="AG1333" s="73"/>
      <c r="AH1333" s="73"/>
      <c r="AI1333" s="73"/>
      <c r="AJ1333" s="73"/>
      <c r="AK1333" s="73"/>
      <c r="AL1333" s="73"/>
      <c r="AM1333" s="73"/>
      <c r="AN1333" s="73"/>
      <c r="AO1333" s="73"/>
      <c r="AP1333" s="73"/>
      <c r="AQ1333" s="73"/>
      <c r="AR1333" s="73"/>
      <c r="AS1333" s="73"/>
      <c r="AT1333" s="73"/>
      <c r="AU1333" s="73"/>
      <c r="AV1333" s="73"/>
      <c r="AW1333" s="73"/>
      <c r="AX1333" s="73"/>
      <c r="AY1333" s="73"/>
      <c r="AZ1333" s="73"/>
      <c r="BA1333" s="73"/>
      <c r="BB1333" s="73"/>
    </row>
    <row r="1334" spans="10:54">
      <c r="J1334" s="132"/>
      <c r="N1334" s="73"/>
      <c r="O1334" s="73"/>
      <c r="P1334" s="73"/>
      <c r="Q1334" s="73"/>
      <c r="R1334" s="73"/>
      <c r="S1334" s="73"/>
      <c r="T1334" s="73"/>
      <c r="U1334" s="73"/>
      <c r="V1334" s="73"/>
      <c r="W1334" s="73"/>
      <c r="X1334" s="73"/>
      <c r="Y1334" s="73"/>
      <c r="Z1334" s="73"/>
      <c r="AA1334" s="73"/>
      <c r="AB1334" s="73"/>
      <c r="AC1334" s="73"/>
      <c r="AD1334" s="73"/>
      <c r="AE1334" s="73"/>
      <c r="AF1334" s="73"/>
      <c r="AG1334" s="73"/>
      <c r="AH1334" s="73"/>
      <c r="AI1334" s="73"/>
      <c r="AJ1334" s="73"/>
      <c r="AK1334" s="73"/>
      <c r="AL1334" s="73"/>
      <c r="AM1334" s="73"/>
      <c r="AN1334" s="73"/>
      <c r="AO1334" s="73"/>
      <c r="AP1334" s="73"/>
      <c r="AQ1334" s="73"/>
      <c r="AR1334" s="73"/>
      <c r="AS1334" s="73"/>
      <c r="AT1334" s="73"/>
      <c r="AU1334" s="73"/>
      <c r="AV1334" s="73"/>
      <c r="AW1334" s="73"/>
      <c r="AX1334" s="73"/>
      <c r="AY1334" s="73"/>
      <c r="AZ1334" s="73"/>
      <c r="BA1334" s="73"/>
      <c r="BB1334" s="73"/>
    </row>
    <row r="1335" spans="10:54">
      <c r="J1335" s="132"/>
      <c r="N1335" s="73"/>
      <c r="O1335" s="73"/>
      <c r="P1335" s="73"/>
      <c r="Q1335" s="73"/>
      <c r="R1335" s="73"/>
      <c r="S1335" s="73"/>
      <c r="T1335" s="73"/>
      <c r="U1335" s="73"/>
      <c r="V1335" s="73"/>
      <c r="W1335" s="73"/>
      <c r="X1335" s="73"/>
      <c r="Y1335" s="73"/>
      <c r="Z1335" s="73"/>
      <c r="AA1335" s="73"/>
      <c r="AB1335" s="73"/>
      <c r="AC1335" s="73"/>
      <c r="AD1335" s="73"/>
      <c r="AE1335" s="73"/>
      <c r="AF1335" s="73"/>
      <c r="AG1335" s="73"/>
      <c r="AH1335" s="73"/>
      <c r="AI1335" s="73"/>
      <c r="AJ1335" s="73"/>
      <c r="AK1335" s="73"/>
      <c r="AL1335" s="73"/>
      <c r="AM1335" s="73"/>
      <c r="AN1335" s="73"/>
      <c r="AO1335" s="73"/>
      <c r="AP1335" s="73"/>
      <c r="AQ1335" s="73"/>
      <c r="AR1335" s="73"/>
      <c r="AS1335" s="73"/>
      <c r="AT1335" s="73"/>
      <c r="AU1335" s="73"/>
      <c r="AV1335" s="73"/>
      <c r="AW1335" s="73"/>
      <c r="AX1335" s="73"/>
      <c r="AY1335" s="73"/>
      <c r="AZ1335" s="73"/>
      <c r="BA1335" s="73"/>
      <c r="BB1335" s="73"/>
    </row>
    <row r="1336" spans="10:54">
      <c r="J1336" s="132"/>
      <c r="N1336" s="73"/>
      <c r="O1336" s="73"/>
      <c r="P1336" s="73"/>
      <c r="Q1336" s="73"/>
      <c r="R1336" s="73"/>
      <c r="S1336" s="73"/>
      <c r="T1336" s="73"/>
      <c r="U1336" s="73"/>
      <c r="V1336" s="73"/>
      <c r="W1336" s="73"/>
      <c r="X1336" s="73"/>
      <c r="Y1336" s="73"/>
      <c r="Z1336" s="73"/>
      <c r="AA1336" s="73"/>
      <c r="AB1336" s="73"/>
      <c r="AC1336" s="73"/>
      <c r="AD1336" s="73"/>
      <c r="AE1336" s="73"/>
      <c r="AF1336" s="73"/>
      <c r="AG1336" s="73"/>
      <c r="AH1336" s="73"/>
      <c r="AI1336" s="73"/>
      <c r="AJ1336" s="73"/>
      <c r="AK1336" s="73"/>
      <c r="AL1336" s="73"/>
      <c r="AM1336" s="73"/>
      <c r="AN1336" s="73"/>
      <c r="AO1336" s="73"/>
      <c r="AP1336" s="73"/>
      <c r="AQ1336" s="73"/>
      <c r="AR1336" s="73"/>
      <c r="AS1336" s="73"/>
      <c r="AT1336" s="73"/>
      <c r="AU1336" s="73"/>
      <c r="AV1336" s="73"/>
      <c r="AW1336" s="73"/>
      <c r="AX1336" s="73"/>
      <c r="AY1336" s="73"/>
      <c r="AZ1336" s="73"/>
      <c r="BA1336" s="73"/>
      <c r="BB1336" s="73"/>
    </row>
    <row r="1337" spans="10:54">
      <c r="J1337" s="132"/>
      <c r="N1337" s="73"/>
      <c r="O1337" s="73"/>
      <c r="P1337" s="73"/>
      <c r="Q1337" s="73"/>
      <c r="R1337" s="73"/>
      <c r="S1337" s="73"/>
      <c r="T1337" s="73"/>
      <c r="U1337" s="73"/>
      <c r="V1337" s="73"/>
      <c r="W1337" s="73"/>
      <c r="X1337" s="73"/>
      <c r="Y1337" s="73"/>
      <c r="Z1337" s="73"/>
      <c r="AA1337" s="73"/>
      <c r="AB1337" s="73"/>
      <c r="AC1337" s="73"/>
      <c r="AD1337" s="73"/>
      <c r="AE1337" s="73"/>
      <c r="AF1337" s="73"/>
      <c r="AG1337" s="73"/>
      <c r="AH1337" s="73"/>
      <c r="AI1337" s="73"/>
      <c r="AJ1337" s="73"/>
      <c r="AK1337" s="73"/>
      <c r="AL1337" s="73"/>
      <c r="AM1337" s="73"/>
      <c r="AN1337" s="73"/>
      <c r="AO1337" s="73"/>
      <c r="AP1337" s="73"/>
      <c r="AQ1337" s="73"/>
      <c r="AR1337" s="73"/>
      <c r="AS1337" s="73"/>
      <c r="AT1337" s="73"/>
      <c r="AU1337" s="73"/>
      <c r="AV1337" s="73"/>
      <c r="AW1337" s="73"/>
      <c r="AX1337" s="73"/>
      <c r="AY1337" s="73"/>
      <c r="AZ1337" s="73"/>
      <c r="BA1337" s="73"/>
      <c r="BB1337" s="73"/>
    </row>
    <row r="1338" spans="10:54">
      <c r="J1338" s="132"/>
      <c r="N1338" s="73"/>
      <c r="O1338" s="73"/>
      <c r="P1338" s="73"/>
      <c r="Q1338" s="73"/>
      <c r="R1338" s="73"/>
      <c r="S1338" s="73"/>
      <c r="T1338" s="73"/>
      <c r="U1338" s="73"/>
      <c r="V1338" s="73"/>
      <c r="W1338" s="73"/>
      <c r="X1338" s="73"/>
      <c r="Y1338" s="73"/>
      <c r="Z1338" s="73"/>
      <c r="AA1338" s="73"/>
      <c r="AB1338" s="73"/>
      <c r="AC1338" s="73"/>
      <c r="AD1338" s="73"/>
      <c r="AE1338" s="73"/>
      <c r="AF1338" s="73"/>
      <c r="AG1338" s="73"/>
      <c r="AH1338" s="73"/>
      <c r="AI1338" s="73"/>
      <c r="AJ1338" s="73"/>
      <c r="AK1338" s="73"/>
      <c r="AL1338" s="73"/>
      <c r="AM1338" s="73"/>
      <c r="AN1338" s="73"/>
      <c r="AO1338" s="73"/>
      <c r="AP1338" s="73"/>
      <c r="AQ1338" s="73"/>
      <c r="AR1338" s="73"/>
      <c r="AS1338" s="73"/>
      <c r="AT1338" s="73"/>
      <c r="AU1338" s="73"/>
      <c r="AV1338" s="73"/>
      <c r="AW1338" s="73"/>
      <c r="AX1338" s="73"/>
      <c r="AY1338" s="73"/>
      <c r="AZ1338" s="73"/>
      <c r="BA1338" s="73"/>
      <c r="BB1338" s="73"/>
    </row>
    <row r="1339" spans="10:54">
      <c r="J1339" s="132"/>
      <c r="N1339" s="73"/>
      <c r="O1339" s="73"/>
      <c r="P1339" s="73"/>
      <c r="Q1339" s="73"/>
      <c r="R1339" s="73"/>
      <c r="S1339" s="73"/>
      <c r="T1339" s="73"/>
      <c r="U1339" s="73"/>
      <c r="V1339" s="73"/>
      <c r="W1339" s="73"/>
      <c r="X1339" s="73"/>
      <c r="Y1339" s="73"/>
      <c r="Z1339" s="73"/>
      <c r="AA1339" s="73"/>
      <c r="AB1339" s="73"/>
      <c r="AC1339" s="73"/>
      <c r="AD1339" s="73"/>
      <c r="AE1339" s="73"/>
      <c r="AF1339" s="73"/>
      <c r="AG1339" s="73"/>
      <c r="AH1339" s="73"/>
      <c r="AI1339" s="73"/>
      <c r="AJ1339" s="73"/>
      <c r="AK1339" s="73"/>
      <c r="AL1339" s="73"/>
      <c r="AM1339" s="73"/>
      <c r="AN1339" s="73"/>
      <c r="AO1339" s="73"/>
      <c r="AP1339" s="73"/>
      <c r="AQ1339" s="73"/>
      <c r="AR1339" s="73"/>
      <c r="AS1339" s="73"/>
      <c r="AT1339" s="73"/>
      <c r="AU1339" s="73"/>
      <c r="AV1339" s="73"/>
      <c r="AW1339" s="73"/>
      <c r="AX1339" s="73"/>
      <c r="AY1339" s="73"/>
      <c r="AZ1339" s="73"/>
      <c r="BA1339" s="73"/>
      <c r="BB1339" s="73"/>
    </row>
    <row r="1340" spans="10:54">
      <c r="J1340" s="132"/>
      <c r="N1340" s="73"/>
      <c r="O1340" s="73"/>
      <c r="P1340" s="73"/>
      <c r="Q1340" s="73"/>
      <c r="R1340" s="73"/>
      <c r="S1340" s="73"/>
      <c r="T1340" s="73"/>
      <c r="U1340" s="73"/>
      <c r="V1340" s="73"/>
      <c r="W1340" s="73"/>
      <c r="X1340" s="73"/>
      <c r="Y1340" s="73"/>
      <c r="Z1340" s="73"/>
      <c r="AA1340" s="73"/>
      <c r="AB1340" s="73"/>
      <c r="AC1340" s="73"/>
      <c r="AD1340" s="73"/>
      <c r="AE1340" s="73"/>
      <c r="AF1340" s="73"/>
      <c r="AG1340" s="73"/>
      <c r="AH1340" s="73"/>
      <c r="AI1340" s="73"/>
      <c r="AJ1340" s="73"/>
      <c r="AK1340" s="73"/>
      <c r="AL1340" s="73"/>
      <c r="AM1340" s="73"/>
      <c r="AN1340" s="73"/>
      <c r="AO1340" s="73"/>
      <c r="AP1340" s="73"/>
      <c r="AQ1340" s="73"/>
      <c r="AR1340" s="73"/>
      <c r="AS1340" s="73"/>
      <c r="AT1340" s="73"/>
      <c r="AU1340" s="73"/>
      <c r="AV1340" s="73"/>
      <c r="AW1340" s="73"/>
      <c r="AX1340" s="73"/>
      <c r="AY1340" s="73"/>
      <c r="AZ1340" s="73"/>
      <c r="BA1340" s="73"/>
      <c r="BB1340" s="73"/>
    </row>
    <row r="1341" spans="10:54">
      <c r="J1341" s="132"/>
      <c r="N1341" s="73"/>
      <c r="O1341" s="73"/>
      <c r="P1341" s="73"/>
      <c r="Q1341" s="73"/>
      <c r="R1341" s="73"/>
      <c r="S1341" s="73"/>
      <c r="T1341" s="73"/>
      <c r="U1341" s="73"/>
      <c r="V1341" s="73"/>
      <c r="W1341" s="73"/>
      <c r="X1341" s="73"/>
      <c r="Y1341" s="73"/>
      <c r="Z1341" s="73"/>
      <c r="AA1341" s="73"/>
      <c r="AB1341" s="73"/>
      <c r="AC1341" s="73"/>
      <c r="AD1341" s="73"/>
      <c r="AE1341" s="73"/>
      <c r="AF1341" s="73"/>
      <c r="AG1341" s="73"/>
      <c r="AH1341" s="73"/>
      <c r="AI1341" s="73"/>
      <c r="AJ1341" s="73"/>
      <c r="AK1341" s="73"/>
      <c r="AL1341" s="73"/>
      <c r="AM1341" s="73"/>
      <c r="AN1341" s="73"/>
      <c r="AO1341" s="73"/>
      <c r="AP1341" s="73"/>
      <c r="AQ1341" s="73"/>
      <c r="AR1341" s="73"/>
      <c r="AS1341" s="73"/>
      <c r="AT1341" s="73"/>
      <c r="AU1341" s="73"/>
      <c r="AV1341" s="73"/>
      <c r="AW1341" s="73"/>
      <c r="AX1341" s="73"/>
      <c r="AY1341" s="73"/>
      <c r="AZ1341" s="73"/>
      <c r="BA1341" s="73"/>
      <c r="BB1341" s="73"/>
    </row>
    <row r="1342" spans="10:54">
      <c r="J1342" s="132"/>
      <c r="N1342" s="73"/>
      <c r="O1342" s="73"/>
      <c r="P1342" s="73"/>
      <c r="Q1342" s="73"/>
      <c r="R1342" s="73"/>
      <c r="S1342" s="73"/>
      <c r="T1342" s="73"/>
      <c r="U1342" s="73"/>
      <c r="V1342" s="73"/>
      <c r="W1342" s="73"/>
      <c r="X1342" s="73"/>
      <c r="Y1342" s="73"/>
      <c r="Z1342" s="73"/>
      <c r="AA1342" s="73"/>
      <c r="AB1342" s="73"/>
      <c r="AC1342" s="73"/>
      <c r="AD1342" s="73"/>
      <c r="AE1342" s="73"/>
      <c r="AF1342" s="73"/>
      <c r="AG1342" s="73"/>
      <c r="AH1342" s="73"/>
      <c r="AI1342" s="73"/>
      <c r="AJ1342" s="73"/>
      <c r="AK1342" s="73"/>
      <c r="AL1342" s="73"/>
      <c r="AM1342" s="73"/>
      <c r="AN1342" s="73"/>
      <c r="AO1342" s="73"/>
      <c r="AP1342" s="73"/>
      <c r="AQ1342" s="73"/>
      <c r="AR1342" s="73"/>
      <c r="AS1342" s="73"/>
      <c r="AT1342" s="73"/>
      <c r="AU1342" s="73"/>
      <c r="AV1342" s="73"/>
      <c r="AW1342" s="73"/>
      <c r="AX1342" s="73"/>
      <c r="AY1342" s="73"/>
      <c r="AZ1342" s="73"/>
      <c r="BA1342" s="73"/>
      <c r="BB1342" s="73"/>
    </row>
    <row r="1343" spans="10:54">
      <c r="J1343" s="132"/>
      <c r="N1343" s="73"/>
      <c r="O1343" s="73"/>
      <c r="P1343" s="73"/>
      <c r="Q1343" s="73"/>
      <c r="R1343" s="73"/>
      <c r="S1343" s="73"/>
      <c r="T1343" s="73"/>
      <c r="U1343" s="73"/>
      <c r="V1343" s="73"/>
      <c r="W1343" s="73"/>
      <c r="X1343" s="73"/>
      <c r="Y1343" s="73"/>
      <c r="Z1343" s="73"/>
      <c r="AA1343" s="73"/>
      <c r="AB1343" s="73"/>
      <c r="AC1343" s="73"/>
      <c r="AD1343" s="73"/>
      <c r="AE1343" s="73"/>
      <c r="AF1343" s="73"/>
      <c r="AG1343" s="73"/>
      <c r="AH1343" s="73"/>
      <c r="AI1343" s="73"/>
      <c r="AJ1343" s="73"/>
      <c r="AK1343" s="73"/>
      <c r="AL1343" s="73"/>
      <c r="AM1343" s="73"/>
      <c r="AN1343" s="73"/>
      <c r="AO1343" s="73"/>
      <c r="AP1343" s="73"/>
      <c r="AQ1343" s="73"/>
      <c r="AR1343" s="73"/>
      <c r="AS1343" s="73"/>
      <c r="AT1343" s="73"/>
      <c r="AU1343" s="73"/>
      <c r="AV1343" s="73"/>
      <c r="AW1343" s="73"/>
      <c r="AX1343" s="73"/>
      <c r="AY1343" s="73"/>
      <c r="AZ1343" s="73"/>
      <c r="BA1343" s="73"/>
      <c r="BB1343" s="73"/>
    </row>
    <row r="1344" spans="10:54">
      <c r="J1344" s="132"/>
      <c r="N1344" s="73"/>
      <c r="O1344" s="73"/>
      <c r="P1344" s="73"/>
      <c r="Q1344" s="73"/>
      <c r="R1344" s="73"/>
      <c r="S1344" s="73"/>
      <c r="T1344" s="73"/>
      <c r="U1344" s="73"/>
      <c r="V1344" s="73"/>
      <c r="W1344" s="73"/>
      <c r="X1344" s="73"/>
      <c r="Y1344" s="73"/>
      <c r="Z1344" s="73"/>
      <c r="AA1344" s="73"/>
      <c r="AB1344" s="73"/>
      <c r="AC1344" s="73"/>
      <c r="AD1344" s="73"/>
      <c r="AE1344" s="73"/>
      <c r="AF1344" s="73"/>
      <c r="AG1344" s="73"/>
      <c r="AH1344" s="73"/>
      <c r="AI1344" s="73"/>
      <c r="AJ1344" s="73"/>
      <c r="AK1344" s="73"/>
      <c r="AL1344" s="73"/>
      <c r="AM1344" s="73"/>
      <c r="AN1344" s="73"/>
      <c r="AO1344" s="73"/>
      <c r="AP1344" s="73"/>
      <c r="AQ1344" s="73"/>
      <c r="AR1344" s="73"/>
      <c r="AS1344" s="73"/>
      <c r="AT1344" s="73"/>
      <c r="AU1344" s="73"/>
      <c r="AV1344" s="73"/>
      <c r="AW1344" s="73"/>
      <c r="AX1344" s="73"/>
      <c r="AY1344" s="73"/>
      <c r="AZ1344" s="73"/>
      <c r="BA1344" s="73"/>
      <c r="BB1344" s="73"/>
    </row>
    <row r="1345" spans="10:54">
      <c r="J1345" s="132"/>
      <c r="N1345" s="73"/>
      <c r="O1345" s="73"/>
      <c r="P1345" s="73"/>
      <c r="Q1345" s="73"/>
      <c r="R1345" s="73"/>
      <c r="S1345" s="73"/>
      <c r="T1345" s="73"/>
      <c r="U1345" s="73"/>
      <c r="V1345" s="73"/>
      <c r="W1345" s="73"/>
      <c r="X1345" s="73"/>
      <c r="Y1345" s="73"/>
      <c r="Z1345" s="73"/>
      <c r="AA1345" s="73"/>
      <c r="AB1345" s="73"/>
      <c r="AC1345" s="73"/>
      <c r="AD1345" s="73"/>
      <c r="AE1345" s="73"/>
      <c r="AF1345" s="73"/>
      <c r="AG1345" s="73"/>
      <c r="AH1345" s="73"/>
      <c r="AI1345" s="73"/>
      <c r="AJ1345" s="73"/>
      <c r="AK1345" s="73"/>
      <c r="AL1345" s="73"/>
      <c r="AM1345" s="73"/>
      <c r="AN1345" s="73"/>
      <c r="AO1345" s="73"/>
      <c r="AP1345" s="73"/>
      <c r="AQ1345" s="73"/>
      <c r="AR1345" s="73"/>
      <c r="AS1345" s="73"/>
      <c r="AT1345" s="73"/>
      <c r="AU1345" s="73"/>
      <c r="AV1345" s="73"/>
      <c r="AW1345" s="73"/>
      <c r="AX1345" s="73"/>
      <c r="AY1345" s="73"/>
      <c r="AZ1345" s="73"/>
      <c r="BA1345" s="73"/>
      <c r="BB1345" s="73"/>
    </row>
    <row r="1346" spans="10:54">
      <c r="J1346" s="132"/>
      <c r="N1346" s="73"/>
      <c r="O1346" s="73"/>
      <c r="P1346" s="73"/>
      <c r="Q1346" s="73"/>
      <c r="R1346" s="73"/>
      <c r="S1346" s="73"/>
      <c r="T1346" s="73"/>
      <c r="U1346" s="73"/>
      <c r="V1346" s="73"/>
      <c r="W1346" s="73"/>
      <c r="X1346" s="73"/>
      <c r="Y1346" s="73"/>
      <c r="Z1346" s="73"/>
      <c r="AA1346" s="73"/>
      <c r="AB1346" s="73"/>
      <c r="AC1346" s="73"/>
      <c r="AD1346" s="73"/>
      <c r="AE1346" s="73"/>
      <c r="AF1346" s="73"/>
      <c r="AG1346" s="73"/>
      <c r="AH1346" s="73"/>
      <c r="AI1346" s="73"/>
      <c r="AJ1346" s="73"/>
      <c r="AK1346" s="73"/>
      <c r="AL1346" s="73"/>
      <c r="AM1346" s="73"/>
      <c r="AN1346" s="73"/>
      <c r="AO1346" s="73"/>
      <c r="AP1346" s="73"/>
      <c r="AQ1346" s="73"/>
      <c r="AR1346" s="73"/>
      <c r="AS1346" s="73"/>
      <c r="AT1346" s="73"/>
      <c r="AU1346" s="73"/>
      <c r="AV1346" s="73"/>
      <c r="AW1346" s="73"/>
      <c r="AX1346" s="73"/>
      <c r="AY1346" s="73"/>
      <c r="AZ1346" s="73"/>
      <c r="BA1346" s="73"/>
      <c r="BB1346" s="73"/>
    </row>
    <row r="1347" spans="10:54">
      <c r="J1347" s="132"/>
      <c r="N1347" s="73"/>
      <c r="O1347" s="73"/>
      <c r="P1347" s="73"/>
      <c r="Q1347" s="73"/>
      <c r="R1347" s="73"/>
      <c r="S1347" s="73"/>
      <c r="T1347" s="73"/>
      <c r="U1347" s="73"/>
      <c r="V1347" s="73"/>
      <c r="W1347" s="73"/>
      <c r="X1347" s="73"/>
      <c r="Y1347" s="73"/>
      <c r="Z1347" s="73"/>
      <c r="AA1347" s="73"/>
      <c r="AB1347" s="73"/>
      <c r="AC1347" s="73"/>
      <c r="AD1347" s="73"/>
      <c r="AE1347" s="73"/>
      <c r="AF1347" s="73"/>
      <c r="AG1347" s="73"/>
      <c r="AH1347" s="73"/>
      <c r="AI1347" s="73"/>
      <c r="AJ1347" s="73"/>
      <c r="AK1347" s="73"/>
      <c r="AL1347" s="73"/>
      <c r="AM1347" s="73"/>
      <c r="AN1347" s="73"/>
      <c r="AO1347" s="73"/>
      <c r="AP1347" s="73"/>
      <c r="AQ1347" s="73"/>
      <c r="AR1347" s="73"/>
      <c r="AS1347" s="73"/>
      <c r="AT1347" s="73"/>
      <c r="AU1347" s="73"/>
      <c r="AV1347" s="73"/>
      <c r="AW1347" s="73"/>
      <c r="AX1347" s="73"/>
      <c r="AY1347" s="73"/>
      <c r="AZ1347" s="73"/>
      <c r="BA1347" s="73"/>
      <c r="BB1347" s="73"/>
    </row>
    <row r="1348" spans="10:54">
      <c r="J1348" s="132"/>
      <c r="N1348" s="73"/>
      <c r="O1348" s="73"/>
      <c r="P1348" s="73"/>
      <c r="Q1348" s="73"/>
      <c r="R1348" s="73"/>
      <c r="S1348" s="73"/>
      <c r="T1348" s="73"/>
      <c r="U1348" s="73"/>
      <c r="V1348" s="73"/>
      <c r="W1348" s="73"/>
      <c r="X1348" s="73"/>
      <c r="Y1348" s="73"/>
      <c r="Z1348" s="73"/>
      <c r="AA1348" s="73"/>
      <c r="AB1348" s="73"/>
      <c r="AC1348" s="73"/>
      <c r="AD1348" s="73"/>
      <c r="AE1348" s="73"/>
      <c r="AF1348" s="73"/>
      <c r="AG1348" s="73"/>
      <c r="AH1348" s="73"/>
      <c r="AI1348" s="73"/>
      <c r="AJ1348" s="73"/>
      <c r="AK1348" s="73"/>
      <c r="AL1348" s="73"/>
      <c r="AM1348" s="73"/>
      <c r="AN1348" s="73"/>
      <c r="AO1348" s="73"/>
      <c r="AP1348" s="73"/>
      <c r="AQ1348" s="73"/>
      <c r="AR1348" s="73"/>
      <c r="AS1348" s="73"/>
      <c r="AT1348" s="73"/>
      <c r="AU1348" s="73"/>
      <c r="AV1348" s="73"/>
      <c r="AW1348" s="73"/>
      <c r="AX1348" s="73"/>
      <c r="AY1348" s="73"/>
      <c r="AZ1348" s="73"/>
      <c r="BA1348" s="73"/>
      <c r="BB1348" s="73"/>
    </row>
    <row r="1349" spans="10:54">
      <c r="J1349" s="132"/>
      <c r="N1349" s="73"/>
      <c r="O1349" s="73"/>
      <c r="P1349" s="73"/>
      <c r="Q1349" s="73"/>
      <c r="R1349" s="73"/>
      <c r="S1349" s="73"/>
      <c r="T1349" s="73"/>
      <c r="U1349" s="73"/>
      <c r="V1349" s="73"/>
      <c r="W1349" s="73"/>
      <c r="X1349" s="73"/>
      <c r="Y1349" s="73"/>
      <c r="Z1349" s="73"/>
      <c r="AA1349" s="73"/>
      <c r="AB1349" s="73"/>
      <c r="AC1349" s="73"/>
      <c r="AD1349" s="73"/>
      <c r="AE1349" s="73"/>
      <c r="AF1349" s="73"/>
      <c r="AG1349" s="73"/>
      <c r="AH1349" s="73"/>
      <c r="AI1349" s="73"/>
      <c r="AJ1349" s="73"/>
      <c r="AK1349" s="73"/>
      <c r="AL1349" s="73"/>
      <c r="AM1349" s="73"/>
      <c r="AN1349" s="73"/>
      <c r="AO1349" s="73"/>
      <c r="AP1349" s="73"/>
      <c r="AQ1349" s="73"/>
      <c r="AR1349" s="73"/>
      <c r="AS1349" s="73"/>
      <c r="AT1349" s="73"/>
      <c r="AU1349" s="73"/>
      <c r="AV1349" s="73"/>
      <c r="AW1349" s="73"/>
      <c r="AX1349" s="73"/>
      <c r="AY1349" s="73"/>
      <c r="AZ1349" s="73"/>
      <c r="BA1349" s="73"/>
      <c r="BB1349" s="73"/>
    </row>
    <row r="1350" spans="10:54">
      <c r="J1350" s="132"/>
      <c r="N1350" s="73"/>
      <c r="O1350" s="73"/>
      <c r="P1350" s="73"/>
      <c r="Q1350" s="73"/>
      <c r="R1350" s="73"/>
      <c r="S1350" s="73"/>
      <c r="T1350" s="73"/>
      <c r="U1350" s="73"/>
      <c r="V1350" s="73"/>
      <c r="W1350" s="73"/>
      <c r="X1350" s="73"/>
      <c r="Y1350" s="73"/>
      <c r="Z1350" s="73"/>
      <c r="AA1350" s="73"/>
      <c r="AB1350" s="73"/>
      <c r="AC1350" s="73"/>
      <c r="AD1350" s="73"/>
      <c r="AE1350" s="73"/>
      <c r="AF1350" s="73"/>
      <c r="AG1350" s="73"/>
      <c r="AH1350" s="73"/>
      <c r="AI1350" s="73"/>
      <c r="AJ1350" s="73"/>
      <c r="AK1350" s="73"/>
      <c r="AL1350" s="73"/>
      <c r="AM1350" s="73"/>
      <c r="AN1350" s="73"/>
      <c r="AO1350" s="73"/>
      <c r="AP1350" s="73"/>
      <c r="AQ1350" s="73"/>
      <c r="AR1350" s="73"/>
      <c r="AS1350" s="73"/>
      <c r="AT1350" s="73"/>
      <c r="AU1350" s="73"/>
      <c r="AV1350" s="73"/>
      <c r="AW1350" s="73"/>
      <c r="AX1350" s="73"/>
      <c r="AY1350" s="73"/>
      <c r="AZ1350" s="73"/>
      <c r="BA1350" s="73"/>
      <c r="BB1350" s="73"/>
    </row>
    <row r="1351" spans="10:54">
      <c r="J1351" s="132"/>
      <c r="N1351" s="73"/>
      <c r="O1351" s="73"/>
      <c r="P1351" s="73"/>
      <c r="Q1351" s="73"/>
      <c r="R1351" s="73"/>
      <c r="S1351" s="73"/>
      <c r="T1351" s="73"/>
      <c r="U1351" s="73"/>
      <c r="V1351" s="73"/>
      <c r="W1351" s="73"/>
      <c r="X1351" s="73"/>
      <c r="Y1351" s="73"/>
      <c r="Z1351" s="73"/>
      <c r="AA1351" s="73"/>
      <c r="AB1351" s="73"/>
      <c r="AC1351" s="73"/>
      <c r="AD1351" s="73"/>
      <c r="AE1351" s="73"/>
      <c r="AF1351" s="73"/>
      <c r="AG1351" s="73"/>
      <c r="AH1351" s="73"/>
      <c r="AI1351" s="73"/>
      <c r="AJ1351" s="73"/>
      <c r="AK1351" s="73"/>
      <c r="AL1351" s="73"/>
      <c r="AM1351" s="73"/>
      <c r="AN1351" s="73"/>
      <c r="AO1351" s="73"/>
      <c r="AP1351" s="73"/>
      <c r="AQ1351" s="73"/>
      <c r="AR1351" s="73"/>
      <c r="AS1351" s="73"/>
      <c r="AT1351" s="73"/>
      <c r="AU1351" s="73"/>
      <c r="AV1351" s="73"/>
      <c r="AW1351" s="73"/>
      <c r="AX1351" s="73"/>
      <c r="AY1351" s="73"/>
      <c r="AZ1351" s="73"/>
      <c r="BA1351" s="73"/>
      <c r="BB1351" s="73"/>
    </row>
    <row r="1352" spans="10:54">
      <c r="J1352" s="132"/>
      <c r="N1352" s="73"/>
      <c r="O1352" s="73"/>
      <c r="P1352" s="73"/>
      <c r="Q1352" s="73"/>
      <c r="R1352" s="73"/>
      <c r="S1352" s="73"/>
      <c r="T1352" s="73"/>
      <c r="U1352" s="73"/>
      <c r="V1352" s="73"/>
      <c r="W1352" s="73"/>
      <c r="X1352" s="73"/>
      <c r="Y1352" s="73"/>
      <c r="Z1352" s="73"/>
      <c r="AA1352" s="73"/>
      <c r="AB1352" s="73"/>
      <c r="AC1352" s="73"/>
      <c r="AD1352" s="73"/>
      <c r="AE1352" s="73"/>
      <c r="AF1352" s="73"/>
      <c r="AG1352" s="73"/>
      <c r="AH1352" s="73"/>
      <c r="AI1352" s="73"/>
      <c r="AJ1352" s="73"/>
      <c r="AK1352" s="73"/>
      <c r="AL1352" s="73"/>
      <c r="AM1352" s="73"/>
      <c r="AN1352" s="73"/>
      <c r="AO1352" s="73"/>
      <c r="AP1352" s="73"/>
      <c r="AQ1352" s="73"/>
      <c r="AR1352" s="73"/>
      <c r="AS1352" s="73"/>
      <c r="AT1352" s="73"/>
      <c r="AU1352" s="73"/>
      <c r="AV1352" s="73"/>
      <c r="AW1352" s="73"/>
      <c r="AX1352" s="73"/>
      <c r="AY1352" s="73"/>
      <c r="AZ1352" s="73"/>
      <c r="BA1352" s="73"/>
      <c r="BB1352" s="73"/>
    </row>
    <row r="1353" spans="10:54">
      <c r="J1353" s="132"/>
      <c r="N1353" s="73"/>
      <c r="O1353" s="73"/>
      <c r="P1353" s="73"/>
      <c r="Q1353" s="73"/>
      <c r="R1353" s="73"/>
      <c r="S1353" s="73"/>
      <c r="T1353" s="73"/>
      <c r="U1353" s="73"/>
      <c r="V1353" s="73"/>
      <c r="W1353" s="73"/>
      <c r="X1353" s="73"/>
      <c r="Y1353" s="73"/>
      <c r="Z1353" s="73"/>
      <c r="AA1353" s="73"/>
      <c r="AB1353" s="73"/>
      <c r="AC1353" s="73"/>
      <c r="AD1353" s="73"/>
      <c r="AE1353" s="73"/>
      <c r="AF1353" s="73"/>
      <c r="AG1353" s="73"/>
      <c r="AH1353" s="73"/>
      <c r="AI1353" s="73"/>
      <c r="AJ1353" s="73"/>
      <c r="AK1353" s="73"/>
      <c r="AL1353" s="73"/>
      <c r="AM1353" s="73"/>
      <c r="AN1353" s="73"/>
      <c r="AO1353" s="73"/>
      <c r="AP1353" s="73"/>
      <c r="AQ1353" s="73"/>
      <c r="AR1353" s="73"/>
      <c r="AS1353" s="73"/>
      <c r="AT1353" s="73"/>
      <c r="AU1353" s="73"/>
      <c r="AV1353" s="73"/>
      <c r="AW1353" s="73"/>
      <c r="AX1353" s="73"/>
      <c r="AY1353" s="73"/>
      <c r="AZ1353" s="73"/>
      <c r="BA1353" s="73"/>
      <c r="BB1353" s="73"/>
    </row>
    <row r="1354" spans="10:54">
      <c r="J1354" s="132"/>
      <c r="N1354" s="73"/>
      <c r="O1354" s="73"/>
      <c r="P1354" s="73"/>
      <c r="Q1354" s="73"/>
      <c r="R1354" s="73"/>
      <c r="S1354" s="73"/>
      <c r="T1354" s="73"/>
      <c r="U1354" s="73"/>
      <c r="V1354" s="73"/>
      <c r="W1354" s="73"/>
      <c r="X1354" s="73"/>
      <c r="Y1354" s="73"/>
      <c r="Z1354" s="73"/>
      <c r="AA1354" s="73"/>
      <c r="AB1354" s="73"/>
      <c r="AC1354" s="73"/>
      <c r="AD1354" s="73"/>
      <c r="AE1354" s="73"/>
      <c r="AF1354" s="73"/>
      <c r="AG1354" s="73"/>
      <c r="AH1354" s="73"/>
      <c r="AI1354" s="73"/>
      <c r="AJ1354" s="73"/>
      <c r="AK1354" s="73"/>
      <c r="AL1354" s="73"/>
      <c r="AM1354" s="73"/>
      <c r="AN1354" s="73"/>
      <c r="AO1354" s="73"/>
      <c r="AP1354" s="73"/>
      <c r="AQ1354" s="73"/>
      <c r="AR1354" s="73"/>
      <c r="AS1354" s="73"/>
      <c r="AT1354" s="73"/>
      <c r="AU1354" s="73"/>
      <c r="AV1354" s="73"/>
      <c r="AW1354" s="73"/>
      <c r="AX1354" s="73"/>
      <c r="AY1354" s="73"/>
      <c r="AZ1354" s="73"/>
      <c r="BA1354" s="73"/>
      <c r="BB1354" s="73"/>
    </row>
    <row r="1355" spans="10:54">
      <c r="J1355" s="132"/>
      <c r="N1355" s="73"/>
      <c r="O1355" s="73"/>
      <c r="P1355" s="73"/>
      <c r="Q1355" s="73"/>
      <c r="R1355" s="73"/>
      <c r="S1355" s="73"/>
      <c r="T1355" s="73"/>
      <c r="U1355" s="73"/>
      <c r="V1355" s="73"/>
      <c r="W1355" s="73"/>
      <c r="X1355" s="73"/>
      <c r="Y1355" s="73"/>
      <c r="Z1355" s="73"/>
      <c r="AA1355" s="73"/>
      <c r="AB1355" s="73"/>
      <c r="AC1355" s="73"/>
      <c r="AD1355" s="73"/>
      <c r="AE1355" s="73"/>
      <c r="AF1355" s="73"/>
      <c r="AG1355" s="73"/>
      <c r="AH1355" s="73"/>
      <c r="AI1355" s="73"/>
      <c r="AJ1355" s="73"/>
      <c r="AK1355" s="73"/>
      <c r="AL1355" s="73"/>
      <c r="AM1355" s="73"/>
      <c r="AN1355" s="73"/>
      <c r="AO1355" s="73"/>
      <c r="AP1355" s="73"/>
      <c r="AQ1355" s="73"/>
      <c r="AR1355" s="73"/>
      <c r="AS1355" s="73"/>
      <c r="AT1355" s="73"/>
      <c r="AU1355" s="73"/>
      <c r="AV1355" s="73"/>
      <c r="AW1355" s="73"/>
      <c r="AX1355" s="73"/>
      <c r="AY1355" s="73"/>
      <c r="AZ1355" s="73"/>
      <c r="BA1355" s="73"/>
      <c r="BB1355" s="73"/>
    </row>
    <row r="1356" spans="10:54">
      <c r="J1356" s="132"/>
      <c r="N1356" s="73"/>
      <c r="O1356" s="73"/>
      <c r="P1356" s="73"/>
      <c r="Q1356" s="73"/>
      <c r="R1356" s="73"/>
      <c r="S1356" s="73"/>
      <c r="T1356" s="73"/>
      <c r="U1356" s="73"/>
      <c r="V1356" s="73"/>
      <c r="W1356" s="73"/>
      <c r="X1356" s="73"/>
      <c r="Y1356" s="73"/>
      <c r="Z1356" s="73"/>
      <c r="AA1356" s="73"/>
      <c r="AB1356" s="73"/>
      <c r="AC1356" s="73"/>
      <c r="AD1356" s="73"/>
      <c r="AE1356" s="73"/>
      <c r="AF1356" s="73"/>
      <c r="AG1356" s="73"/>
      <c r="AH1356" s="73"/>
      <c r="AI1356" s="73"/>
      <c r="AJ1356" s="73"/>
      <c r="AK1356" s="73"/>
      <c r="AL1356" s="73"/>
      <c r="AM1356" s="73"/>
      <c r="AN1356" s="73"/>
      <c r="AO1356" s="73"/>
      <c r="AP1356" s="73"/>
      <c r="AQ1356" s="73"/>
      <c r="AR1356" s="73"/>
      <c r="AS1356" s="73"/>
      <c r="AT1356" s="73"/>
      <c r="AU1356" s="73"/>
      <c r="AV1356" s="73"/>
      <c r="AW1356" s="73"/>
      <c r="AX1356" s="73"/>
      <c r="AY1356" s="73"/>
      <c r="AZ1356" s="73"/>
      <c r="BA1356" s="73"/>
      <c r="BB1356" s="73"/>
    </row>
    <row r="1357" spans="10:54">
      <c r="J1357" s="132"/>
      <c r="N1357" s="73"/>
      <c r="O1357" s="73"/>
      <c r="P1357" s="73"/>
      <c r="Q1357" s="73"/>
      <c r="R1357" s="73"/>
      <c r="S1357" s="73"/>
      <c r="T1357" s="73"/>
      <c r="U1357" s="73"/>
      <c r="V1357" s="73"/>
      <c r="W1357" s="73"/>
      <c r="X1357" s="73"/>
      <c r="Y1357" s="73"/>
      <c r="Z1357" s="73"/>
      <c r="AA1357" s="73"/>
      <c r="AB1357" s="73"/>
      <c r="AC1357" s="73"/>
      <c r="AD1357" s="73"/>
      <c r="AE1357" s="73"/>
      <c r="AF1357" s="73"/>
      <c r="AG1357" s="73"/>
      <c r="AH1357" s="73"/>
      <c r="AI1357" s="73"/>
      <c r="AJ1357" s="73"/>
      <c r="AK1357" s="73"/>
      <c r="AL1357" s="73"/>
      <c r="AM1357" s="73"/>
      <c r="AN1357" s="73"/>
      <c r="AO1357" s="73"/>
      <c r="AP1357" s="73"/>
      <c r="AQ1357" s="73"/>
      <c r="AR1357" s="73"/>
      <c r="AS1357" s="73"/>
      <c r="AT1357" s="73"/>
      <c r="AU1357" s="73"/>
      <c r="AV1357" s="73"/>
      <c r="AW1357" s="73"/>
      <c r="AX1357" s="73"/>
      <c r="AY1357" s="73"/>
      <c r="AZ1357" s="73"/>
      <c r="BA1357" s="73"/>
      <c r="BB1357" s="73"/>
    </row>
    <row r="1358" spans="10:54">
      <c r="J1358" s="132"/>
      <c r="N1358" s="73"/>
      <c r="O1358" s="73"/>
      <c r="P1358" s="73"/>
      <c r="Q1358" s="73"/>
      <c r="R1358" s="73"/>
      <c r="S1358" s="73"/>
      <c r="T1358" s="73"/>
      <c r="U1358" s="73"/>
      <c r="V1358" s="73"/>
      <c r="W1358" s="73"/>
      <c r="X1358" s="73"/>
      <c r="Y1358" s="73"/>
      <c r="Z1358" s="73"/>
      <c r="AA1358" s="73"/>
      <c r="AB1358" s="73"/>
      <c r="AC1358" s="73"/>
      <c r="AD1358" s="73"/>
      <c r="AE1358" s="73"/>
      <c r="AF1358" s="73"/>
      <c r="AG1358" s="73"/>
      <c r="AH1358" s="73"/>
      <c r="AI1358" s="73"/>
      <c r="AJ1358" s="73"/>
      <c r="AK1358" s="73"/>
      <c r="AL1358" s="73"/>
      <c r="AM1358" s="73"/>
      <c r="AN1358" s="73"/>
      <c r="AO1358" s="73"/>
      <c r="AP1358" s="73"/>
      <c r="AQ1358" s="73"/>
      <c r="AR1358" s="73"/>
      <c r="AS1358" s="73"/>
      <c r="AT1358" s="73"/>
      <c r="AU1358" s="73"/>
      <c r="AV1358" s="73"/>
      <c r="AW1358" s="73"/>
      <c r="AX1358" s="73"/>
      <c r="AY1358" s="73"/>
      <c r="AZ1358" s="73"/>
      <c r="BA1358" s="73"/>
      <c r="BB1358" s="73"/>
    </row>
    <row r="1359" spans="10:54">
      <c r="J1359" s="132"/>
      <c r="N1359" s="73"/>
      <c r="O1359" s="73"/>
      <c r="P1359" s="73"/>
      <c r="Q1359" s="73"/>
      <c r="R1359" s="73"/>
      <c r="S1359" s="73"/>
      <c r="T1359" s="73"/>
      <c r="U1359" s="73"/>
      <c r="V1359" s="73"/>
      <c r="W1359" s="73"/>
      <c r="X1359" s="73"/>
      <c r="Y1359" s="73"/>
      <c r="Z1359" s="73"/>
      <c r="AA1359" s="73"/>
      <c r="AB1359" s="73"/>
      <c r="AC1359" s="73"/>
      <c r="AD1359" s="73"/>
      <c r="AE1359" s="73"/>
      <c r="AF1359" s="73"/>
      <c r="AG1359" s="73"/>
      <c r="AH1359" s="73"/>
      <c r="AI1359" s="73"/>
      <c r="AJ1359" s="73"/>
      <c r="AK1359" s="73"/>
      <c r="AL1359" s="73"/>
      <c r="AM1359" s="73"/>
      <c r="AN1359" s="73"/>
      <c r="AO1359" s="73"/>
      <c r="AP1359" s="73"/>
      <c r="AQ1359" s="73"/>
      <c r="AR1359" s="73"/>
      <c r="AS1359" s="73"/>
      <c r="AT1359" s="73"/>
      <c r="AU1359" s="73"/>
      <c r="AV1359" s="73"/>
      <c r="AW1359" s="73"/>
      <c r="AX1359" s="73"/>
      <c r="AY1359" s="73"/>
      <c r="AZ1359" s="73"/>
      <c r="BA1359" s="73"/>
      <c r="BB1359" s="73"/>
    </row>
    <row r="1360" spans="10:54">
      <c r="J1360" s="132"/>
      <c r="N1360" s="73"/>
      <c r="O1360" s="73"/>
      <c r="P1360" s="73"/>
      <c r="Q1360" s="73"/>
      <c r="R1360" s="73"/>
      <c r="S1360" s="73"/>
      <c r="T1360" s="73"/>
      <c r="U1360" s="73"/>
      <c r="V1360" s="73"/>
      <c r="W1360" s="73"/>
      <c r="X1360" s="73"/>
      <c r="Y1360" s="73"/>
      <c r="Z1360" s="73"/>
      <c r="AA1360" s="73"/>
      <c r="AB1360" s="73"/>
      <c r="AC1360" s="73"/>
      <c r="AD1360" s="73"/>
      <c r="AE1360" s="73"/>
      <c r="AF1360" s="73"/>
      <c r="AG1360" s="73"/>
      <c r="AH1360" s="73"/>
      <c r="AI1360" s="73"/>
      <c r="AJ1360" s="73"/>
      <c r="AK1360" s="73"/>
      <c r="AL1360" s="73"/>
      <c r="AM1360" s="73"/>
      <c r="AN1360" s="73"/>
      <c r="AO1360" s="73"/>
      <c r="AP1360" s="73"/>
      <c r="AQ1360" s="73"/>
      <c r="AR1360" s="73"/>
      <c r="AS1360" s="73"/>
      <c r="AT1360" s="73"/>
      <c r="AU1360" s="73"/>
      <c r="AV1360" s="73"/>
      <c r="AW1360" s="73"/>
      <c r="AX1360" s="73"/>
      <c r="AY1360" s="73"/>
      <c r="AZ1360" s="73"/>
      <c r="BA1360" s="73"/>
      <c r="BB1360" s="73"/>
    </row>
    <row r="1361" spans="10:54">
      <c r="J1361" s="132"/>
      <c r="N1361" s="73"/>
      <c r="O1361" s="73"/>
      <c r="P1361" s="73"/>
      <c r="Q1361" s="73"/>
      <c r="R1361" s="73"/>
      <c r="S1361" s="73"/>
      <c r="T1361" s="73"/>
      <c r="U1361" s="73"/>
      <c r="V1361" s="73"/>
      <c r="W1361" s="73"/>
      <c r="X1361" s="73"/>
      <c r="Y1361" s="73"/>
      <c r="Z1361" s="73"/>
      <c r="AA1361" s="73"/>
      <c r="AB1361" s="73"/>
      <c r="AC1361" s="73"/>
      <c r="AD1361" s="73"/>
      <c r="AE1361" s="73"/>
      <c r="AF1361" s="73"/>
      <c r="AG1361" s="73"/>
      <c r="AH1361" s="73"/>
      <c r="AI1361" s="73"/>
      <c r="AJ1361" s="73"/>
      <c r="AK1361" s="73"/>
      <c r="AL1361" s="73"/>
      <c r="AM1361" s="73"/>
      <c r="AN1361" s="73"/>
      <c r="AO1361" s="73"/>
      <c r="AP1361" s="73"/>
      <c r="AQ1361" s="73"/>
      <c r="AR1361" s="73"/>
      <c r="AS1361" s="73"/>
      <c r="AT1361" s="73"/>
      <c r="AU1361" s="73"/>
      <c r="AV1361" s="73"/>
      <c r="AW1361" s="73"/>
      <c r="AX1361" s="73"/>
      <c r="AY1361" s="73"/>
      <c r="AZ1361" s="73"/>
      <c r="BA1361" s="73"/>
      <c r="BB1361" s="73"/>
    </row>
    <row r="1362" spans="10:54">
      <c r="J1362" s="132"/>
      <c r="N1362" s="73"/>
      <c r="O1362" s="73"/>
      <c r="P1362" s="73"/>
      <c r="Q1362" s="73"/>
      <c r="R1362" s="73"/>
      <c r="S1362" s="73"/>
      <c r="T1362" s="73"/>
      <c r="U1362" s="73"/>
      <c r="V1362" s="73"/>
      <c r="W1362" s="73"/>
      <c r="X1362" s="73"/>
      <c r="Y1362" s="73"/>
      <c r="Z1362" s="73"/>
      <c r="AA1362" s="73"/>
      <c r="AB1362" s="73"/>
      <c r="AC1362" s="73"/>
      <c r="AD1362" s="73"/>
      <c r="AE1362" s="73"/>
      <c r="AF1362" s="73"/>
      <c r="AG1362" s="73"/>
      <c r="AH1362" s="73"/>
      <c r="AI1362" s="73"/>
      <c r="AJ1362" s="73"/>
      <c r="AK1362" s="73"/>
      <c r="AL1362" s="73"/>
      <c r="AM1362" s="73"/>
      <c r="AN1362" s="73"/>
      <c r="AO1362" s="73"/>
      <c r="AP1362" s="73"/>
      <c r="AQ1362" s="73"/>
      <c r="AR1362" s="73"/>
      <c r="AS1362" s="73"/>
      <c r="AT1362" s="73"/>
      <c r="AU1362" s="73"/>
      <c r="AV1362" s="73"/>
      <c r="AW1362" s="73"/>
      <c r="AX1362" s="73"/>
      <c r="AY1362" s="73"/>
      <c r="AZ1362" s="73"/>
      <c r="BA1362" s="73"/>
      <c r="BB1362" s="73"/>
    </row>
    <row r="1363" spans="10:54">
      <c r="J1363" s="132"/>
      <c r="N1363" s="73"/>
      <c r="O1363" s="73"/>
      <c r="P1363" s="73"/>
      <c r="Q1363" s="73"/>
      <c r="R1363" s="73"/>
      <c r="S1363" s="73"/>
      <c r="T1363" s="73"/>
      <c r="U1363" s="73"/>
      <c r="V1363" s="73"/>
      <c r="W1363" s="73"/>
      <c r="X1363" s="73"/>
      <c r="Y1363" s="73"/>
      <c r="Z1363" s="73"/>
      <c r="AA1363" s="73"/>
      <c r="AB1363" s="73"/>
      <c r="AC1363" s="73"/>
      <c r="AD1363" s="73"/>
      <c r="AE1363" s="73"/>
      <c r="AF1363" s="73"/>
      <c r="AG1363" s="73"/>
      <c r="AH1363" s="73"/>
      <c r="AI1363" s="73"/>
      <c r="AJ1363" s="73"/>
      <c r="AK1363" s="73"/>
      <c r="AL1363" s="73"/>
      <c r="AM1363" s="73"/>
      <c r="AN1363" s="73"/>
      <c r="AO1363" s="73"/>
      <c r="AP1363" s="73"/>
      <c r="AQ1363" s="73"/>
      <c r="AR1363" s="73"/>
      <c r="AS1363" s="73"/>
      <c r="AT1363" s="73"/>
      <c r="AU1363" s="73"/>
      <c r="AV1363" s="73"/>
      <c r="AW1363" s="73"/>
      <c r="AX1363" s="73"/>
      <c r="AY1363" s="73"/>
      <c r="AZ1363" s="73"/>
      <c r="BA1363" s="73"/>
      <c r="BB1363" s="73"/>
    </row>
    <row r="1364" spans="10:54">
      <c r="J1364" s="132"/>
      <c r="N1364" s="73"/>
      <c r="O1364" s="73"/>
      <c r="P1364" s="73"/>
      <c r="Q1364" s="73"/>
      <c r="R1364" s="73"/>
      <c r="S1364" s="73"/>
      <c r="T1364" s="73"/>
      <c r="U1364" s="73"/>
      <c r="V1364" s="73"/>
      <c r="W1364" s="73"/>
      <c r="X1364" s="73"/>
      <c r="Y1364" s="73"/>
      <c r="Z1364" s="73"/>
      <c r="AA1364" s="73"/>
      <c r="AB1364" s="73"/>
      <c r="AC1364" s="73"/>
      <c r="AD1364" s="73"/>
      <c r="AE1364" s="73"/>
      <c r="AF1364" s="73"/>
      <c r="AG1364" s="73"/>
      <c r="AH1364" s="73"/>
      <c r="AI1364" s="73"/>
      <c r="AJ1364" s="73"/>
      <c r="AK1364" s="73"/>
      <c r="AL1364" s="73"/>
      <c r="AM1364" s="73"/>
      <c r="AN1364" s="73"/>
      <c r="AO1364" s="73"/>
      <c r="AP1364" s="73"/>
      <c r="AQ1364" s="73"/>
      <c r="AR1364" s="73"/>
      <c r="AS1364" s="73"/>
      <c r="AT1364" s="73"/>
      <c r="AU1364" s="73"/>
      <c r="AV1364" s="73"/>
      <c r="AW1364" s="73"/>
      <c r="AX1364" s="73"/>
      <c r="AY1364" s="73"/>
      <c r="AZ1364" s="73"/>
      <c r="BA1364" s="73"/>
      <c r="BB1364" s="73"/>
    </row>
    <row r="1365" spans="10:54">
      <c r="J1365" s="132"/>
      <c r="N1365" s="73"/>
      <c r="O1365" s="73"/>
      <c r="P1365" s="73"/>
      <c r="Q1365" s="73"/>
      <c r="R1365" s="73"/>
      <c r="S1365" s="73"/>
      <c r="T1365" s="73"/>
      <c r="U1365" s="73"/>
      <c r="V1365" s="73"/>
      <c r="W1365" s="73"/>
      <c r="X1365" s="73"/>
      <c r="Y1365" s="73"/>
      <c r="Z1365" s="73"/>
      <c r="AA1365" s="73"/>
      <c r="AB1365" s="73"/>
      <c r="AC1365" s="73"/>
      <c r="AD1365" s="73"/>
      <c r="AE1365" s="73"/>
      <c r="AF1365" s="73"/>
      <c r="AG1365" s="73"/>
      <c r="AH1365" s="73"/>
      <c r="AI1365" s="73"/>
      <c r="AJ1365" s="73"/>
      <c r="AK1365" s="73"/>
      <c r="AL1365" s="73"/>
      <c r="AM1365" s="73"/>
      <c r="AN1365" s="73"/>
      <c r="AO1365" s="73"/>
      <c r="AP1365" s="73"/>
      <c r="AQ1365" s="73"/>
      <c r="AR1365" s="73"/>
      <c r="AS1365" s="73"/>
      <c r="AT1365" s="73"/>
      <c r="AU1365" s="73"/>
      <c r="AV1365" s="73"/>
      <c r="AW1365" s="73"/>
      <c r="AX1365" s="73"/>
      <c r="AY1365" s="73"/>
      <c r="AZ1365" s="73"/>
      <c r="BA1365" s="73"/>
      <c r="BB1365" s="73"/>
    </row>
    <row r="1366" spans="10:54">
      <c r="J1366" s="132"/>
      <c r="N1366" s="73"/>
      <c r="O1366" s="73"/>
      <c r="P1366" s="73"/>
      <c r="Q1366" s="73"/>
      <c r="R1366" s="73"/>
      <c r="S1366" s="73"/>
      <c r="T1366" s="73"/>
      <c r="U1366" s="73"/>
      <c r="V1366" s="73"/>
      <c r="W1366" s="73"/>
      <c r="X1366" s="73"/>
      <c r="Y1366" s="73"/>
      <c r="Z1366" s="73"/>
      <c r="AA1366" s="73"/>
      <c r="AB1366" s="73"/>
      <c r="AC1366" s="73"/>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row>
    <row r="1367" spans="10:54">
      <c r="J1367" s="132"/>
      <c r="N1367" s="73"/>
      <c r="O1367" s="73"/>
      <c r="P1367" s="73"/>
      <c r="Q1367" s="73"/>
      <c r="R1367" s="73"/>
      <c r="S1367" s="73"/>
      <c r="T1367" s="73"/>
      <c r="U1367" s="73"/>
      <c r="V1367" s="73"/>
      <c r="W1367" s="73"/>
      <c r="X1367" s="73"/>
      <c r="Y1367" s="73"/>
      <c r="Z1367" s="73"/>
      <c r="AA1367" s="73"/>
      <c r="AB1367" s="73"/>
      <c r="AC1367" s="73"/>
      <c r="AD1367" s="73"/>
      <c r="AE1367" s="73"/>
      <c r="AF1367" s="73"/>
      <c r="AG1367" s="73"/>
      <c r="AH1367" s="73"/>
      <c r="AI1367" s="73"/>
      <c r="AJ1367" s="73"/>
      <c r="AK1367" s="73"/>
      <c r="AL1367" s="73"/>
      <c r="AM1367" s="73"/>
      <c r="AN1367" s="73"/>
      <c r="AO1367" s="73"/>
      <c r="AP1367" s="73"/>
      <c r="AQ1367" s="73"/>
      <c r="AR1367" s="73"/>
      <c r="AS1367" s="73"/>
      <c r="AT1367" s="73"/>
      <c r="AU1367" s="73"/>
      <c r="AV1367" s="73"/>
      <c r="AW1367" s="73"/>
      <c r="AX1367" s="73"/>
      <c r="AY1367" s="73"/>
      <c r="AZ1367" s="73"/>
      <c r="BA1367" s="73"/>
      <c r="BB1367" s="73"/>
    </row>
    <row r="1368" spans="10:54">
      <c r="J1368" s="132"/>
      <c r="N1368" s="73"/>
      <c r="O1368" s="73"/>
      <c r="P1368" s="73"/>
      <c r="Q1368" s="73"/>
      <c r="R1368" s="73"/>
      <c r="S1368" s="73"/>
      <c r="T1368" s="73"/>
      <c r="U1368" s="73"/>
      <c r="V1368" s="73"/>
      <c r="W1368" s="73"/>
      <c r="X1368" s="73"/>
      <c r="Y1368" s="73"/>
      <c r="Z1368" s="73"/>
      <c r="AA1368" s="73"/>
      <c r="AB1368" s="73"/>
      <c r="AC1368" s="73"/>
      <c r="AD1368" s="73"/>
      <c r="AE1368" s="73"/>
      <c r="AF1368" s="73"/>
      <c r="AG1368" s="73"/>
      <c r="AH1368" s="73"/>
      <c r="AI1368" s="73"/>
      <c r="AJ1368" s="73"/>
      <c r="AK1368" s="73"/>
      <c r="AL1368" s="73"/>
      <c r="AM1368" s="73"/>
      <c r="AN1368" s="73"/>
      <c r="AO1368" s="73"/>
      <c r="AP1368" s="73"/>
      <c r="AQ1368" s="73"/>
      <c r="AR1368" s="73"/>
      <c r="AS1368" s="73"/>
      <c r="AT1368" s="73"/>
      <c r="AU1368" s="73"/>
      <c r="AV1368" s="73"/>
      <c r="AW1368" s="73"/>
      <c r="AX1368" s="73"/>
      <c r="AY1368" s="73"/>
      <c r="AZ1368" s="73"/>
      <c r="BA1368" s="73"/>
      <c r="BB1368" s="73"/>
    </row>
    <row r="1369" spans="10:54">
      <c r="J1369" s="132"/>
      <c r="N1369" s="73"/>
      <c r="O1369" s="73"/>
      <c r="P1369" s="73"/>
      <c r="Q1369" s="73"/>
      <c r="R1369" s="73"/>
      <c r="S1369" s="73"/>
      <c r="T1369" s="73"/>
      <c r="U1369" s="73"/>
      <c r="V1369" s="73"/>
      <c r="W1369" s="73"/>
      <c r="X1369" s="73"/>
      <c r="Y1369" s="73"/>
      <c r="Z1369" s="73"/>
      <c r="AA1369" s="73"/>
      <c r="AB1369" s="73"/>
      <c r="AC1369" s="73"/>
      <c r="AD1369" s="73"/>
      <c r="AE1369" s="73"/>
      <c r="AF1369" s="73"/>
      <c r="AG1369" s="73"/>
      <c r="AH1369" s="73"/>
      <c r="AI1369" s="73"/>
      <c r="AJ1369" s="73"/>
      <c r="AK1369" s="73"/>
      <c r="AL1369" s="73"/>
      <c r="AM1369" s="73"/>
      <c r="AN1369" s="73"/>
      <c r="AO1369" s="73"/>
      <c r="AP1369" s="73"/>
      <c r="AQ1369" s="73"/>
      <c r="AR1369" s="73"/>
      <c r="AS1369" s="73"/>
      <c r="AT1369" s="73"/>
      <c r="AU1369" s="73"/>
      <c r="AV1369" s="73"/>
      <c r="AW1369" s="73"/>
      <c r="AX1369" s="73"/>
      <c r="AY1369" s="73"/>
      <c r="AZ1369" s="73"/>
      <c r="BA1369" s="73"/>
      <c r="BB1369" s="73"/>
    </row>
    <row r="1370" spans="10:54">
      <c r="J1370" s="132"/>
      <c r="N1370" s="73"/>
      <c r="O1370" s="73"/>
      <c r="P1370" s="73"/>
      <c r="Q1370" s="73"/>
      <c r="R1370" s="73"/>
      <c r="S1370" s="73"/>
      <c r="T1370" s="73"/>
      <c r="U1370" s="73"/>
      <c r="V1370" s="73"/>
      <c r="W1370" s="73"/>
      <c r="X1370" s="73"/>
      <c r="Y1370" s="73"/>
      <c r="Z1370" s="73"/>
      <c r="AA1370" s="73"/>
      <c r="AB1370" s="73"/>
      <c r="AC1370" s="73"/>
      <c r="AD1370" s="73"/>
      <c r="AE1370" s="73"/>
      <c r="AF1370" s="73"/>
      <c r="AG1370" s="73"/>
      <c r="AH1370" s="73"/>
      <c r="AI1370" s="73"/>
      <c r="AJ1370" s="73"/>
      <c r="AK1370" s="73"/>
      <c r="AL1370" s="73"/>
      <c r="AM1370" s="73"/>
      <c r="AN1370" s="73"/>
      <c r="AO1370" s="73"/>
      <c r="AP1370" s="73"/>
      <c r="AQ1370" s="73"/>
      <c r="AR1370" s="73"/>
      <c r="AS1370" s="73"/>
      <c r="AT1370" s="73"/>
      <c r="AU1370" s="73"/>
      <c r="AV1370" s="73"/>
      <c r="AW1370" s="73"/>
      <c r="AX1370" s="73"/>
      <c r="AY1370" s="73"/>
      <c r="AZ1370" s="73"/>
      <c r="BA1370" s="73"/>
      <c r="BB1370" s="73"/>
    </row>
    <row r="1371" spans="10:54">
      <c r="J1371" s="132"/>
      <c r="N1371" s="73"/>
      <c r="O1371" s="73"/>
      <c r="P1371" s="73"/>
      <c r="Q1371" s="73"/>
      <c r="R1371" s="73"/>
      <c r="S1371" s="73"/>
      <c r="T1371" s="73"/>
      <c r="U1371" s="73"/>
      <c r="V1371" s="73"/>
      <c r="W1371" s="73"/>
      <c r="X1371" s="73"/>
      <c r="Y1371" s="73"/>
      <c r="Z1371" s="73"/>
      <c r="AA1371" s="73"/>
      <c r="AB1371" s="73"/>
      <c r="AC1371" s="73"/>
      <c r="AD1371" s="73"/>
      <c r="AE1371" s="73"/>
      <c r="AF1371" s="73"/>
      <c r="AG1371" s="73"/>
      <c r="AH1371" s="73"/>
      <c r="AI1371" s="73"/>
      <c r="AJ1371" s="73"/>
      <c r="AK1371" s="73"/>
      <c r="AL1371" s="73"/>
      <c r="AM1371" s="73"/>
      <c r="AN1371" s="73"/>
      <c r="AO1371" s="73"/>
      <c r="AP1371" s="73"/>
      <c r="AQ1371" s="73"/>
      <c r="AR1371" s="73"/>
      <c r="AS1371" s="73"/>
      <c r="AT1371" s="73"/>
      <c r="AU1371" s="73"/>
      <c r="AV1371" s="73"/>
      <c r="AW1371" s="73"/>
      <c r="AX1371" s="73"/>
      <c r="AY1371" s="73"/>
      <c r="AZ1371" s="73"/>
      <c r="BA1371" s="73"/>
      <c r="BB1371" s="73"/>
    </row>
    <row r="1372" spans="10:54">
      <c r="J1372" s="132"/>
      <c r="N1372" s="73"/>
      <c r="O1372" s="73"/>
      <c r="P1372" s="73"/>
      <c r="Q1372" s="73"/>
      <c r="R1372" s="73"/>
      <c r="S1372" s="73"/>
      <c r="T1372" s="73"/>
      <c r="U1372" s="73"/>
      <c r="V1372" s="73"/>
      <c r="W1372" s="73"/>
      <c r="X1372" s="73"/>
      <c r="Y1372" s="73"/>
      <c r="Z1372" s="73"/>
      <c r="AA1372" s="73"/>
      <c r="AB1372" s="73"/>
      <c r="AC1372" s="73"/>
      <c r="AD1372" s="73"/>
      <c r="AE1372" s="73"/>
      <c r="AF1372" s="73"/>
      <c r="AG1372" s="73"/>
      <c r="AH1372" s="73"/>
      <c r="AI1372" s="73"/>
      <c r="AJ1372" s="73"/>
      <c r="AK1372" s="73"/>
      <c r="AL1372" s="73"/>
      <c r="AM1372" s="73"/>
      <c r="AN1372" s="73"/>
      <c r="AO1372" s="73"/>
      <c r="AP1372" s="73"/>
      <c r="AQ1372" s="73"/>
      <c r="AR1372" s="73"/>
      <c r="AS1372" s="73"/>
      <c r="AT1372" s="73"/>
      <c r="AU1372" s="73"/>
      <c r="AV1372" s="73"/>
      <c r="AW1372" s="73"/>
      <c r="AX1372" s="73"/>
      <c r="AY1372" s="73"/>
      <c r="AZ1372" s="73"/>
      <c r="BA1372" s="73"/>
      <c r="BB1372" s="73"/>
    </row>
    <row r="1373" spans="10:54">
      <c r="J1373" s="132"/>
      <c r="N1373" s="73"/>
      <c r="O1373" s="73"/>
      <c r="P1373" s="73"/>
      <c r="Q1373" s="73"/>
      <c r="R1373" s="73"/>
      <c r="S1373" s="73"/>
      <c r="T1373" s="73"/>
      <c r="U1373" s="73"/>
      <c r="V1373" s="73"/>
      <c r="W1373" s="73"/>
      <c r="X1373" s="73"/>
      <c r="Y1373" s="73"/>
      <c r="Z1373" s="73"/>
      <c r="AA1373" s="73"/>
      <c r="AB1373" s="73"/>
      <c r="AC1373" s="73"/>
      <c r="AD1373" s="73"/>
      <c r="AE1373" s="73"/>
      <c r="AF1373" s="73"/>
      <c r="AG1373" s="73"/>
      <c r="AH1373" s="73"/>
      <c r="AI1373" s="73"/>
      <c r="AJ1373" s="73"/>
      <c r="AK1373" s="73"/>
      <c r="AL1373" s="73"/>
      <c r="AM1373" s="73"/>
      <c r="AN1373" s="73"/>
      <c r="AO1373" s="73"/>
      <c r="AP1373" s="73"/>
      <c r="AQ1373" s="73"/>
      <c r="AR1373" s="73"/>
      <c r="AS1373" s="73"/>
      <c r="AT1373" s="73"/>
      <c r="AU1373" s="73"/>
      <c r="AV1373" s="73"/>
      <c r="AW1373" s="73"/>
      <c r="AX1373" s="73"/>
      <c r="AY1373" s="73"/>
      <c r="AZ1373" s="73"/>
      <c r="BA1373" s="73"/>
      <c r="BB1373" s="73"/>
    </row>
    <row r="1374" spans="10:54">
      <c r="J1374" s="132"/>
      <c r="N1374" s="73"/>
      <c r="O1374" s="73"/>
      <c r="P1374" s="73"/>
      <c r="Q1374" s="73"/>
      <c r="R1374" s="73"/>
      <c r="S1374" s="73"/>
      <c r="T1374" s="73"/>
      <c r="U1374" s="73"/>
      <c r="V1374" s="73"/>
      <c r="W1374" s="73"/>
      <c r="X1374" s="73"/>
      <c r="Y1374" s="73"/>
      <c r="Z1374" s="73"/>
      <c r="AA1374" s="73"/>
      <c r="AB1374" s="73"/>
      <c r="AC1374" s="73"/>
      <c r="AD1374" s="73"/>
      <c r="AE1374" s="73"/>
      <c r="AF1374" s="73"/>
      <c r="AG1374" s="73"/>
      <c r="AH1374" s="73"/>
      <c r="AI1374" s="73"/>
      <c r="AJ1374" s="73"/>
      <c r="AK1374" s="73"/>
      <c r="AL1374" s="73"/>
      <c r="AM1374" s="73"/>
      <c r="AN1374" s="73"/>
      <c r="AO1374" s="73"/>
      <c r="AP1374" s="73"/>
      <c r="AQ1374" s="73"/>
      <c r="AR1374" s="73"/>
      <c r="AS1374" s="73"/>
      <c r="AT1374" s="73"/>
      <c r="AU1374" s="73"/>
      <c r="AV1374" s="73"/>
      <c r="AW1374" s="73"/>
      <c r="AX1374" s="73"/>
      <c r="AY1374" s="73"/>
      <c r="AZ1374" s="73"/>
      <c r="BA1374" s="73"/>
      <c r="BB1374" s="73"/>
    </row>
    <row r="1375" spans="10:54">
      <c r="J1375" s="132"/>
      <c r="N1375" s="73"/>
      <c r="O1375" s="73"/>
      <c r="P1375" s="73"/>
      <c r="Q1375" s="73"/>
      <c r="R1375" s="73"/>
      <c r="S1375" s="73"/>
      <c r="T1375" s="73"/>
      <c r="U1375" s="73"/>
      <c r="V1375" s="73"/>
      <c r="W1375" s="73"/>
      <c r="X1375" s="73"/>
      <c r="Y1375" s="73"/>
      <c r="Z1375" s="73"/>
      <c r="AA1375" s="73"/>
      <c r="AB1375" s="73"/>
      <c r="AC1375" s="73"/>
      <c r="AD1375" s="73"/>
      <c r="AE1375" s="73"/>
      <c r="AF1375" s="73"/>
      <c r="AG1375" s="73"/>
      <c r="AH1375" s="73"/>
      <c r="AI1375" s="73"/>
      <c r="AJ1375" s="73"/>
      <c r="AK1375" s="73"/>
      <c r="AL1375" s="73"/>
      <c r="AM1375" s="73"/>
      <c r="AN1375" s="73"/>
      <c r="AO1375" s="73"/>
      <c r="AP1375" s="73"/>
      <c r="AQ1375" s="73"/>
      <c r="AR1375" s="73"/>
      <c r="AS1375" s="73"/>
      <c r="AT1375" s="73"/>
      <c r="AU1375" s="73"/>
      <c r="AV1375" s="73"/>
      <c r="AW1375" s="73"/>
      <c r="AX1375" s="73"/>
      <c r="AY1375" s="73"/>
      <c r="AZ1375" s="73"/>
      <c r="BA1375" s="73"/>
      <c r="BB1375" s="73"/>
    </row>
    <row r="1376" spans="10:54">
      <c r="J1376" s="132"/>
      <c r="N1376" s="73"/>
      <c r="O1376" s="73"/>
      <c r="P1376" s="73"/>
      <c r="Q1376" s="73"/>
      <c r="R1376" s="73"/>
      <c r="S1376" s="73"/>
      <c r="T1376" s="73"/>
      <c r="U1376" s="73"/>
      <c r="V1376" s="73"/>
      <c r="W1376" s="73"/>
      <c r="X1376" s="73"/>
      <c r="Y1376" s="73"/>
      <c r="Z1376" s="73"/>
      <c r="AA1376" s="73"/>
      <c r="AB1376" s="73"/>
      <c r="AC1376" s="73"/>
      <c r="AD1376" s="73"/>
      <c r="AE1376" s="73"/>
      <c r="AF1376" s="73"/>
      <c r="AG1376" s="73"/>
      <c r="AH1376" s="73"/>
      <c r="AI1376" s="73"/>
      <c r="AJ1376" s="73"/>
      <c r="AK1376" s="73"/>
      <c r="AL1376" s="73"/>
      <c r="AM1376" s="73"/>
      <c r="AN1376" s="73"/>
      <c r="AO1376" s="73"/>
      <c r="AP1376" s="73"/>
      <c r="AQ1376" s="73"/>
      <c r="AR1376" s="73"/>
      <c r="AS1376" s="73"/>
      <c r="AT1376" s="73"/>
      <c r="AU1376" s="73"/>
      <c r="AV1376" s="73"/>
      <c r="AW1376" s="73"/>
      <c r="AX1376" s="73"/>
      <c r="AY1376" s="73"/>
      <c r="AZ1376" s="73"/>
      <c r="BA1376" s="73"/>
      <c r="BB1376" s="73"/>
    </row>
    <row r="1377" spans="10:54">
      <c r="J1377" s="132"/>
      <c r="N1377" s="73"/>
      <c r="O1377" s="73"/>
      <c r="P1377" s="73"/>
      <c r="Q1377" s="73"/>
      <c r="R1377" s="73"/>
      <c r="S1377" s="73"/>
      <c r="T1377" s="73"/>
      <c r="U1377" s="73"/>
      <c r="V1377" s="73"/>
      <c r="W1377" s="73"/>
      <c r="X1377" s="73"/>
      <c r="Y1377" s="73"/>
      <c r="Z1377" s="73"/>
      <c r="AA1377" s="73"/>
      <c r="AB1377" s="73"/>
      <c r="AC1377" s="73"/>
      <c r="AD1377" s="73"/>
      <c r="AE1377" s="73"/>
      <c r="AF1377" s="73"/>
      <c r="AG1377" s="73"/>
      <c r="AH1377" s="73"/>
      <c r="AI1377" s="73"/>
      <c r="AJ1377" s="73"/>
      <c r="AK1377" s="73"/>
      <c r="AL1377" s="73"/>
      <c r="AM1377" s="73"/>
      <c r="AN1377" s="73"/>
      <c r="AO1377" s="73"/>
      <c r="AP1377" s="73"/>
      <c r="AQ1377" s="73"/>
      <c r="AR1377" s="73"/>
      <c r="AS1377" s="73"/>
      <c r="AT1377" s="73"/>
      <c r="AU1377" s="73"/>
      <c r="AV1377" s="73"/>
      <c r="AW1377" s="73"/>
      <c r="AX1377" s="73"/>
      <c r="AY1377" s="73"/>
      <c r="AZ1377" s="73"/>
      <c r="BA1377" s="73"/>
      <c r="BB1377" s="73"/>
    </row>
    <row r="1378" spans="10:54">
      <c r="J1378" s="132"/>
      <c r="N1378" s="73"/>
      <c r="O1378" s="73"/>
      <c r="P1378" s="73"/>
      <c r="Q1378" s="73"/>
      <c r="R1378" s="73"/>
      <c r="S1378" s="73"/>
      <c r="T1378" s="73"/>
      <c r="U1378" s="73"/>
      <c r="V1378" s="73"/>
      <c r="W1378" s="73"/>
      <c r="X1378" s="73"/>
      <c r="Y1378" s="73"/>
      <c r="Z1378" s="73"/>
      <c r="AA1378" s="73"/>
      <c r="AB1378" s="73"/>
      <c r="AC1378" s="73"/>
      <c r="AD1378" s="73"/>
      <c r="AE1378" s="73"/>
      <c r="AF1378" s="73"/>
      <c r="AG1378" s="73"/>
      <c r="AH1378" s="73"/>
      <c r="AI1378" s="73"/>
      <c r="AJ1378" s="73"/>
      <c r="AK1378" s="73"/>
      <c r="AL1378" s="73"/>
      <c r="AM1378" s="73"/>
      <c r="AN1378" s="73"/>
      <c r="AO1378" s="73"/>
      <c r="AP1378" s="73"/>
      <c r="AQ1378" s="73"/>
      <c r="AR1378" s="73"/>
      <c r="AS1378" s="73"/>
      <c r="AT1378" s="73"/>
      <c r="AU1378" s="73"/>
      <c r="AV1378" s="73"/>
      <c r="AW1378" s="73"/>
      <c r="AX1378" s="73"/>
      <c r="AY1378" s="73"/>
      <c r="AZ1378" s="73"/>
      <c r="BA1378" s="73"/>
      <c r="BB1378" s="73"/>
    </row>
    <row r="1379" spans="10:54">
      <c r="J1379" s="132"/>
      <c r="N1379" s="73"/>
      <c r="O1379" s="73"/>
      <c r="P1379" s="73"/>
      <c r="Q1379" s="73"/>
      <c r="R1379" s="73"/>
      <c r="S1379" s="73"/>
      <c r="T1379" s="73"/>
      <c r="U1379" s="73"/>
      <c r="V1379" s="73"/>
      <c r="W1379" s="73"/>
      <c r="X1379" s="73"/>
      <c r="Y1379" s="73"/>
      <c r="Z1379" s="73"/>
      <c r="AA1379" s="73"/>
      <c r="AB1379" s="73"/>
      <c r="AC1379" s="73"/>
      <c r="AD1379" s="73"/>
      <c r="AE1379" s="73"/>
      <c r="AF1379" s="73"/>
      <c r="AG1379" s="73"/>
      <c r="AH1379" s="73"/>
      <c r="AI1379" s="73"/>
      <c r="AJ1379" s="73"/>
      <c r="AK1379" s="73"/>
      <c r="AL1379" s="73"/>
      <c r="AM1379" s="73"/>
      <c r="AN1379" s="73"/>
      <c r="AO1379" s="73"/>
      <c r="AP1379" s="73"/>
      <c r="AQ1379" s="73"/>
      <c r="AR1379" s="73"/>
      <c r="AS1379" s="73"/>
      <c r="AT1379" s="73"/>
      <c r="AU1379" s="73"/>
      <c r="AV1379" s="73"/>
      <c r="AW1379" s="73"/>
      <c r="AX1379" s="73"/>
      <c r="AY1379" s="73"/>
      <c r="AZ1379" s="73"/>
      <c r="BA1379" s="73"/>
      <c r="BB1379" s="73"/>
    </row>
    <row r="1380" spans="10:54">
      <c r="J1380" s="132"/>
      <c r="N1380" s="73"/>
      <c r="O1380" s="73"/>
      <c r="P1380" s="73"/>
      <c r="Q1380" s="73"/>
      <c r="R1380" s="73"/>
      <c r="S1380" s="73"/>
      <c r="T1380" s="73"/>
      <c r="U1380" s="73"/>
      <c r="V1380" s="73"/>
      <c r="W1380" s="73"/>
      <c r="X1380" s="73"/>
      <c r="Y1380" s="73"/>
      <c r="Z1380" s="73"/>
      <c r="AA1380" s="73"/>
      <c r="AB1380" s="73"/>
      <c r="AC1380" s="73"/>
      <c r="AD1380" s="73"/>
      <c r="AE1380" s="73"/>
      <c r="AF1380" s="73"/>
      <c r="AG1380" s="73"/>
      <c r="AH1380" s="73"/>
      <c r="AI1380" s="73"/>
      <c r="AJ1380" s="73"/>
      <c r="AK1380" s="73"/>
      <c r="AL1380" s="73"/>
      <c r="AM1380" s="73"/>
      <c r="AN1380" s="73"/>
      <c r="AO1380" s="73"/>
      <c r="AP1380" s="73"/>
      <c r="AQ1380" s="73"/>
      <c r="AR1380" s="73"/>
      <c r="AS1380" s="73"/>
      <c r="AT1380" s="73"/>
      <c r="AU1380" s="73"/>
      <c r="AV1380" s="73"/>
      <c r="AW1380" s="73"/>
      <c r="AX1380" s="73"/>
      <c r="AY1380" s="73"/>
      <c r="AZ1380" s="73"/>
      <c r="BA1380" s="73"/>
      <c r="BB1380" s="73"/>
    </row>
    <row r="1381" spans="10:54">
      <c r="J1381" s="132"/>
      <c r="N1381" s="73"/>
      <c r="O1381" s="73"/>
      <c r="P1381" s="73"/>
      <c r="Q1381" s="73"/>
      <c r="R1381" s="73"/>
      <c r="S1381" s="73"/>
      <c r="T1381" s="73"/>
      <c r="U1381" s="73"/>
      <c r="V1381" s="73"/>
      <c r="W1381" s="73"/>
      <c r="X1381" s="73"/>
      <c r="Y1381" s="73"/>
      <c r="Z1381" s="73"/>
      <c r="AA1381" s="73"/>
      <c r="AB1381" s="73"/>
      <c r="AC1381" s="73"/>
      <c r="AD1381" s="73"/>
      <c r="AE1381" s="73"/>
      <c r="AF1381" s="73"/>
      <c r="AG1381" s="73"/>
      <c r="AH1381" s="73"/>
      <c r="AI1381" s="73"/>
      <c r="AJ1381" s="73"/>
      <c r="AK1381" s="73"/>
      <c r="AL1381" s="73"/>
      <c r="AM1381" s="73"/>
      <c r="AN1381" s="73"/>
      <c r="AO1381" s="73"/>
      <c r="AP1381" s="73"/>
      <c r="AQ1381" s="73"/>
      <c r="AR1381" s="73"/>
      <c r="AS1381" s="73"/>
      <c r="AT1381" s="73"/>
      <c r="AU1381" s="73"/>
      <c r="AV1381" s="73"/>
      <c r="AW1381" s="73"/>
      <c r="AX1381" s="73"/>
      <c r="AY1381" s="73"/>
      <c r="AZ1381" s="73"/>
      <c r="BA1381" s="73"/>
      <c r="BB1381" s="73"/>
    </row>
    <row r="1382" spans="10:54">
      <c r="J1382" s="132"/>
      <c r="N1382" s="73"/>
      <c r="O1382" s="73"/>
      <c r="P1382" s="73"/>
      <c r="Q1382" s="73"/>
      <c r="R1382" s="73"/>
      <c r="S1382" s="73"/>
      <c r="T1382" s="73"/>
      <c r="U1382" s="73"/>
      <c r="V1382" s="73"/>
      <c r="W1382" s="73"/>
      <c r="X1382" s="73"/>
      <c r="Y1382" s="73"/>
      <c r="Z1382" s="73"/>
      <c r="AA1382" s="73"/>
      <c r="AB1382" s="73"/>
      <c r="AC1382" s="73"/>
      <c r="AD1382" s="73"/>
      <c r="AE1382" s="73"/>
      <c r="AF1382" s="73"/>
      <c r="AG1382" s="73"/>
      <c r="AH1382" s="73"/>
      <c r="AI1382" s="73"/>
      <c r="AJ1382" s="73"/>
      <c r="AK1382" s="73"/>
      <c r="AL1382" s="73"/>
      <c r="AM1382" s="73"/>
      <c r="AN1382" s="73"/>
      <c r="AO1382" s="73"/>
      <c r="AP1382" s="73"/>
      <c r="AQ1382" s="73"/>
      <c r="AR1382" s="73"/>
      <c r="AS1382" s="73"/>
      <c r="AT1382" s="73"/>
      <c r="AU1382" s="73"/>
      <c r="AV1382" s="73"/>
      <c r="AW1382" s="73"/>
      <c r="AX1382" s="73"/>
      <c r="AY1382" s="73"/>
      <c r="AZ1382" s="73"/>
      <c r="BA1382" s="73"/>
      <c r="BB1382" s="73"/>
    </row>
    <row r="1383" spans="10:54">
      <c r="J1383" s="132"/>
      <c r="N1383" s="73"/>
      <c r="O1383" s="73"/>
      <c r="P1383" s="73"/>
      <c r="Q1383" s="73"/>
      <c r="R1383" s="73"/>
      <c r="S1383" s="73"/>
      <c r="T1383" s="73"/>
      <c r="U1383" s="73"/>
      <c r="V1383" s="73"/>
      <c r="W1383" s="73"/>
      <c r="X1383" s="73"/>
      <c r="Y1383" s="73"/>
      <c r="Z1383" s="73"/>
      <c r="AA1383" s="73"/>
      <c r="AB1383" s="73"/>
      <c r="AC1383" s="73"/>
      <c r="AD1383" s="73"/>
      <c r="AE1383" s="73"/>
      <c r="AF1383" s="73"/>
      <c r="AG1383" s="73"/>
      <c r="AH1383" s="73"/>
      <c r="AI1383" s="73"/>
      <c r="AJ1383" s="73"/>
      <c r="AK1383" s="73"/>
      <c r="AL1383" s="73"/>
      <c r="AM1383" s="73"/>
      <c r="AN1383" s="73"/>
      <c r="AO1383" s="73"/>
      <c r="AP1383" s="73"/>
      <c r="AQ1383" s="73"/>
      <c r="AR1383" s="73"/>
      <c r="AS1383" s="73"/>
      <c r="AT1383" s="73"/>
      <c r="AU1383" s="73"/>
      <c r="AV1383" s="73"/>
      <c r="AW1383" s="73"/>
      <c r="AX1383" s="73"/>
      <c r="AY1383" s="73"/>
      <c r="AZ1383" s="73"/>
      <c r="BA1383" s="73"/>
      <c r="BB1383" s="73"/>
    </row>
    <row r="1384" spans="10:54">
      <c r="J1384" s="132"/>
      <c r="N1384" s="73"/>
      <c r="O1384" s="73"/>
      <c r="P1384" s="73"/>
      <c r="Q1384" s="73"/>
      <c r="R1384" s="73"/>
      <c r="S1384" s="73"/>
      <c r="T1384" s="73"/>
      <c r="U1384" s="73"/>
      <c r="V1384" s="73"/>
      <c r="W1384" s="73"/>
      <c r="X1384" s="73"/>
      <c r="Y1384" s="73"/>
      <c r="Z1384" s="73"/>
      <c r="AA1384" s="73"/>
      <c r="AB1384" s="73"/>
      <c r="AC1384" s="73"/>
      <c r="AD1384" s="73"/>
      <c r="AE1384" s="73"/>
      <c r="AF1384" s="73"/>
      <c r="AG1384" s="73"/>
      <c r="AH1384" s="73"/>
      <c r="AI1384" s="73"/>
      <c r="AJ1384" s="73"/>
      <c r="AK1384" s="73"/>
      <c r="AL1384" s="73"/>
      <c r="AM1384" s="73"/>
      <c r="AN1384" s="73"/>
      <c r="AO1384" s="73"/>
      <c r="AP1384" s="73"/>
      <c r="AQ1384" s="73"/>
      <c r="AR1384" s="73"/>
      <c r="AS1384" s="73"/>
      <c r="AT1384" s="73"/>
      <c r="AU1384" s="73"/>
      <c r="AV1384" s="73"/>
      <c r="AW1384" s="73"/>
      <c r="AX1384" s="73"/>
      <c r="AY1384" s="73"/>
      <c r="AZ1384" s="73"/>
      <c r="BA1384" s="73"/>
      <c r="BB1384" s="73"/>
    </row>
    <row r="1385" spans="10:54">
      <c r="J1385" s="132"/>
      <c r="N1385" s="73"/>
      <c r="O1385" s="73"/>
      <c r="P1385" s="73"/>
      <c r="Q1385" s="73"/>
      <c r="R1385" s="73"/>
      <c r="S1385" s="73"/>
      <c r="T1385" s="73"/>
      <c r="U1385" s="73"/>
      <c r="V1385" s="73"/>
      <c r="W1385" s="73"/>
      <c r="X1385" s="73"/>
      <c r="Y1385" s="73"/>
      <c r="Z1385" s="73"/>
      <c r="AA1385" s="73"/>
      <c r="AB1385" s="73"/>
      <c r="AC1385" s="73"/>
      <c r="AD1385" s="73"/>
      <c r="AE1385" s="73"/>
      <c r="AF1385" s="73"/>
      <c r="AG1385" s="73"/>
      <c r="AH1385" s="73"/>
      <c r="AI1385" s="73"/>
      <c r="AJ1385" s="73"/>
      <c r="AK1385" s="73"/>
      <c r="AL1385" s="73"/>
      <c r="AM1385" s="73"/>
      <c r="AN1385" s="73"/>
      <c r="AO1385" s="73"/>
      <c r="AP1385" s="73"/>
      <c r="AQ1385" s="73"/>
      <c r="AR1385" s="73"/>
      <c r="AS1385" s="73"/>
      <c r="AT1385" s="73"/>
      <c r="AU1385" s="73"/>
      <c r="AV1385" s="73"/>
      <c r="AW1385" s="73"/>
      <c r="AX1385" s="73"/>
      <c r="AY1385" s="73"/>
      <c r="AZ1385" s="73"/>
      <c r="BA1385" s="73"/>
      <c r="BB1385" s="73"/>
    </row>
    <row r="1386" spans="10:54">
      <c r="J1386" s="132"/>
      <c r="N1386" s="73"/>
      <c r="O1386" s="73"/>
      <c r="P1386" s="73"/>
      <c r="Q1386" s="73"/>
      <c r="R1386" s="73"/>
      <c r="S1386" s="73"/>
      <c r="T1386" s="73"/>
      <c r="U1386" s="73"/>
      <c r="V1386" s="73"/>
      <c r="W1386" s="73"/>
      <c r="X1386" s="73"/>
      <c r="Y1386" s="73"/>
      <c r="Z1386" s="73"/>
      <c r="AA1386" s="73"/>
      <c r="AB1386" s="73"/>
      <c r="AC1386" s="73"/>
      <c r="AD1386" s="73"/>
      <c r="AE1386" s="73"/>
      <c r="AF1386" s="73"/>
      <c r="AG1386" s="73"/>
      <c r="AH1386" s="73"/>
      <c r="AI1386" s="73"/>
      <c r="AJ1386" s="73"/>
      <c r="AK1386" s="73"/>
      <c r="AL1386" s="73"/>
      <c r="AM1386" s="73"/>
      <c r="AN1386" s="73"/>
      <c r="AO1386" s="73"/>
      <c r="AP1386" s="73"/>
      <c r="AQ1386" s="73"/>
      <c r="AR1386" s="73"/>
      <c r="AS1386" s="73"/>
      <c r="AT1386" s="73"/>
      <c r="AU1386" s="73"/>
      <c r="AV1386" s="73"/>
      <c r="AW1386" s="73"/>
      <c r="AX1386" s="73"/>
      <c r="AY1386" s="73"/>
      <c r="AZ1386" s="73"/>
      <c r="BA1386" s="73"/>
      <c r="BB1386" s="73"/>
    </row>
    <row r="1387" spans="10:54">
      <c r="J1387" s="132"/>
      <c r="N1387" s="73"/>
      <c r="O1387" s="73"/>
      <c r="P1387" s="73"/>
      <c r="Q1387" s="73"/>
      <c r="R1387" s="73"/>
      <c r="S1387" s="73"/>
      <c r="T1387" s="73"/>
      <c r="U1387" s="73"/>
      <c r="V1387" s="73"/>
      <c r="W1387" s="73"/>
      <c r="X1387" s="73"/>
      <c r="Y1387" s="73"/>
      <c r="Z1387" s="73"/>
      <c r="AA1387" s="73"/>
      <c r="AB1387" s="73"/>
      <c r="AC1387" s="73"/>
      <c r="AD1387" s="73"/>
      <c r="AE1387" s="73"/>
      <c r="AF1387" s="73"/>
      <c r="AG1387" s="73"/>
      <c r="AH1387" s="73"/>
      <c r="AI1387" s="73"/>
      <c r="AJ1387" s="73"/>
      <c r="AK1387" s="73"/>
      <c r="AL1387" s="73"/>
      <c r="AM1387" s="73"/>
      <c r="AN1387" s="73"/>
      <c r="AO1387" s="73"/>
      <c r="AP1387" s="73"/>
      <c r="AQ1387" s="73"/>
      <c r="AR1387" s="73"/>
      <c r="AS1387" s="73"/>
      <c r="AT1387" s="73"/>
      <c r="AU1387" s="73"/>
      <c r="AV1387" s="73"/>
      <c r="AW1387" s="73"/>
      <c r="AX1387" s="73"/>
      <c r="AY1387" s="73"/>
      <c r="AZ1387" s="73"/>
      <c r="BA1387" s="73"/>
      <c r="BB1387" s="73"/>
    </row>
    <row r="1388" spans="10:54">
      <c r="J1388" s="132"/>
      <c r="N1388" s="73"/>
      <c r="O1388" s="73"/>
      <c r="P1388" s="73"/>
      <c r="Q1388" s="73"/>
      <c r="R1388" s="73"/>
      <c r="S1388" s="73"/>
      <c r="T1388" s="73"/>
      <c r="U1388" s="73"/>
      <c r="V1388" s="73"/>
      <c r="W1388" s="73"/>
      <c r="X1388" s="73"/>
      <c r="Y1388" s="73"/>
      <c r="Z1388" s="73"/>
      <c r="AA1388" s="73"/>
      <c r="AB1388" s="73"/>
      <c r="AC1388" s="73"/>
      <c r="AD1388" s="73"/>
      <c r="AE1388" s="73"/>
      <c r="AF1388" s="73"/>
      <c r="AG1388" s="73"/>
      <c r="AH1388" s="73"/>
      <c r="AI1388" s="73"/>
      <c r="AJ1388" s="73"/>
      <c r="AK1388" s="73"/>
      <c r="AL1388" s="73"/>
      <c r="AM1388" s="73"/>
      <c r="AN1388" s="73"/>
      <c r="AO1388" s="73"/>
      <c r="AP1388" s="73"/>
      <c r="AQ1388" s="73"/>
      <c r="AR1388" s="73"/>
      <c r="AS1388" s="73"/>
      <c r="AT1388" s="73"/>
      <c r="AU1388" s="73"/>
      <c r="AV1388" s="73"/>
      <c r="AW1388" s="73"/>
      <c r="AX1388" s="73"/>
      <c r="AY1388" s="73"/>
      <c r="AZ1388" s="73"/>
      <c r="BA1388" s="73"/>
      <c r="BB1388" s="73"/>
    </row>
    <row r="1389" spans="10:54">
      <c r="J1389" s="132"/>
      <c r="N1389" s="73"/>
      <c r="O1389" s="73"/>
      <c r="P1389" s="73"/>
      <c r="Q1389" s="73"/>
      <c r="R1389" s="73"/>
      <c r="S1389" s="73"/>
      <c r="T1389" s="73"/>
      <c r="U1389" s="73"/>
      <c r="V1389" s="73"/>
      <c r="W1389" s="73"/>
      <c r="X1389" s="73"/>
      <c r="Y1389" s="73"/>
      <c r="Z1389" s="73"/>
      <c r="AA1389" s="73"/>
      <c r="AB1389" s="73"/>
      <c r="AC1389" s="73"/>
      <c r="AD1389" s="73"/>
      <c r="AE1389" s="73"/>
      <c r="AF1389" s="73"/>
      <c r="AG1389" s="73"/>
      <c r="AH1389" s="73"/>
      <c r="AI1389" s="73"/>
      <c r="AJ1389" s="73"/>
      <c r="AK1389" s="73"/>
      <c r="AL1389" s="73"/>
      <c r="AM1389" s="73"/>
      <c r="AN1389" s="73"/>
      <c r="AO1389" s="73"/>
      <c r="AP1389" s="73"/>
      <c r="AQ1389" s="73"/>
      <c r="AR1389" s="73"/>
      <c r="AS1389" s="73"/>
      <c r="AT1389" s="73"/>
      <c r="AU1389" s="73"/>
      <c r="AV1389" s="73"/>
      <c r="AW1389" s="73"/>
      <c r="AX1389" s="73"/>
      <c r="AY1389" s="73"/>
      <c r="AZ1389" s="73"/>
      <c r="BA1389" s="73"/>
      <c r="BB1389" s="73"/>
    </row>
    <row r="1390" spans="10:54">
      <c r="J1390" s="132"/>
      <c r="N1390" s="73"/>
      <c r="O1390" s="73"/>
      <c r="P1390" s="73"/>
      <c r="Q1390" s="73"/>
      <c r="R1390" s="73"/>
      <c r="S1390" s="73"/>
      <c r="T1390" s="73"/>
      <c r="U1390" s="73"/>
      <c r="V1390" s="73"/>
      <c r="W1390" s="73"/>
      <c r="X1390" s="73"/>
      <c r="Y1390" s="73"/>
      <c r="Z1390" s="73"/>
      <c r="AA1390" s="73"/>
      <c r="AB1390" s="73"/>
      <c r="AC1390" s="73"/>
      <c r="AD1390" s="73"/>
      <c r="AE1390" s="73"/>
      <c r="AF1390" s="73"/>
      <c r="AG1390" s="73"/>
      <c r="AH1390" s="73"/>
      <c r="AI1390" s="73"/>
      <c r="AJ1390" s="73"/>
      <c r="AK1390" s="73"/>
      <c r="AL1390" s="73"/>
      <c r="AM1390" s="73"/>
      <c r="AN1390" s="73"/>
      <c r="AO1390" s="73"/>
      <c r="AP1390" s="73"/>
      <c r="AQ1390" s="73"/>
      <c r="AR1390" s="73"/>
      <c r="AS1390" s="73"/>
      <c r="AT1390" s="73"/>
      <c r="AU1390" s="73"/>
      <c r="AV1390" s="73"/>
      <c r="AW1390" s="73"/>
      <c r="AX1390" s="73"/>
      <c r="AY1390" s="73"/>
      <c r="AZ1390" s="73"/>
      <c r="BA1390" s="73"/>
      <c r="BB1390" s="73"/>
    </row>
    <row r="1391" spans="10:54">
      <c r="J1391" s="132"/>
      <c r="N1391" s="73"/>
      <c r="O1391" s="73"/>
      <c r="P1391" s="73"/>
      <c r="Q1391" s="73"/>
      <c r="R1391" s="73"/>
      <c r="S1391" s="73"/>
      <c r="T1391" s="73"/>
      <c r="U1391" s="73"/>
      <c r="V1391" s="73"/>
      <c r="W1391" s="73"/>
      <c r="X1391" s="73"/>
      <c r="Y1391" s="73"/>
      <c r="Z1391" s="73"/>
      <c r="AA1391" s="73"/>
      <c r="AB1391" s="73"/>
      <c r="AC1391" s="73"/>
      <c r="AD1391" s="73"/>
      <c r="AE1391" s="73"/>
      <c r="AF1391" s="73"/>
      <c r="AG1391" s="73"/>
      <c r="AH1391" s="73"/>
      <c r="AI1391" s="73"/>
      <c r="AJ1391" s="73"/>
      <c r="AK1391" s="73"/>
      <c r="AL1391" s="73"/>
      <c r="AM1391" s="73"/>
      <c r="AN1391" s="73"/>
      <c r="AO1391" s="73"/>
      <c r="AP1391" s="73"/>
      <c r="AQ1391" s="73"/>
      <c r="AR1391" s="73"/>
      <c r="AS1391" s="73"/>
      <c r="AT1391" s="73"/>
      <c r="AU1391" s="73"/>
      <c r="AV1391" s="73"/>
      <c r="AW1391" s="73"/>
      <c r="AX1391" s="73"/>
      <c r="AY1391" s="73"/>
      <c r="AZ1391" s="73"/>
      <c r="BA1391" s="73"/>
      <c r="BB1391" s="73"/>
    </row>
    <row r="1392" spans="10:54">
      <c r="J1392" s="132"/>
      <c r="N1392" s="73"/>
      <c r="O1392" s="73"/>
      <c r="P1392" s="73"/>
      <c r="Q1392" s="73"/>
      <c r="R1392" s="73"/>
      <c r="S1392" s="73"/>
      <c r="T1392" s="73"/>
      <c r="U1392" s="73"/>
      <c r="V1392" s="73"/>
      <c r="W1392" s="73"/>
      <c r="X1392" s="73"/>
      <c r="Y1392" s="73"/>
      <c r="Z1392" s="73"/>
      <c r="AA1392" s="73"/>
      <c r="AB1392" s="73"/>
      <c r="AC1392" s="73"/>
      <c r="AD1392" s="73"/>
      <c r="AE1392" s="73"/>
      <c r="AF1392" s="73"/>
      <c r="AG1392" s="73"/>
      <c r="AH1392" s="73"/>
      <c r="AI1392" s="73"/>
      <c r="AJ1392" s="73"/>
      <c r="AK1392" s="73"/>
      <c r="AL1392" s="73"/>
      <c r="AM1392" s="73"/>
      <c r="AN1392" s="73"/>
      <c r="AO1392" s="73"/>
      <c r="AP1392" s="73"/>
      <c r="AQ1392" s="73"/>
      <c r="AR1392" s="73"/>
      <c r="AS1392" s="73"/>
      <c r="AT1392" s="73"/>
      <c r="AU1392" s="73"/>
      <c r="AV1392" s="73"/>
      <c r="AW1392" s="73"/>
      <c r="AX1392" s="73"/>
      <c r="AY1392" s="73"/>
      <c r="AZ1392" s="73"/>
      <c r="BA1392" s="73"/>
      <c r="BB1392" s="73"/>
    </row>
    <row r="1393" spans="10:54">
      <c r="J1393" s="132"/>
      <c r="N1393" s="73"/>
      <c r="O1393" s="73"/>
      <c r="P1393" s="73"/>
      <c r="Q1393" s="73"/>
      <c r="R1393" s="73"/>
      <c r="S1393" s="73"/>
      <c r="T1393" s="73"/>
      <c r="U1393" s="73"/>
      <c r="V1393" s="73"/>
      <c r="W1393" s="73"/>
      <c r="X1393" s="73"/>
      <c r="Y1393" s="73"/>
      <c r="Z1393" s="73"/>
      <c r="AA1393" s="73"/>
      <c r="AB1393" s="73"/>
      <c r="AC1393" s="73"/>
      <c r="AD1393" s="73"/>
      <c r="AE1393" s="73"/>
      <c r="AF1393" s="73"/>
      <c r="AG1393" s="73"/>
      <c r="AH1393" s="73"/>
      <c r="AI1393" s="73"/>
      <c r="AJ1393" s="73"/>
      <c r="AK1393" s="73"/>
      <c r="AL1393" s="73"/>
      <c r="AM1393" s="73"/>
      <c r="AN1393" s="73"/>
      <c r="AO1393" s="73"/>
      <c r="AP1393" s="73"/>
      <c r="AQ1393" s="73"/>
      <c r="AR1393" s="73"/>
      <c r="AS1393" s="73"/>
      <c r="AT1393" s="73"/>
      <c r="AU1393" s="73"/>
      <c r="AV1393" s="73"/>
      <c r="AW1393" s="73"/>
      <c r="AX1393" s="73"/>
      <c r="AY1393" s="73"/>
      <c r="AZ1393" s="73"/>
      <c r="BA1393" s="73"/>
      <c r="BB1393" s="73"/>
    </row>
    <row r="1394" spans="10:54">
      <c r="J1394" s="132"/>
      <c r="N1394" s="73"/>
      <c r="O1394" s="73"/>
      <c r="P1394" s="73"/>
      <c r="Q1394" s="73"/>
      <c r="R1394" s="73"/>
      <c r="S1394" s="73"/>
      <c r="T1394" s="73"/>
      <c r="U1394" s="73"/>
      <c r="V1394" s="73"/>
      <c r="W1394" s="73"/>
      <c r="X1394" s="73"/>
      <c r="Y1394" s="73"/>
      <c r="Z1394" s="73"/>
      <c r="AA1394" s="73"/>
      <c r="AB1394" s="73"/>
      <c r="AC1394" s="73"/>
      <c r="AD1394" s="73"/>
      <c r="AE1394" s="73"/>
      <c r="AF1394" s="73"/>
      <c r="AG1394" s="73"/>
      <c r="AH1394" s="73"/>
      <c r="AI1394" s="73"/>
      <c r="AJ1394" s="73"/>
      <c r="AK1394" s="73"/>
      <c r="AL1394" s="73"/>
      <c r="AM1394" s="73"/>
      <c r="AN1394" s="73"/>
      <c r="AO1394" s="73"/>
      <c r="AP1394" s="73"/>
      <c r="AQ1394" s="73"/>
      <c r="AR1394" s="73"/>
      <c r="AS1394" s="73"/>
      <c r="AT1394" s="73"/>
      <c r="AU1394" s="73"/>
      <c r="AV1394" s="73"/>
      <c r="AW1394" s="73"/>
      <c r="AX1394" s="73"/>
      <c r="AY1394" s="73"/>
      <c r="AZ1394" s="73"/>
      <c r="BA1394" s="73"/>
      <c r="BB1394" s="73"/>
    </row>
    <row r="1395" spans="10:54">
      <c r="J1395" s="132"/>
      <c r="N1395" s="73"/>
      <c r="O1395" s="73"/>
      <c r="P1395" s="73"/>
      <c r="Q1395" s="73"/>
      <c r="R1395" s="73"/>
      <c r="S1395" s="73"/>
      <c r="T1395" s="73"/>
      <c r="U1395" s="73"/>
      <c r="V1395" s="73"/>
      <c r="W1395" s="73"/>
      <c r="X1395" s="73"/>
      <c r="Y1395" s="73"/>
      <c r="Z1395" s="73"/>
      <c r="AA1395" s="73"/>
      <c r="AB1395" s="73"/>
      <c r="AC1395" s="73"/>
      <c r="AD1395" s="73"/>
      <c r="AE1395" s="73"/>
      <c r="AF1395" s="73"/>
      <c r="AG1395" s="73"/>
      <c r="AH1395" s="73"/>
      <c r="AI1395" s="73"/>
      <c r="AJ1395" s="73"/>
      <c r="AK1395" s="73"/>
      <c r="AL1395" s="73"/>
      <c r="AM1395" s="73"/>
      <c r="AN1395" s="73"/>
      <c r="AO1395" s="73"/>
      <c r="AP1395" s="73"/>
      <c r="AQ1395" s="73"/>
      <c r="AR1395" s="73"/>
      <c r="AS1395" s="73"/>
      <c r="AT1395" s="73"/>
      <c r="AU1395" s="73"/>
      <c r="AV1395" s="73"/>
      <c r="AW1395" s="73"/>
      <c r="AX1395" s="73"/>
      <c r="AY1395" s="73"/>
      <c r="AZ1395" s="73"/>
      <c r="BA1395" s="73"/>
      <c r="BB1395" s="73"/>
    </row>
    <row r="1396" spans="10:54">
      <c r="J1396" s="132"/>
      <c r="N1396" s="73"/>
      <c r="O1396" s="73"/>
      <c r="P1396" s="73"/>
      <c r="Q1396" s="73"/>
      <c r="R1396" s="73"/>
      <c r="S1396" s="73"/>
      <c r="T1396" s="73"/>
      <c r="U1396" s="73"/>
      <c r="V1396" s="73"/>
      <c r="W1396" s="73"/>
      <c r="X1396" s="73"/>
      <c r="Y1396" s="73"/>
      <c r="Z1396" s="73"/>
      <c r="AA1396" s="73"/>
      <c r="AB1396" s="73"/>
      <c r="AC1396" s="73"/>
      <c r="AD1396" s="73"/>
      <c r="AE1396" s="73"/>
      <c r="AF1396" s="73"/>
      <c r="AG1396" s="73"/>
      <c r="AH1396" s="73"/>
      <c r="AI1396" s="73"/>
      <c r="AJ1396" s="73"/>
      <c r="AK1396" s="73"/>
      <c r="AL1396" s="73"/>
      <c r="AM1396" s="73"/>
      <c r="AN1396" s="73"/>
      <c r="AO1396" s="73"/>
      <c r="AP1396" s="73"/>
      <c r="AQ1396" s="73"/>
      <c r="AR1396" s="73"/>
      <c r="AS1396" s="73"/>
      <c r="AT1396" s="73"/>
      <c r="AU1396" s="73"/>
      <c r="AV1396" s="73"/>
      <c r="AW1396" s="73"/>
      <c r="AX1396" s="73"/>
      <c r="AY1396" s="73"/>
      <c r="AZ1396" s="73"/>
      <c r="BA1396" s="73"/>
      <c r="BB1396" s="73"/>
    </row>
    <row r="1397" spans="10:54">
      <c r="J1397" s="132"/>
      <c r="N1397" s="73"/>
      <c r="O1397" s="73"/>
      <c r="P1397" s="73"/>
      <c r="Q1397" s="73"/>
      <c r="R1397" s="73"/>
      <c r="S1397" s="73"/>
      <c r="T1397" s="73"/>
      <c r="U1397" s="73"/>
      <c r="V1397" s="73"/>
      <c r="W1397" s="73"/>
      <c r="X1397" s="73"/>
      <c r="Y1397" s="73"/>
      <c r="Z1397" s="73"/>
      <c r="AA1397" s="73"/>
      <c r="AB1397" s="73"/>
      <c r="AC1397" s="73"/>
      <c r="AD1397" s="73"/>
      <c r="AE1397" s="73"/>
      <c r="AF1397" s="73"/>
      <c r="AG1397" s="73"/>
      <c r="AH1397" s="73"/>
      <c r="AI1397" s="73"/>
      <c r="AJ1397" s="73"/>
      <c r="AK1397" s="73"/>
      <c r="AL1397" s="73"/>
      <c r="AM1397" s="73"/>
      <c r="AN1397" s="73"/>
      <c r="AO1397" s="73"/>
      <c r="AP1397" s="73"/>
      <c r="AQ1397" s="73"/>
      <c r="AR1397" s="73"/>
      <c r="AS1397" s="73"/>
      <c r="AT1397" s="73"/>
      <c r="AU1397" s="73"/>
      <c r="AV1397" s="73"/>
      <c r="AW1397" s="73"/>
      <c r="AX1397" s="73"/>
      <c r="AY1397" s="73"/>
      <c r="AZ1397" s="73"/>
      <c r="BA1397" s="73"/>
      <c r="BB1397" s="73"/>
    </row>
    <row r="1398" spans="10:54">
      <c r="J1398" s="132"/>
      <c r="N1398" s="73"/>
      <c r="O1398" s="73"/>
      <c r="P1398" s="73"/>
      <c r="Q1398" s="73"/>
      <c r="R1398" s="73"/>
      <c r="S1398" s="73"/>
      <c r="T1398" s="73"/>
      <c r="U1398" s="73"/>
      <c r="V1398" s="73"/>
      <c r="W1398" s="73"/>
      <c r="X1398" s="73"/>
      <c r="Y1398" s="73"/>
      <c r="Z1398" s="73"/>
      <c r="AA1398" s="73"/>
      <c r="AB1398" s="73"/>
      <c r="AC1398" s="73"/>
      <c r="AD1398" s="73"/>
      <c r="AE1398" s="73"/>
      <c r="AF1398" s="73"/>
      <c r="AG1398" s="73"/>
      <c r="AH1398" s="73"/>
      <c r="AI1398" s="73"/>
      <c r="AJ1398" s="73"/>
      <c r="AK1398" s="73"/>
      <c r="AL1398" s="73"/>
      <c r="AM1398" s="73"/>
      <c r="AN1398" s="73"/>
      <c r="AO1398" s="73"/>
      <c r="AP1398" s="73"/>
      <c r="AQ1398" s="73"/>
      <c r="AR1398" s="73"/>
      <c r="AS1398" s="73"/>
      <c r="AT1398" s="73"/>
      <c r="AU1398" s="73"/>
      <c r="AV1398" s="73"/>
      <c r="AW1398" s="73"/>
      <c r="AX1398" s="73"/>
      <c r="AY1398" s="73"/>
      <c r="AZ1398" s="73"/>
      <c r="BA1398" s="73"/>
      <c r="BB1398" s="73"/>
    </row>
    <row r="1399" spans="10:54">
      <c r="J1399" s="132"/>
      <c r="N1399" s="73"/>
      <c r="O1399" s="73"/>
      <c r="P1399" s="73"/>
      <c r="Q1399" s="73"/>
      <c r="R1399" s="73"/>
      <c r="S1399" s="73"/>
      <c r="T1399" s="73"/>
      <c r="U1399" s="73"/>
      <c r="V1399" s="73"/>
      <c r="W1399" s="73"/>
      <c r="X1399" s="73"/>
      <c r="Y1399" s="73"/>
      <c r="Z1399" s="73"/>
      <c r="AA1399" s="73"/>
      <c r="AB1399" s="73"/>
      <c r="AC1399" s="73"/>
      <c r="AD1399" s="73"/>
      <c r="AE1399" s="73"/>
      <c r="AF1399" s="73"/>
      <c r="AG1399" s="73"/>
      <c r="AH1399" s="73"/>
      <c r="AI1399" s="73"/>
      <c r="AJ1399" s="73"/>
      <c r="AK1399" s="73"/>
      <c r="AL1399" s="73"/>
      <c r="AM1399" s="73"/>
      <c r="AN1399" s="73"/>
      <c r="AO1399" s="73"/>
      <c r="AP1399" s="73"/>
      <c r="AQ1399" s="73"/>
      <c r="AR1399" s="73"/>
      <c r="AS1399" s="73"/>
      <c r="AT1399" s="73"/>
      <c r="AU1399" s="73"/>
      <c r="AV1399" s="73"/>
      <c r="AW1399" s="73"/>
      <c r="AX1399" s="73"/>
      <c r="AY1399" s="73"/>
      <c r="AZ1399" s="73"/>
      <c r="BA1399" s="73"/>
      <c r="BB1399" s="73"/>
    </row>
    <row r="1400" spans="10:54">
      <c r="J1400" s="132"/>
      <c r="N1400" s="73"/>
      <c r="O1400" s="73"/>
      <c r="P1400" s="73"/>
      <c r="Q1400" s="73"/>
      <c r="R1400" s="73"/>
      <c r="S1400" s="73"/>
      <c r="T1400" s="73"/>
      <c r="U1400" s="73"/>
      <c r="V1400" s="73"/>
      <c r="W1400" s="73"/>
      <c r="X1400" s="73"/>
      <c r="Y1400" s="73"/>
      <c r="Z1400" s="73"/>
      <c r="AA1400" s="73"/>
      <c r="AB1400" s="73"/>
      <c r="AC1400" s="73"/>
      <c r="AD1400" s="73"/>
      <c r="AE1400" s="73"/>
      <c r="AF1400" s="73"/>
      <c r="AG1400" s="73"/>
      <c r="AH1400" s="73"/>
      <c r="AI1400" s="73"/>
      <c r="AJ1400" s="73"/>
      <c r="AK1400" s="73"/>
      <c r="AL1400" s="73"/>
      <c r="AM1400" s="73"/>
      <c r="AN1400" s="73"/>
      <c r="AO1400" s="73"/>
      <c r="AP1400" s="73"/>
      <c r="AQ1400" s="73"/>
      <c r="AR1400" s="73"/>
      <c r="AS1400" s="73"/>
      <c r="AT1400" s="73"/>
      <c r="AU1400" s="73"/>
      <c r="AV1400" s="73"/>
      <c r="AW1400" s="73"/>
      <c r="AX1400" s="73"/>
      <c r="AY1400" s="73"/>
      <c r="AZ1400" s="73"/>
      <c r="BA1400" s="73"/>
      <c r="BB1400" s="73"/>
    </row>
    <row r="1401" spans="10:54">
      <c r="J1401" s="132"/>
      <c r="N1401" s="73"/>
      <c r="O1401" s="73"/>
      <c r="P1401" s="73"/>
      <c r="Q1401" s="73"/>
      <c r="R1401" s="73"/>
      <c r="S1401" s="73"/>
      <c r="T1401" s="73"/>
      <c r="U1401" s="73"/>
      <c r="V1401" s="73"/>
      <c r="W1401" s="73"/>
      <c r="X1401" s="73"/>
      <c r="Y1401" s="73"/>
      <c r="Z1401" s="73"/>
      <c r="AA1401" s="73"/>
      <c r="AB1401" s="73"/>
      <c r="AC1401" s="73"/>
      <c r="AD1401" s="73"/>
      <c r="AE1401" s="73"/>
      <c r="AF1401" s="73"/>
      <c r="AG1401" s="73"/>
      <c r="AH1401" s="73"/>
      <c r="AI1401" s="73"/>
      <c r="AJ1401" s="73"/>
      <c r="AK1401" s="73"/>
      <c r="AL1401" s="73"/>
      <c r="AM1401" s="73"/>
      <c r="AN1401" s="73"/>
      <c r="AO1401" s="73"/>
      <c r="AP1401" s="73"/>
      <c r="AQ1401" s="73"/>
      <c r="AR1401" s="73"/>
      <c r="AS1401" s="73"/>
      <c r="AT1401" s="73"/>
      <c r="AU1401" s="73"/>
      <c r="AV1401" s="73"/>
      <c r="AW1401" s="73"/>
      <c r="AX1401" s="73"/>
      <c r="AY1401" s="73"/>
      <c r="AZ1401" s="73"/>
      <c r="BA1401" s="73"/>
      <c r="BB1401" s="73"/>
    </row>
    <row r="1402" spans="10:54">
      <c r="J1402" s="132"/>
      <c r="N1402" s="73"/>
      <c r="O1402" s="73"/>
      <c r="P1402" s="73"/>
      <c r="Q1402" s="73"/>
      <c r="R1402" s="73"/>
      <c r="S1402" s="73"/>
      <c r="T1402" s="73"/>
      <c r="U1402" s="73"/>
      <c r="V1402" s="73"/>
      <c r="W1402" s="73"/>
      <c r="X1402" s="73"/>
      <c r="Y1402" s="73"/>
      <c r="Z1402" s="73"/>
      <c r="AA1402" s="73"/>
      <c r="AB1402" s="73"/>
      <c r="AC1402" s="73"/>
      <c r="AD1402" s="73"/>
      <c r="AE1402" s="73"/>
      <c r="AF1402" s="73"/>
      <c r="AG1402" s="73"/>
      <c r="AH1402" s="73"/>
      <c r="AI1402" s="73"/>
      <c r="AJ1402" s="73"/>
      <c r="AK1402" s="73"/>
      <c r="AL1402" s="73"/>
      <c r="AM1402" s="73"/>
      <c r="AN1402" s="73"/>
      <c r="AO1402" s="73"/>
      <c r="AP1402" s="73"/>
      <c r="AQ1402" s="73"/>
      <c r="AR1402" s="73"/>
      <c r="AS1402" s="73"/>
      <c r="AT1402" s="73"/>
      <c r="AU1402" s="73"/>
      <c r="AV1402" s="73"/>
      <c r="AW1402" s="73"/>
      <c r="AX1402" s="73"/>
      <c r="AY1402" s="73"/>
      <c r="AZ1402" s="73"/>
      <c r="BA1402" s="73"/>
      <c r="BB1402" s="73"/>
    </row>
    <row r="1403" spans="10:54">
      <c r="J1403" s="132"/>
      <c r="N1403" s="73"/>
      <c r="O1403" s="73"/>
      <c r="P1403" s="73"/>
      <c r="Q1403" s="73"/>
      <c r="R1403" s="73"/>
      <c r="S1403" s="73"/>
      <c r="T1403" s="73"/>
      <c r="U1403" s="73"/>
      <c r="V1403" s="73"/>
      <c r="W1403" s="73"/>
      <c r="X1403" s="73"/>
      <c r="Y1403" s="73"/>
      <c r="Z1403" s="73"/>
      <c r="AA1403" s="73"/>
      <c r="AB1403" s="73"/>
      <c r="AC1403" s="73"/>
      <c r="AD1403" s="73"/>
      <c r="AE1403" s="73"/>
      <c r="AF1403" s="73"/>
      <c r="AG1403" s="73"/>
      <c r="AH1403" s="73"/>
      <c r="AI1403" s="73"/>
      <c r="AJ1403" s="73"/>
      <c r="AK1403" s="73"/>
      <c r="AL1403" s="73"/>
      <c r="AM1403" s="73"/>
      <c r="AN1403" s="73"/>
      <c r="AO1403" s="73"/>
      <c r="AP1403" s="73"/>
      <c r="AQ1403" s="73"/>
      <c r="AR1403" s="73"/>
      <c r="AS1403" s="73"/>
      <c r="AT1403" s="73"/>
      <c r="AU1403" s="73"/>
      <c r="AV1403" s="73"/>
      <c r="AW1403" s="73"/>
      <c r="AX1403" s="73"/>
      <c r="AY1403" s="73"/>
      <c r="AZ1403" s="73"/>
      <c r="BA1403" s="73"/>
      <c r="BB1403" s="73"/>
    </row>
    <row r="1404" spans="10:54">
      <c r="J1404" s="132"/>
      <c r="N1404" s="73"/>
      <c r="O1404" s="73"/>
      <c r="P1404" s="73"/>
      <c r="Q1404" s="73"/>
      <c r="R1404" s="73"/>
      <c r="S1404" s="73"/>
      <c r="T1404" s="73"/>
      <c r="U1404" s="73"/>
      <c r="V1404" s="73"/>
      <c r="W1404" s="73"/>
      <c r="X1404" s="73"/>
      <c r="Y1404" s="73"/>
      <c r="Z1404" s="73"/>
      <c r="AA1404" s="73"/>
      <c r="AB1404" s="73"/>
      <c r="AC1404" s="73"/>
      <c r="AD1404" s="73"/>
      <c r="AE1404" s="73"/>
      <c r="AF1404" s="73"/>
      <c r="AG1404" s="73"/>
      <c r="AH1404" s="73"/>
      <c r="AI1404" s="73"/>
      <c r="AJ1404" s="73"/>
      <c r="AK1404" s="73"/>
      <c r="AL1404" s="73"/>
      <c r="AM1404" s="73"/>
      <c r="AN1404" s="73"/>
      <c r="AO1404" s="73"/>
      <c r="AP1404" s="73"/>
      <c r="AQ1404" s="73"/>
      <c r="AR1404" s="73"/>
      <c r="AS1404" s="73"/>
      <c r="AT1404" s="73"/>
      <c r="AU1404" s="73"/>
      <c r="AV1404" s="73"/>
      <c r="AW1404" s="73"/>
      <c r="AX1404" s="73"/>
      <c r="AY1404" s="73"/>
      <c r="AZ1404" s="73"/>
      <c r="BA1404" s="73"/>
      <c r="BB1404" s="73"/>
    </row>
    <row r="1405" spans="10:54">
      <c r="J1405" s="132"/>
      <c r="N1405" s="73"/>
      <c r="O1405" s="73"/>
      <c r="P1405" s="73"/>
      <c r="Q1405" s="73"/>
      <c r="R1405" s="73"/>
      <c r="S1405" s="73"/>
      <c r="T1405" s="73"/>
      <c r="U1405" s="73"/>
      <c r="V1405" s="73"/>
      <c r="W1405" s="73"/>
      <c r="X1405" s="73"/>
      <c r="Y1405" s="73"/>
      <c r="Z1405" s="73"/>
      <c r="AA1405" s="73"/>
      <c r="AB1405" s="73"/>
      <c r="AC1405" s="73"/>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row>
    <row r="1406" spans="10:54">
      <c r="J1406" s="132"/>
      <c r="N1406" s="73"/>
      <c r="O1406" s="73"/>
      <c r="P1406" s="73"/>
      <c r="Q1406" s="73"/>
      <c r="R1406" s="73"/>
      <c r="S1406" s="73"/>
      <c r="T1406" s="73"/>
      <c r="U1406" s="73"/>
      <c r="V1406" s="73"/>
      <c r="W1406" s="73"/>
      <c r="X1406" s="73"/>
      <c r="Y1406" s="73"/>
      <c r="Z1406" s="73"/>
      <c r="AA1406" s="73"/>
      <c r="AB1406" s="73"/>
      <c r="AC1406" s="73"/>
      <c r="AD1406" s="73"/>
      <c r="AE1406" s="73"/>
      <c r="AF1406" s="73"/>
      <c r="AG1406" s="73"/>
      <c r="AH1406" s="73"/>
      <c r="AI1406" s="73"/>
      <c r="AJ1406" s="73"/>
      <c r="AK1406" s="73"/>
      <c r="AL1406" s="73"/>
      <c r="AM1406" s="73"/>
      <c r="AN1406" s="73"/>
      <c r="AO1406" s="73"/>
      <c r="AP1406" s="73"/>
      <c r="AQ1406" s="73"/>
      <c r="AR1406" s="73"/>
      <c r="AS1406" s="73"/>
      <c r="AT1406" s="73"/>
      <c r="AU1406" s="73"/>
      <c r="AV1406" s="73"/>
      <c r="AW1406" s="73"/>
      <c r="AX1406" s="73"/>
      <c r="AY1406" s="73"/>
      <c r="AZ1406" s="73"/>
      <c r="BA1406" s="73"/>
      <c r="BB1406" s="73"/>
    </row>
    <row r="1407" spans="10:54">
      <c r="J1407" s="132"/>
      <c r="N1407" s="73"/>
      <c r="O1407" s="73"/>
      <c r="P1407" s="73"/>
      <c r="Q1407" s="73"/>
      <c r="R1407" s="73"/>
      <c r="S1407" s="73"/>
      <c r="T1407" s="73"/>
      <c r="U1407" s="73"/>
      <c r="V1407" s="73"/>
      <c r="W1407" s="73"/>
      <c r="X1407" s="73"/>
      <c r="Y1407" s="73"/>
      <c r="Z1407" s="73"/>
      <c r="AA1407" s="73"/>
      <c r="AB1407" s="73"/>
      <c r="AC1407" s="73"/>
      <c r="AD1407" s="73"/>
      <c r="AE1407" s="73"/>
      <c r="AF1407" s="73"/>
      <c r="AG1407" s="73"/>
      <c r="AH1407" s="73"/>
      <c r="AI1407" s="73"/>
      <c r="AJ1407" s="73"/>
      <c r="AK1407" s="73"/>
      <c r="AL1407" s="73"/>
      <c r="AM1407" s="73"/>
      <c r="AN1407" s="73"/>
      <c r="AO1407" s="73"/>
      <c r="AP1407" s="73"/>
      <c r="AQ1407" s="73"/>
      <c r="AR1407" s="73"/>
      <c r="AS1407" s="73"/>
      <c r="AT1407" s="73"/>
      <c r="AU1407" s="73"/>
      <c r="AV1407" s="73"/>
      <c r="AW1407" s="73"/>
      <c r="AX1407" s="73"/>
      <c r="AY1407" s="73"/>
      <c r="AZ1407" s="73"/>
      <c r="BA1407" s="73"/>
      <c r="BB1407" s="73"/>
    </row>
    <row r="1408" spans="10:54">
      <c r="J1408" s="132"/>
      <c r="N1408" s="73"/>
      <c r="O1408" s="73"/>
      <c r="P1408" s="73"/>
      <c r="Q1408" s="73"/>
      <c r="R1408" s="73"/>
      <c r="S1408" s="73"/>
      <c r="T1408" s="73"/>
      <c r="U1408" s="73"/>
      <c r="V1408" s="73"/>
      <c r="W1408" s="73"/>
      <c r="X1408" s="73"/>
      <c r="Y1408" s="73"/>
      <c r="Z1408" s="73"/>
      <c r="AA1408" s="73"/>
      <c r="AB1408" s="73"/>
      <c r="AC1408" s="73"/>
      <c r="AD1408" s="73"/>
      <c r="AE1408" s="73"/>
      <c r="AF1408" s="73"/>
      <c r="AG1408" s="73"/>
      <c r="AH1408" s="73"/>
      <c r="AI1408" s="73"/>
      <c r="AJ1408" s="73"/>
      <c r="AK1408" s="73"/>
      <c r="AL1408" s="73"/>
      <c r="AM1408" s="73"/>
      <c r="AN1408" s="73"/>
      <c r="AO1408" s="73"/>
      <c r="AP1408" s="73"/>
      <c r="AQ1408" s="73"/>
      <c r="AR1408" s="73"/>
      <c r="AS1408" s="73"/>
      <c r="AT1408" s="73"/>
      <c r="AU1408" s="73"/>
      <c r="AV1408" s="73"/>
      <c r="AW1408" s="73"/>
      <c r="AX1408" s="73"/>
      <c r="AY1408" s="73"/>
      <c r="AZ1408" s="73"/>
      <c r="BA1408" s="73"/>
      <c r="BB1408" s="73"/>
    </row>
    <row r="1409" spans="10:54">
      <c r="J1409" s="132"/>
      <c r="N1409" s="73"/>
      <c r="O1409" s="73"/>
      <c r="P1409" s="73"/>
      <c r="Q1409" s="73"/>
      <c r="R1409" s="73"/>
      <c r="S1409" s="73"/>
      <c r="T1409" s="73"/>
      <c r="U1409" s="73"/>
      <c r="V1409" s="73"/>
      <c r="W1409" s="73"/>
      <c r="X1409" s="73"/>
      <c r="Y1409" s="73"/>
      <c r="Z1409" s="73"/>
      <c r="AA1409" s="73"/>
      <c r="AB1409" s="73"/>
      <c r="AC1409" s="73"/>
      <c r="AD1409" s="73"/>
      <c r="AE1409" s="73"/>
      <c r="AF1409" s="73"/>
      <c r="AG1409" s="73"/>
      <c r="AH1409" s="73"/>
      <c r="AI1409" s="73"/>
      <c r="AJ1409" s="73"/>
      <c r="AK1409" s="73"/>
      <c r="AL1409" s="73"/>
      <c r="AM1409" s="73"/>
      <c r="AN1409" s="73"/>
      <c r="AO1409" s="73"/>
      <c r="AP1409" s="73"/>
      <c r="AQ1409" s="73"/>
      <c r="AR1409" s="73"/>
      <c r="AS1409" s="73"/>
      <c r="AT1409" s="73"/>
      <c r="AU1409" s="73"/>
      <c r="AV1409" s="73"/>
      <c r="AW1409" s="73"/>
      <c r="AX1409" s="73"/>
      <c r="AY1409" s="73"/>
      <c r="AZ1409" s="73"/>
      <c r="BA1409" s="73"/>
      <c r="BB1409" s="73"/>
    </row>
    <row r="1410" spans="10:54">
      <c r="J1410" s="132"/>
      <c r="N1410" s="73"/>
      <c r="O1410" s="73"/>
      <c r="P1410" s="73"/>
      <c r="Q1410" s="73"/>
      <c r="R1410" s="73"/>
      <c r="S1410" s="73"/>
      <c r="T1410" s="73"/>
      <c r="U1410" s="73"/>
      <c r="V1410" s="73"/>
      <c r="W1410" s="73"/>
      <c r="X1410" s="73"/>
      <c r="Y1410" s="73"/>
      <c r="Z1410" s="73"/>
      <c r="AA1410" s="73"/>
      <c r="AB1410" s="73"/>
      <c r="AC1410" s="73"/>
      <c r="AD1410" s="73"/>
      <c r="AE1410" s="73"/>
      <c r="AF1410" s="73"/>
      <c r="AG1410" s="73"/>
      <c r="AH1410" s="73"/>
      <c r="AI1410" s="73"/>
      <c r="AJ1410" s="73"/>
      <c r="AK1410" s="73"/>
      <c r="AL1410" s="73"/>
      <c r="AM1410" s="73"/>
      <c r="AN1410" s="73"/>
      <c r="AO1410" s="73"/>
      <c r="AP1410" s="73"/>
      <c r="AQ1410" s="73"/>
      <c r="AR1410" s="73"/>
      <c r="AS1410" s="73"/>
      <c r="AT1410" s="73"/>
      <c r="AU1410" s="73"/>
      <c r="AV1410" s="73"/>
      <c r="AW1410" s="73"/>
      <c r="AX1410" s="73"/>
      <c r="AY1410" s="73"/>
      <c r="AZ1410" s="73"/>
      <c r="BA1410" s="73"/>
      <c r="BB1410" s="73"/>
    </row>
    <row r="1411" spans="10:54">
      <c r="J1411" s="132"/>
      <c r="N1411" s="73"/>
      <c r="O1411" s="73"/>
      <c r="P1411" s="73"/>
      <c r="Q1411" s="73"/>
      <c r="R1411" s="73"/>
      <c r="S1411" s="73"/>
      <c r="T1411" s="73"/>
      <c r="U1411" s="73"/>
      <c r="V1411" s="73"/>
      <c r="W1411" s="73"/>
      <c r="X1411" s="73"/>
      <c r="Y1411" s="73"/>
      <c r="Z1411" s="73"/>
      <c r="AA1411" s="73"/>
      <c r="AB1411" s="73"/>
      <c r="AC1411" s="73"/>
      <c r="AD1411" s="73"/>
      <c r="AE1411" s="73"/>
      <c r="AF1411" s="73"/>
      <c r="AG1411" s="73"/>
      <c r="AH1411" s="73"/>
      <c r="AI1411" s="73"/>
      <c r="AJ1411" s="73"/>
      <c r="AK1411" s="73"/>
      <c r="AL1411" s="73"/>
      <c r="AM1411" s="73"/>
      <c r="AN1411" s="73"/>
      <c r="AO1411" s="73"/>
      <c r="AP1411" s="73"/>
      <c r="AQ1411" s="73"/>
      <c r="AR1411" s="73"/>
      <c r="AS1411" s="73"/>
      <c r="AT1411" s="73"/>
      <c r="AU1411" s="73"/>
      <c r="AV1411" s="73"/>
      <c r="AW1411" s="73"/>
      <c r="AX1411" s="73"/>
      <c r="AY1411" s="73"/>
      <c r="AZ1411" s="73"/>
      <c r="BA1411" s="73"/>
      <c r="BB1411" s="73"/>
    </row>
    <row r="1412" spans="10:54">
      <c r="J1412" s="132"/>
      <c r="N1412" s="73"/>
      <c r="O1412" s="73"/>
      <c r="P1412" s="73"/>
      <c r="Q1412" s="73"/>
      <c r="R1412" s="73"/>
      <c r="S1412" s="73"/>
      <c r="T1412" s="73"/>
      <c r="U1412" s="73"/>
      <c r="V1412" s="73"/>
      <c r="W1412" s="73"/>
      <c r="X1412" s="73"/>
      <c r="Y1412" s="73"/>
      <c r="Z1412" s="73"/>
      <c r="AA1412" s="73"/>
      <c r="AB1412" s="73"/>
      <c r="AC1412" s="73"/>
      <c r="AD1412" s="73"/>
      <c r="AE1412" s="73"/>
      <c r="AF1412" s="73"/>
      <c r="AG1412" s="73"/>
      <c r="AH1412" s="73"/>
      <c r="AI1412" s="73"/>
      <c r="AJ1412" s="73"/>
      <c r="AK1412" s="73"/>
      <c r="AL1412" s="73"/>
      <c r="AM1412" s="73"/>
      <c r="AN1412" s="73"/>
      <c r="AO1412" s="73"/>
      <c r="AP1412" s="73"/>
      <c r="AQ1412" s="73"/>
      <c r="AR1412" s="73"/>
      <c r="AS1412" s="73"/>
      <c r="AT1412" s="73"/>
      <c r="AU1412" s="73"/>
      <c r="AV1412" s="73"/>
      <c r="AW1412" s="73"/>
      <c r="AX1412" s="73"/>
      <c r="AY1412" s="73"/>
      <c r="AZ1412" s="73"/>
      <c r="BA1412" s="73"/>
      <c r="BB1412" s="73"/>
    </row>
    <row r="1413" spans="10:54">
      <c r="J1413" s="132"/>
      <c r="N1413" s="73"/>
      <c r="O1413" s="73"/>
      <c r="P1413" s="73"/>
      <c r="Q1413" s="73"/>
      <c r="R1413" s="73"/>
      <c r="S1413" s="73"/>
      <c r="T1413" s="73"/>
      <c r="U1413" s="73"/>
      <c r="V1413" s="73"/>
      <c r="W1413" s="73"/>
      <c r="X1413" s="73"/>
      <c r="Y1413" s="73"/>
      <c r="Z1413" s="73"/>
      <c r="AA1413" s="73"/>
      <c r="AB1413" s="73"/>
      <c r="AC1413" s="73"/>
      <c r="AD1413" s="73"/>
      <c r="AE1413" s="73"/>
      <c r="AF1413" s="73"/>
      <c r="AG1413" s="73"/>
      <c r="AH1413" s="73"/>
      <c r="AI1413" s="73"/>
      <c r="AJ1413" s="73"/>
      <c r="AK1413" s="73"/>
      <c r="AL1413" s="73"/>
      <c r="AM1413" s="73"/>
      <c r="AN1413" s="73"/>
      <c r="AO1413" s="73"/>
      <c r="AP1413" s="73"/>
      <c r="AQ1413" s="73"/>
      <c r="AR1413" s="73"/>
      <c r="AS1413" s="73"/>
      <c r="AT1413" s="73"/>
      <c r="AU1413" s="73"/>
      <c r="AV1413" s="73"/>
      <c r="AW1413" s="73"/>
      <c r="AX1413" s="73"/>
      <c r="AY1413" s="73"/>
      <c r="AZ1413" s="73"/>
      <c r="BA1413" s="73"/>
      <c r="BB1413" s="73"/>
    </row>
    <row r="1414" spans="10:54">
      <c r="J1414" s="132"/>
      <c r="N1414" s="73"/>
      <c r="O1414" s="73"/>
      <c r="P1414" s="73"/>
      <c r="Q1414" s="73"/>
      <c r="R1414" s="73"/>
      <c r="S1414" s="73"/>
      <c r="T1414" s="73"/>
      <c r="U1414" s="73"/>
      <c r="V1414" s="73"/>
      <c r="W1414" s="73"/>
      <c r="X1414" s="73"/>
      <c r="Y1414" s="73"/>
      <c r="Z1414" s="73"/>
      <c r="AA1414" s="73"/>
      <c r="AB1414" s="73"/>
      <c r="AC1414" s="73"/>
      <c r="AD1414" s="73"/>
      <c r="AE1414" s="73"/>
      <c r="AF1414" s="73"/>
      <c r="AG1414" s="73"/>
      <c r="AH1414" s="73"/>
      <c r="AI1414" s="73"/>
      <c r="AJ1414" s="73"/>
      <c r="AK1414" s="73"/>
      <c r="AL1414" s="73"/>
      <c r="AM1414" s="73"/>
      <c r="AN1414" s="73"/>
      <c r="AO1414" s="73"/>
      <c r="AP1414" s="73"/>
      <c r="AQ1414" s="73"/>
      <c r="AR1414" s="73"/>
      <c r="AS1414" s="73"/>
      <c r="AT1414" s="73"/>
      <c r="AU1414" s="73"/>
      <c r="AV1414" s="73"/>
      <c r="AW1414" s="73"/>
      <c r="AX1414" s="73"/>
      <c r="AY1414" s="73"/>
      <c r="AZ1414" s="73"/>
      <c r="BA1414" s="73"/>
      <c r="BB1414" s="73"/>
    </row>
    <row r="1415" spans="10:54">
      <c r="J1415" s="132"/>
      <c r="N1415" s="73"/>
      <c r="O1415" s="73"/>
      <c r="P1415" s="73"/>
      <c r="Q1415" s="73"/>
      <c r="R1415" s="73"/>
      <c r="S1415" s="73"/>
      <c r="T1415" s="73"/>
      <c r="U1415" s="73"/>
      <c r="V1415" s="73"/>
      <c r="W1415" s="73"/>
      <c r="X1415" s="73"/>
      <c r="Y1415" s="73"/>
      <c r="Z1415" s="73"/>
      <c r="AA1415" s="73"/>
      <c r="AB1415" s="73"/>
      <c r="AC1415" s="73"/>
      <c r="AD1415" s="73"/>
      <c r="AE1415" s="73"/>
      <c r="AF1415" s="73"/>
      <c r="AG1415" s="73"/>
      <c r="AH1415" s="73"/>
      <c r="AI1415" s="73"/>
      <c r="AJ1415" s="73"/>
      <c r="AK1415" s="73"/>
      <c r="AL1415" s="73"/>
      <c r="AM1415" s="73"/>
      <c r="AN1415" s="73"/>
      <c r="AO1415" s="73"/>
      <c r="AP1415" s="73"/>
      <c r="AQ1415" s="73"/>
      <c r="AR1415" s="73"/>
      <c r="AS1415" s="73"/>
      <c r="AT1415" s="73"/>
      <c r="AU1415" s="73"/>
      <c r="AV1415" s="73"/>
      <c r="AW1415" s="73"/>
      <c r="AX1415" s="73"/>
      <c r="AY1415" s="73"/>
      <c r="AZ1415" s="73"/>
      <c r="BA1415" s="73"/>
      <c r="BB1415" s="73"/>
    </row>
    <row r="1416" spans="10:54">
      <c r="J1416" s="132"/>
      <c r="N1416" s="73"/>
      <c r="O1416" s="73"/>
      <c r="P1416" s="73"/>
      <c r="Q1416" s="73"/>
      <c r="R1416" s="73"/>
      <c r="S1416" s="73"/>
      <c r="T1416" s="73"/>
      <c r="U1416" s="73"/>
      <c r="V1416" s="73"/>
      <c r="W1416" s="73"/>
      <c r="X1416" s="73"/>
      <c r="Y1416" s="73"/>
      <c r="Z1416" s="73"/>
      <c r="AA1416" s="73"/>
      <c r="AB1416" s="73"/>
      <c r="AC1416" s="73"/>
      <c r="AD1416" s="73"/>
      <c r="AE1416" s="73"/>
      <c r="AF1416" s="73"/>
      <c r="AG1416" s="73"/>
      <c r="AH1416" s="73"/>
      <c r="AI1416" s="73"/>
      <c r="AJ1416" s="73"/>
      <c r="AK1416" s="73"/>
      <c r="AL1416" s="73"/>
      <c r="AM1416" s="73"/>
      <c r="AN1416" s="73"/>
      <c r="AO1416" s="73"/>
      <c r="AP1416" s="73"/>
      <c r="AQ1416" s="73"/>
      <c r="AR1416" s="73"/>
      <c r="AS1416" s="73"/>
      <c r="AT1416" s="73"/>
      <c r="AU1416" s="73"/>
      <c r="AV1416" s="73"/>
      <c r="AW1416" s="73"/>
      <c r="AX1416" s="73"/>
      <c r="AY1416" s="73"/>
      <c r="AZ1416" s="73"/>
      <c r="BA1416" s="73"/>
      <c r="BB1416" s="73"/>
    </row>
    <row r="1417" spans="10:54">
      <c r="J1417" s="132"/>
      <c r="N1417" s="73"/>
      <c r="O1417" s="73"/>
      <c r="P1417" s="73"/>
      <c r="Q1417" s="73"/>
      <c r="R1417" s="73"/>
      <c r="S1417" s="73"/>
      <c r="T1417" s="73"/>
      <c r="U1417" s="73"/>
      <c r="V1417" s="73"/>
      <c r="W1417" s="73"/>
      <c r="X1417" s="73"/>
      <c r="Y1417" s="73"/>
      <c r="Z1417" s="73"/>
      <c r="AA1417" s="73"/>
      <c r="AB1417" s="73"/>
      <c r="AC1417" s="73"/>
      <c r="AD1417" s="73"/>
      <c r="AE1417" s="73"/>
      <c r="AF1417" s="73"/>
      <c r="AG1417" s="73"/>
      <c r="AH1417" s="73"/>
      <c r="AI1417" s="73"/>
      <c r="AJ1417" s="73"/>
      <c r="AK1417" s="73"/>
      <c r="AL1417" s="73"/>
      <c r="AM1417" s="73"/>
      <c r="AN1417" s="73"/>
      <c r="AO1417" s="73"/>
      <c r="AP1417" s="73"/>
      <c r="AQ1417" s="73"/>
      <c r="AR1417" s="73"/>
      <c r="AS1417" s="73"/>
      <c r="AT1417" s="73"/>
      <c r="AU1417" s="73"/>
      <c r="AV1417" s="73"/>
      <c r="AW1417" s="73"/>
      <c r="AX1417" s="73"/>
      <c r="AY1417" s="73"/>
      <c r="AZ1417" s="73"/>
      <c r="BA1417" s="73"/>
      <c r="BB1417" s="73"/>
    </row>
    <row r="1418" spans="10:54">
      <c r="J1418" s="132"/>
      <c r="N1418" s="73"/>
      <c r="O1418" s="73"/>
      <c r="P1418" s="73"/>
      <c r="Q1418" s="73"/>
      <c r="R1418" s="73"/>
      <c r="S1418" s="73"/>
      <c r="T1418" s="73"/>
      <c r="U1418" s="73"/>
      <c r="V1418" s="73"/>
      <c r="W1418" s="73"/>
      <c r="X1418" s="73"/>
      <c r="Y1418" s="73"/>
      <c r="Z1418" s="73"/>
      <c r="AA1418" s="73"/>
      <c r="AB1418" s="73"/>
      <c r="AC1418" s="73"/>
      <c r="AD1418" s="73"/>
      <c r="AE1418" s="73"/>
      <c r="AF1418" s="73"/>
      <c r="AG1418" s="73"/>
      <c r="AH1418" s="73"/>
      <c r="AI1418" s="73"/>
      <c r="AJ1418" s="73"/>
      <c r="AK1418" s="73"/>
      <c r="AL1418" s="73"/>
      <c r="AM1418" s="73"/>
      <c r="AN1418" s="73"/>
      <c r="AO1418" s="73"/>
      <c r="AP1418" s="73"/>
      <c r="AQ1418" s="73"/>
      <c r="AR1418" s="73"/>
      <c r="AS1418" s="73"/>
      <c r="AT1418" s="73"/>
      <c r="AU1418" s="73"/>
      <c r="AV1418" s="73"/>
      <c r="AW1418" s="73"/>
      <c r="AX1418" s="73"/>
      <c r="AY1418" s="73"/>
      <c r="AZ1418" s="73"/>
      <c r="BA1418" s="73"/>
      <c r="BB1418" s="73"/>
    </row>
    <row r="1419" spans="10:54">
      <c r="J1419" s="132"/>
      <c r="N1419" s="73"/>
      <c r="O1419" s="73"/>
      <c r="P1419" s="73"/>
      <c r="Q1419" s="73"/>
      <c r="R1419" s="73"/>
      <c r="S1419" s="73"/>
      <c r="T1419" s="73"/>
      <c r="U1419" s="73"/>
      <c r="V1419" s="73"/>
      <c r="W1419" s="73"/>
      <c r="X1419" s="73"/>
      <c r="Y1419" s="73"/>
      <c r="Z1419" s="73"/>
      <c r="AA1419" s="73"/>
      <c r="AB1419" s="73"/>
      <c r="AC1419" s="73"/>
      <c r="AD1419" s="73"/>
      <c r="AE1419" s="73"/>
      <c r="AF1419" s="73"/>
      <c r="AG1419" s="73"/>
      <c r="AH1419" s="73"/>
      <c r="AI1419" s="73"/>
      <c r="AJ1419" s="73"/>
      <c r="AK1419" s="73"/>
      <c r="AL1419" s="73"/>
      <c r="AM1419" s="73"/>
      <c r="AN1419" s="73"/>
      <c r="AO1419" s="73"/>
      <c r="AP1419" s="73"/>
      <c r="AQ1419" s="73"/>
      <c r="AR1419" s="73"/>
      <c r="AS1419" s="73"/>
      <c r="AT1419" s="73"/>
      <c r="AU1419" s="73"/>
      <c r="AV1419" s="73"/>
      <c r="AW1419" s="73"/>
      <c r="AX1419" s="73"/>
      <c r="AY1419" s="73"/>
      <c r="AZ1419" s="73"/>
      <c r="BA1419" s="73"/>
      <c r="BB1419" s="73"/>
    </row>
    <row r="1420" spans="10:54">
      <c r="J1420" s="132"/>
      <c r="N1420" s="73"/>
      <c r="O1420" s="73"/>
      <c r="P1420" s="73"/>
      <c r="Q1420" s="73"/>
      <c r="R1420" s="73"/>
      <c r="S1420" s="73"/>
      <c r="T1420" s="73"/>
      <c r="U1420" s="73"/>
      <c r="V1420" s="73"/>
      <c r="W1420" s="73"/>
      <c r="X1420" s="73"/>
      <c r="Y1420" s="73"/>
      <c r="Z1420" s="73"/>
      <c r="AA1420" s="73"/>
      <c r="AB1420" s="73"/>
      <c r="AC1420" s="73"/>
      <c r="AD1420" s="73"/>
      <c r="AE1420" s="73"/>
      <c r="AF1420" s="73"/>
      <c r="AG1420" s="73"/>
      <c r="AH1420" s="73"/>
      <c r="AI1420" s="73"/>
      <c r="AJ1420" s="73"/>
      <c r="AK1420" s="73"/>
      <c r="AL1420" s="73"/>
      <c r="AM1420" s="73"/>
      <c r="AN1420" s="73"/>
      <c r="AO1420" s="73"/>
      <c r="AP1420" s="73"/>
      <c r="AQ1420" s="73"/>
      <c r="AR1420" s="73"/>
      <c r="AS1420" s="73"/>
      <c r="AT1420" s="73"/>
      <c r="AU1420" s="73"/>
      <c r="AV1420" s="73"/>
      <c r="AW1420" s="73"/>
      <c r="AX1420" s="73"/>
      <c r="AY1420" s="73"/>
      <c r="AZ1420" s="73"/>
      <c r="BA1420" s="73"/>
      <c r="BB1420" s="73"/>
    </row>
    <row r="1421" spans="10:54">
      <c r="J1421" s="132"/>
      <c r="N1421" s="73"/>
      <c r="O1421" s="73"/>
      <c r="P1421" s="73"/>
      <c r="Q1421" s="73"/>
      <c r="R1421" s="73"/>
      <c r="S1421" s="73"/>
      <c r="T1421" s="73"/>
      <c r="U1421" s="73"/>
      <c r="V1421" s="73"/>
      <c r="W1421" s="73"/>
      <c r="X1421" s="73"/>
      <c r="Y1421" s="73"/>
      <c r="Z1421" s="73"/>
      <c r="AA1421" s="73"/>
      <c r="AB1421" s="73"/>
      <c r="AC1421" s="73"/>
      <c r="AD1421" s="73"/>
      <c r="AE1421" s="73"/>
      <c r="AF1421" s="73"/>
      <c r="AG1421" s="73"/>
      <c r="AH1421" s="73"/>
      <c r="AI1421" s="73"/>
      <c r="AJ1421" s="73"/>
      <c r="AK1421" s="73"/>
      <c r="AL1421" s="73"/>
      <c r="AM1421" s="73"/>
      <c r="AN1421" s="73"/>
      <c r="AO1421" s="73"/>
      <c r="AP1421" s="73"/>
      <c r="AQ1421" s="73"/>
      <c r="AR1421" s="73"/>
      <c r="AS1421" s="73"/>
      <c r="AT1421" s="73"/>
      <c r="AU1421" s="73"/>
      <c r="AV1421" s="73"/>
      <c r="AW1421" s="73"/>
      <c r="AX1421" s="73"/>
      <c r="AY1421" s="73"/>
      <c r="AZ1421" s="73"/>
      <c r="BA1421" s="73"/>
      <c r="BB1421" s="73"/>
    </row>
    <row r="1422" spans="10:54">
      <c r="J1422" s="132"/>
      <c r="N1422" s="73"/>
      <c r="O1422" s="73"/>
      <c r="P1422" s="73"/>
      <c r="Q1422" s="73"/>
      <c r="R1422" s="73"/>
      <c r="S1422" s="73"/>
      <c r="T1422" s="73"/>
      <c r="U1422" s="73"/>
      <c r="V1422" s="73"/>
      <c r="W1422" s="73"/>
      <c r="X1422" s="73"/>
      <c r="Y1422" s="73"/>
      <c r="Z1422" s="73"/>
      <c r="AA1422" s="73"/>
      <c r="AB1422" s="73"/>
      <c r="AC1422" s="73"/>
      <c r="AD1422" s="73"/>
      <c r="AE1422" s="73"/>
      <c r="AF1422" s="73"/>
      <c r="AG1422" s="73"/>
      <c r="AH1422" s="73"/>
      <c r="AI1422" s="73"/>
      <c r="AJ1422" s="73"/>
      <c r="AK1422" s="73"/>
      <c r="AL1422" s="73"/>
      <c r="AM1422" s="73"/>
      <c r="AN1422" s="73"/>
      <c r="AO1422" s="73"/>
      <c r="AP1422" s="73"/>
      <c r="AQ1422" s="73"/>
      <c r="AR1422" s="73"/>
      <c r="AS1422" s="73"/>
      <c r="AT1422" s="73"/>
      <c r="AU1422" s="73"/>
      <c r="AV1422" s="73"/>
      <c r="AW1422" s="73"/>
      <c r="AX1422" s="73"/>
      <c r="AY1422" s="73"/>
      <c r="AZ1422" s="73"/>
      <c r="BA1422" s="73"/>
      <c r="BB1422" s="73"/>
    </row>
    <row r="1423" spans="10:54">
      <c r="J1423" s="132"/>
      <c r="N1423" s="73"/>
      <c r="O1423" s="73"/>
      <c r="P1423" s="73"/>
      <c r="Q1423" s="73"/>
      <c r="R1423" s="73"/>
      <c r="S1423" s="73"/>
      <c r="T1423" s="73"/>
      <c r="U1423" s="73"/>
      <c r="V1423" s="73"/>
      <c r="W1423" s="73"/>
      <c r="X1423" s="73"/>
      <c r="Y1423" s="73"/>
      <c r="Z1423" s="73"/>
      <c r="AA1423" s="73"/>
      <c r="AB1423" s="73"/>
      <c r="AC1423" s="73"/>
      <c r="AD1423" s="73"/>
      <c r="AE1423" s="73"/>
      <c r="AF1423" s="73"/>
      <c r="AG1423" s="73"/>
      <c r="AH1423" s="73"/>
      <c r="AI1423" s="73"/>
      <c r="AJ1423" s="73"/>
      <c r="AK1423" s="73"/>
      <c r="AL1423" s="73"/>
      <c r="AM1423" s="73"/>
      <c r="AN1423" s="73"/>
      <c r="AO1423" s="73"/>
      <c r="AP1423" s="73"/>
      <c r="AQ1423" s="73"/>
      <c r="AR1423" s="73"/>
      <c r="AS1423" s="73"/>
      <c r="AT1423" s="73"/>
      <c r="AU1423" s="73"/>
      <c r="AV1423" s="73"/>
      <c r="AW1423" s="73"/>
      <c r="AX1423" s="73"/>
      <c r="AY1423" s="73"/>
      <c r="AZ1423" s="73"/>
      <c r="BA1423" s="73"/>
      <c r="BB1423" s="73"/>
    </row>
    <row r="1424" spans="10:54">
      <c r="J1424" s="132"/>
      <c r="N1424" s="73"/>
      <c r="O1424" s="73"/>
      <c r="P1424" s="73"/>
      <c r="Q1424" s="73"/>
      <c r="R1424" s="73"/>
      <c r="S1424" s="73"/>
      <c r="T1424" s="73"/>
      <c r="U1424" s="73"/>
      <c r="V1424" s="73"/>
      <c r="W1424" s="73"/>
      <c r="X1424" s="73"/>
      <c r="Y1424" s="73"/>
      <c r="Z1424" s="73"/>
      <c r="AA1424" s="73"/>
      <c r="AB1424" s="73"/>
      <c r="AC1424" s="73"/>
      <c r="AD1424" s="73"/>
      <c r="AE1424" s="73"/>
      <c r="AF1424" s="73"/>
      <c r="AG1424" s="73"/>
      <c r="AH1424" s="73"/>
      <c r="AI1424" s="73"/>
      <c r="AJ1424" s="73"/>
      <c r="AK1424" s="73"/>
      <c r="AL1424" s="73"/>
      <c r="AM1424" s="73"/>
      <c r="AN1424" s="73"/>
      <c r="AO1424" s="73"/>
      <c r="AP1424" s="73"/>
      <c r="AQ1424" s="73"/>
      <c r="AR1424" s="73"/>
      <c r="AS1424" s="73"/>
      <c r="AT1424" s="73"/>
      <c r="AU1424" s="73"/>
      <c r="AV1424" s="73"/>
      <c r="AW1424" s="73"/>
      <c r="AX1424" s="73"/>
      <c r="AY1424" s="73"/>
      <c r="AZ1424" s="73"/>
      <c r="BA1424" s="73"/>
      <c r="BB1424" s="73"/>
    </row>
    <row r="1425" spans="10:54">
      <c r="J1425" s="132"/>
      <c r="N1425" s="73"/>
      <c r="O1425" s="73"/>
      <c r="P1425" s="73"/>
      <c r="Q1425" s="73"/>
      <c r="R1425" s="73"/>
      <c r="S1425" s="73"/>
      <c r="T1425" s="73"/>
      <c r="U1425" s="73"/>
      <c r="V1425" s="73"/>
      <c r="W1425" s="73"/>
      <c r="X1425" s="73"/>
      <c r="Y1425" s="73"/>
      <c r="Z1425" s="73"/>
      <c r="AA1425" s="73"/>
      <c r="AB1425" s="73"/>
      <c r="AC1425" s="73"/>
      <c r="AD1425" s="73"/>
      <c r="AE1425" s="73"/>
      <c r="AF1425" s="73"/>
      <c r="AG1425" s="73"/>
      <c r="AH1425" s="73"/>
      <c r="AI1425" s="73"/>
      <c r="AJ1425" s="73"/>
      <c r="AK1425" s="73"/>
      <c r="AL1425" s="73"/>
      <c r="AM1425" s="73"/>
      <c r="AN1425" s="73"/>
      <c r="AO1425" s="73"/>
      <c r="AP1425" s="73"/>
      <c r="AQ1425" s="73"/>
      <c r="AR1425" s="73"/>
      <c r="AS1425" s="73"/>
      <c r="AT1425" s="73"/>
      <c r="AU1425" s="73"/>
      <c r="AV1425" s="73"/>
      <c r="AW1425" s="73"/>
      <c r="AX1425" s="73"/>
      <c r="AY1425" s="73"/>
      <c r="AZ1425" s="73"/>
      <c r="BA1425" s="73"/>
      <c r="BB1425" s="73"/>
    </row>
    <row r="1426" spans="10:54">
      <c r="J1426" s="132"/>
      <c r="N1426" s="73"/>
      <c r="O1426" s="73"/>
      <c r="P1426" s="73"/>
      <c r="Q1426" s="73"/>
      <c r="R1426" s="73"/>
      <c r="S1426" s="73"/>
      <c r="T1426" s="73"/>
      <c r="U1426" s="73"/>
      <c r="V1426" s="73"/>
      <c r="W1426" s="73"/>
      <c r="X1426" s="73"/>
      <c r="Y1426" s="73"/>
      <c r="Z1426" s="73"/>
      <c r="AA1426" s="73"/>
      <c r="AB1426" s="73"/>
      <c r="AC1426" s="73"/>
      <c r="AD1426" s="73"/>
      <c r="AE1426" s="73"/>
      <c r="AF1426" s="73"/>
      <c r="AG1426" s="73"/>
      <c r="AH1426" s="73"/>
      <c r="AI1426" s="73"/>
      <c r="AJ1426" s="73"/>
      <c r="AK1426" s="73"/>
      <c r="AL1426" s="73"/>
      <c r="AM1426" s="73"/>
      <c r="AN1426" s="73"/>
      <c r="AO1426" s="73"/>
      <c r="AP1426" s="73"/>
      <c r="AQ1426" s="73"/>
      <c r="AR1426" s="73"/>
      <c r="AS1426" s="73"/>
      <c r="AT1426" s="73"/>
      <c r="AU1426" s="73"/>
      <c r="AV1426" s="73"/>
      <c r="AW1426" s="73"/>
      <c r="AX1426" s="73"/>
      <c r="AY1426" s="73"/>
      <c r="AZ1426" s="73"/>
      <c r="BA1426" s="73"/>
      <c r="BB1426" s="73"/>
    </row>
    <row r="1427" spans="10:54">
      <c r="J1427" s="132"/>
      <c r="N1427" s="73"/>
      <c r="O1427" s="73"/>
      <c r="P1427" s="73"/>
      <c r="Q1427" s="73"/>
      <c r="R1427" s="73"/>
      <c r="S1427" s="73"/>
      <c r="T1427" s="73"/>
      <c r="U1427" s="73"/>
      <c r="V1427" s="73"/>
      <c r="W1427" s="73"/>
      <c r="X1427" s="73"/>
      <c r="Y1427" s="73"/>
      <c r="Z1427" s="73"/>
      <c r="AA1427" s="73"/>
      <c r="AB1427" s="73"/>
      <c r="AC1427" s="73"/>
      <c r="AD1427" s="73"/>
      <c r="AE1427" s="73"/>
      <c r="AF1427" s="73"/>
      <c r="AG1427" s="73"/>
      <c r="AH1427" s="73"/>
      <c r="AI1427" s="73"/>
      <c r="AJ1427" s="73"/>
      <c r="AK1427" s="73"/>
      <c r="AL1427" s="73"/>
      <c r="AM1427" s="73"/>
      <c r="AN1427" s="73"/>
      <c r="AO1427" s="73"/>
      <c r="AP1427" s="73"/>
      <c r="AQ1427" s="73"/>
      <c r="AR1427" s="73"/>
      <c r="AS1427" s="73"/>
      <c r="AT1427" s="73"/>
      <c r="AU1427" s="73"/>
      <c r="AV1427" s="73"/>
      <c r="AW1427" s="73"/>
      <c r="AX1427" s="73"/>
      <c r="AY1427" s="73"/>
      <c r="AZ1427" s="73"/>
      <c r="BA1427" s="73"/>
      <c r="BB1427" s="73"/>
    </row>
    <row r="1428" spans="10:54">
      <c r="J1428" s="132"/>
      <c r="N1428" s="73"/>
      <c r="O1428" s="73"/>
      <c r="P1428" s="73"/>
      <c r="Q1428" s="73"/>
      <c r="R1428" s="73"/>
      <c r="S1428" s="73"/>
      <c r="T1428" s="73"/>
      <c r="U1428" s="73"/>
      <c r="V1428" s="73"/>
      <c r="W1428" s="73"/>
      <c r="X1428" s="73"/>
      <c r="Y1428" s="73"/>
      <c r="Z1428" s="73"/>
      <c r="AA1428" s="73"/>
      <c r="AB1428" s="73"/>
      <c r="AC1428" s="73"/>
      <c r="AD1428" s="73"/>
      <c r="AE1428" s="73"/>
      <c r="AF1428" s="73"/>
      <c r="AG1428" s="73"/>
      <c r="AH1428" s="73"/>
      <c r="AI1428" s="73"/>
      <c r="AJ1428" s="73"/>
      <c r="AK1428" s="73"/>
      <c r="AL1428" s="73"/>
      <c r="AM1428" s="73"/>
      <c r="AN1428" s="73"/>
      <c r="AO1428" s="73"/>
      <c r="AP1428" s="73"/>
      <c r="AQ1428" s="73"/>
      <c r="AR1428" s="73"/>
      <c r="AS1428" s="73"/>
      <c r="AT1428" s="73"/>
      <c r="AU1428" s="73"/>
      <c r="AV1428" s="73"/>
      <c r="AW1428" s="73"/>
      <c r="AX1428" s="73"/>
      <c r="AY1428" s="73"/>
      <c r="AZ1428" s="73"/>
      <c r="BA1428" s="73"/>
      <c r="BB1428" s="73"/>
    </row>
    <row r="1429" spans="10:54">
      <c r="J1429" s="132"/>
      <c r="N1429" s="73"/>
      <c r="O1429" s="73"/>
      <c r="P1429" s="73"/>
      <c r="Q1429" s="73"/>
      <c r="R1429" s="73"/>
      <c r="S1429" s="73"/>
      <c r="T1429" s="73"/>
      <c r="U1429" s="73"/>
      <c r="V1429" s="73"/>
      <c r="W1429" s="73"/>
      <c r="X1429" s="73"/>
      <c r="Y1429" s="73"/>
      <c r="Z1429" s="73"/>
      <c r="AA1429" s="73"/>
      <c r="AB1429" s="73"/>
      <c r="AC1429" s="73"/>
      <c r="AD1429" s="73"/>
      <c r="AE1429" s="73"/>
      <c r="AF1429" s="73"/>
      <c r="AG1429" s="73"/>
      <c r="AH1429" s="73"/>
      <c r="AI1429" s="73"/>
      <c r="AJ1429" s="73"/>
      <c r="AK1429" s="73"/>
      <c r="AL1429" s="73"/>
      <c r="AM1429" s="73"/>
      <c r="AN1429" s="73"/>
      <c r="AO1429" s="73"/>
      <c r="AP1429" s="73"/>
      <c r="AQ1429" s="73"/>
      <c r="AR1429" s="73"/>
      <c r="AS1429" s="73"/>
      <c r="AT1429" s="73"/>
      <c r="AU1429" s="73"/>
      <c r="AV1429" s="73"/>
      <c r="AW1429" s="73"/>
      <c r="AX1429" s="73"/>
      <c r="AY1429" s="73"/>
      <c r="AZ1429" s="73"/>
      <c r="BA1429" s="73"/>
      <c r="BB1429" s="73"/>
    </row>
    <row r="1430" spans="10:54">
      <c r="J1430" s="132"/>
      <c r="N1430" s="73"/>
      <c r="O1430" s="73"/>
      <c r="P1430" s="73"/>
      <c r="Q1430" s="73"/>
      <c r="R1430" s="73"/>
      <c r="S1430" s="73"/>
      <c r="T1430" s="73"/>
      <c r="U1430" s="73"/>
      <c r="V1430" s="73"/>
      <c r="W1430" s="73"/>
      <c r="X1430" s="73"/>
      <c r="Y1430" s="73"/>
      <c r="Z1430" s="73"/>
      <c r="AA1430" s="73"/>
      <c r="AB1430" s="73"/>
      <c r="AC1430" s="73"/>
      <c r="AD1430" s="73"/>
      <c r="AE1430" s="73"/>
      <c r="AF1430" s="73"/>
      <c r="AG1430" s="73"/>
      <c r="AH1430" s="73"/>
      <c r="AI1430" s="73"/>
      <c r="AJ1430" s="73"/>
      <c r="AK1430" s="73"/>
      <c r="AL1430" s="73"/>
      <c r="AM1430" s="73"/>
      <c r="AN1430" s="73"/>
      <c r="AO1430" s="73"/>
      <c r="AP1430" s="73"/>
      <c r="AQ1430" s="73"/>
      <c r="AR1430" s="73"/>
      <c r="AS1430" s="73"/>
      <c r="AT1430" s="73"/>
      <c r="AU1430" s="73"/>
      <c r="AV1430" s="73"/>
      <c r="AW1430" s="73"/>
      <c r="AX1430" s="73"/>
      <c r="AY1430" s="73"/>
      <c r="AZ1430" s="73"/>
      <c r="BA1430" s="73"/>
      <c r="BB1430" s="73"/>
    </row>
    <row r="1431" spans="10:54">
      <c r="J1431" s="132"/>
      <c r="N1431" s="73"/>
      <c r="O1431" s="73"/>
      <c r="P1431" s="73"/>
      <c r="Q1431" s="73"/>
      <c r="R1431" s="73"/>
      <c r="S1431" s="73"/>
      <c r="T1431" s="73"/>
      <c r="U1431" s="73"/>
      <c r="V1431" s="73"/>
      <c r="W1431" s="73"/>
      <c r="X1431" s="73"/>
      <c r="Y1431" s="73"/>
      <c r="Z1431" s="73"/>
      <c r="AA1431" s="73"/>
      <c r="AB1431" s="73"/>
      <c r="AC1431" s="73"/>
      <c r="AD1431" s="73"/>
      <c r="AE1431" s="73"/>
      <c r="AF1431" s="73"/>
      <c r="AG1431" s="73"/>
      <c r="AH1431" s="73"/>
      <c r="AI1431" s="73"/>
      <c r="AJ1431" s="73"/>
      <c r="AK1431" s="73"/>
      <c r="AL1431" s="73"/>
      <c r="AM1431" s="73"/>
      <c r="AN1431" s="73"/>
      <c r="AO1431" s="73"/>
      <c r="AP1431" s="73"/>
      <c r="AQ1431" s="73"/>
      <c r="AR1431" s="73"/>
      <c r="AS1431" s="73"/>
      <c r="AT1431" s="73"/>
      <c r="AU1431" s="73"/>
      <c r="AV1431" s="73"/>
      <c r="AW1431" s="73"/>
      <c r="AX1431" s="73"/>
      <c r="AY1431" s="73"/>
      <c r="AZ1431" s="73"/>
      <c r="BA1431" s="73"/>
      <c r="BB1431" s="73"/>
    </row>
    <row r="1432" spans="10:54">
      <c r="J1432" s="132"/>
      <c r="N1432" s="73"/>
      <c r="O1432" s="73"/>
      <c r="P1432" s="73"/>
      <c r="Q1432" s="73"/>
      <c r="R1432" s="73"/>
      <c r="S1432" s="73"/>
      <c r="T1432" s="73"/>
      <c r="U1432" s="73"/>
      <c r="V1432" s="73"/>
      <c r="W1432" s="73"/>
      <c r="X1432" s="73"/>
      <c r="Y1432" s="73"/>
      <c r="Z1432" s="73"/>
      <c r="AA1432" s="73"/>
      <c r="AB1432" s="73"/>
      <c r="AC1432" s="73"/>
      <c r="AD1432" s="73"/>
      <c r="AE1432" s="73"/>
      <c r="AF1432" s="73"/>
      <c r="AG1432" s="73"/>
      <c r="AH1432" s="73"/>
      <c r="AI1432" s="73"/>
      <c r="AJ1432" s="73"/>
      <c r="AK1432" s="73"/>
      <c r="AL1432" s="73"/>
      <c r="AM1432" s="73"/>
      <c r="AN1432" s="73"/>
      <c r="AO1432" s="73"/>
      <c r="AP1432" s="73"/>
      <c r="AQ1432" s="73"/>
      <c r="AR1432" s="73"/>
      <c r="AS1432" s="73"/>
      <c r="AT1432" s="73"/>
      <c r="AU1432" s="73"/>
      <c r="AV1432" s="73"/>
      <c r="AW1432" s="73"/>
      <c r="AX1432" s="73"/>
      <c r="AY1432" s="73"/>
      <c r="AZ1432" s="73"/>
      <c r="BA1432" s="73"/>
      <c r="BB1432" s="73"/>
    </row>
    <row r="1433" spans="10:54">
      <c r="J1433" s="132"/>
      <c r="N1433" s="73"/>
      <c r="O1433" s="73"/>
      <c r="P1433" s="73"/>
      <c r="Q1433" s="73"/>
      <c r="R1433" s="73"/>
      <c r="S1433" s="73"/>
      <c r="T1433" s="73"/>
      <c r="U1433" s="73"/>
      <c r="V1433" s="73"/>
      <c r="W1433" s="73"/>
      <c r="X1433" s="73"/>
      <c r="Y1433" s="73"/>
      <c r="Z1433" s="73"/>
      <c r="AA1433" s="73"/>
      <c r="AB1433" s="73"/>
      <c r="AC1433" s="73"/>
      <c r="AD1433" s="73"/>
      <c r="AE1433" s="73"/>
      <c r="AF1433" s="73"/>
      <c r="AG1433" s="73"/>
      <c r="AH1433" s="73"/>
      <c r="AI1433" s="73"/>
      <c r="AJ1433" s="73"/>
      <c r="AK1433" s="73"/>
      <c r="AL1433" s="73"/>
      <c r="AM1433" s="73"/>
      <c r="AN1433" s="73"/>
      <c r="AO1433" s="73"/>
      <c r="AP1433" s="73"/>
      <c r="AQ1433" s="73"/>
      <c r="AR1433" s="73"/>
      <c r="AS1433" s="73"/>
      <c r="AT1433" s="73"/>
      <c r="AU1433" s="73"/>
      <c r="AV1433" s="73"/>
      <c r="AW1433" s="73"/>
      <c r="AX1433" s="73"/>
      <c r="AY1433" s="73"/>
      <c r="AZ1433" s="73"/>
      <c r="BA1433" s="73"/>
      <c r="BB1433" s="73"/>
    </row>
    <row r="1434" spans="10:54">
      <c r="J1434" s="132"/>
      <c r="N1434" s="73"/>
      <c r="O1434" s="73"/>
      <c r="P1434" s="73"/>
      <c r="Q1434" s="73"/>
      <c r="R1434" s="73"/>
      <c r="S1434" s="73"/>
      <c r="T1434" s="73"/>
      <c r="U1434" s="73"/>
      <c r="V1434" s="73"/>
      <c r="W1434" s="73"/>
      <c r="X1434" s="73"/>
      <c r="Y1434" s="73"/>
      <c r="Z1434" s="73"/>
      <c r="AA1434" s="73"/>
      <c r="AB1434" s="73"/>
      <c r="AC1434" s="73"/>
      <c r="AD1434" s="73"/>
      <c r="AE1434" s="73"/>
      <c r="AF1434" s="73"/>
      <c r="AG1434" s="73"/>
      <c r="AH1434" s="73"/>
      <c r="AI1434" s="73"/>
      <c r="AJ1434" s="73"/>
      <c r="AK1434" s="73"/>
      <c r="AL1434" s="73"/>
      <c r="AM1434" s="73"/>
      <c r="AN1434" s="73"/>
      <c r="AO1434" s="73"/>
      <c r="AP1434" s="73"/>
      <c r="AQ1434" s="73"/>
      <c r="AR1434" s="73"/>
      <c r="AS1434" s="73"/>
      <c r="AT1434" s="73"/>
      <c r="AU1434" s="73"/>
      <c r="AV1434" s="73"/>
      <c r="AW1434" s="73"/>
      <c r="AX1434" s="73"/>
      <c r="AY1434" s="73"/>
      <c r="AZ1434" s="73"/>
      <c r="BA1434" s="73"/>
      <c r="BB1434" s="73"/>
    </row>
    <row r="1435" spans="10:54">
      <c r="J1435" s="132"/>
      <c r="N1435" s="73"/>
      <c r="O1435" s="73"/>
      <c r="P1435" s="73"/>
      <c r="Q1435" s="73"/>
      <c r="R1435" s="73"/>
      <c r="S1435" s="73"/>
      <c r="T1435" s="73"/>
      <c r="U1435" s="73"/>
      <c r="V1435" s="73"/>
      <c r="W1435" s="73"/>
      <c r="X1435" s="73"/>
      <c r="Y1435" s="73"/>
      <c r="Z1435" s="73"/>
      <c r="AA1435" s="73"/>
      <c r="AB1435" s="73"/>
      <c r="AC1435" s="73"/>
      <c r="AD1435" s="73"/>
      <c r="AE1435" s="73"/>
      <c r="AF1435" s="73"/>
      <c r="AG1435" s="73"/>
      <c r="AH1435" s="73"/>
      <c r="AI1435" s="73"/>
      <c r="AJ1435" s="73"/>
      <c r="AK1435" s="73"/>
      <c r="AL1435" s="73"/>
      <c r="AM1435" s="73"/>
      <c r="AN1435" s="73"/>
      <c r="AO1435" s="73"/>
      <c r="AP1435" s="73"/>
      <c r="AQ1435" s="73"/>
      <c r="AR1435" s="73"/>
      <c r="AS1435" s="73"/>
      <c r="AT1435" s="73"/>
      <c r="AU1435" s="73"/>
      <c r="AV1435" s="73"/>
      <c r="AW1435" s="73"/>
      <c r="AX1435" s="73"/>
      <c r="AY1435" s="73"/>
      <c r="AZ1435" s="73"/>
      <c r="BA1435" s="73"/>
      <c r="BB1435" s="73"/>
    </row>
    <row r="1436" spans="10:54">
      <c r="J1436" s="132"/>
      <c r="N1436" s="73"/>
      <c r="O1436" s="73"/>
      <c r="P1436" s="73"/>
      <c r="Q1436" s="73"/>
      <c r="R1436" s="73"/>
      <c r="S1436" s="73"/>
      <c r="T1436" s="73"/>
      <c r="U1436" s="73"/>
      <c r="V1436" s="73"/>
      <c r="W1436" s="73"/>
      <c r="X1436" s="73"/>
      <c r="Y1436" s="73"/>
      <c r="Z1436" s="73"/>
      <c r="AA1436" s="73"/>
      <c r="AB1436" s="73"/>
      <c r="AC1436" s="73"/>
      <c r="AD1436" s="73"/>
      <c r="AE1436" s="73"/>
      <c r="AF1436" s="73"/>
      <c r="AG1436" s="73"/>
      <c r="AH1436" s="73"/>
      <c r="AI1436" s="73"/>
      <c r="AJ1436" s="73"/>
      <c r="AK1436" s="73"/>
      <c r="AL1436" s="73"/>
      <c r="AM1436" s="73"/>
      <c r="AN1436" s="73"/>
      <c r="AO1436" s="73"/>
      <c r="AP1436" s="73"/>
      <c r="AQ1436" s="73"/>
      <c r="AR1436" s="73"/>
      <c r="AS1436" s="73"/>
      <c r="AT1436" s="73"/>
      <c r="AU1436" s="73"/>
      <c r="AV1436" s="73"/>
      <c r="AW1436" s="73"/>
      <c r="AX1436" s="73"/>
      <c r="AY1436" s="73"/>
      <c r="AZ1436" s="73"/>
      <c r="BA1436" s="73"/>
      <c r="BB1436" s="73"/>
    </row>
    <row r="1437" spans="10:54">
      <c r="J1437" s="132"/>
      <c r="N1437" s="73"/>
      <c r="O1437" s="73"/>
      <c r="P1437" s="73"/>
      <c r="Q1437" s="73"/>
      <c r="R1437" s="73"/>
      <c r="S1437" s="73"/>
      <c r="T1437" s="73"/>
      <c r="U1437" s="73"/>
      <c r="V1437" s="73"/>
      <c r="W1437" s="73"/>
      <c r="X1437" s="73"/>
      <c r="Y1437" s="73"/>
      <c r="Z1437" s="73"/>
      <c r="AA1437" s="73"/>
      <c r="AB1437" s="73"/>
      <c r="AC1437" s="73"/>
      <c r="AD1437" s="73"/>
      <c r="AE1437" s="73"/>
      <c r="AF1437" s="73"/>
      <c r="AG1437" s="73"/>
      <c r="AH1437" s="73"/>
      <c r="AI1437" s="73"/>
      <c r="AJ1437" s="73"/>
      <c r="AK1437" s="73"/>
      <c r="AL1437" s="73"/>
      <c r="AM1437" s="73"/>
      <c r="AN1437" s="73"/>
      <c r="AO1437" s="73"/>
      <c r="AP1437" s="73"/>
      <c r="AQ1437" s="73"/>
      <c r="AR1437" s="73"/>
      <c r="AS1437" s="73"/>
      <c r="AT1437" s="73"/>
      <c r="AU1437" s="73"/>
      <c r="AV1437" s="73"/>
      <c r="AW1437" s="73"/>
      <c r="AX1437" s="73"/>
      <c r="AY1437" s="73"/>
      <c r="AZ1437" s="73"/>
      <c r="BA1437" s="73"/>
      <c r="BB1437" s="73"/>
    </row>
    <row r="1438" spans="10:54">
      <c r="J1438" s="132"/>
      <c r="N1438" s="73"/>
      <c r="O1438" s="73"/>
      <c r="P1438" s="73"/>
      <c r="Q1438" s="73"/>
      <c r="R1438" s="73"/>
      <c r="S1438" s="73"/>
      <c r="T1438" s="73"/>
      <c r="U1438" s="73"/>
      <c r="V1438" s="73"/>
      <c r="W1438" s="73"/>
      <c r="X1438" s="73"/>
      <c r="Y1438" s="73"/>
      <c r="Z1438" s="73"/>
      <c r="AA1438" s="73"/>
      <c r="AB1438" s="73"/>
      <c r="AC1438" s="73"/>
      <c r="AD1438" s="73"/>
      <c r="AE1438" s="73"/>
      <c r="AF1438" s="73"/>
      <c r="AG1438" s="73"/>
      <c r="AH1438" s="73"/>
      <c r="AI1438" s="73"/>
      <c r="AJ1438" s="73"/>
      <c r="AK1438" s="73"/>
      <c r="AL1438" s="73"/>
      <c r="AM1438" s="73"/>
      <c r="AN1438" s="73"/>
      <c r="AO1438" s="73"/>
      <c r="AP1438" s="73"/>
      <c r="AQ1438" s="73"/>
      <c r="AR1438" s="73"/>
      <c r="AS1438" s="73"/>
      <c r="AT1438" s="73"/>
      <c r="AU1438" s="73"/>
      <c r="AV1438" s="73"/>
      <c r="AW1438" s="73"/>
      <c r="AX1438" s="73"/>
      <c r="AY1438" s="73"/>
      <c r="AZ1438" s="73"/>
      <c r="BA1438" s="73"/>
      <c r="BB1438" s="73"/>
    </row>
    <row r="1439" spans="10:54">
      <c r="J1439" s="132"/>
      <c r="N1439" s="73"/>
      <c r="O1439" s="73"/>
      <c r="P1439" s="73"/>
      <c r="Q1439" s="73"/>
      <c r="R1439" s="73"/>
      <c r="S1439" s="73"/>
      <c r="T1439" s="73"/>
      <c r="U1439" s="73"/>
      <c r="V1439" s="73"/>
      <c r="W1439" s="73"/>
      <c r="X1439" s="73"/>
      <c r="Y1439" s="73"/>
      <c r="Z1439" s="73"/>
      <c r="AA1439" s="73"/>
      <c r="AB1439" s="73"/>
      <c r="AC1439" s="73"/>
      <c r="AD1439" s="73"/>
      <c r="AE1439" s="73"/>
      <c r="AF1439" s="73"/>
      <c r="AG1439" s="73"/>
      <c r="AH1439" s="73"/>
      <c r="AI1439" s="73"/>
      <c r="AJ1439" s="73"/>
      <c r="AK1439" s="73"/>
      <c r="AL1439" s="73"/>
      <c r="AM1439" s="73"/>
      <c r="AN1439" s="73"/>
      <c r="AO1439" s="73"/>
      <c r="AP1439" s="73"/>
      <c r="AQ1439" s="73"/>
      <c r="AR1439" s="73"/>
      <c r="AS1439" s="73"/>
      <c r="AT1439" s="73"/>
      <c r="AU1439" s="73"/>
      <c r="AV1439" s="73"/>
      <c r="AW1439" s="73"/>
      <c r="AX1439" s="73"/>
      <c r="AY1439" s="73"/>
      <c r="AZ1439" s="73"/>
      <c r="BA1439" s="73"/>
      <c r="BB1439" s="73"/>
    </row>
    <row r="1440" spans="10:54">
      <c r="J1440" s="132"/>
      <c r="N1440" s="73"/>
      <c r="O1440" s="73"/>
      <c r="P1440" s="73"/>
      <c r="Q1440" s="73"/>
      <c r="R1440" s="73"/>
      <c r="S1440" s="73"/>
      <c r="T1440" s="73"/>
      <c r="U1440" s="73"/>
      <c r="V1440" s="73"/>
      <c r="W1440" s="73"/>
      <c r="X1440" s="73"/>
      <c r="Y1440" s="73"/>
      <c r="Z1440" s="73"/>
      <c r="AA1440" s="73"/>
      <c r="AB1440" s="73"/>
      <c r="AC1440" s="73"/>
      <c r="AD1440" s="73"/>
      <c r="AE1440" s="73"/>
      <c r="AF1440" s="73"/>
      <c r="AG1440" s="73"/>
      <c r="AH1440" s="73"/>
      <c r="AI1440" s="73"/>
      <c r="AJ1440" s="73"/>
      <c r="AK1440" s="73"/>
      <c r="AL1440" s="73"/>
      <c r="AM1440" s="73"/>
      <c r="AN1440" s="73"/>
      <c r="AO1440" s="73"/>
      <c r="AP1440" s="73"/>
      <c r="AQ1440" s="73"/>
      <c r="AR1440" s="73"/>
      <c r="AS1440" s="73"/>
      <c r="AT1440" s="73"/>
      <c r="AU1440" s="73"/>
      <c r="AV1440" s="73"/>
      <c r="AW1440" s="73"/>
      <c r="AX1440" s="73"/>
      <c r="AY1440" s="73"/>
      <c r="AZ1440" s="73"/>
      <c r="BA1440" s="73"/>
      <c r="BB1440" s="73"/>
    </row>
    <row r="1441" spans="10:54">
      <c r="J1441" s="132"/>
      <c r="N1441" s="73"/>
      <c r="O1441" s="73"/>
      <c r="P1441" s="73"/>
      <c r="Q1441" s="73"/>
      <c r="R1441" s="73"/>
      <c r="S1441" s="73"/>
      <c r="T1441" s="73"/>
      <c r="U1441" s="73"/>
      <c r="V1441" s="73"/>
      <c r="W1441" s="73"/>
      <c r="X1441" s="73"/>
      <c r="Y1441" s="73"/>
      <c r="Z1441" s="73"/>
      <c r="AA1441" s="73"/>
      <c r="AB1441" s="73"/>
      <c r="AC1441" s="73"/>
      <c r="AD1441" s="73"/>
      <c r="AE1441" s="73"/>
      <c r="AF1441" s="73"/>
      <c r="AG1441" s="73"/>
      <c r="AH1441" s="73"/>
      <c r="AI1441" s="73"/>
      <c r="AJ1441" s="73"/>
      <c r="AK1441" s="73"/>
      <c r="AL1441" s="73"/>
      <c r="AM1441" s="73"/>
      <c r="AN1441" s="73"/>
      <c r="AO1441" s="73"/>
      <c r="AP1441" s="73"/>
      <c r="AQ1441" s="73"/>
      <c r="AR1441" s="73"/>
      <c r="AS1441" s="73"/>
      <c r="AT1441" s="73"/>
      <c r="AU1441" s="73"/>
      <c r="AV1441" s="73"/>
      <c r="AW1441" s="73"/>
      <c r="AX1441" s="73"/>
      <c r="AY1441" s="73"/>
      <c r="AZ1441" s="73"/>
      <c r="BA1441" s="73"/>
      <c r="BB1441" s="73"/>
    </row>
    <row r="1442" spans="10:54">
      <c r="J1442" s="132"/>
      <c r="N1442" s="73"/>
      <c r="O1442" s="73"/>
      <c r="P1442" s="73"/>
      <c r="Q1442" s="73"/>
      <c r="R1442" s="73"/>
      <c r="S1442" s="73"/>
      <c r="T1442" s="73"/>
      <c r="U1442" s="73"/>
      <c r="V1442" s="73"/>
      <c r="W1442" s="73"/>
      <c r="X1442" s="73"/>
      <c r="Y1442" s="73"/>
      <c r="Z1442" s="73"/>
      <c r="AA1442" s="73"/>
      <c r="AB1442" s="73"/>
      <c r="AC1442" s="73"/>
      <c r="AD1442" s="73"/>
      <c r="AE1442" s="73"/>
      <c r="AF1442" s="73"/>
      <c r="AG1442" s="73"/>
      <c r="AH1442" s="73"/>
      <c r="AI1442" s="73"/>
      <c r="AJ1442" s="73"/>
      <c r="AK1442" s="73"/>
      <c r="AL1442" s="73"/>
      <c r="AM1442" s="73"/>
      <c r="AN1442" s="73"/>
      <c r="AO1442" s="73"/>
      <c r="AP1442" s="73"/>
      <c r="AQ1442" s="73"/>
      <c r="AR1442" s="73"/>
      <c r="AS1442" s="73"/>
      <c r="AT1442" s="73"/>
      <c r="AU1442" s="73"/>
      <c r="AV1442" s="73"/>
      <c r="AW1442" s="73"/>
      <c r="AX1442" s="73"/>
      <c r="AY1442" s="73"/>
      <c r="AZ1442" s="73"/>
      <c r="BA1442" s="73"/>
      <c r="BB1442" s="73"/>
    </row>
    <row r="1443" spans="10:54">
      <c r="J1443" s="132"/>
      <c r="N1443" s="73"/>
      <c r="O1443" s="73"/>
      <c r="P1443" s="73"/>
      <c r="Q1443" s="73"/>
      <c r="R1443" s="73"/>
      <c r="S1443" s="73"/>
      <c r="T1443" s="73"/>
      <c r="U1443" s="73"/>
      <c r="V1443" s="73"/>
      <c r="W1443" s="73"/>
      <c r="X1443" s="73"/>
      <c r="Y1443" s="73"/>
      <c r="Z1443" s="73"/>
      <c r="AA1443" s="73"/>
      <c r="AB1443" s="73"/>
      <c r="AC1443" s="73"/>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row>
    <row r="1444" spans="10:54">
      <c r="J1444" s="132"/>
      <c r="N1444" s="73"/>
      <c r="O1444" s="73"/>
      <c r="P1444" s="73"/>
      <c r="Q1444" s="73"/>
      <c r="R1444" s="73"/>
      <c r="S1444" s="73"/>
      <c r="T1444" s="73"/>
      <c r="U1444" s="73"/>
      <c r="V1444" s="73"/>
      <c r="W1444" s="73"/>
      <c r="X1444" s="73"/>
      <c r="Y1444" s="73"/>
      <c r="Z1444" s="73"/>
      <c r="AA1444" s="73"/>
      <c r="AB1444" s="73"/>
      <c r="AC1444" s="73"/>
      <c r="AD1444" s="73"/>
      <c r="AE1444" s="73"/>
      <c r="AF1444" s="73"/>
      <c r="AG1444" s="73"/>
      <c r="AH1444" s="73"/>
      <c r="AI1444" s="73"/>
      <c r="AJ1444" s="73"/>
      <c r="AK1444" s="73"/>
      <c r="AL1444" s="73"/>
      <c r="AM1444" s="73"/>
      <c r="AN1444" s="73"/>
      <c r="AO1444" s="73"/>
      <c r="AP1444" s="73"/>
      <c r="AQ1444" s="73"/>
      <c r="AR1444" s="73"/>
      <c r="AS1444" s="73"/>
      <c r="AT1444" s="73"/>
      <c r="AU1444" s="73"/>
      <c r="AV1444" s="73"/>
      <c r="AW1444" s="73"/>
      <c r="AX1444" s="73"/>
      <c r="AY1444" s="73"/>
      <c r="AZ1444" s="73"/>
      <c r="BA1444" s="73"/>
      <c r="BB1444" s="73"/>
    </row>
    <row r="1445" spans="10:54">
      <c r="J1445" s="132"/>
      <c r="N1445" s="73"/>
      <c r="O1445" s="73"/>
      <c r="P1445" s="73"/>
      <c r="Q1445" s="73"/>
      <c r="R1445" s="73"/>
      <c r="S1445" s="73"/>
      <c r="T1445" s="73"/>
      <c r="U1445" s="73"/>
      <c r="V1445" s="73"/>
      <c r="W1445" s="73"/>
      <c r="X1445" s="73"/>
      <c r="Y1445" s="73"/>
      <c r="Z1445" s="73"/>
      <c r="AA1445" s="73"/>
      <c r="AB1445" s="73"/>
      <c r="AC1445" s="73"/>
      <c r="AD1445" s="73"/>
      <c r="AE1445" s="73"/>
      <c r="AF1445" s="73"/>
      <c r="AG1445" s="73"/>
      <c r="AH1445" s="73"/>
      <c r="AI1445" s="73"/>
      <c r="AJ1445" s="73"/>
      <c r="AK1445" s="73"/>
      <c r="AL1445" s="73"/>
      <c r="AM1445" s="73"/>
      <c r="AN1445" s="73"/>
      <c r="AO1445" s="73"/>
      <c r="AP1445" s="73"/>
      <c r="AQ1445" s="73"/>
      <c r="AR1445" s="73"/>
      <c r="AS1445" s="73"/>
      <c r="AT1445" s="73"/>
      <c r="AU1445" s="73"/>
      <c r="AV1445" s="73"/>
      <c r="AW1445" s="73"/>
      <c r="AX1445" s="73"/>
      <c r="AY1445" s="73"/>
      <c r="AZ1445" s="73"/>
      <c r="BA1445" s="73"/>
      <c r="BB1445" s="73"/>
    </row>
    <row r="1446" spans="10:54">
      <c r="J1446" s="132"/>
      <c r="N1446" s="73"/>
      <c r="O1446" s="73"/>
      <c r="P1446" s="73"/>
      <c r="Q1446" s="73"/>
      <c r="R1446" s="73"/>
      <c r="S1446" s="73"/>
      <c r="T1446" s="73"/>
      <c r="U1446" s="73"/>
      <c r="V1446" s="73"/>
      <c r="W1446" s="73"/>
      <c r="X1446" s="73"/>
      <c r="Y1446" s="73"/>
      <c r="Z1446" s="73"/>
      <c r="AA1446" s="73"/>
      <c r="AB1446" s="73"/>
      <c r="AC1446" s="73"/>
      <c r="AD1446" s="73"/>
      <c r="AE1446" s="73"/>
      <c r="AF1446" s="73"/>
      <c r="AG1446" s="73"/>
      <c r="AH1446" s="73"/>
      <c r="AI1446" s="73"/>
      <c r="AJ1446" s="73"/>
      <c r="AK1446" s="73"/>
      <c r="AL1446" s="73"/>
      <c r="AM1446" s="73"/>
      <c r="AN1446" s="73"/>
      <c r="AO1446" s="73"/>
      <c r="AP1446" s="73"/>
      <c r="AQ1446" s="73"/>
      <c r="AR1446" s="73"/>
      <c r="AS1446" s="73"/>
      <c r="AT1446" s="73"/>
      <c r="AU1446" s="73"/>
      <c r="AV1446" s="73"/>
      <c r="AW1446" s="73"/>
      <c r="AX1446" s="73"/>
      <c r="AY1446" s="73"/>
      <c r="AZ1446" s="73"/>
      <c r="BA1446" s="73"/>
      <c r="BB1446" s="73"/>
    </row>
    <row r="1447" spans="10:54">
      <c r="J1447" s="132"/>
      <c r="N1447" s="73"/>
      <c r="O1447" s="73"/>
      <c r="P1447" s="73"/>
      <c r="Q1447" s="73"/>
      <c r="R1447" s="73"/>
      <c r="S1447" s="73"/>
      <c r="T1447" s="73"/>
      <c r="U1447" s="73"/>
      <c r="V1447" s="73"/>
      <c r="W1447" s="73"/>
      <c r="X1447" s="73"/>
      <c r="Y1447" s="73"/>
      <c r="Z1447" s="73"/>
      <c r="AA1447" s="73"/>
      <c r="AB1447" s="73"/>
      <c r="AC1447" s="73"/>
      <c r="AD1447" s="73"/>
      <c r="AE1447" s="73"/>
      <c r="AF1447" s="73"/>
      <c r="AG1447" s="73"/>
      <c r="AH1447" s="73"/>
      <c r="AI1447" s="73"/>
      <c r="AJ1447" s="73"/>
      <c r="AK1447" s="73"/>
      <c r="AL1447" s="73"/>
      <c r="AM1447" s="73"/>
      <c r="AN1447" s="73"/>
      <c r="AO1447" s="73"/>
      <c r="AP1447" s="73"/>
      <c r="AQ1447" s="73"/>
      <c r="AR1447" s="73"/>
      <c r="AS1447" s="73"/>
      <c r="AT1447" s="73"/>
      <c r="AU1447" s="73"/>
      <c r="AV1447" s="73"/>
      <c r="AW1447" s="73"/>
      <c r="AX1447" s="73"/>
      <c r="AY1447" s="73"/>
      <c r="AZ1447" s="73"/>
      <c r="BA1447" s="73"/>
      <c r="BB1447" s="73"/>
    </row>
    <row r="1448" spans="10:54">
      <c r="J1448" s="132"/>
      <c r="N1448" s="73"/>
      <c r="O1448" s="73"/>
      <c r="P1448" s="73"/>
      <c r="Q1448" s="73"/>
      <c r="R1448" s="73"/>
      <c r="S1448" s="73"/>
      <c r="T1448" s="73"/>
      <c r="U1448" s="73"/>
      <c r="V1448" s="73"/>
      <c r="W1448" s="73"/>
      <c r="X1448" s="73"/>
      <c r="Y1448" s="73"/>
      <c r="Z1448" s="73"/>
      <c r="AA1448" s="73"/>
      <c r="AB1448" s="73"/>
      <c r="AC1448" s="73"/>
      <c r="AD1448" s="73"/>
      <c r="AE1448" s="73"/>
      <c r="AF1448" s="73"/>
      <c r="AG1448" s="73"/>
      <c r="AH1448" s="73"/>
      <c r="AI1448" s="73"/>
      <c r="AJ1448" s="73"/>
      <c r="AK1448" s="73"/>
      <c r="AL1448" s="73"/>
      <c r="AM1448" s="73"/>
      <c r="AN1448" s="73"/>
      <c r="AO1448" s="73"/>
      <c r="AP1448" s="73"/>
      <c r="AQ1448" s="73"/>
      <c r="AR1448" s="73"/>
      <c r="AS1448" s="73"/>
      <c r="AT1448" s="73"/>
      <c r="AU1448" s="73"/>
      <c r="AV1448" s="73"/>
      <c r="AW1448" s="73"/>
      <c r="AX1448" s="73"/>
      <c r="AY1448" s="73"/>
      <c r="AZ1448" s="73"/>
      <c r="BA1448" s="73"/>
      <c r="BB1448" s="73"/>
    </row>
    <row r="1449" spans="10:54">
      <c r="J1449" s="132"/>
      <c r="N1449" s="73"/>
      <c r="O1449" s="73"/>
      <c r="P1449" s="73"/>
      <c r="Q1449" s="73"/>
      <c r="R1449" s="73"/>
      <c r="S1449" s="73"/>
      <c r="T1449" s="73"/>
      <c r="U1449" s="73"/>
      <c r="V1449" s="73"/>
      <c r="W1449" s="73"/>
      <c r="X1449" s="73"/>
      <c r="Y1449" s="73"/>
      <c r="Z1449" s="73"/>
      <c r="AA1449" s="73"/>
      <c r="AB1449" s="73"/>
      <c r="AC1449" s="73"/>
      <c r="AD1449" s="73"/>
      <c r="AE1449" s="73"/>
      <c r="AF1449" s="73"/>
      <c r="AG1449" s="73"/>
      <c r="AH1449" s="73"/>
      <c r="AI1449" s="73"/>
      <c r="AJ1449" s="73"/>
      <c r="AK1449" s="73"/>
      <c r="AL1449" s="73"/>
      <c r="AM1449" s="73"/>
      <c r="AN1449" s="73"/>
      <c r="AO1449" s="73"/>
      <c r="AP1449" s="73"/>
      <c r="AQ1449" s="73"/>
      <c r="AR1449" s="73"/>
      <c r="AS1449" s="73"/>
      <c r="AT1449" s="73"/>
      <c r="AU1449" s="73"/>
      <c r="AV1449" s="73"/>
      <c r="AW1449" s="73"/>
      <c r="AX1449" s="73"/>
      <c r="AY1449" s="73"/>
      <c r="AZ1449" s="73"/>
      <c r="BA1449" s="73"/>
      <c r="BB1449" s="73"/>
    </row>
    <row r="1450" spans="10:54">
      <c r="J1450" s="132"/>
      <c r="N1450" s="73"/>
      <c r="O1450" s="73"/>
      <c r="P1450" s="73"/>
      <c r="Q1450" s="73"/>
      <c r="R1450" s="73"/>
      <c r="S1450" s="73"/>
      <c r="T1450" s="73"/>
      <c r="U1450" s="73"/>
      <c r="V1450" s="73"/>
      <c r="W1450" s="73"/>
      <c r="X1450" s="73"/>
      <c r="Y1450" s="73"/>
      <c r="Z1450" s="73"/>
      <c r="AA1450" s="73"/>
      <c r="AB1450" s="73"/>
      <c r="AC1450" s="73"/>
      <c r="AD1450" s="73"/>
      <c r="AE1450" s="73"/>
      <c r="AF1450" s="73"/>
      <c r="AG1450" s="73"/>
      <c r="AH1450" s="73"/>
      <c r="AI1450" s="73"/>
      <c r="AJ1450" s="73"/>
      <c r="AK1450" s="73"/>
      <c r="AL1450" s="73"/>
      <c r="AM1450" s="73"/>
      <c r="AN1450" s="73"/>
      <c r="AO1450" s="73"/>
      <c r="AP1450" s="73"/>
      <c r="AQ1450" s="73"/>
      <c r="AR1450" s="73"/>
      <c r="AS1450" s="73"/>
      <c r="AT1450" s="73"/>
      <c r="AU1450" s="73"/>
      <c r="AV1450" s="73"/>
      <c r="AW1450" s="73"/>
      <c r="AX1450" s="73"/>
      <c r="AY1450" s="73"/>
      <c r="AZ1450" s="73"/>
      <c r="BA1450" s="73"/>
      <c r="BB1450" s="73"/>
    </row>
    <row r="1451" spans="10:54">
      <c r="J1451" s="132"/>
      <c r="N1451" s="73"/>
      <c r="O1451" s="73"/>
      <c r="P1451" s="73"/>
      <c r="Q1451" s="73"/>
      <c r="R1451" s="73"/>
      <c r="S1451" s="73"/>
      <c r="T1451" s="73"/>
      <c r="U1451" s="73"/>
      <c r="V1451" s="73"/>
      <c r="W1451" s="73"/>
      <c r="X1451" s="73"/>
      <c r="Y1451" s="73"/>
      <c r="Z1451" s="73"/>
      <c r="AA1451" s="73"/>
      <c r="AB1451" s="73"/>
      <c r="AC1451" s="73"/>
      <c r="AD1451" s="73"/>
      <c r="AE1451" s="73"/>
      <c r="AF1451" s="73"/>
      <c r="AG1451" s="73"/>
      <c r="AH1451" s="73"/>
      <c r="AI1451" s="73"/>
      <c r="AJ1451" s="73"/>
      <c r="AK1451" s="73"/>
      <c r="AL1451" s="73"/>
      <c r="AM1451" s="73"/>
      <c r="AN1451" s="73"/>
      <c r="AO1451" s="73"/>
      <c r="AP1451" s="73"/>
      <c r="AQ1451" s="73"/>
      <c r="AR1451" s="73"/>
      <c r="AS1451" s="73"/>
      <c r="AT1451" s="73"/>
      <c r="AU1451" s="73"/>
      <c r="AV1451" s="73"/>
      <c r="AW1451" s="73"/>
      <c r="AX1451" s="73"/>
      <c r="AY1451" s="73"/>
      <c r="AZ1451" s="73"/>
      <c r="BA1451" s="73"/>
      <c r="BB1451" s="73"/>
    </row>
    <row r="1452" spans="10:54">
      <c r="J1452" s="132"/>
      <c r="N1452" s="73"/>
      <c r="O1452" s="73"/>
      <c r="P1452" s="73"/>
      <c r="Q1452" s="73"/>
      <c r="R1452" s="73"/>
      <c r="S1452" s="73"/>
      <c r="T1452" s="73"/>
      <c r="U1452" s="73"/>
      <c r="V1452" s="73"/>
      <c r="W1452" s="73"/>
      <c r="X1452" s="73"/>
      <c r="Y1452" s="73"/>
      <c r="Z1452" s="73"/>
      <c r="AA1452" s="73"/>
      <c r="AB1452" s="73"/>
      <c r="AC1452" s="73"/>
      <c r="AD1452" s="73"/>
      <c r="AE1452" s="73"/>
      <c r="AF1452" s="73"/>
      <c r="AG1452" s="73"/>
      <c r="AH1452" s="73"/>
      <c r="AI1452" s="73"/>
      <c r="AJ1452" s="73"/>
      <c r="AK1452" s="73"/>
      <c r="AL1452" s="73"/>
      <c r="AM1452" s="73"/>
      <c r="AN1452" s="73"/>
      <c r="AO1452" s="73"/>
      <c r="AP1452" s="73"/>
      <c r="AQ1452" s="73"/>
      <c r="AR1452" s="73"/>
      <c r="AS1452" s="73"/>
      <c r="AT1452" s="73"/>
      <c r="AU1452" s="73"/>
      <c r="AV1452" s="73"/>
      <c r="AW1452" s="73"/>
      <c r="AX1452" s="73"/>
      <c r="AY1452" s="73"/>
      <c r="AZ1452" s="73"/>
      <c r="BA1452" s="73"/>
      <c r="BB1452" s="73"/>
    </row>
    <row r="1453" spans="10:54">
      <c r="J1453" s="132"/>
      <c r="N1453" s="73"/>
      <c r="O1453" s="73"/>
      <c r="P1453" s="73"/>
      <c r="Q1453" s="73"/>
      <c r="R1453" s="73"/>
      <c r="S1453" s="73"/>
      <c r="T1453" s="73"/>
      <c r="U1453" s="73"/>
      <c r="V1453" s="73"/>
      <c r="W1453" s="73"/>
      <c r="X1453" s="73"/>
      <c r="Y1453" s="73"/>
      <c r="Z1453" s="73"/>
      <c r="AA1453" s="73"/>
      <c r="AB1453" s="73"/>
      <c r="AC1453" s="73"/>
      <c r="AD1453" s="73"/>
      <c r="AE1453" s="73"/>
      <c r="AF1453" s="73"/>
      <c r="AG1453" s="73"/>
      <c r="AH1453" s="73"/>
      <c r="AI1453" s="73"/>
      <c r="AJ1453" s="73"/>
      <c r="AK1453" s="73"/>
      <c r="AL1453" s="73"/>
      <c r="AM1453" s="73"/>
      <c r="AN1453" s="73"/>
      <c r="AO1453" s="73"/>
      <c r="AP1453" s="73"/>
      <c r="AQ1453" s="73"/>
      <c r="AR1453" s="73"/>
      <c r="AS1453" s="73"/>
      <c r="AT1453" s="73"/>
      <c r="AU1453" s="73"/>
      <c r="AV1453" s="73"/>
      <c r="AW1453" s="73"/>
      <c r="AX1453" s="73"/>
      <c r="AY1453" s="73"/>
      <c r="AZ1453" s="73"/>
      <c r="BA1453" s="73"/>
      <c r="BB1453" s="73"/>
    </row>
    <row r="1454" spans="10:54">
      <c r="J1454" s="132"/>
      <c r="N1454" s="73"/>
      <c r="O1454" s="73"/>
      <c r="P1454" s="73"/>
      <c r="Q1454" s="73"/>
      <c r="R1454" s="73"/>
      <c r="S1454" s="73"/>
      <c r="T1454" s="73"/>
      <c r="U1454" s="73"/>
      <c r="V1454" s="73"/>
      <c r="W1454" s="73"/>
      <c r="X1454" s="73"/>
      <c r="Y1454" s="73"/>
      <c r="Z1454" s="73"/>
      <c r="AA1454" s="73"/>
      <c r="AB1454" s="73"/>
      <c r="AC1454" s="73"/>
      <c r="AD1454" s="73"/>
      <c r="AE1454" s="73"/>
      <c r="AF1454" s="73"/>
      <c r="AG1454" s="73"/>
      <c r="AH1454" s="73"/>
      <c r="AI1454" s="73"/>
      <c r="AJ1454" s="73"/>
      <c r="AK1454" s="73"/>
      <c r="AL1454" s="73"/>
      <c r="AM1454" s="73"/>
      <c r="AN1454" s="73"/>
      <c r="AO1454" s="73"/>
      <c r="AP1454" s="73"/>
      <c r="AQ1454" s="73"/>
      <c r="AR1454" s="73"/>
      <c r="AS1454" s="73"/>
      <c r="AT1454" s="73"/>
      <c r="AU1454" s="73"/>
      <c r="AV1454" s="73"/>
      <c r="AW1454" s="73"/>
      <c r="AX1454" s="73"/>
      <c r="AY1454" s="73"/>
      <c r="AZ1454" s="73"/>
      <c r="BA1454" s="73"/>
      <c r="BB1454" s="73"/>
    </row>
    <row r="1455" spans="10:54">
      <c r="J1455" s="132"/>
      <c r="N1455" s="73"/>
      <c r="O1455" s="73"/>
      <c r="P1455" s="73"/>
      <c r="Q1455" s="73"/>
      <c r="R1455" s="73"/>
      <c r="S1455" s="73"/>
      <c r="T1455" s="73"/>
      <c r="U1455" s="73"/>
      <c r="V1455" s="73"/>
      <c r="W1455" s="73"/>
      <c r="X1455" s="73"/>
      <c r="Y1455" s="73"/>
      <c r="Z1455" s="73"/>
      <c r="AA1455" s="73"/>
      <c r="AB1455" s="73"/>
      <c r="AC1455" s="73"/>
      <c r="AD1455" s="73"/>
      <c r="AE1455" s="73"/>
      <c r="AF1455" s="73"/>
      <c r="AG1455" s="73"/>
      <c r="AH1455" s="73"/>
      <c r="AI1455" s="73"/>
      <c r="AJ1455" s="73"/>
      <c r="AK1455" s="73"/>
      <c r="AL1455" s="73"/>
      <c r="AM1455" s="73"/>
      <c r="AN1455" s="73"/>
      <c r="AO1455" s="73"/>
      <c r="AP1455" s="73"/>
      <c r="AQ1455" s="73"/>
      <c r="AR1455" s="73"/>
      <c r="AS1455" s="73"/>
      <c r="AT1455" s="73"/>
      <c r="AU1455" s="73"/>
      <c r="AV1455" s="73"/>
      <c r="AW1455" s="73"/>
      <c r="AX1455" s="73"/>
      <c r="AY1455" s="73"/>
      <c r="AZ1455" s="73"/>
      <c r="BA1455" s="73"/>
      <c r="BB1455" s="73"/>
    </row>
    <row r="1456" spans="10:54">
      <c r="J1456" s="132"/>
      <c r="N1456" s="73"/>
      <c r="O1456" s="73"/>
      <c r="P1456" s="73"/>
      <c r="Q1456" s="73"/>
      <c r="R1456" s="73"/>
      <c r="S1456" s="73"/>
      <c r="T1456" s="73"/>
      <c r="U1456" s="73"/>
      <c r="V1456" s="73"/>
      <c r="W1456" s="73"/>
      <c r="X1456" s="73"/>
      <c r="Y1456" s="73"/>
      <c r="Z1456" s="73"/>
      <c r="AA1456" s="73"/>
      <c r="AB1456" s="73"/>
      <c r="AC1456" s="73"/>
      <c r="AD1456" s="73"/>
      <c r="AE1456" s="73"/>
      <c r="AF1456" s="73"/>
      <c r="AG1456" s="73"/>
      <c r="AH1456" s="73"/>
      <c r="AI1456" s="73"/>
      <c r="AJ1456" s="73"/>
      <c r="AK1456" s="73"/>
      <c r="AL1456" s="73"/>
      <c r="AM1456" s="73"/>
      <c r="AN1456" s="73"/>
      <c r="AO1456" s="73"/>
      <c r="AP1456" s="73"/>
      <c r="AQ1456" s="73"/>
      <c r="AR1456" s="73"/>
      <c r="AS1456" s="73"/>
      <c r="AT1456" s="73"/>
      <c r="AU1456" s="73"/>
      <c r="AV1456" s="73"/>
      <c r="AW1456" s="73"/>
      <c r="AX1456" s="73"/>
      <c r="AY1456" s="73"/>
      <c r="AZ1456" s="73"/>
      <c r="BA1456" s="73"/>
      <c r="BB1456" s="73"/>
    </row>
    <row r="1457" spans="10:54">
      <c r="J1457" s="132"/>
      <c r="N1457" s="73"/>
      <c r="O1457" s="73"/>
      <c r="P1457" s="73"/>
      <c r="Q1457" s="73"/>
      <c r="R1457" s="73"/>
      <c r="S1457" s="73"/>
      <c r="T1457" s="73"/>
      <c r="U1457" s="73"/>
      <c r="V1457" s="73"/>
      <c r="W1457" s="73"/>
      <c r="X1457" s="73"/>
      <c r="Y1457" s="73"/>
      <c r="Z1457" s="73"/>
      <c r="AA1457" s="73"/>
      <c r="AB1457" s="73"/>
      <c r="AC1457" s="73"/>
      <c r="AD1457" s="73"/>
      <c r="AE1457" s="73"/>
      <c r="AF1457" s="73"/>
      <c r="AG1457" s="73"/>
      <c r="AH1457" s="73"/>
      <c r="AI1457" s="73"/>
      <c r="AJ1457" s="73"/>
      <c r="AK1457" s="73"/>
      <c r="AL1457" s="73"/>
      <c r="AM1457" s="73"/>
      <c r="AN1457" s="73"/>
      <c r="AO1457" s="73"/>
      <c r="AP1457" s="73"/>
      <c r="AQ1457" s="73"/>
      <c r="AR1457" s="73"/>
      <c r="AS1457" s="73"/>
      <c r="AT1457" s="73"/>
      <c r="AU1457" s="73"/>
      <c r="AV1457" s="73"/>
      <c r="AW1457" s="73"/>
      <c r="AX1457" s="73"/>
      <c r="AY1457" s="73"/>
      <c r="AZ1457" s="73"/>
      <c r="BA1457" s="73"/>
      <c r="BB1457" s="73"/>
    </row>
    <row r="1458" spans="10:54">
      <c r="J1458" s="132"/>
      <c r="N1458" s="73"/>
      <c r="O1458" s="73"/>
      <c r="P1458" s="73"/>
      <c r="Q1458" s="73"/>
      <c r="R1458" s="73"/>
      <c r="S1458" s="73"/>
      <c r="T1458" s="73"/>
      <c r="U1458" s="73"/>
      <c r="V1458" s="73"/>
      <c r="W1458" s="73"/>
      <c r="X1458" s="73"/>
      <c r="Y1458" s="73"/>
      <c r="Z1458" s="73"/>
      <c r="AA1458" s="73"/>
      <c r="AB1458" s="73"/>
      <c r="AC1458" s="73"/>
      <c r="AD1458" s="73"/>
      <c r="AE1458" s="73"/>
      <c r="AF1458" s="73"/>
      <c r="AG1458" s="73"/>
      <c r="AH1458" s="73"/>
      <c r="AI1458" s="73"/>
      <c r="AJ1458" s="73"/>
      <c r="AK1458" s="73"/>
      <c r="AL1458" s="73"/>
      <c r="AM1458" s="73"/>
      <c r="AN1458" s="73"/>
      <c r="AO1458" s="73"/>
      <c r="AP1458" s="73"/>
      <c r="AQ1458" s="73"/>
      <c r="AR1458" s="73"/>
      <c r="AS1458" s="73"/>
      <c r="AT1458" s="73"/>
      <c r="AU1458" s="73"/>
      <c r="AV1458" s="73"/>
      <c r="AW1458" s="73"/>
      <c r="AX1458" s="73"/>
      <c r="AY1458" s="73"/>
      <c r="AZ1458" s="73"/>
      <c r="BA1458" s="73"/>
      <c r="BB1458" s="73"/>
    </row>
    <row r="1459" spans="10:54">
      <c r="J1459" s="132"/>
      <c r="N1459" s="73"/>
      <c r="O1459" s="73"/>
      <c r="P1459" s="73"/>
      <c r="Q1459" s="73"/>
      <c r="R1459" s="73"/>
      <c r="S1459" s="73"/>
      <c r="T1459" s="73"/>
      <c r="U1459" s="73"/>
      <c r="V1459" s="73"/>
      <c r="W1459" s="73"/>
      <c r="X1459" s="73"/>
      <c r="Y1459" s="73"/>
      <c r="Z1459" s="73"/>
      <c r="AA1459" s="73"/>
      <c r="AB1459" s="73"/>
      <c r="AC1459" s="73"/>
      <c r="AD1459" s="73"/>
      <c r="AE1459" s="73"/>
      <c r="AF1459" s="73"/>
      <c r="AG1459" s="73"/>
      <c r="AH1459" s="73"/>
      <c r="AI1459" s="73"/>
      <c r="AJ1459" s="73"/>
      <c r="AK1459" s="73"/>
      <c r="AL1459" s="73"/>
      <c r="AM1459" s="73"/>
      <c r="AN1459" s="73"/>
      <c r="AO1459" s="73"/>
      <c r="AP1459" s="73"/>
      <c r="AQ1459" s="73"/>
      <c r="AR1459" s="73"/>
      <c r="AS1459" s="73"/>
      <c r="AT1459" s="73"/>
      <c r="AU1459" s="73"/>
      <c r="AV1459" s="73"/>
      <c r="AW1459" s="73"/>
      <c r="AX1459" s="73"/>
      <c r="AY1459" s="73"/>
      <c r="AZ1459" s="73"/>
      <c r="BA1459" s="73"/>
      <c r="BB1459" s="73"/>
    </row>
    <row r="1460" spans="10:54">
      <c r="J1460" s="132"/>
      <c r="N1460" s="73"/>
      <c r="O1460" s="73"/>
      <c r="P1460" s="73"/>
      <c r="Q1460" s="73"/>
      <c r="R1460" s="73"/>
      <c r="S1460" s="73"/>
      <c r="T1460" s="73"/>
      <c r="U1460" s="73"/>
      <c r="V1460" s="73"/>
      <c r="W1460" s="73"/>
      <c r="X1460" s="73"/>
      <c r="Y1460" s="73"/>
      <c r="Z1460" s="73"/>
      <c r="AA1460" s="73"/>
      <c r="AB1460" s="73"/>
      <c r="AC1460" s="73"/>
      <c r="AD1460" s="73"/>
      <c r="AE1460" s="73"/>
      <c r="AF1460" s="73"/>
      <c r="AG1460" s="73"/>
      <c r="AH1460" s="73"/>
      <c r="AI1460" s="73"/>
      <c r="AJ1460" s="73"/>
      <c r="AK1460" s="73"/>
      <c r="AL1460" s="73"/>
      <c r="AM1460" s="73"/>
      <c r="AN1460" s="73"/>
      <c r="AO1460" s="73"/>
      <c r="AP1460" s="73"/>
      <c r="AQ1460" s="73"/>
      <c r="AR1460" s="73"/>
      <c r="AS1460" s="73"/>
      <c r="AT1460" s="73"/>
      <c r="AU1460" s="73"/>
      <c r="AV1460" s="73"/>
      <c r="AW1460" s="73"/>
      <c r="AX1460" s="73"/>
      <c r="AY1460" s="73"/>
      <c r="AZ1460" s="73"/>
      <c r="BA1460" s="73"/>
      <c r="BB1460" s="73"/>
    </row>
    <row r="1461" spans="10:54">
      <c r="J1461" s="132"/>
      <c r="N1461" s="73"/>
      <c r="O1461" s="73"/>
      <c r="P1461" s="73"/>
      <c r="Q1461" s="73"/>
      <c r="R1461" s="73"/>
      <c r="S1461" s="73"/>
      <c r="T1461" s="73"/>
      <c r="U1461" s="73"/>
      <c r="V1461" s="73"/>
      <c r="W1461" s="73"/>
      <c r="X1461" s="73"/>
      <c r="Y1461" s="73"/>
      <c r="Z1461" s="73"/>
      <c r="AA1461" s="73"/>
      <c r="AB1461" s="73"/>
      <c r="AC1461" s="73"/>
      <c r="AD1461" s="73"/>
      <c r="AE1461" s="73"/>
      <c r="AF1461" s="73"/>
      <c r="AG1461" s="73"/>
      <c r="AH1461" s="73"/>
      <c r="AI1461" s="73"/>
      <c r="AJ1461" s="73"/>
      <c r="AK1461" s="73"/>
      <c r="AL1461" s="73"/>
      <c r="AM1461" s="73"/>
      <c r="AN1461" s="73"/>
      <c r="AO1461" s="73"/>
      <c r="AP1461" s="73"/>
      <c r="AQ1461" s="73"/>
      <c r="AR1461" s="73"/>
      <c r="AS1461" s="73"/>
      <c r="AT1461" s="73"/>
      <c r="AU1461" s="73"/>
      <c r="AV1461" s="73"/>
      <c r="AW1461" s="73"/>
      <c r="AX1461" s="73"/>
      <c r="AY1461" s="73"/>
      <c r="AZ1461" s="73"/>
      <c r="BA1461" s="73"/>
      <c r="BB1461" s="73"/>
    </row>
    <row r="1462" spans="10:54">
      <c r="J1462" s="132"/>
      <c r="N1462" s="73"/>
      <c r="O1462" s="73"/>
      <c r="P1462" s="73"/>
      <c r="Q1462" s="73"/>
      <c r="R1462" s="73"/>
      <c r="S1462" s="73"/>
      <c r="T1462" s="73"/>
      <c r="U1462" s="73"/>
      <c r="V1462" s="73"/>
      <c r="W1462" s="73"/>
      <c r="X1462" s="73"/>
      <c r="Y1462" s="73"/>
      <c r="Z1462" s="73"/>
      <c r="AA1462" s="73"/>
      <c r="AB1462" s="73"/>
      <c r="AC1462" s="73"/>
      <c r="AD1462" s="73"/>
      <c r="AE1462" s="73"/>
      <c r="AF1462" s="73"/>
      <c r="AG1462" s="73"/>
      <c r="AH1462" s="73"/>
      <c r="AI1462" s="73"/>
      <c r="AJ1462" s="73"/>
      <c r="AK1462" s="73"/>
      <c r="AL1462" s="73"/>
      <c r="AM1462" s="73"/>
      <c r="AN1462" s="73"/>
      <c r="AO1462" s="73"/>
      <c r="AP1462" s="73"/>
      <c r="AQ1462" s="73"/>
      <c r="AR1462" s="73"/>
      <c r="AS1462" s="73"/>
      <c r="AT1462" s="73"/>
      <c r="AU1462" s="73"/>
      <c r="AV1462" s="73"/>
      <c r="AW1462" s="73"/>
      <c r="AX1462" s="73"/>
      <c r="AY1462" s="73"/>
      <c r="AZ1462" s="73"/>
      <c r="BA1462" s="73"/>
      <c r="BB1462" s="73"/>
    </row>
    <row r="1463" spans="10:54">
      <c r="J1463" s="132"/>
      <c r="N1463" s="73"/>
      <c r="O1463" s="73"/>
      <c r="P1463" s="73"/>
      <c r="Q1463" s="73"/>
      <c r="R1463" s="73"/>
      <c r="S1463" s="73"/>
      <c r="T1463" s="73"/>
      <c r="U1463" s="73"/>
      <c r="V1463" s="73"/>
      <c r="W1463" s="73"/>
      <c r="X1463" s="73"/>
      <c r="Y1463" s="73"/>
      <c r="Z1463" s="73"/>
      <c r="AA1463" s="73"/>
      <c r="AB1463" s="73"/>
      <c r="AC1463" s="73"/>
      <c r="AD1463" s="73"/>
      <c r="AE1463" s="73"/>
      <c r="AF1463" s="73"/>
      <c r="AG1463" s="73"/>
      <c r="AH1463" s="73"/>
      <c r="AI1463" s="73"/>
      <c r="AJ1463" s="73"/>
      <c r="AK1463" s="73"/>
      <c r="AL1463" s="73"/>
      <c r="AM1463" s="73"/>
      <c r="AN1463" s="73"/>
      <c r="AO1463" s="73"/>
      <c r="AP1463" s="73"/>
      <c r="AQ1463" s="73"/>
      <c r="AR1463" s="73"/>
      <c r="AS1463" s="73"/>
      <c r="AT1463" s="73"/>
      <c r="AU1463" s="73"/>
      <c r="AV1463" s="73"/>
      <c r="AW1463" s="73"/>
      <c r="AX1463" s="73"/>
      <c r="AY1463" s="73"/>
      <c r="AZ1463" s="73"/>
      <c r="BA1463" s="73"/>
      <c r="BB1463" s="73"/>
    </row>
    <row r="1464" spans="10:54">
      <c r="J1464" s="132"/>
      <c r="N1464" s="73"/>
      <c r="O1464" s="73"/>
      <c r="P1464" s="73"/>
      <c r="Q1464" s="73"/>
      <c r="R1464" s="73"/>
      <c r="S1464" s="73"/>
      <c r="T1464" s="73"/>
      <c r="U1464" s="73"/>
      <c r="V1464" s="73"/>
      <c r="W1464" s="73"/>
      <c r="X1464" s="73"/>
      <c r="Y1464" s="73"/>
      <c r="Z1464" s="73"/>
      <c r="AA1464" s="73"/>
      <c r="AB1464" s="73"/>
      <c r="AC1464" s="73"/>
      <c r="AD1464" s="73"/>
      <c r="AE1464" s="73"/>
      <c r="AF1464" s="73"/>
      <c r="AG1464" s="73"/>
      <c r="AH1464" s="73"/>
      <c r="AI1464" s="73"/>
      <c r="AJ1464" s="73"/>
      <c r="AK1464" s="73"/>
      <c r="AL1464" s="73"/>
      <c r="AM1464" s="73"/>
      <c r="AN1464" s="73"/>
      <c r="AO1464" s="73"/>
      <c r="AP1464" s="73"/>
      <c r="AQ1464" s="73"/>
      <c r="AR1464" s="73"/>
      <c r="AS1464" s="73"/>
      <c r="AT1464" s="73"/>
      <c r="AU1464" s="73"/>
      <c r="AV1464" s="73"/>
      <c r="AW1464" s="73"/>
      <c r="AX1464" s="73"/>
      <c r="AY1464" s="73"/>
      <c r="AZ1464" s="73"/>
      <c r="BA1464" s="73"/>
      <c r="BB1464" s="73"/>
    </row>
    <row r="1465" spans="10:54">
      <c r="J1465" s="132"/>
      <c r="N1465" s="73"/>
      <c r="O1465" s="73"/>
      <c r="P1465" s="73"/>
      <c r="Q1465" s="73"/>
      <c r="R1465" s="73"/>
      <c r="S1465" s="73"/>
      <c r="T1465" s="73"/>
      <c r="U1465" s="73"/>
      <c r="V1465" s="73"/>
      <c r="W1465" s="73"/>
      <c r="X1465" s="73"/>
      <c r="Y1465" s="73"/>
      <c r="Z1465" s="73"/>
      <c r="AA1465" s="73"/>
      <c r="AB1465" s="73"/>
      <c r="AC1465" s="73"/>
      <c r="AD1465" s="73"/>
      <c r="AE1465" s="73"/>
      <c r="AF1465" s="73"/>
      <c r="AG1465" s="73"/>
      <c r="AH1465" s="73"/>
      <c r="AI1465" s="73"/>
      <c r="AJ1465" s="73"/>
      <c r="AK1465" s="73"/>
      <c r="AL1465" s="73"/>
      <c r="AM1465" s="73"/>
      <c r="AN1465" s="73"/>
      <c r="AO1465" s="73"/>
      <c r="AP1465" s="73"/>
      <c r="AQ1465" s="73"/>
      <c r="AR1465" s="73"/>
      <c r="AS1465" s="73"/>
      <c r="AT1465" s="73"/>
      <c r="AU1465" s="73"/>
      <c r="AV1465" s="73"/>
      <c r="AW1465" s="73"/>
      <c r="AX1465" s="73"/>
      <c r="AY1465" s="73"/>
      <c r="AZ1465" s="73"/>
      <c r="BA1465" s="73"/>
      <c r="BB1465" s="73"/>
    </row>
    <row r="1466" spans="10:54">
      <c r="J1466" s="132"/>
      <c r="N1466" s="73"/>
      <c r="O1466" s="73"/>
      <c r="P1466" s="73"/>
      <c r="Q1466" s="73"/>
      <c r="R1466" s="73"/>
      <c r="S1466" s="73"/>
      <c r="T1466" s="73"/>
      <c r="U1466" s="73"/>
      <c r="V1466" s="73"/>
      <c r="W1466" s="73"/>
      <c r="X1466" s="73"/>
      <c r="Y1466" s="73"/>
      <c r="Z1466" s="73"/>
      <c r="AA1466" s="73"/>
      <c r="AB1466" s="73"/>
      <c r="AC1466" s="73"/>
      <c r="AD1466" s="73"/>
      <c r="AE1466" s="73"/>
      <c r="AF1466" s="73"/>
      <c r="AG1466" s="73"/>
      <c r="AH1466" s="73"/>
      <c r="AI1466" s="73"/>
      <c r="AJ1466" s="73"/>
      <c r="AK1466" s="73"/>
      <c r="AL1466" s="73"/>
      <c r="AM1466" s="73"/>
      <c r="AN1466" s="73"/>
      <c r="AO1466" s="73"/>
      <c r="AP1466" s="73"/>
      <c r="AQ1466" s="73"/>
      <c r="AR1466" s="73"/>
      <c r="AS1466" s="73"/>
      <c r="AT1466" s="73"/>
      <c r="AU1466" s="73"/>
      <c r="AV1466" s="73"/>
      <c r="AW1466" s="73"/>
      <c r="AX1466" s="73"/>
      <c r="AY1466" s="73"/>
      <c r="AZ1466" s="73"/>
      <c r="BA1466" s="73"/>
      <c r="BB1466" s="73"/>
    </row>
    <row r="1467" spans="10:54">
      <c r="J1467" s="132"/>
      <c r="N1467" s="73"/>
      <c r="O1467" s="73"/>
      <c r="P1467" s="73"/>
      <c r="Q1467" s="73"/>
      <c r="R1467" s="73"/>
      <c r="S1467" s="73"/>
      <c r="T1467" s="73"/>
      <c r="U1467" s="73"/>
      <c r="V1467" s="73"/>
      <c r="W1467" s="73"/>
      <c r="X1467" s="73"/>
      <c r="Y1467" s="73"/>
      <c r="Z1467" s="73"/>
      <c r="AA1467" s="73"/>
      <c r="AB1467" s="73"/>
      <c r="AC1467" s="73"/>
      <c r="AD1467" s="73"/>
      <c r="AE1467" s="73"/>
      <c r="AF1467" s="73"/>
      <c r="AG1467" s="73"/>
      <c r="AH1467" s="73"/>
      <c r="AI1467" s="73"/>
      <c r="AJ1467" s="73"/>
      <c r="AK1467" s="73"/>
      <c r="AL1467" s="73"/>
      <c r="AM1467" s="73"/>
      <c r="AN1467" s="73"/>
      <c r="AO1467" s="73"/>
      <c r="AP1467" s="73"/>
      <c r="AQ1467" s="73"/>
      <c r="AR1467" s="73"/>
      <c r="AS1467" s="73"/>
      <c r="AT1467" s="73"/>
      <c r="AU1467" s="73"/>
      <c r="AV1467" s="73"/>
      <c r="AW1467" s="73"/>
      <c r="AX1467" s="73"/>
      <c r="AY1467" s="73"/>
      <c r="AZ1467" s="73"/>
      <c r="BA1467" s="73"/>
      <c r="BB1467" s="73"/>
    </row>
    <row r="1468" spans="10:54">
      <c r="J1468" s="132"/>
      <c r="N1468" s="73"/>
      <c r="O1468" s="73"/>
      <c r="P1468" s="73"/>
      <c r="Q1468" s="73"/>
      <c r="R1468" s="73"/>
      <c r="S1468" s="73"/>
      <c r="T1468" s="73"/>
      <c r="U1468" s="73"/>
      <c r="V1468" s="73"/>
      <c r="W1468" s="73"/>
      <c r="X1468" s="73"/>
      <c r="Y1468" s="73"/>
      <c r="Z1468" s="73"/>
      <c r="AA1468" s="73"/>
      <c r="AB1468" s="73"/>
      <c r="AC1468" s="73"/>
      <c r="AD1468" s="73"/>
      <c r="AE1468" s="73"/>
      <c r="AF1468" s="73"/>
      <c r="AG1468" s="73"/>
      <c r="AH1468" s="73"/>
      <c r="AI1468" s="73"/>
      <c r="AJ1468" s="73"/>
      <c r="AK1468" s="73"/>
      <c r="AL1468" s="73"/>
      <c r="AM1468" s="73"/>
      <c r="AN1468" s="73"/>
      <c r="AO1468" s="73"/>
      <c r="AP1468" s="73"/>
      <c r="AQ1468" s="73"/>
      <c r="AR1468" s="73"/>
      <c r="AS1468" s="73"/>
      <c r="AT1468" s="73"/>
      <c r="AU1468" s="73"/>
      <c r="AV1468" s="73"/>
      <c r="AW1468" s="73"/>
      <c r="AX1468" s="73"/>
      <c r="AY1468" s="73"/>
      <c r="AZ1468" s="73"/>
      <c r="BA1468" s="73"/>
      <c r="BB1468" s="73"/>
    </row>
    <row r="1469" spans="10:54">
      <c r="J1469" s="132"/>
      <c r="N1469" s="73"/>
      <c r="O1469" s="73"/>
      <c r="P1469" s="73"/>
      <c r="Q1469" s="73"/>
      <c r="R1469" s="73"/>
      <c r="S1469" s="73"/>
      <c r="T1469" s="73"/>
      <c r="U1469" s="73"/>
      <c r="V1469" s="73"/>
      <c r="W1469" s="73"/>
      <c r="X1469" s="73"/>
      <c r="Y1469" s="73"/>
      <c r="Z1469" s="73"/>
      <c r="AA1469" s="73"/>
      <c r="AB1469" s="73"/>
      <c r="AC1469" s="73"/>
      <c r="AD1469" s="73"/>
      <c r="AE1469" s="73"/>
      <c r="AF1469" s="73"/>
      <c r="AG1469" s="73"/>
      <c r="AH1469" s="73"/>
      <c r="AI1469" s="73"/>
      <c r="AJ1469" s="73"/>
      <c r="AK1469" s="73"/>
      <c r="AL1469" s="73"/>
      <c r="AM1469" s="73"/>
      <c r="AN1469" s="73"/>
      <c r="AO1469" s="73"/>
      <c r="AP1469" s="73"/>
      <c r="AQ1469" s="73"/>
      <c r="AR1469" s="73"/>
      <c r="AS1469" s="73"/>
      <c r="AT1469" s="73"/>
      <c r="AU1469" s="73"/>
      <c r="AV1469" s="73"/>
      <c r="AW1469" s="73"/>
      <c r="AX1469" s="73"/>
      <c r="AY1469" s="73"/>
      <c r="AZ1469" s="73"/>
      <c r="BA1469" s="73"/>
      <c r="BB1469" s="73"/>
    </row>
    <row r="1470" spans="10:54">
      <c r="J1470" s="132"/>
      <c r="N1470" s="73"/>
      <c r="O1470" s="73"/>
      <c r="P1470" s="73"/>
      <c r="Q1470" s="73"/>
      <c r="R1470" s="73"/>
      <c r="S1470" s="73"/>
      <c r="T1470" s="73"/>
      <c r="U1470" s="73"/>
      <c r="V1470" s="73"/>
      <c r="W1470" s="73"/>
      <c r="X1470" s="73"/>
      <c r="Y1470" s="73"/>
      <c r="Z1470" s="73"/>
      <c r="AA1470" s="73"/>
      <c r="AB1470" s="73"/>
      <c r="AC1470" s="73"/>
      <c r="AD1470" s="73"/>
      <c r="AE1470" s="73"/>
      <c r="AF1470" s="73"/>
      <c r="AG1470" s="73"/>
      <c r="AH1470" s="73"/>
      <c r="AI1470" s="73"/>
      <c r="AJ1470" s="73"/>
      <c r="AK1470" s="73"/>
      <c r="AL1470" s="73"/>
      <c r="AM1470" s="73"/>
      <c r="AN1470" s="73"/>
      <c r="AO1470" s="73"/>
      <c r="AP1470" s="73"/>
      <c r="AQ1470" s="73"/>
      <c r="AR1470" s="73"/>
      <c r="AS1470" s="73"/>
      <c r="AT1470" s="73"/>
      <c r="AU1470" s="73"/>
      <c r="AV1470" s="73"/>
      <c r="AW1470" s="73"/>
      <c r="AX1470" s="73"/>
      <c r="AY1470" s="73"/>
      <c r="AZ1470" s="73"/>
      <c r="BA1470" s="73"/>
      <c r="BB1470" s="73"/>
    </row>
    <row r="1471" spans="10:54">
      <c r="J1471" s="132"/>
      <c r="N1471" s="73"/>
      <c r="O1471" s="73"/>
      <c r="P1471" s="73"/>
      <c r="Q1471" s="73"/>
      <c r="R1471" s="73"/>
      <c r="S1471" s="73"/>
      <c r="T1471" s="73"/>
      <c r="U1471" s="73"/>
      <c r="V1471" s="73"/>
      <c r="W1471" s="73"/>
      <c r="X1471" s="73"/>
      <c r="Y1471" s="73"/>
      <c r="Z1471" s="73"/>
      <c r="AA1471" s="73"/>
      <c r="AB1471" s="73"/>
      <c r="AC1471" s="73"/>
      <c r="AD1471" s="73"/>
      <c r="AE1471" s="73"/>
      <c r="AF1471" s="73"/>
      <c r="AG1471" s="73"/>
      <c r="AH1471" s="73"/>
      <c r="AI1471" s="73"/>
      <c r="AJ1471" s="73"/>
      <c r="AK1471" s="73"/>
      <c r="AL1471" s="73"/>
      <c r="AM1471" s="73"/>
      <c r="AN1471" s="73"/>
      <c r="AO1471" s="73"/>
      <c r="AP1471" s="73"/>
      <c r="AQ1471" s="73"/>
      <c r="AR1471" s="73"/>
      <c r="AS1471" s="73"/>
      <c r="AT1471" s="73"/>
      <c r="AU1471" s="73"/>
      <c r="AV1471" s="73"/>
      <c r="AW1471" s="73"/>
      <c r="AX1471" s="73"/>
      <c r="AY1471" s="73"/>
      <c r="AZ1471" s="73"/>
      <c r="BA1471" s="73"/>
      <c r="BB1471" s="73"/>
    </row>
    <row r="1472" spans="10:54">
      <c r="J1472" s="132"/>
      <c r="N1472" s="73"/>
      <c r="O1472" s="73"/>
      <c r="P1472" s="73"/>
      <c r="Q1472" s="73"/>
      <c r="R1472" s="73"/>
      <c r="S1472" s="73"/>
      <c r="T1472" s="73"/>
      <c r="U1472" s="73"/>
      <c r="V1472" s="73"/>
      <c r="W1472" s="73"/>
      <c r="X1472" s="73"/>
      <c r="Y1472" s="73"/>
      <c r="Z1472" s="73"/>
      <c r="AA1472" s="73"/>
      <c r="AB1472" s="73"/>
      <c r="AC1472" s="73"/>
      <c r="AD1472" s="73"/>
      <c r="AE1472" s="73"/>
      <c r="AF1472" s="73"/>
      <c r="AG1472" s="73"/>
      <c r="AH1472" s="73"/>
      <c r="AI1472" s="73"/>
      <c r="AJ1472" s="73"/>
      <c r="AK1472" s="73"/>
      <c r="AL1472" s="73"/>
      <c r="AM1472" s="73"/>
      <c r="AN1472" s="73"/>
      <c r="AO1472" s="73"/>
      <c r="AP1472" s="73"/>
      <c r="AQ1472" s="73"/>
      <c r="AR1472" s="73"/>
      <c r="AS1472" s="73"/>
      <c r="AT1472" s="73"/>
      <c r="AU1472" s="73"/>
      <c r="AV1472" s="73"/>
      <c r="AW1472" s="73"/>
      <c r="AX1472" s="73"/>
      <c r="AY1472" s="73"/>
      <c r="AZ1472" s="73"/>
      <c r="BA1472" s="73"/>
      <c r="BB1472" s="73"/>
    </row>
    <row r="1473" spans="10:54">
      <c r="J1473" s="132"/>
      <c r="N1473" s="73"/>
      <c r="O1473" s="73"/>
      <c r="P1473" s="73"/>
      <c r="Q1473" s="73"/>
      <c r="R1473" s="73"/>
      <c r="S1473" s="73"/>
      <c r="T1473" s="73"/>
      <c r="U1473" s="73"/>
      <c r="V1473" s="73"/>
      <c r="W1473" s="73"/>
      <c r="X1473" s="73"/>
      <c r="Y1473" s="73"/>
      <c r="Z1473" s="73"/>
      <c r="AA1473" s="73"/>
      <c r="AB1473" s="73"/>
      <c r="AC1473" s="73"/>
      <c r="AD1473" s="73"/>
      <c r="AE1473" s="73"/>
      <c r="AF1473" s="73"/>
      <c r="AG1473" s="73"/>
      <c r="AH1473" s="73"/>
      <c r="AI1473" s="73"/>
      <c r="AJ1473" s="73"/>
      <c r="AK1473" s="73"/>
      <c r="AL1473" s="73"/>
      <c r="AM1473" s="73"/>
      <c r="AN1473" s="73"/>
      <c r="AO1473" s="73"/>
      <c r="AP1473" s="73"/>
      <c r="AQ1473" s="73"/>
      <c r="AR1473" s="73"/>
      <c r="AS1473" s="73"/>
      <c r="AT1473" s="73"/>
      <c r="AU1473" s="73"/>
      <c r="AV1473" s="73"/>
      <c r="AW1473" s="73"/>
      <c r="AX1473" s="73"/>
      <c r="AY1473" s="73"/>
      <c r="AZ1473" s="73"/>
      <c r="BA1473" s="73"/>
      <c r="BB1473" s="73"/>
    </row>
    <row r="1474" spans="10:54">
      <c r="J1474" s="132"/>
      <c r="N1474" s="73"/>
      <c r="O1474" s="73"/>
      <c r="P1474" s="73"/>
      <c r="Q1474" s="73"/>
      <c r="R1474" s="73"/>
      <c r="S1474" s="73"/>
      <c r="T1474" s="73"/>
      <c r="U1474" s="73"/>
      <c r="V1474" s="73"/>
      <c r="W1474" s="73"/>
      <c r="X1474" s="73"/>
      <c r="Y1474" s="73"/>
      <c r="Z1474" s="73"/>
      <c r="AA1474" s="73"/>
      <c r="AB1474" s="73"/>
      <c r="AC1474" s="73"/>
      <c r="AD1474" s="73"/>
      <c r="AE1474" s="73"/>
      <c r="AF1474" s="73"/>
      <c r="AG1474" s="73"/>
      <c r="AH1474" s="73"/>
      <c r="AI1474" s="73"/>
      <c r="AJ1474" s="73"/>
      <c r="AK1474" s="73"/>
      <c r="AL1474" s="73"/>
      <c r="AM1474" s="73"/>
      <c r="AN1474" s="73"/>
      <c r="AO1474" s="73"/>
      <c r="AP1474" s="73"/>
      <c r="AQ1474" s="73"/>
      <c r="AR1474" s="73"/>
      <c r="AS1474" s="73"/>
      <c r="AT1474" s="73"/>
      <c r="AU1474" s="73"/>
      <c r="AV1474" s="73"/>
      <c r="AW1474" s="73"/>
      <c r="AX1474" s="73"/>
      <c r="AY1474" s="73"/>
      <c r="AZ1474" s="73"/>
      <c r="BA1474" s="73"/>
      <c r="BB1474" s="73"/>
    </row>
    <row r="1475" spans="10:54">
      <c r="J1475" s="132"/>
      <c r="N1475" s="73"/>
      <c r="O1475" s="73"/>
      <c r="P1475" s="73"/>
      <c r="Q1475" s="73"/>
      <c r="R1475" s="73"/>
      <c r="S1475" s="73"/>
      <c r="T1475" s="73"/>
      <c r="U1475" s="73"/>
      <c r="V1475" s="73"/>
      <c r="W1475" s="73"/>
      <c r="X1475" s="73"/>
      <c r="Y1475" s="73"/>
      <c r="Z1475" s="73"/>
      <c r="AA1475" s="73"/>
      <c r="AB1475" s="73"/>
      <c r="AC1475" s="73"/>
      <c r="AD1475" s="73"/>
      <c r="AE1475" s="73"/>
      <c r="AF1475" s="73"/>
      <c r="AG1475" s="73"/>
      <c r="AH1475" s="73"/>
      <c r="AI1475" s="73"/>
      <c r="AJ1475" s="73"/>
      <c r="AK1475" s="73"/>
      <c r="AL1475" s="73"/>
      <c r="AM1475" s="73"/>
      <c r="AN1475" s="73"/>
      <c r="AO1475" s="73"/>
      <c r="AP1475" s="73"/>
      <c r="AQ1475" s="73"/>
      <c r="AR1475" s="73"/>
      <c r="AS1475" s="73"/>
      <c r="AT1475" s="73"/>
      <c r="AU1475" s="73"/>
      <c r="AV1475" s="73"/>
      <c r="AW1475" s="73"/>
      <c r="AX1475" s="73"/>
      <c r="AY1475" s="73"/>
      <c r="AZ1475" s="73"/>
      <c r="BA1475" s="73"/>
      <c r="BB1475" s="73"/>
    </row>
    <row r="1476" spans="10:54">
      <c r="J1476" s="132"/>
      <c r="N1476" s="73"/>
      <c r="O1476" s="73"/>
      <c r="P1476" s="73"/>
      <c r="Q1476" s="73"/>
      <c r="R1476" s="73"/>
      <c r="S1476" s="73"/>
      <c r="T1476" s="73"/>
      <c r="U1476" s="73"/>
      <c r="V1476" s="73"/>
      <c r="W1476" s="73"/>
      <c r="X1476" s="73"/>
      <c r="Y1476" s="73"/>
      <c r="Z1476" s="73"/>
      <c r="AA1476" s="73"/>
      <c r="AB1476" s="73"/>
      <c r="AC1476" s="73"/>
      <c r="AD1476" s="73"/>
      <c r="AE1476" s="73"/>
      <c r="AF1476" s="73"/>
      <c r="AG1476" s="73"/>
      <c r="AH1476" s="73"/>
      <c r="AI1476" s="73"/>
      <c r="AJ1476" s="73"/>
      <c r="AK1476" s="73"/>
      <c r="AL1476" s="73"/>
      <c r="AM1476" s="73"/>
      <c r="AN1476" s="73"/>
      <c r="AO1476" s="73"/>
      <c r="AP1476" s="73"/>
      <c r="AQ1476" s="73"/>
      <c r="AR1476" s="73"/>
      <c r="AS1476" s="73"/>
      <c r="AT1476" s="73"/>
      <c r="AU1476" s="73"/>
      <c r="AV1476" s="73"/>
      <c r="AW1476" s="73"/>
      <c r="AX1476" s="73"/>
      <c r="AY1476" s="73"/>
      <c r="AZ1476" s="73"/>
      <c r="BA1476" s="73"/>
      <c r="BB1476" s="73"/>
    </row>
    <row r="1477" spans="10:54">
      <c r="J1477" s="132"/>
      <c r="N1477" s="73"/>
      <c r="O1477" s="73"/>
      <c r="P1477" s="73"/>
      <c r="Q1477" s="73"/>
      <c r="R1477" s="73"/>
      <c r="S1477" s="73"/>
      <c r="T1477" s="73"/>
      <c r="U1477" s="73"/>
      <c r="V1477" s="73"/>
      <c r="W1477" s="73"/>
      <c r="X1477" s="73"/>
      <c r="Y1477" s="73"/>
      <c r="Z1477" s="73"/>
      <c r="AA1477" s="73"/>
      <c r="AB1477" s="73"/>
      <c r="AC1477" s="73"/>
      <c r="AD1477" s="73"/>
      <c r="AE1477" s="73"/>
      <c r="AF1477" s="73"/>
      <c r="AG1477" s="73"/>
      <c r="AH1477" s="73"/>
      <c r="AI1477" s="73"/>
      <c r="AJ1477" s="73"/>
      <c r="AK1477" s="73"/>
      <c r="AL1477" s="73"/>
      <c r="AM1477" s="73"/>
      <c r="AN1477" s="73"/>
      <c r="AO1477" s="73"/>
      <c r="AP1477" s="73"/>
      <c r="AQ1477" s="73"/>
      <c r="AR1477" s="73"/>
      <c r="AS1477" s="73"/>
      <c r="AT1477" s="73"/>
      <c r="AU1477" s="73"/>
      <c r="AV1477" s="73"/>
      <c r="AW1477" s="73"/>
      <c r="AX1477" s="73"/>
      <c r="AY1477" s="73"/>
      <c r="AZ1477" s="73"/>
      <c r="BA1477" s="73"/>
      <c r="BB1477" s="73"/>
    </row>
    <row r="1478" spans="10:54">
      <c r="J1478" s="132"/>
      <c r="N1478" s="73"/>
      <c r="O1478" s="73"/>
      <c r="P1478" s="73"/>
      <c r="Q1478" s="73"/>
      <c r="R1478" s="73"/>
      <c r="S1478" s="73"/>
      <c r="T1478" s="73"/>
      <c r="U1478" s="73"/>
      <c r="V1478" s="73"/>
      <c r="W1478" s="73"/>
      <c r="X1478" s="73"/>
      <c r="Y1478" s="73"/>
      <c r="Z1478" s="73"/>
      <c r="AA1478" s="73"/>
      <c r="AB1478" s="73"/>
      <c r="AC1478" s="73"/>
      <c r="AD1478" s="73"/>
      <c r="AE1478" s="73"/>
      <c r="AF1478" s="73"/>
      <c r="AG1478" s="73"/>
      <c r="AH1478" s="73"/>
      <c r="AI1478" s="73"/>
      <c r="AJ1478" s="73"/>
      <c r="AK1478" s="73"/>
      <c r="AL1478" s="73"/>
      <c r="AM1478" s="73"/>
      <c r="AN1478" s="73"/>
      <c r="AO1478" s="73"/>
      <c r="AP1478" s="73"/>
      <c r="AQ1478" s="73"/>
      <c r="AR1478" s="73"/>
      <c r="AS1478" s="73"/>
      <c r="AT1478" s="73"/>
      <c r="AU1478" s="73"/>
      <c r="AV1478" s="73"/>
      <c r="AW1478" s="73"/>
      <c r="AX1478" s="73"/>
      <c r="AY1478" s="73"/>
      <c r="AZ1478" s="73"/>
      <c r="BA1478" s="73"/>
      <c r="BB1478" s="73"/>
    </row>
    <row r="1479" spans="10:54">
      <c r="J1479" s="132"/>
      <c r="N1479" s="73"/>
      <c r="O1479" s="73"/>
      <c r="P1479" s="73"/>
      <c r="Q1479" s="73"/>
      <c r="R1479" s="73"/>
      <c r="S1479" s="73"/>
      <c r="T1479" s="73"/>
      <c r="U1479" s="73"/>
      <c r="V1479" s="73"/>
      <c r="W1479" s="73"/>
      <c r="X1479" s="73"/>
      <c r="Y1479" s="73"/>
      <c r="Z1479" s="73"/>
      <c r="AA1479" s="73"/>
      <c r="AB1479" s="73"/>
      <c r="AC1479" s="73"/>
      <c r="AD1479" s="73"/>
      <c r="AE1479" s="73"/>
      <c r="AF1479" s="73"/>
      <c r="AG1479" s="73"/>
      <c r="AH1479" s="73"/>
      <c r="AI1479" s="73"/>
      <c r="AJ1479" s="73"/>
      <c r="AK1479" s="73"/>
      <c r="AL1479" s="73"/>
      <c r="AM1479" s="73"/>
      <c r="AN1479" s="73"/>
      <c r="AO1479" s="73"/>
      <c r="AP1479" s="73"/>
      <c r="AQ1479" s="73"/>
      <c r="AR1479" s="73"/>
      <c r="AS1479" s="73"/>
      <c r="AT1479" s="73"/>
      <c r="AU1479" s="73"/>
      <c r="AV1479" s="73"/>
      <c r="AW1479" s="73"/>
      <c r="AX1479" s="73"/>
      <c r="AY1479" s="73"/>
      <c r="AZ1479" s="73"/>
      <c r="BA1479" s="73"/>
      <c r="BB1479" s="73"/>
    </row>
    <row r="1480" spans="10:54">
      <c r="J1480" s="132"/>
      <c r="N1480" s="73"/>
      <c r="O1480" s="73"/>
      <c r="P1480" s="73"/>
      <c r="Q1480" s="73"/>
      <c r="R1480" s="73"/>
      <c r="S1480" s="73"/>
      <c r="T1480" s="73"/>
      <c r="U1480" s="73"/>
      <c r="V1480" s="73"/>
      <c r="W1480" s="73"/>
      <c r="X1480" s="73"/>
      <c r="Y1480" s="73"/>
      <c r="Z1480" s="73"/>
      <c r="AA1480" s="73"/>
      <c r="AB1480" s="73"/>
      <c r="AC1480" s="73"/>
      <c r="AD1480" s="73"/>
      <c r="AE1480" s="73"/>
      <c r="AF1480" s="73"/>
      <c r="AG1480" s="73"/>
      <c r="AH1480" s="73"/>
      <c r="AI1480" s="73"/>
      <c r="AJ1480" s="73"/>
      <c r="AK1480" s="73"/>
      <c r="AL1480" s="73"/>
      <c r="AM1480" s="73"/>
      <c r="AN1480" s="73"/>
      <c r="AO1480" s="73"/>
      <c r="AP1480" s="73"/>
      <c r="AQ1480" s="73"/>
      <c r="AR1480" s="73"/>
      <c r="AS1480" s="73"/>
      <c r="AT1480" s="73"/>
      <c r="AU1480" s="73"/>
      <c r="AV1480" s="73"/>
      <c r="AW1480" s="73"/>
      <c r="AX1480" s="73"/>
      <c r="AY1480" s="73"/>
      <c r="AZ1480" s="73"/>
      <c r="BA1480" s="73"/>
      <c r="BB1480" s="73"/>
    </row>
    <row r="1481" spans="10:54">
      <c r="J1481" s="132"/>
      <c r="N1481" s="73"/>
      <c r="O1481" s="73"/>
      <c r="P1481" s="73"/>
      <c r="Q1481" s="73"/>
      <c r="R1481" s="73"/>
      <c r="S1481" s="73"/>
      <c r="T1481" s="73"/>
      <c r="U1481" s="73"/>
      <c r="V1481" s="73"/>
      <c r="W1481" s="73"/>
      <c r="X1481" s="73"/>
      <c r="Y1481" s="73"/>
      <c r="Z1481" s="73"/>
      <c r="AA1481" s="73"/>
      <c r="AB1481" s="73"/>
      <c r="AC1481" s="73"/>
      <c r="AD1481" s="73"/>
      <c r="AE1481" s="73"/>
      <c r="AF1481" s="73"/>
      <c r="AG1481" s="73"/>
      <c r="AH1481" s="73"/>
      <c r="AI1481" s="73"/>
      <c r="AJ1481" s="73"/>
      <c r="AK1481" s="73"/>
      <c r="AL1481" s="73"/>
      <c r="AM1481" s="73"/>
      <c r="AN1481" s="73"/>
      <c r="AO1481" s="73"/>
      <c r="AP1481" s="73"/>
      <c r="AQ1481" s="73"/>
      <c r="AR1481" s="73"/>
      <c r="AS1481" s="73"/>
      <c r="AT1481" s="73"/>
      <c r="AU1481" s="73"/>
      <c r="AV1481" s="73"/>
      <c r="AW1481" s="73"/>
      <c r="AX1481" s="73"/>
      <c r="AY1481" s="73"/>
      <c r="AZ1481" s="73"/>
      <c r="BA1481" s="73"/>
      <c r="BB1481" s="73"/>
    </row>
    <row r="1482" spans="10:54">
      <c r="J1482" s="132"/>
      <c r="N1482" s="73"/>
      <c r="O1482" s="73"/>
      <c r="P1482" s="73"/>
      <c r="Q1482" s="73"/>
      <c r="R1482" s="73"/>
      <c r="S1482" s="73"/>
      <c r="T1482" s="73"/>
      <c r="U1482" s="73"/>
      <c r="V1482" s="73"/>
      <c r="W1482" s="73"/>
      <c r="X1482" s="73"/>
      <c r="Y1482" s="73"/>
      <c r="Z1482" s="73"/>
      <c r="AA1482" s="73"/>
      <c r="AB1482" s="73"/>
      <c r="AC1482" s="73"/>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row>
    <row r="1483" spans="10:54">
      <c r="J1483" s="132"/>
      <c r="N1483" s="73"/>
      <c r="O1483" s="73"/>
      <c r="P1483" s="73"/>
      <c r="Q1483" s="73"/>
      <c r="R1483" s="73"/>
      <c r="S1483" s="73"/>
      <c r="T1483" s="73"/>
      <c r="U1483" s="73"/>
      <c r="V1483" s="73"/>
      <c r="W1483" s="73"/>
      <c r="X1483" s="73"/>
      <c r="Y1483" s="73"/>
      <c r="Z1483" s="73"/>
      <c r="AA1483" s="73"/>
      <c r="AB1483" s="73"/>
      <c r="AC1483" s="73"/>
      <c r="AD1483" s="73"/>
      <c r="AE1483" s="73"/>
      <c r="AF1483" s="73"/>
      <c r="AG1483" s="73"/>
      <c r="AH1483" s="73"/>
      <c r="AI1483" s="73"/>
      <c r="AJ1483" s="73"/>
      <c r="AK1483" s="73"/>
      <c r="AL1483" s="73"/>
      <c r="AM1483" s="73"/>
      <c r="AN1483" s="73"/>
      <c r="AO1483" s="73"/>
      <c r="AP1483" s="73"/>
      <c r="AQ1483" s="73"/>
      <c r="AR1483" s="73"/>
      <c r="AS1483" s="73"/>
      <c r="AT1483" s="73"/>
      <c r="AU1483" s="73"/>
      <c r="AV1483" s="73"/>
      <c r="AW1483" s="73"/>
      <c r="AX1483" s="73"/>
      <c r="AY1483" s="73"/>
      <c r="AZ1483" s="73"/>
      <c r="BA1483" s="73"/>
      <c r="BB1483" s="73"/>
    </row>
    <row r="1484" spans="10:54">
      <c r="J1484" s="132"/>
      <c r="N1484" s="73"/>
      <c r="O1484" s="73"/>
      <c r="P1484" s="73"/>
      <c r="Q1484" s="73"/>
      <c r="R1484" s="73"/>
      <c r="S1484" s="73"/>
      <c r="T1484" s="73"/>
      <c r="U1484" s="73"/>
      <c r="V1484" s="73"/>
      <c r="W1484" s="73"/>
      <c r="X1484" s="73"/>
      <c r="Y1484" s="73"/>
      <c r="Z1484" s="73"/>
      <c r="AA1484" s="73"/>
      <c r="AB1484" s="73"/>
      <c r="AC1484" s="73"/>
      <c r="AD1484" s="73"/>
      <c r="AE1484" s="73"/>
      <c r="AF1484" s="73"/>
      <c r="AG1484" s="73"/>
      <c r="AH1484" s="73"/>
      <c r="AI1484" s="73"/>
      <c r="AJ1484" s="73"/>
      <c r="AK1484" s="73"/>
      <c r="AL1484" s="73"/>
      <c r="AM1484" s="73"/>
      <c r="AN1484" s="73"/>
      <c r="AO1484" s="73"/>
      <c r="AP1484" s="73"/>
      <c r="AQ1484" s="73"/>
      <c r="AR1484" s="73"/>
      <c r="AS1484" s="73"/>
      <c r="AT1484" s="73"/>
      <c r="AU1484" s="73"/>
      <c r="AV1484" s="73"/>
      <c r="AW1484" s="73"/>
      <c r="AX1484" s="73"/>
      <c r="AY1484" s="73"/>
      <c r="AZ1484" s="73"/>
      <c r="BA1484" s="73"/>
      <c r="BB1484" s="73"/>
    </row>
    <row r="1485" spans="10:54">
      <c r="J1485" s="132"/>
      <c r="N1485" s="73"/>
      <c r="O1485" s="73"/>
      <c r="P1485" s="73"/>
      <c r="Q1485" s="73"/>
      <c r="R1485" s="73"/>
      <c r="S1485" s="73"/>
      <c r="T1485" s="73"/>
      <c r="U1485" s="73"/>
      <c r="V1485" s="73"/>
      <c r="W1485" s="73"/>
      <c r="X1485" s="73"/>
      <c r="Y1485" s="73"/>
      <c r="Z1485" s="73"/>
      <c r="AA1485" s="73"/>
      <c r="AB1485" s="73"/>
      <c r="AC1485" s="73"/>
      <c r="AD1485" s="73"/>
      <c r="AE1485" s="73"/>
      <c r="AF1485" s="73"/>
      <c r="AG1485" s="73"/>
      <c r="AH1485" s="73"/>
      <c r="AI1485" s="73"/>
      <c r="AJ1485" s="73"/>
      <c r="AK1485" s="73"/>
      <c r="AL1485" s="73"/>
      <c r="AM1485" s="73"/>
      <c r="AN1485" s="73"/>
      <c r="AO1485" s="73"/>
      <c r="AP1485" s="73"/>
      <c r="AQ1485" s="73"/>
      <c r="AR1485" s="73"/>
      <c r="AS1485" s="73"/>
      <c r="AT1485" s="73"/>
      <c r="AU1485" s="73"/>
      <c r="AV1485" s="73"/>
      <c r="AW1485" s="73"/>
      <c r="AX1485" s="73"/>
      <c r="AY1485" s="73"/>
      <c r="AZ1485" s="73"/>
      <c r="BA1485" s="73"/>
      <c r="BB1485" s="73"/>
    </row>
    <row r="1486" spans="10:54">
      <c r="J1486" s="132"/>
      <c r="N1486" s="73"/>
      <c r="O1486" s="73"/>
      <c r="P1486" s="73"/>
      <c r="Q1486" s="73"/>
      <c r="R1486" s="73"/>
      <c r="S1486" s="73"/>
      <c r="T1486" s="73"/>
      <c r="U1486" s="73"/>
      <c r="V1486" s="73"/>
      <c r="W1486" s="73"/>
      <c r="X1486" s="73"/>
      <c r="Y1486" s="73"/>
      <c r="Z1486" s="73"/>
      <c r="AA1486" s="73"/>
      <c r="AB1486" s="73"/>
      <c r="AC1486" s="73"/>
      <c r="AD1486" s="73"/>
      <c r="AE1486" s="73"/>
      <c r="AF1486" s="73"/>
      <c r="AG1486" s="73"/>
      <c r="AH1486" s="73"/>
      <c r="AI1486" s="73"/>
      <c r="AJ1486" s="73"/>
      <c r="AK1486" s="73"/>
      <c r="AL1486" s="73"/>
      <c r="AM1486" s="73"/>
      <c r="AN1486" s="73"/>
      <c r="AO1486" s="73"/>
      <c r="AP1486" s="73"/>
      <c r="AQ1486" s="73"/>
      <c r="AR1486" s="73"/>
      <c r="AS1486" s="73"/>
      <c r="AT1486" s="73"/>
      <c r="AU1486" s="73"/>
      <c r="AV1486" s="73"/>
      <c r="AW1486" s="73"/>
      <c r="AX1486" s="73"/>
      <c r="AY1486" s="73"/>
      <c r="AZ1486" s="73"/>
      <c r="BA1486" s="73"/>
      <c r="BB1486" s="73"/>
    </row>
    <row r="1487" spans="10:54">
      <c r="J1487" s="132"/>
      <c r="N1487" s="73"/>
      <c r="O1487" s="73"/>
      <c r="P1487" s="73"/>
      <c r="Q1487" s="73"/>
      <c r="R1487" s="73"/>
      <c r="S1487" s="73"/>
      <c r="T1487" s="73"/>
      <c r="U1487" s="73"/>
      <c r="V1487" s="73"/>
      <c r="W1487" s="73"/>
      <c r="X1487" s="73"/>
      <c r="Y1487" s="73"/>
      <c r="Z1487" s="73"/>
      <c r="AA1487" s="73"/>
      <c r="AB1487" s="73"/>
      <c r="AC1487" s="73"/>
      <c r="AD1487" s="73"/>
      <c r="AE1487" s="73"/>
      <c r="AF1487" s="73"/>
      <c r="AG1487" s="73"/>
      <c r="AH1487" s="73"/>
      <c r="AI1487" s="73"/>
      <c r="AJ1487" s="73"/>
      <c r="AK1487" s="73"/>
      <c r="AL1487" s="73"/>
      <c r="AM1487" s="73"/>
      <c r="AN1487" s="73"/>
      <c r="AO1487" s="73"/>
      <c r="AP1487" s="73"/>
      <c r="AQ1487" s="73"/>
      <c r="AR1487" s="73"/>
      <c r="AS1487" s="73"/>
      <c r="AT1487" s="73"/>
      <c r="AU1487" s="73"/>
      <c r="AV1487" s="73"/>
      <c r="AW1487" s="73"/>
      <c r="AX1487" s="73"/>
      <c r="AY1487" s="73"/>
      <c r="AZ1487" s="73"/>
      <c r="BA1487" s="73"/>
      <c r="BB1487" s="73"/>
    </row>
    <row r="1488" spans="10:54">
      <c r="J1488" s="132"/>
      <c r="N1488" s="73"/>
      <c r="O1488" s="73"/>
      <c r="P1488" s="73"/>
      <c r="Q1488" s="73"/>
      <c r="R1488" s="73"/>
      <c r="S1488" s="73"/>
      <c r="T1488" s="73"/>
      <c r="U1488" s="73"/>
      <c r="V1488" s="73"/>
      <c r="W1488" s="73"/>
      <c r="X1488" s="73"/>
      <c r="Y1488" s="73"/>
      <c r="Z1488" s="73"/>
      <c r="AA1488" s="73"/>
      <c r="AB1488" s="73"/>
      <c r="AC1488" s="73"/>
      <c r="AD1488" s="73"/>
      <c r="AE1488" s="73"/>
      <c r="AF1488" s="73"/>
      <c r="AG1488" s="73"/>
      <c r="AH1488" s="73"/>
      <c r="AI1488" s="73"/>
      <c r="AJ1488" s="73"/>
      <c r="AK1488" s="73"/>
      <c r="AL1488" s="73"/>
      <c r="AM1488" s="73"/>
      <c r="AN1488" s="73"/>
      <c r="AO1488" s="73"/>
      <c r="AP1488" s="73"/>
      <c r="AQ1488" s="73"/>
      <c r="AR1488" s="73"/>
      <c r="AS1488" s="73"/>
      <c r="AT1488" s="73"/>
      <c r="AU1488" s="73"/>
      <c r="AV1488" s="73"/>
      <c r="AW1488" s="73"/>
      <c r="AX1488" s="73"/>
      <c r="AY1488" s="73"/>
      <c r="AZ1488" s="73"/>
      <c r="BA1488" s="73"/>
      <c r="BB1488" s="73"/>
    </row>
    <row r="1489" spans="10:54">
      <c r="J1489" s="132"/>
      <c r="N1489" s="73"/>
      <c r="O1489" s="73"/>
      <c r="P1489" s="73"/>
      <c r="Q1489" s="73"/>
      <c r="R1489" s="73"/>
      <c r="S1489" s="73"/>
      <c r="T1489" s="73"/>
      <c r="U1489" s="73"/>
      <c r="V1489" s="73"/>
      <c r="W1489" s="73"/>
      <c r="X1489" s="73"/>
      <c r="Y1489" s="73"/>
      <c r="Z1489" s="73"/>
      <c r="AA1489" s="73"/>
      <c r="AB1489" s="73"/>
      <c r="AC1489" s="73"/>
      <c r="AD1489" s="73"/>
      <c r="AE1489" s="73"/>
      <c r="AF1489" s="73"/>
      <c r="AG1489" s="73"/>
      <c r="AH1489" s="73"/>
      <c r="AI1489" s="73"/>
      <c r="AJ1489" s="73"/>
      <c r="AK1489" s="73"/>
      <c r="AL1489" s="73"/>
      <c r="AM1489" s="73"/>
      <c r="AN1489" s="73"/>
      <c r="AO1489" s="73"/>
      <c r="AP1489" s="73"/>
      <c r="AQ1489" s="73"/>
      <c r="AR1489" s="73"/>
      <c r="AS1489" s="73"/>
      <c r="AT1489" s="73"/>
      <c r="AU1489" s="73"/>
      <c r="AV1489" s="73"/>
      <c r="AW1489" s="73"/>
      <c r="AX1489" s="73"/>
      <c r="AY1489" s="73"/>
      <c r="AZ1489" s="73"/>
      <c r="BA1489" s="73"/>
      <c r="BB1489" s="73"/>
    </row>
    <row r="1490" spans="10:54">
      <c r="J1490" s="132"/>
      <c r="N1490" s="73"/>
      <c r="O1490" s="73"/>
      <c r="P1490" s="73"/>
      <c r="Q1490" s="73"/>
      <c r="R1490" s="73"/>
      <c r="S1490" s="73"/>
      <c r="T1490" s="73"/>
      <c r="U1490" s="73"/>
      <c r="V1490" s="73"/>
      <c r="W1490" s="73"/>
      <c r="X1490" s="73"/>
      <c r="Y1490" s="73"/>
      <c r="Z1490" s="73"/>
      <c r="AA1490" s="73"/>
      <c r="AB1490" s="73"/>
      <c r="AC1490" s="73"/>
      <c r="AD1490" s="73"/>
      <c r="AE1490" s="73"/>
      <c r="AF1490" s="73"/>
      <c r="AG1490" s="73"/>
      <c r="AH1490" s="73"/>
      <c r="AI1490" s="73"/>
      <c r="AJ1490" s="73"/>
      <c r="AK1490" s="73"/>
      <c r="AL1490" s="73"/>
      <c r="AM1490" s="73"/>
      <c r="AN1490" s="73"/>
      <c r="AO1490" s="73"/>
      <c r="AP1490" s="73"/>
      <c r="AQ1490" s="73"/>
      <c r="AR1490" s="73"/>
      <c r="AS1490" s="73"/>
      <c r="AT1490" s="73"/>
      <c r="AU1490" s="73"/>
      <c r="AV1490" s="73"/>
      <c r="AW1490" s="73"/>
      <c r="AX1490" s="73"/>
      <c r="AY1490" s="73"/>
      <c r="AZ1490" s="73"/>
      <c r="BA1490" s="73"/>
      <c r="BB1490" s="73"/>
    </row>
    <row r="1491" spans="10:54">
      <c r="J1491" s="132"/>
      <c r="N1491" s="73"/>
      <c r="O1491" s="73"/>
      <c r="P1491" s="73"/>
      <c r="Q1491" s="73"/>
      <c r="R1491" s="73"/>
      <c r="S1491" s="73"/>
      <c r="T1491" s="73"/>
      <c r="U1491" s="73"/>
      <c r="V1491" s="73"/>
      <c r="W1491" s="73"/>
      <c r="X1491" s="73"/>
      <c r="Y1491" s="73"/>
      <c r="Z1491" s="73"/>
      <c r="AA1491" s="73"/>
      <c r="AB1491" s="73"/>
      <c r="AC1491" s="73"/>
      <c r="AD1491" s="73"/>
      <c r="AE1491" s="73"/>
      <c r="AF1491" s="73"/>
      <c r="AG1491" s="73"/>
      <c r="AH1491" s="73"/>
      <c r="AI1491" s="73"/>
      <c r="AJ1491" s="73"/>
      <c r="AK1491" s="73"/>
      <c r="AL1491" s="73"/>
      <c r="AM1491" s="73"/>
      <c r="AN1491" s="73"/>
      <c r="AO1491" s="73"/>
      <c r="AP1491" s="73"/>
      <c r="AQ1491" s="73"/>
      <c r="AR1491" s="73"/>
      <c r="AS1491" s="73"/>
      <c r="AT1491" s="73"/>
      <c r="AU1491" s="73"/>
      <c r="AV1491" s="73"/>
      <c r="AW1491" s="73"/>
      <c r="AX1491" s="73"/>
      <c r="AY1491" s="73"/>
      <c r="AZ1491" s="73"/>
      <c r="BA1491" s="73"/>
      <c r="BB1491" s="73"/>
    </row>
    <row r="1492" spans="10:54">
      <c r="J1492" s="132"/>
      <c r="N1492" s="73"/>
      <c r="O1492" s="73"/>
      <c r="P1492" s="73"/>
      <c r="Q1492" s="73"/>
      <c r="R1492" s="73"/>
      <c r="S1492" s="73"/>
      <c r="T1492" s="73"/>
      <c r="U1492" s="73"/>
      <c r="V1492" s="73"/>
      <c r="W1492" s="73"/>
      <c r="X1492" s="73"/>
      <c r="Y1492" s="73"/>
      <c r="Z1492" s="73"/>
      <c r="AA1492" s="73"/>
      <c r="AB1492" s="73"/>
      <c r="AC1492" s="73"/>
      <c r="AD1492" s="73"/>
      <c r="AE1492" s="73"/>
      <c r="AF1492" s="73"/>
      <c r="AG1492" s="73"/>
      <c r="AH1492" s="73"/>
      <c r="AI1492" s="73"/>
      <c r="AJ1492" s="73"/>
      <c r="AK1492" s="73"/>
      <c r="AL1492" s="73"/>
      <c r="AM1492" s="73"/>
      <c r="AN1492" s="73"/>
      <c r="AO1492" s="73"/>
      <c r="AP1492" s="73"/>
      <c r="AQ1492" s="73"/>
      <c r="AR1492" s="73"/>
      <c r="AS1492" s="73"/>
      <c r="AT1492" s="73"/>
      <c r="AU1492" s="73"/>
      <c r="AV1492" s="73"/>
      <c r="AW1492" s="73"/>
      <c r="AX1492" s="73"/>
      <c r="AY1492" s="73"/>
      <c r="AZ1492" s="73"/>
      <c r="BA1492" s="73"/>
      <c r="BB1492" s="73"/>
    </row>
    <row r="1493" spans="10:54">
      <c r="J1493" s="132"/>
      <c r="N1493" s="73"/>
      <c r="O1493" s="73"/>
      <c r="P1493" s="73"/>
      <c r="Q1493" s="73"/>
      <c r="R1493" s="73"/>
      <c r="S1493" s="73"/>
      <c r="T1493" s="73"/>
      <c r="U1493" s="73"/>
      <c r="V1493" s="73"/>
      <c r="W1493" s="73"/>
      <c r="X1493" s="73"/>
      <c r="Y1493" s="73"/>
      <c r="Z1493" s="73"/>
      <c r="AA1493" s="73"/>
      <c r="AB1493" s="73"/>
      <c r="AC1493" s="73"/>
      <c r="AD1493" s="73"/>
      <c r="AE1493" s="73"/>
      <c r="AF1493" s="73"/>
      <c r="AG1493" s="73"/>
      <c r="AH1493" s="73"/>
      <c r="AI1493" s="73"/>
      <c r="AJ1493" s="73"/>
      <c r="AK1493" s="73"/>
      <c r="AL1493" s="73"/>
      <c r="AM1493" s="73"/>
      <c r="AN1493" s="73"/>
      <c r="AO1493" s="73"/>
      <c r="AP1493" s="73"/>
      <c r="AQ1493" s="73"/>
      <c r="AR1493" s="73"/>
      <c r="AS1493" s="73"/>
      <c r="AT1493" s="73"/>
      <c r="AU1493" s="73"/>
      <c r="AV1493" s="73"/>
      <c r="AW1493" s="73"/>
      <c r="AX1493" s="73"/>
      <c r="AY1493" s="73"/>
      <c r="AZ1493" s="73"/>
      <c r="BA1493" s="73"/>
      <c r="BB1493" s="73"/>
    </row>
    <row r="1494" spans="10:54">
      <c r="J1494" s="132"/>
      <c r="N1494" s="73"/>
      <c r="O1494" s="73"/>
      <c r="P1494" s="73"/>
      <c r="Q1494" s="73"/>
      <c r="R1494" s="73"/>
      <c r="S1494" s="73"/>
      <c r="T1494" s="73"/>
      <c r="U1494" s="73"/>
      <c r="V1494" s="73"/>
      <c r="W1494" s="73"/>
      <c r="X1494" s="73"/>
      <c r="Y1494" s="73"/>
      <c r="Z1494" s="73"/>
      <c r="AA1494" s="73"/>
      <c r="AB1494" s="73"/>
      <c r="AC1494" s="73"/>
      <c r="AD1494" s="73"/>
      <c r="AE1494" s="73"/>
      <c r="AF1494" s="73"/>
      <c r="AG1494" s="73"/>
      <c r="AH1494" s="73"/>
      <c r="AI1494" s="73"/>
      <c r="AJ1494" s="73"/>
      <c r="AK1494" s="73"/>
      <c r="AL1494" s="73"/>
      <c r="AM1494" s="73"/>
      <c r="AN1494" s="73"/>
      <c r="AO1494" s="73"/>
      <c r="AP1494" s="73"/>
      <c r="AQ1494" s="73"/>
      <c r="AR1494" s="73"/>
      <c r="AS1494" s="73"/>
      <c r="AT1494" s="73"/>
      <c r="AU1494" s="73"/>
      <c r="AV1494" s="73"/>
      <c r="AW1494" s="73"/>
      <c r="AX1494" s="73"/>
      <c r="AY1494" s="73"/>
      <c r="AZ1494" s="73"/>
      <c r="BA1494" s="73"/>
      <c r="BB1494" s="73"/>
    </row>
    <row r="1495" spans="10:54">
      <c r="J1495" s="132"/>
      <c r="N1495" s="73"/>
      <c r="O1495" s="73"/>
      <c r="P1495" s="73"/>
      <c r="Q1495" s="73"/>
      <c r="R1495" s="73"/>
      <c r="S1495" s="73"/>
      <c r="T1495" s="73"/>
      <c r="U1495" s="73"/>
      <c r="V1495" s="73"/>
      <c r="W1495" s="73"/>
      <c r="X1495" s="73"/>
      <c r="Y1495" s="73"/>
      <c r="Z1495" s="73"/>
      <c r="AA1495" s="73"/>
      <c r="AB1495" s="73"/>
      <c r="AC1495" s="73"/>
      <c r="AD1495" s="73"/>
      <c r="AE1495" s="73"/>
      <c r="AF1495" s="73"/>
      <c r="AG1495" s="73"/>
      <c r="AH1495" s="73"/>
      <c r="AI1495" s="73"/>
      <c r="AJ1495" s="73"/>
      <c r="AK1495" s="73"/>
      <c r="AL1495" s="73"/>
      <c r="AM1495" s="73"/>
      <c r="AN1495" s="73"/>
      <c r="AO1495" s="73"/>
      <c r="AP1495" s="73"/>
      <c r="AQ1495" s="73"/>
      <c r="AR1495" s="73"/>
      <c r="AS1495" s="73"/>
      <c r="AT1495" s="73"/>
      <c r="AU1495" s="73"/>
      <c r="AV1495" s="73"/>
      <c r="AW1495" s="73"/>
      <c r="AX1495" s="73"/>
      <c r="AY1495" s="73"/>
      <c r="AZ1495" s="73"/>
      <c r="BA1495" s="73"/>
      <c r="BB1495" s="73"/>
    </row>
    <row r="1496" spans="10:54">
      <c r="J1496" s="132"/>
      <c r="N1496" s="73"/>
      <c r="O1496" s="73"/>
      <c r="P1496" s="73"/>
      <c r="Q1496" s="73"/>
      <c r="R1496" s="73"/>
      <c r="S1496" s="73"/>
      <c r="T1496" s="73"/>
      <c r="U1496" s="73"/>
      <c r="V1496" s="73"/>
      <c r="W1496" s="73"/>
      <c r="X1496" s="73"/>
      <c r="Y1496" s="73"/>
      <c r="Z1496" s="73"/>
      <c r="AA1496" s="73"/>
      <c r="AB1496" s="73"/>
      <c r="AC1496" s="73"/>
      <c r="AD1496" s="73"/>
      <c r="AE1496" s="73"/>
      <c r="AF1496" s="73"/>
      <c r="AG1496" s="73"/>
      <c r="AH1496" s="73"/>
      <c r="AI1496" s="73"/>
      <c r="AJ1496" s="73"/>
      <c r="AK1496" s="73"/>
      <c r="AL1496" s="73"/>
      <c r="AM1496" s="73"/>
      <c r="AN1496" s="73"/>
      <c r="AO1496" s="73"/>
      <c r="AP1496" s="73"/>
      <c r="AQ1496" s="73"/>
      <c r="AR1496" s="73"/>
      <c r="AS1496" s="73"/>
      <c r="AT1496" s="73"/>
      <c r="AU1496" s="73"/>
      <c r="AV1496" s="73"/>
      <c r="AW1496" s="73"/>
      <c r="AX1496" s="73"/>
      <c r="AY1496" s="73"/>
      <c r="AZ1496" s="73"/>
      <c r="BA1496" s="73"/>
      <c r="BB1496" s="73"/>
    </row>
    <row r="1497" spans="10:54">
      <c r="J1497" s="132"/>
      <c r="N1497" s="73"/>
      <c r="O1497" s="73"/>
      <c r="P1497" s="73"/>
      <c r="Q1497" s="73"/>
      <c r="R1497" s="73"/>
      <c r="S1497" s="73"/>
      <c r="T1497" s="73"/>
      <c r="U1497" s="73"/>
      <c r="V1497" s="73"/>
      <c r="W1497" s="73"/>
      <c r="X1497" s="73"/>
      <c r="Y1497" s="73"/>
      <c r="Z1497" s="73"/>
      <c r="AA1497" s="73"/>
      <c r="AB1497" s="73"/>
      <c r="AC1497" s="73"/>
      <c r="AD1497" s="73"/>
      <c r="AE1497" s="73"/>
      <c r="AF1497" s="73"/>
      <c r="AG1497" s="73"/>
      <c r="AH1497" s="73"/>
      <c r="AI1497" s="73"/>
      <c r="AJ1497" s="73"/>
      <c r="AK1497" s="73"/>
      <c r="AL1497" s="73"/>
      <c r="AM1497" s="73"/>
      <c r="AN1497" s="73"/>
      <c r="AO1497" s="73"/>
      <c r="AP1497" s="73"/>
      <c r="AQ1497" s="73"/>
      <c r="AR1497" s="73"/>
      <c r="AS1497" s="73"/>
      <c r="AT1497" s="73"/>
      <c r="AU1497" s="73"/>
      <c r="AV1497" s="73"/>
      <c r="AW1497" s="73"/>
      <c r="AX1497" s="73"/>
      <c r="AY1497" s="73"/>
      <c r="AZ1497" s="73"/>
      <c r="BA1497" s="73"/>
      <c r="BB1497" s="73"/>
    </row>
    <row r="1498" spans="10:54">
      <c r="J1498" s="132"/>
      <c r="N1498" s="73"/>
      <c r="O1498" s="73"/>
      <c r="P1498" s="73"/>
      <c r="Q1498" s="73"/>
      <c r="R1498" s="73"/>
      <c r="S1498" s="73"/>
      <c r="T1498" s="73"/>
      <c r="U1498" s="73"/>
      <c r="V1498" s="73"/>
      <c r="W1498" s="73"/>
      <c r="X1498" s="73"/>
      <c r="Y1498" s="73"/>
      <c r="Z1498" s="73"/>
      <c r="AA1498" s="73"/>
      <c r="AB1498" s="73"/>
      <c r="AC1498" s="73"/>
      <c r="AD1498" s="73"/>
      <c r="AE1498" s="73"/>
      <c r="AF1498" s="73"/>
      <c r="AG1498" s="73"/>
      <c r="AH1498" s="73"/>
      <c r="AI1498" s="73"/>
      <c r="AJ1498" s="73"/>
      <c r="AK1498" s="73"/>
      <c r="AL1498" s="73"/>
      <c r="AM1498" s="73"/>
      <c r="AN1498" s="73"/>
      <c r="AO1498" s="73"/>
      <c r="AP1498" s="73"/>
      <c r="AQ1498" s="73"/>
      <c r="AR1498" s="73"/>
      <c r="AS1498" s="73"/>
      <c r="AT1498" s="73"/>
      <c r="AU1498" s="73"/>
      <c r="AV1498" s="73"/>
      <c r="AW1498" s="73"/>
      <c r="AX1498" s="73"/>
      <c r="AY1498" s="73"/>
      <c r="AZ1498" s="73"/>
      <c r="BA1498" s="73"/>
      <c r="BB1498" s="73"/>
    </row>
    <row r="1499" spans="10:54">
      <c r="J1499" s="132"/>
      <c r="N1499" s="73"/>
      <c r="O1499" s="73"/>
      <c r="P1499" s="73"/>
      <c r="Q1499" s="73"/>
      <c r="R1499" s="73"/>
      <c r="S1499" s="73"/>
      <c r="T1499" s="73"/>
      <c r="U1499" s="73"/>
      <c r="V1499" s="73"/>
      <c r="W1499" s="73"/>
      <c r="X1499" s="73"/>
      <c r="Y1499" s="73"/>
      <c r="Z1499" s="73"/>
      <c r="AA1499" s="73"/>
      <c r="AB1499" s="73"/>
      <c r="AC1499" s="73"/>
      <c r="AD1499" s="73"/>
      <c r="AE1499" s="73"/>
      <c r="AF1499" s="73"/>
      <c r="AG1499" s="73"/>
      <c r="AH1499" s="73"/>
      <c r="AI1499" s="73"/>
      <c r="AJ1499" s="73"/>
      <c r="AK1499" s="73"/>
      <c r="AL1499" s="73"/>
      <c r="AM1499" s="73"/>
      <c r="AN1499" s="73"/>
      <c r="AO1499" s="73"/>
      <c r="AP1499" s="73"/>
      <c r="AQ1499" s="73"/>
      <c r="AR1499" s="73"/>
      <c r="AS1499" s="73"/>
      <c r="AT1499" s="73"/>
      <c r="AU1499" s="73"/>
      <c r="AV1499" s="73"/>
      <c r="AW1499" s="73"/>
      <c r="AX1499" s="73"/>
      <c r="AY1499" s="73"/>
      <c r="AZ1499" s="73"/>
      <c r="BA1499" s="73"/>
      <c r="BB1499" s="73"/>
    </row>
    <row r="1500" spans="10:54">
      <c r="J1500" s="132"/>
      <c r="N1500" s="73"/>
      <c r="O1500" s="73"/>
      <c r="P1500" s="73"/>
      <c r="Q1500" s="73"/>
      <c r="R1500" s="73"/>
      <c r="S1500" s="73"/>
      <c r="T1500" s="73"/>
      <c r="U1500" s="73"/>
      <c r="V1500" s="73"/>
      <c r="W1500" s="73"/>
      <c r="X1500" s="73"/>
      <c r="Y1500" s="73"/>
      <c r="Z1500" s="73"/>
      <c r="AA1500" s="73"/>
      <c r="AB1500" s="73"/>
      <c r="AC1500" s="73"/>
      <c r="AD1500" s="73"/>
      <c r="AE1500" s="73"/>
      <c r="AF1500" s="73"/>
      <c r="AG1500" s="73"/>
      <c r="AH1500" s="73"/>
      <c r="AI1500" s="73"/>
      <c r="AJ1500" s="73"/>
      <c r="AK1500" s="73"/>
      <c r="AL1500" s="73"/>
      <c r="AM1500" s="73"/>
      <c r="AN1500" s="73"/>
      <c r="AO1500" s="73"/>
      <c r="AP1500" s="73"/>
      <c r="AQ1500" s="73"/>
      <c r="AR1500" s="73"/>
      <c r="AS1500" s="73"/>
      <c r="AT1500" s="73"/>
      <c r="AU1500" s="73"/>
      <c r="AV1500" s="73"/>
      <c r="AW1500" s="73"/>
      <c r="AX1500" s="73"/>
      <c r="AY1500" s="73"/>
      <c r="AZ1500" s="73"/>
      <c r="BA1500" s="73"/>
      <c r="BB1500" s="73"/>
    </row>
    <row r="1501" spans="10:54">
      <c r="J1501" s="132"/>
      <c r="N1501" s="73"/>
      <c r="O1501" s="73"/>
      <c r="P1501" s="73"/>
      <c r="Q1501" s="73"/>
      <c r="R1501" s="73"/>
      <c r="S1501" s="73"/>
      <c r="T1501" s="73"/>
      <c r="U1501" s="73"/>
      <c r="V1501" s="73"/>
      <c r="W1501" s="73"/>
      <c r="X1501" s="73"/>
      <c r="Y1501" s="73"/>
      <c r="Z1501" s="73"/>
      <c r="AA1501" s="73"/>
      <c r="AB1501" s="73"/>
      <c r="AC1501" s="73"/>
      <c r="AD1501" s="73"/>
      <c r="AE1501" s="73"/>
      <c r="AF1501" s="73"/>
      <c r="AG1501" s="73"/>
      <c r="AH1501" s="73"/>
      <c r="AI1501" s="73"/>
      <c r="AJ1501" s="73"/>
      <c r="AK1501" s="73"/>
      <c r="AL1501" s="73"/>
      <c r="AM1501" s="73"/>
      <c r="AN1501" s="73"/>
      <c r="AO1501" s="73"/>
      <c r="AP1501" s="73"/>
      <c r="AQ1501" s="73"/>
      <c r="AR1501" s="73"/>
      <c r="AS1501" s="73"/>
      <c r="AT1501" s="73"/>
      <c r="AU1501" s="73"/>
      <c r="AV1501" s="73"/>
      <c r="AW1501" s="73"/>
      <c r="AX1501" s="73"/>
      <c r="AY1501" s="73"/>
      <c r="AZ1501" s="73"/>
      <c r="BA1501" s="73"/>
      <c r="BB1501" s="73"/>
    </row>
    <row r="1502" spans="10:54">
      <c r="J1502" s="132"/>
      <c r="N1502" s="73"/>
      <c r="O1502" s="73"/>
      <c r="P1502" s="73"/>
      <c r="Q1502" s="73"/>
      <c r="R1502" s="73"/>
      <c r="S1502" s="73"/>
      <c r="T1502" s="73"/>
      <c r="U1502" s="73"/>
      <c r="V1502" s="73"/>
      <c r="W1502" s="73"/>
      <c r="X1502" s="73"/>
      <c r="Y1502" s="73"/>
      <c r="Z1502" s="73"/>
      <c r="AA1502" s="73"/>
      <c r="AB1502" s="73"/>
      <c r="AC1502" s="73"/>
      <c r="AD1502" s="73"/>
      <c r="AE1502" s="73"/>
      <c r="AF1502" s="73"/>
      <c r="AG1502" s="73"/>
      <c r="AH1502" s="73"/>
      <c r="AI1502" s="73"/>
      <c r="AJ1502" s="73"/>
      <c r="AK1502" s="73"/>
      <c r="AL1502" s="73"/>
      <c r="AM1502" s="73"/>
      <c r="AN1502" s="73"/>
      <c r="AO1502" s="73"/>
      <c r="AP1502" s="73"/>
      <c r="AQ1502" s="73"/>
      <c r="AR1502" s="73"/>
      <c r="AS1502" s="73"/>
      <c r="AT1502" s="73"/>
      <c r="AU1502" s="73"/>
      <c r="AV1502" s="73"/>
      <c r="AW1502" s="73"/>
      <c r="AX1502" s="73"/>
      <c r="AY1502" s="73"/>
      <c r="AZ1502" s="73"/>
      <c r="BA1502" s="73"/>
      <c r="BB1502" s="73"/>
    </row>
    <row r="1503" spans="10:54">
      <c r="J1503" s="132"/>
      <c r="N1503" s="73"/>
      <c r="O1503" s="73"/>
      <c r="P1503" s="73"/>
      <c r="Q1503" s="73"/>
      <c r="R1503" s="73"/>
      <c r="S1503" s="73"/>
      <c r="T1503" s="73"/>
      <c r="U1503" s="73"/>
      <c r="V1503" s="73"/>
      <c r="W1503" s="73"/>
      <c r="X1503" s="73"/>
      <c r="Y1503" s="73"/>
      <c r="Z1503" s="73"/>
      <c r="AA1503" s="73"/>
      <c r="AB1503" s="73"/>
      <c r="AC1503" s="73"/>
      <c r="AD1503" s="73"/>
      <c r="AE1503" s="73"/>
      <c r="AF1503" s="73"/>
      <c r="AG1503" s="73"/>
      <c r="AH1503" s="73"/>
      <c r="AI1503" s="73"/>
      <c r="AJ1503" s="73"/>
      <c r="AK1503" s="73"/>
      <c r="AL1503" s="73"/>
      <c r="AM1503" s="73"/>
      <c r="AN1503" s="73"/>
      <c r="AO1503" s="73"/>
      <c r="AP1503" s="73"/>
      <c r="AQ1503" s="73"/>
      <c r="AR1503" s="73"/>
      <c r="AS1503" s="73"/>
      <c r="AT1503" s="73"/>
      <c r="AU1503" s="73"/>
      <c r="AV1503" s="73"/>
      <c r="AW1503" s="73"/>
      <c r="AX1503" s="73"/>
      <c r="AY1503" s="73"/>
      <c r="AZ1503" s="73"/>
      <c r="BA1503" s="73"/>
      <c r="BB1503" s="73"/>
    </row>
    <row r="1504" spans="10:54">
      <c r="J1504" s="132"/>
      <c r="N1504" s="73"/>
      <c r="O1504" s="73"/>
      <c r="P1504" s="73"/>
      <c r="Q1504" s="73"/>
      <c r="R1504" s="73"/>
      <c r="S1504" s="73"/>
      <c r="T1504" s="73"/>
      <c r="U1504" s="73"/>
      <c r="V1504" s="73"/>
      <c r="W1504" s="73"/>
      <c r="X1504" s="73"/>
      <c r="Y1504" s="73"/>
      <c r="Z1504" s="73"/>
      <c r="AA1504" s="73"/>
      <c r="AB1504" s="73"/>
      <c r="AC1504" s="73"/>
      <c r="AD1504" s="73"/>
      <c r="AE1504" s="73"/>
      <c r="AF1504" s="73"/>
      <c r="AG1504" s="73"/>
      <c r="AH1504" s="73"/>
      <c r="AI1504" s="73"/>
      <c r="AJ1504" s="73"/>
      <c r="AK1504" s="73"/>
      <c r="AL1504" s="73"/>
      <c r="AM1504" s="73"/>
      <c r="AN1504" s="73"/>
      <c r="AO1504" s="73"/>
      <c r="AP1504" s="73"/>
      <c r="AQ1504" s="73"/>
      <c r="AR1504" s="73"/>
      <c r="AS1504" s="73"/>
      <c r="AT1504" s="73"/>
      <c r="AU1504" s="73"/>
      <c r="AV1504" s="73"/>
      <c r="AW1504" s="73"/>
      <c r="AX1504" s="73"/>
      <c r="AY1504" s="73"/>
      <c r="AZ1504" s="73"/>
      <c r="BA1504" s="73"/>
      <c r="BB1504" s="73"/>
    </row>
    <row r="1505" spans="10:54">
      <c r="J1505" s="132"/>
      <c r="N1505" s="73"/>
      <c r="O1505" s="73"/>
      <c r="P1505" s="73"/>
      <c r="Q1505" s="73"/>
      <c r="R1505" s="73"/>
      <c r="S1505" s="73"/>
      <c r="T1505" s="73"/>
      <c r="U1505" s="73"/>
      <c r="V1505" s="73"/>
      <c r="W1505" s="73"/>
      <c r="X1505" s="73"/>
      <c r="Y1505" s="73"/>
      <c r="Z1505" s="73"/>
      <c r="AA1505" s="73"/>
      <c r="AB1505" s="73"/>
      <c r="AC1505" s="73"/>
      <c r="AD1505" s="73"/>
      <c r="AE1505" s="73"/>
      <c r="AF1505" s="73"/>
      <c r="AG1505" s="73"/>
      <c r="AH1505" s="73"/>
      <c r="AI1505" s="73"/>
      <c r="AJ1505" s="73"/>
      <c r="AK1505" s="73"/>
      <c r="AL1505" s="73"/>
      <c r="AM1505" s="73"/>
      <c r="AN1505" s="73"/>
      <c r="AO1505" s="73"/>
      <c r="AP1505" s="73"/>
      <c r="AQ1505" s="73"/>
      <c r="AR1505" s="73"/>
      <c r="AS1505" s="73"/>
      <c r="AT1505" s="73"/>
      <c r="AU1505" s="73"/>
      <c r="AV1505" s="73"/>
      <c r="AW1505" s="73"/>
      <c r="AX1505" s="73"/>
      <c r="AY1505" s="73"/>
      <c r="AZ1505" s="73"/>
      <c r="BA1505" s="73"/>
      <c r="BB1505" s="73"/>
    </row>
    <row r="1506" spans="10:54">
      <c r="J1506" s="132"/>
      <c r="N1506" s="73"/>
      <c r="O1506" s="73"/>
      <c r="P1506" s="73"/>
      <c r="Q1506" s="73"/>
      <c r="R1506" s="73"/>
      <c r="S1506" s="73"/>
      <c r="T1506" s="73"/>
      <c r="U1506" s="73"/>
      <c r="V1506" s="73"/>
      <c r="W1506" s="73"/>
      <c r="X1506" s="73"/>
      <c r="Y1506" s="73"/>
      <c r="Z1506" s="73"/>
      <c r="AA1506" s="73"/>
      <c r="AB1506" s="73"/>
      <c r="AC1506" s="73"/>
      <c r="AD1506" s="73"/>
      <c r="AE1506" s="73"/>
      <c r="AF1506" s="73"/>
      <c r="AG1506" s="73"/>
      <c r="AH1506" s="73"/>
      <c r="AI1506" s="73"/>
      <c r="AJ1506" s="73"/>
      <c r="AK1506" s="73"/>
      <c r="AL1506" s="73"/>
      <c r="AM1506" s="73"/>
      <c r="AN1506" s="73"/>
      <c r="AO1506" s="73"/>
      <c r="AP1506" s="73"/>
      <c r="AQ1506" s="73"/>
      <c r="AR1506" s="73"/>
      <c r="AS1506" s="73"/>
      <c r="AT1506" s="73"/>
      <c r="AU1506" s="73"/>
      <c r="AV1506" s="73"/>
      <c r="AW1506" s="73"/>
      <c r="AX1506" s="73"/>
      <c r="AY1506" s="73"/>
      <c r="AZ1506" s="73"/>
      <c r="BA1506" s="73"/>
      <c r="BB1506" s="73"/>
    </row>
    <row r="1507" spans="10:54">
      <c r="J1507" s="132"/>
      <c r="N1507" s="73"/>
      <c r="O1507" s="73"/>
      <c r="P1507" s="73"/>
      <c r="Q1507" s="73"/>
      <c r="R1507" s="73"/>
      <c r="S1507" s="73"/>
      <c r="T1507" s="73"/>
      <c r="U1507" s="73"/>
      <c r="V1507" s="73"/>
      <c r="W1507" s="73"/>
      <c r="X1507" s="73"/>
      <c r="Y1507" s="73"/>
      <c r="Z1507" s="73"/>
      <c r="AA1507" s="73"/>
      <c r="AB1507" s="73"/>
      <c r="AC1507" s="73"/>
      <c r="AD1507" s="73"/>
      <c r="AE1507" s="73"/>
      <c r="AF1507" s="73"/>
      <c r="AG1507" s="73"/>
      <c r="AH1507" s="73"/>
      <c r="AI1507" s="73"/>
      <c r="AJ1507" s="73"/>
      <c r="AK1507" s="73"/>
      <c r="AL1507" s="73"/>
      <c r="AM1507" s="73"/>
      <c r="AN1507" s="73"/>
      <c r="AO1507" s="73"/>
      <c r="AP1507" s="73"/>
      <c r="AQ1507" s="73"/>
      <c r="AR1507" s="73"/>
      <c r="AS1507" s="73"/>
      <c r="AT1507" s="73"/>
      <c r="AU1507" s="73"/>
      <c r="AV1507" s="73"/>
      <c r="AW1507" s="73"/>
      <c r="AX1507" s="73"/>
      <c r="AY1507" s="73"/>
      <c r="AZ1507" s="73"/>
      <c r="BA1507" s="73"/>
      <c r="BB1507" s="73"/>
    </row>
    <row r="1508" spans="10:54">
      <c r="J1508" s="132"/>
      <c r="N1508" s="73"/>
      <c r="O1508" s="73"/>
      <c r="P1508" s="73"/>
      <c r="Q1508" s="73"/>
      <c r="R1508" s="73"/>
      <c r="S1508" s="73"/>
      <c r="T1508" s="73"/>
      <c r="U1508" s="73"/>
      <c r="V1508" s="73"/>
      <c r="W1508" s="73"/>
      <c r="X1508" s="73"/>
      <c r="Y1508" s="73"/>
      <c r="Z1508" s="73"/>
      <c r="AA1508" s="73"/>
      <c r="AB1508" s="73"/>
      <c r="AC1508" s="73"/>
      <c r="AD1508" s="73"/>
      <c r="AE1508" s="73"/>
      <c r="AF1508" s="73"/>
      <c r="AG1508" s="73"/>
      <c r="AH1508" s="73"/>
      <c r="AI1508" s="73"/>
      <c r="AJ1508" s="73"/>
      <c r="AK1508" s="73"/>
      <c r="AL1508" s="73"/>
      <c r="AM1508" s="73"/>
      <c r="AN1508" s="73"/>
      <c r="AO1508" s="73"/>
      <c r="AP1508" s="73"/>
      <c r="AQ1508" s="73"/>
      <c r="AR1508" s="73"/>
      <c r="AS1508" s="73"/>
      <c r="AT1508" s="73"/>
      <c r="AU1508" s="73"/>
      <c r="AV1508" s="73"/>
      <c r="AW1508" s="73"/>
      <c r="AX1508" s="73"/>
      <c r="AY1508" s="73"/>
      <c r="AZ1508" s="73"/>
      <c r="BA1508" s="73"/>
      <c r="BB1508" s="73"/>
    </row>
    <row r="1509" spans="10:54">
      <c r="J1509" s="132"/>
      <c r="N1509" s="73"/>
      <c r="O1509" s="73"/>
      <c r="P1509" s="73"/>
      <c r="Q1509" s="73"/>
      <c r="R1509" s="73"/>
      <c r="S1509" s="73"/>
      <c r="T1509" s="73"/>
      <c r="U1509" s="73"/>
      <c r="V1509" s="73"/>
      <c r="W1509" s="73"/>
      <c r="X1509" s="73"/>
      <c r="Y1509" s="73"/>
      <c r="Z1509" s="73"/>
      <c r="AA1509" s="73"/>
      <c r="AB1509" s="73"/>
      <c r="AC1509" s="73"/>
      <c r="AD1509" s="73"/>
      <c r="AE1509" s="73"/>
      <c r="AF1509" s="73"/>
      <c r="AG1509" s="73"/>
      <c r="AH1509" s="73"/>
      <c r="AI1509" s="73"/>
      <c r="AJ1509" s="73"/>
      <c r="AK1509" s="73"/>
      <c r="AL1509" s="73"/>
      <c r="AM1509" s="73"/>
      <c r="AN1509" s="73"/>
      <c r="AO1509" s="73"/>
      <c r="AP1509" s="73"/>
      <c r="AQ1509" s="73"/>
      <c r="AR1509" s="73"/>
      <c r="AS1509" s="73"/>
      <c r="AT1509" s="73"/>
      <c r="AU1509" s="73"/>
      <c r="AV1509" s="73"/>
      <c r="AW1509" s="73"/>
      <c r="AX1509" s="73"/>
      <c r="AY1509" s="73"/>
      <c r="AZ1509" s="73"/>
      <c r="BA1509" s="73"/>
      <c r="BB1509" s="73"/>
    </row>
    <row r="1510" spans="10:54">
      <c r="J1510" s="132"/>
      <c r="N1510" s="73"/>
      <c r="O1510" s="73"/>
      <c r="P1510" s="73"/>
      <c r="Q1510" s="73"/>
      <c r="R1510" s="73"/>
      <c r="S1510" s="73"/>
      <c r="T1510" s="73"/>
      <c r="U1510" s="73"/>
      <c r="V1510" s="73"/>
      <c r="W1510" s="73"/>
      <c r="X1510" s="73"/>
      <c r="Y1510" s="73"/>
      <c r="Z1510" s="73"/>
      <c r="AA1510" s="73"/>
      <c r="AB1510" s="73"/>
      <c r="AC1510" s="73"/>
      <c r="AD1510" s="73"/>
      <c r="AE1510" s="73"/>
      <c r="AF1510" s="73"/>
      <c r="AG1510" s="73"/>
      <c r="AH1510" s="73"/>
      <c r="AI1510" s="73"/>
      <c r="AJ1510" s="73"/>
      <c r="AK1510" s="73"/>
      <c r="AL1510" s="73"/>
      <c r="AM1510" s="73"/>
      <c r="AN1510" s="73"/>
      <c r="AO1510" s="73"/>
      <c r="AP1510" s="73"/>
      <c r="AQ1510" s="73"/>
      <c r="AR1510" s="73"/>
      <c r="AS1510" s="73"/>
      <c r="AT1510" s="73"/>
      <c r="AU1510" s="73"/>
      <c r="AV1510" s="73"/>
      <c r="AW1510" s="73"/>
      <c r="AX1510" s="73"/>
      <c r="AY1510" s="73"/>
      <c r="AZ1510" s="73"/>
      <c r="BA1510" s="73"/>
      <c r="BB1510" s="73"/>
    </row>
    <row r="1511" spans="10:54">
      <c r="J1511" s="132"/>
      <c r="N1511" s="73"/>
      <c r="O1511" s="73"/>
      <c r="P1511" s="73"/>
      <c r="Q1511" s="73"/>
      <c r="R1511" s="73"/>
      <c r="S1511" s="73"/>
      <c r="T1511" s="73"/>
      <c r="U1511" s="73"/>
      <c r="V1511" s="73"/>
      <c r="W1511" s="73"/>
      <c r="X1511" s="73"/>
      <c r="Y1511" s="73"/>
      <c r="Z1511" s="73"/>
      <c r="AA1511" s="73"/>
      <c r="AB1511" s="73"/>
      <c r="AC1511" s="73"/>
      <c r="AD1511" s="73"/>
      <c r="AE1511" s="73"/>
      <c r="AF1511" s="73"/>
      <c r="AG1511" s="73"/>
      <c r="AH1511" s="73"/>
      <c r="AI1511" s="73"/>
      <c r="AJ1511" s="73"/>
      <c r="AK1511" s="73"/>
      <c r="AL1511" s="73"/>
      <c r="AM1511" s="73"/>
      <c r="AN1511" s="73"/>
      <c r="AO1511" s="73"/>
      <c r="AP1511" s="73"/>
      <c r="AQ1511" s="73"/>
      <c r="AR1511" s="73"/>
      <c r="AS1511" s="73"/>
      <c r="AT1511" s="73"/>
      <c r="AU1511" s="73"/>
      <c r="AV1511" s="73"/>
      <c r="AW1511" s="73"/>
      <c r="AX1511" s="73"/>
      <c r="AY1511" s="73"/>
      <c r="AZ1511" s="73"/>
      <c r="BA1511" s="73"/>
      <c r="BB1511" s="73"/>
    </row>
    <row r="1512" spans="10:54">
      <c r="J1512" s="132"/>
      <c r="N1512" s="73"/>
      <c r="O1512" s="73"/>
      <c r="P1512" s="73"/>
      <c r="Q1512" s="73"/>
      <c r="R1512" s="73"/>
      <c r="S1512" s="73"/>
      <c r="T1512" s="73"/>
      <c r="U1512" s="73"/>
      <c r="V1512" s="73"/>
      <c r="W1512" s="73"/>
      <c r="X1512" s="73"/>
      <c r="Y1512" s="73"/>
      <c r="Z1512" s="73"/>
      <c r="AA1512" s="73"/>
      <c r="AB1512" s="73"/>
      <c r="AC1512" s="73"/>
      <c r="AD1512" s="73"/>
      <c r="AE1512" s="73"/>
      <c r="AF1512" s="73"/>
      <c r="AG1512" s="73"/>
      <c r="AH1512" s="73"/>
      <c r="AI1512" s="73"/>
      <c r="AJ1512" s="73"/>
      <c r="AK1512" s="73"/>
      <c r="AL1512" s="73"/>
      <c r="AM1512" s="73"/>
      <c r="AN1512" s="73"/>
      <c r="AO1512" s="73"/>
      <c r="AP1512" s="73"/>
      <c r="AQ1512" s="73"/>
      <c r="AR1512" s="73"/>
      <c r="AS1512" s="73"/>
      <c r="AT1512" s="73"/>
      <c r="AU1512" s="73"/>
      <c r="AV1512" s="73"/>
      <c r="AW1512" s="73"/>
      <c r="AX1512" s="73"/>
      <c r="AY1512" s="73"/>
      <c r="AZ1512" s="73"/>
      <c r="BA1512" s="73"/>
      <c r="BB1512" s="73"/>
    </row>
    <row r="1513" spans="10:54">
      <c r="J1513" s="132"/>
      <c r="N1513" s="73"/>
      <c r="O1513" s="73"/>
      <c r="P1513" s="73"/>
      <c r="Q1513" s="73"/>
      <c r="R1513" s="73"/>
      <c r="S1513" s="73"/>
      <c r="T1513" s="73"/>
      <c r="U1513" s="73"/>
      <c r="V1513" s="73"/>
      <c r="W1513" s="73"/>
      <c r="X1513" s="73"/>
      <c r="Y1513" s="73"/>
      <c r="Z1513" s="73"/>
      <c r="AA1513" s="73"/>
      <c r="AB1513" s="73"/>
      <c r="AC1513" s="73"/>
      <c r="AD1513" s="73"/>
      <c r="AE1513" s="73"/>
      <c r="AF1513" s="73"/>
      <c r="AG1513" s="73"/>
      <c r="AH1513" s="73"/>
      <c r="AI1513" s="73"/>
      <c r="AJ1513" s="73"/>
      <c r="AK1513" s="73"/>
      <c r="AL1513" s="73"/>
      <c r="AM1513" s="73"/>
      <c r="AN1513" s="73"/>
      <c r="AO1513" s="73"/>
      <c r="AP1513" s="73"/>
      <c r="AQ1513" s="73"/>
      <c r="AR1513" s="73"/>
      <c r="AS1513" s="73"/>
      <c r="AT1513" s="73"/>
      <c r="AU1513" s="73"/>
      <c r="AV1513" s="73"/>
      <c r="AW1513" s="73"/>
      <c r="AX1513" s="73"/>
      <c r="AY1513" s="73"/>
      <c r="AZ1513" s="73"/>
      <c r="BA1513" s="73"/>
      <c r="BB1513" s="73"/>
    </row>
    <row r="1514" spans="10:54">
      <c r="J1514" s="132"/>
      <c r="N1514" s="73"/>
      <c r="O1514" s="73"/>
      <c r="P1514" s="73"/>
      <c r="Q1514" s="73"/>
      <c r="R1514" s="73"/>
      <c r="S1514" s="73"/>
      <c r="T1514" s="73"/>
      <c r="U1514" s="73"/>
      <c r="V1514" s="73"/>
      <c r="W1514" s="73"/>
      <c r="X1514" s="73"/>
      <c r="Y1514" s="73"/>
      <c r="Z1514" s="73"/>
      <c r="AA1514" s="73"/>
      <c r="AB1514" s="73"/>
      <c r="AC1514" s="73"/>
      <c r="AD1514" s="73"/>
      <c r="AE1514" s="73"/>
      <c r="AF1514" s="73"/>
      <c r="AG1514" s="73"/>
      <c r="AH1514" s="73"/>
      <c r="AI1514" s="73"/>
      <c r="AJ1514" s="73"/>
      <c r="AK1514" s="73"/>
      <c r="AL1514" s="73"/>
      <c r="AM1514" s="73"/>
      <c r="AN1514" s="73"/>
      <c r="AO1514" s="73"/>
      <c r="AP1514" s="73"/>
      <c r="AQ1514" s="73"/>
      <c r="AR1514" s="73"/>
      <c r="AS1514" s="73"/>
      <c r="AT1514" s="73"/>
      <c r="AU1514" s="73"/>
      <c r="AV1514" s="73"/>
      <c r="AW1514" s="73"/>
      <c r="AX1514" s="73"/>
      <c r="AY1514" s="73"/>
      <c r="AZ1514" s="73"/>
      <c r="BA1514" s="73"/>
      <c r="BB1514" s="73"/>
    </row>
    <row r="1515" spans="10:54">
      <c r="J1515" s="132"/>
      <c r="N1515" s="73"/>
      <c r="O1515" s="73"/>
      <c r="P1515" s="73"/>
      <c r="Q1515" s="73"/>
      <c r="R1515" s="73"/>
      <c r="S1515" s="73"/>
      <c r="T1515" s="73"/>
      <c r="U1515" s="73"/>
      <c r="V1515" s="73"/>
      <c r="W1515" s="73"/>
      <c r="X1515" s="73"/>
      <c r="Y1515" s="73"/>
      <c r="Z1515" s="73"/>
      <c r="AA1515" s="73"/>
      <c r="AB1515" s="73"/>
      <c r="AC1515" s="73"/>
      <c r="AD1515" s="73"/>
      <c r="AE1515" s="73"/>
      <c r="AF1515" s="73"/>
      <c r="AG1515" s="73"/>
      <c r="AH1515" s="73"/>
      <c r="AI1515" s="73"/>
      <c r="AJ1515" s="73"/>
      <c r="AK1515" s="73"/>
      <c r="AL1515" s="73"/>
      <c r="AM1515" s="73"/>
      <c r="AN1515" s="73"/>
      <c r="AO1515" s="73"/>
      <c r="AP1515" s="73"/>
      <c r="AQ1515" s="73"/>
      <c r="AR1515" s="73"/>
      <c r="AS1515" s="73"/>
      <c r="AT1515" s="73"/>
      <c r="AU1515" s="73"/>
      <c r="AV1515" s="73"/>
      <c r="AW1515" s="73"/>
      <c r="AX1515" s="73"/>
      <c r="AY1515" s="73"/>
      <c r="AZ1515" s="73"/>
      <c r="BA1515" s="73"/>
      <c r="BB1515" s="73"/>
    </row>
    <row r="1516" spans="10:54">
      <c r="J1516" s="132"/>
      <c r="N1516" s="73"/>
      <c r="O1516" s="73"/>
      <c r="P1516" s="73"/>
      <c r="Q1516" s="73"/>
      <c r="R1516" s="73"/>
      <c r="S1516" s="73"/>
      <c r="T1516" s="73"/>
      <c r="U1516" s="73"/>
      <c r="V1516" s="73"/>
      <c r="W1516" s="73"/>
      <c r="X1516" s="73"/>
      <c r="Y1516" s="73"/>
      <c r="Z1516" s="73"/>
      <c r="AA1516" s="73"/>
      <c r="AB1516" s="73"/>
      <c r="AC1516" s="73"/>
      <c r="AD1516" s="73"/>
      <c r="AE1516" s="73"/>
      <c r="AF1516" s="73"/>
      <c r="AG1516" s="73"/>
      <c r="AH1516" s="73"/>
      <c r="AI1516" s="73"/>
      <c r="AJ1516" s="73"/>
      <c r="AK1516" s="73"/>
      <c r="AL1516" s="73"/>
      <c r="AM1516" s="73"/>
      <c r="AN1516" s="73"/>
      <c r="AO1516" s="73"/>
      <c r="AP1516" s="73"/>
      <c r="AQ1516" s="73"/>
      <c r="AR1516" s="73"/>
      <c r="AS1516" s="73"/>
      <c r="AT1516" s="73"/>
      <c r="AU1516" s="73"/>
      <c r="AV1516" s="73"/>
      <c r="AW1516" s="73"/>
      <c r="AX1516" s="73"/>
      <c r="AY1516" s="73"/>
      <c r="AZ1516" s="73"/>
      <c r="BA1516" s="73"/>
      <c r="BB1516" s="73"/>
    </row>
    <row r="1517" spans="10:54">
      <c r="J1517" s="132"/>
      <c r="N1517" s="73"/>
      <c r="O1517" s="73"/>
      <c r="P1517" s="73"/>
      <c r="Q1517" s="73"/>
      <c r="R1517" s="73"/>
      <c r="S1517" s="73"/>
      <c r="T1517" s="73"/>
      <c r="U1517" s="73"/>
      <c r="V1517" s="73"/>
      <c r="W1517" s="73"/>
      <c r="X1517" s="73"/>
      <c r="Y1517" s="73"/>
      <c r="Z1517" s="73"/>
      <c r="AA1517" s="73"/>
      <c r="AB1517" s="73"/>
      <c r="AC1517" s="73"/>
      <c r="AD1517" s="73"/>
      <c r="AE1517" s="73"/>
      <c r="AF1517" s="73"/>
      <c r="AG1517" s="73"/>
      <c r="AH1517" s="73"/>
      <c r="AI1517" s="73"/>
      <c r="AJ1517" s="73"/>
      <c r="AK1517" s="73"/>
      <c r="AL1517" s="73"/>
      <c r="AM1517" s="73"/>
      <c r="AN1517" s="73"/>
      <c r="AO1517" s="73"/>
      <c r="AP1517" s="73"/>
      <c r="AQ1517" s="73"/>
      <c r="AR1517" s="73"/>
      <c r="AS1517" s="73"/>
      <c r="AT1517" s="73"/>
      <c r="AU1517" s="73"/>
      <c r="AV1517" s="73"/>
      <c r="AW1517" s="73"/>
      <c r="AX1517" s="73"/>
      <c r="AY1517" s="73"/>
      <c r="AZ1517" s="73"/>
      <c r="BA1517" s="73"/>
      <c r="BB1517" s="73"/>
    </row>
    <row r="1518" spans="10:54">
      <c r="J1518" s="132"/>
      <c r="N1518" s="73"/>
      <c r="O1518" s="73"/>
      <c r="P1518" s="73"/>
      <c r="Q1518" s="73"/>
      <c r="R1518" s="73"/>
      <c r="S1518" s="73"/>
      <c r="T1518" s="73"/>
      <c r="U1518" s="73"/>
      <c r="V1518" s="73"/>
      <c r="W1518" s="73"/>
      <c r="X1518" s="73"/>
      <c r="Y1518" s="73"/>
      <c r="Z1518" s="73"/>
      <c r="AA1518" s="73"/>
      <c r="AB1518" s="73"/>
      <c r="AC1518" s="73"/>
      <c r="AD1518" s="73"/>
      <c r="AE1518" s="73"/>
      <c r="AF1518" s="73"/>
      <c r="AG1518" s="73"/>
      <c r="AH1518" s="73"/>
      <c r="AI1518" s="73"/>
      <c r="AJ1518" s="73"/>
      <c r="AK1518" s="73"/>
      <c r="AL1518" s="73"/>
      <c r="AM1518" s="73"/>
      <c r="AN1518" s="73"/>
      <c r="AO1518" s="73"/>
      <c r="AP1518" s="73"/>
      <c r="AQ1518" s="73"/>
      <c r="AR1518" s="73"/>
      <c r="AS1518" s="73"/>
      <c r="AT1518" s="73"/>
      <c r="AU1518" s="73"/>
      <c r="AV1518" s="73"/>
      <c r="AW1518" s="73"/>
      <c r="AX1518" s="73"/>
      <c r="AY1518" s="73"/>
      <c r="AZ1518" s="73"/>
      <c r="BA1518" s="73"/>
      <c r="BB1518" s="73"/>
    </row>
    <row r="1519" spans="10:54">
      <c r="J1519" s="132"/>
      <c r="N1519" s="73"/>
      <c r="O1519" s="73"/>
      <c r="P1519" s="73"/>
      <c r="Q1519" s="73"/>
      <c r="R1519" s="73"/>
      <c r="S1519" s="73"/>
      <c r="T1519" s="73"/>
      <c r="U1519" s="73"/>
      <c r="V1519" s="73"/>
      <c r="W1519" s="73"/>
      <c r="X1519" s="73"/>
      <c r="Y1519" s="73"/>
      <c r="Z1519" s="73"/>
      <c r="AA1519" s="73"/>
      <c r="AB1519" s="73"/>
      <c r="AC1519" s="73"/>
      <c r="AD1519" s="73"/>
      <c r="AE1519" s="73"/>
      <c r="AF1519" s="73"/>
      <c r="AG1519" s="73"/>
      <c r="AH1519" s="73"/>
      <c r="AI1519" s="73"/>
      <c r="AJ1519" s="73"/>
      <c r="AK1519" s="73"/>
      <c r="AL1519" s="73"/>
      <c r="AM1519" s="73"/>
      <c r="AN1519" s="73"/>
      <c r="AO1519" s="73"/>
      <c r="AP1519" s="73"/>
      <c r="AQ1519" s="73"/>
      <c r="AR1519" s="73"/>
      <c r="AS1519" s="73"/>
      <c r="AT1519" s="73"/>
      <c r="AU1519" s="73"/>
      <c r="AV1519" s="73"/>
      <c r="AW1519" s="73"/>
      <c r="AX1519" s="73"/>
      <c r="AY1519" s="73"/>
      <c r="AZ1519" s="73"/>
      <c r="BA1519" s="73"/>
      <c r="BB1519" s="73"/>
    </row>
    <row r="1520" spans="10:54">
      <c r="J1520" s="132"/>
      <c r="N1520" s="73"/>
      <c r="O1520" s="73"/>
      <c r="P1520" s="73"/>
      <c r="Q1520" s="73"/>
      <c r="R1520" s="73"/>
      <c r="S1520" s="73"/>
      <c r="T1520" s="73"/>
      <c r="U1520" s="73"/>
      <c r="V1520" s="73"/>
      <c r="W1520" s="73"/>
      <c r="X1520" s="73"/>
      <c r="Y1520" s="73"/>
      <c r="Z1520" s="73"/>
      <c r="AA1520" s="73"/>
      <c r="AB1520" s="73"/>
      <c r="AC1520" s="73"/>
      <c r="AD1520" s="73"/>
      <c r="AE1520" s="73"/>
      <c r="AF1520" s="73"/>
      <c r="AG1520" s="73"/>
      <c r="AH1520" s="73"/>
      <c r="AI1520" s="73"/>
      <c r="AJ1520" s="73"/>
      <c r="AK1520" s="73"/>
      <c r="AL1520" s="73"/>
      <c r="AM1520" s="73"/>
      <c r="AN1520" s="73"/>
      <c r="AO1520" s="73"/>
      <c r="AP1520" s="73"/>
      <c r="AQ1520" s="73"/>
      <c r="AR1520" s="73"/>
      <c r="AS1520" s="73"/>
      <c r="AT1520" s="73"/>
      <c r="AU1520" s="73"/>
      <c r="AV1520" s="73"/>
      <c r="AW1520" s="73"/>
      <c r="AX1520" s="73"/>
      <c r="AY1520" s="73"/>
      <c r="AZ1520" s="73"/>
      <c r="BA1520" s="73"/>
      <c r="BB1520" s="73"/>
    </row>
    <row r="1521" spans="10:54">
      <c r="J1521" s="132"/>
      <c r="N1521" s="73"/>
      <c r="O1521" s="73"/>
      <c r="P1521" s="73"/>
      <c r="Q1521" s="73"/>
      <c r="R1521" s="73"/>
      <c r="S1521" s="73"/>
      <c r="T1521" s="73"/>
      <c r="U1521" s="73"/>
      <c r="V1521" s="73"/>
      <c r="W1521" s="73"/>
      <c r="X1521" s="73"/>
      <c r="Y1521" s="73"/>
      <c r="Z1521" s="73"/>
      <c r="AA1521" s="73"/>
      <c r="AB1521" s="73"/>
      <c r="AC1521" s="73"/>
      <c r="AD1521" s="73"/>
      <c r="AE1521" s="73"/>
      <c r="AF1521" s="73"/>
      <c r="AG1521" s="73"/>
      <c r="AH1521" s="73"/>
      <c r="AI1521" s="73"/>
      <c r="AJ1521" s="73"/>
      <c r="AK1521" s="73"/>
      <c r="AL1521" s="73"/>
      <c r="AM1521" s="73"/>
      <c r="AN1521" s="73"/>
      <c r="AO1521" s="73"/>
      <c r="AP1521" s="73"/>
      <c r="AQ1521" s="73"/>
      <c r="AR1521" s="73"/>
      <c r="AS1521" s="73"/>
      <c r="AT1521" s="73"/>
      <c r="AU1521" s="73"/>
      <c r="AV1521" s="73"/>
      <c r="AW1521" s="73"/>
      <c r="AX1521" s="73"/>
      <c r="AY1521" s="73"/>
      <c r="AZ1521" s="73"/>
      <c r="BA1521" s="73"/>
      <c r="BB1521" s="73"/>
    </row>
    <row r="1522" spans="10:54">
      <c r="J1522" s="132"/>
      <c r="N1522" s="73"/>
      <c r="O1522" s="73"/>
      <c r="P1522" s="73"/>
      <c r="Q1522" s="73"/>
      <c r="R1522" s="73"/>
      <c r="S1522" s="73"/>
      <c r="T1522" s="73"/>
      <c r="U1522" s="73"/>
      <c r="V1522" s="73"/>
      <c r="W1522" s="73"/>
      <c r="X1522" s="73"/>
      <c r="Y1522" s="73"/>
      <c r="Z1522" s="73"/>
      <c r="AA1522" s="73"/>
      <c r="AB1522" s="73"/>
      <c r="AC1522" s="73"/>
      <c r="AD1522" s="73"/>
      <c r="AE1522" s="73"/>
      <c r="AF1522" s="73"/>
      <c r="AG1522" s="73"/>
      <c r="AH1522" s="73"/>
      <c r="AI1522" s="73"/>
      <c r="AJ1522" s="73"/>
      <c r="AK1522" s="73"/>
      <c r="AL1522" s="73"/>
      <c r="AM1522" s="73"/>
      <c r="AN1522" s="73"/>
      <c r="AO1522" s="73"/>
      <c r="AP1522" s="73"/>
      <c r="AQ1522" s="73"/>
      <c r="AR1522" s="73"/>
      <c r="AS1522" s="73"/>
      <c r="AT1522" s="73"/>
      <c r="AU1522" s="73"/>
      <c r="AV1522" s="73"/>
      <c r="AW1522" s="73"/>
      <c r="AX1522" s="73"/>
      <c r="AY1522" s="73"/>
      <c r="AZ1522" s="73"/>
      <c r="BA1522" s="73"/>
      <c r="BB1522" s="73"/>
    </row>
    <row r="1523" spans="10:54">
      <c r="J1523" s="132"/>
      <c r="N1523" s="73"/>
      <c r="O1523" s="73"/>
      <c r="P1523" s="73"/>
      <c r="Q1523" s="73"/>
      <c r="R1523" s="73"/>
      <c r="S1523" s="73"/>
      <c r="T1523" s="73"/>
      <c r="U1523" s="73"/>
      <c r="V1523" s="73"/>
      <c r="W1523" s="73"/>
      <c r="X1523" s="73"/>
      <c r="Y1523" s="73"/>
      <c r="Z1523" s="73"/>
      <c r="AA1523" s="73"/>
      <c r="AB1523" s="73"/>
      <c r="AC1523" s="73"/>
      <c r="AD1523" s="73"/>
      <c r="AE1523" s="73"/>
      <c r="AF1523" s="73"/>
      <c r="AG1523" s="73"/>
      <c r="AH1523" s="73"/>
      <c r="AI1523" s="73"/>
      <c r="AJ1523" s="73"/>
      <c r="AK1523" s="73"/>
      <c r="AL1523" s="73"/>
      <c r="AM1523" s="73"/>
      <c r="AN1523" s="73"/>
      <c r="AO1523" s="73"/>
      <c r="AP1523" s="73"/>
      <c r="AQ1523" s="73"/>
      <c r="AR1523" s="73"/>
      <c r="AS1523" s="73"/>
      <c r="AT1523" s="73"/>
      <c r="AU1523" s="73"/>
      <c r="AV1523" s="73"/>
      <c r="AW1523" s="73"/>
      <c r="AX1523" s="73"/>
      <c r="AY1523" s="73"/>
      <c r="AZ1523" s="73"/>
      <c r="BA1523" s="73"/>
      <c r="BB1523" s="73"/>
    </row>
    <row r="1524" spans="10:54">
      <c r="J1524" s="132"/>
      <c r="N1524" s="73"/>
      <c r="O1524" s="73"/>
      <c r="P1524" s="73"/>
      <c r="Q1524" s="73"/>
      <c r="R1524" s="73"/>
      <c r="S1524" s="73"/>
      <c r="T1524" s="73"/>
      <c r="U1524" s="73"/>
      <c r="V1524" s="73"/>
      <c r="W1524" s="73"/>
      <c r="X1524" s="73"/>
      <c r="Y1524" s="73"/>
      <c r="Z1524" s="73"/>
      <c r="AA1524" s="73"/>
      <c r="AB1524" s="73"/>
      <c r="AC1524" s="73"/>
      <c r="AD1524" s="73"/>
      <c r="AE1524" s="73"/>
      <c r="AF1524" s="73"/>
      <c r="AG1524" s="73"/>
      <c r="AH1524" s="73"/>
      <c r="AI1524" s="73"/>
      <c r="AJ1524" s="73"/>
      <c r="AK1524" s="73"/>
      <c r="AL1524" s="73"/>
      <c r="AM1524" s="73"/>
      <c r="AN1524" s="73"/>
      <c r="AO1524" s="73"/>
      <c r="AP1524" s="73"/>
      <c r="AQ1524" s="73"/>
      <c r="AR1524" s="73"/>
      <c r="AS1524" s="73"/>
      <c r="AT1524" s="73"/>
      <c r="AU1524" s="73"/>
      <c r="AV1524" s="73"/>
      <c r="AW1524" s="73"/>
      <c r="AX1524" s="73"/>
      <c r="AY1524" s="73"/>
      <c r="AZ1524" s="73"/>
      <c r="BA1524" s="73"/>
      <c r="BB1524" s="73"/>
    </row>
    <row r="1525" spans="10:54">
      <c r="J1525" s="132"/>
      <c r="N1525" s="73"/>
      <c r="O1525" s="73"/>
      <c r="P1525" s="73"/>
      <c r="Q1525" s="73"/>
      <c r="R1525" s="73"/>
      <c r="S1525" s="73"/>
      <c r="T1525" s="73"/>
      <c r="U1525" s="73"/>
      <c r="V1525" s="73"/>
      <c r="W1525" s="73"/>
      <c r="X1525" s="73"/>
      <c r="Y1525" s="73"/>
      <c r="Z1525" s="73"/>
      <c r="AA1525" s="73"/>
      <c r="AB1525" s="73"/>
      <c r="AC1525" s="73"/>
      <c r="AD1525" s="73"/>
      <c r="AE1525" s="73"/>
      <c r="AF1525" s="73"/>
      <c r="AG1525" s="73"/>
      <c r="AH1525" s="73"/>
      <c r="AI1525" s="73"/>
      <c r="AJ1525" s="73"/>
      <c r="AK1525" s="73"/>
      <c r="AL1525" s="73"/>
      <c r="AM1525" s="73"/>
      <c r="AN1525" s="73"/>
      <c r="AO1525" s="73"/>
      <c r="AP1525" s="73"/>
      <c r="AQ1525" s="73"/>
      <c r="AR1525" s="73"/>
      <c r="AS1525" s="73"/>
      <c r="AT1525" s="73"/>
      <c r="AU1525" s="73"/>
      <c r="AV1525" s="73"/>
      <c r="AW1525" s="73"/>
      <c r="AX1525" s="73"/>
      <c r="AY1525" s="73"/>
      <c r="AZ1525" s="73"/>
      <c r="BA1525" s="73"/>
      <c r="BB1525" s="73"/>
    </row>
    <row r="1526" spans="10:54">
      <c r="J1526" s="132"/>
      <c r="N1526" s="73"/>
      <c r="O1526" s="73"/>
      <c r="P1526" s="73"/>
      <c r="Q1526" s="73"/>
      <c r="R1526" s="73"/>
      <c r="S1526" s="73"/>
      <c r="T1526" s="73"/>
      <c r="U1526" s="73"/>
      <c r="V1526" s="73"/>
      <c r="W1526" s="73"/>
      <c r="X1526" s="73"/>
      <c r="Y1526" s="73"/>
      <c r="Z1526" s="73"/>
      <c r="AA1526" s="73"/>
      <c r="AB1526" s="73"/>
      <c r="AC1526" s="73"/>
      <c r="AD1526" s="73"/>
      <c r="AE1526" s="73"/>
      <c r="AF1526" s="73"/>
      <c r="AG1526" s="73"/>
      <c r="AH1526" s="73"/>
      <c r="AI1526" s="73"/>
      <c r="AJ1526" s="73"/>
      <c r="AK1526" s="73"/>
      <c r="AL1526" s="73"/>
      <c r="AM1526" s="73"/>
      <c r="AN1526" s="73"/>
      <c r="AO1526" s="73"/>
      <c r="AP1526" s="73"/>
      <c r="AQ1526" s="73"/>
      <c r="AR1526" s="73"/>
      <c r="AS1526" s="73"/>
      <c r="AT1526" s="73"/>
      <c r="AU1526" s="73"/>
      <c r="AV1526" s="73"/>
      <c r="AW1526" s="73"/>
      <c r="AX1526" s="73"/>
      <c r="AY1526" s="73"/>
      <c r="AZ1526" s="73"/>
      <c r="BA1526" s="73"/>
      <c r="BB1526" s="73"/>
    </row>
    <row r="1527" spans="10:54">
      <c r="J1527" s="132"/>
      <c r="N1527" s="73"/>
      <c r="O1527" s="73"/>
      <c r="P1527" s="73"/>
      <c r="Q1527" s="73"/>
      <c r="R1527" s="73"/>
      <c r="S1527" s="73"/>
      <c r="T1527" s="73"/>
      <c r="U1527" s="73"/>
      <c r="V1527" s="73"/>
      <c r="W1527" s="73"/>
      <c r="X1527" s="73"/>
      <c r="Y1527" s="73"/>
      <c r="Z1527" s="73"/>
      <c r="AA1527" s="73"/>
      <c r="AB1527" s="73"/>
      <c r="AC1527" s="73"/>
      <c r="AD1527" s="73"/>
      <c r="AE1527" s="73"/>
      <c r="AF1527" s="73"/>
      <c r="AG1527" s="73"/>
      <c r="AH1527" s="73"/>
      <c r="AI1527" s="73"/>
      <c r="AJ1527" s="73"/>
      <c r="AK1527" s="73"/>
      <c r="AL1527" s="73"/>
      <c r="AM1527" s="73"/>
      <c r="AN1527" s="73"/>
      <c r="AO1527" s="73"/>
      <c r="AP1527" s="73"/>
      <c r="AQ1527" s="73"/>
      <c r="AR1527" s="73"/>
      <c r="AS1527" s="73"/>
      <c r="AT1527" s="73"/>
      <c r="AU1527" s="73"/>
      <c r="AV1527" s="73"/>
      <c r="AW1527" s="73"/>
      <c r="AX1527" s="73"/>
      <c r="AY1527" s="73"/>
      <c r="AZ1527" s="73"/>
      <c r="BA1527" s="73"/>
      <c r="BB1527" s="73"/>
    </row>
    <row r="1528" spans="10:54">
      <c r="J1528" s="132"/>
      <c r="N1528" s="73"/>
      <c r="O1528" s="73"/>
      <c r="P1528" s="73"/>
      <c r="Q1528" s="73"/>
      <c r="R1528" s="73"/>
      <c r="S1528" s="73"/>
      <c r="T1528" s="73"/>
      <c r="U1528" s="73"/>
      <c r="V1528" s="73"/>
      <c r="W1528" s="73"/>
      <c r="X1528" s="73"/>
      <c r="Y1528" s="73"/>
      <c r="Z1528" s="73"/>
      <c r="AA1528" s="73"/>
      <c r="AB1528" s="73"/>
      <c r="AC1528" s="73"/>
      <c r="AD1528" s="73"/>
      <c r="AE1528" s="73"/>
      <c r="AF1528" s="73"/>
      <c r="AG1528" s="73"/>
      <c r="AH1528" s="73"/>
      <c r="AI1528" s="73"/>
      <c r="AJ1528" s="73"/>
      <c r="AK1528" s="73"/>
      <c r="AL1528" s="73"/>
      <c r="AM1528" s="73"/>
      <c r="AN1528" s="73"/>
      <c r="AO1528" s="73"/>
      <c r="AP1528" s="73"/>
      <c r="AQ1528" s="73"/>
      <c r="AR1528" s="73"/>
      <c r="AS1528" s="73"/>
      <c r="AT1528" s="73"/>
      <c r="AU1528" s="73"/>
      <c r="AV1528" s="73"/>
      <c r="AW1528" s="73"/>
      <c r="AX1528" s="73"/>
      <c r="AY1528" s="73"/>
      <c r="AZ1528" s="73"/>
      <c r="BA1528" s="73"/>
      <c r="BB1528" s="73"/>
    </row>
    <row r="1529" spans="10:54">
      <c r="J1529" s="132"/>
      <c r="N1529" s="73"/>
      <c r="O1529" s="73"/>
      <c r="P1529" s="73"/>
      <c r="Q1529" s="73"/>
      <c r="R1529" s="73"/>
      <c r="S1529" s="73"/>
      <c r="T1529" s="73"/>
      <c r="U1529" s="73"/>
      <c r="V1529" s="73"/>
      <c r="W1529" s="73"/>
      <c r="X1529" s="73"/>
      <c r="Y1529" s="73"/>
      <c r="Z1529" s="73"/>
      <c r="AA1529" s="73"/>
      <c r="AB1529" s="73"/>
      <c r="AC1529" s="73"/>
      <c r="AD1529" s="73"/>
      <c r="AE1529" s="73"/>
      <c r="AF1529" s="73"/>
      <c r="AG1529" s="73"/>
      <c r="AH1529" s="73"/>
      <c r="AI1529" s="73"/>
      <c r="AJ1529" s="73"/>
      <c r="AK1529" s="73"/>
      <c r="AL1529" s="73"/>
      <c r="AM1529" s="73"/>
      <c r="AN1529" s="73"/>
      <c r="AO1529" s="73"/>
      <c r="AP1529" s="73"/>
      <c r="AQ1529" s="73"/>
      <c r="AR1529" s="73"/>
      <c r="AS1529" s="73"/>
      <c r="AT1529" s="73"/>
      <c r="AU1529" s="73"/>
      <c r="AV1529" s="73"/>
      <c r="AW1529" s="73"/>
      <c r="AX1529" s="73"/>
      <c r="AY1529" s="73"/>
      <c r="AZ1529" s="73"/>
      <c r="BA1529" s="73"/>
      <c r="BB1529" s="73"/>
    </row>
    <row r="1530" spans="10:54">
      <c r="J1530" s="132"/>
      <c r="N1530" s="73"/>
      <c r="O1530" s="73"/>
      <c r="P1530" s="73"/>
      <c r="Q1530" s="73"/>
      <c r="R1530" s="73"/>
      <c r="S1530" s="73"/>
      <c r="T1530" s="73"/>
      <c r="U1530" s="73"/>
      <c r="V1530" s="73"/>
      <c r="W1530" s="73"/>
      <c r="X1530" s="73"/>
      <c r="Y1530" s="73"/>
      <c r="Z1530" s="73"/>
      <c r="AA1530" s="73"/>
      <c r="AB1530" s="73"/>
      <c r="AC1530" s="73"/>
      <c r="AD1530" s="73"/>
      <c r="AE1530" s="73"/>
      <c r="AF1530" s="73"/>
      <c r="AG1530" s="73"/>
      <c r="AH1530" s="73"/>
      <c r="AI1530" s="73"/>
      <c r="AJ1530" s="73"/>
      <c r="AK1530" s="73"/>
      <c r="AL1530" s="73"/>
      <c r="AM1530" s="73"/>
      <c r="AN1530" s="73"/>
      <c r="AO1530" s="73"/>
      <c r="AP1530" s="73"/>
      <c r="AQ1530" s="73"/>
      <c r="AR1530" s="73"/>
      <c r="AS1530" s="73"/>
      <c r="AT1530" s="73"/>
      <c r="AU1530" s="73"/>
      <c r="AV1530" s="73"/>
      <c r="AW1530" s="73"/>
      <c r="AX1530" s="73"/>
      <c r="AY1530" s="73"/>
      <c r="AZ1530" s="73"/>
      <c r="BA1530" s="73"/>
      <c r="BB1530" s="73"/>
    </row>
    <row r="1531" spans="10:54">
      <c r="J1531" s="132"/>
      <c r="N1531" s="73"/>
      <c r="O1531" s="73"/>
      <c r="P1531" s="73"/>
      <c r="Q1531" s="73"/>
      <c r="R1531" s="73"/>
      <c r="S1531" s="73"/>
      <c r="T1531" s="73"/>
      <c r="U1531" s="73"/>
      <c r="V1531" s="73"/>
      <c r="W1531" s="73"/>
      <c r="X1531" s="73"/>
      <c r="Y1531" s="73"/>
      <c r="Z1531" s="73"/>
      <c r="AA1531" s="73"/>
      <c r="AB1531" s="73"/>
      <c r="AC1531" s="73"/>
      <c r="AD1531" s="73"/>
      <c r="AE1531" s="73"/>
      <c r="AF1531" s="73"/>
      <c r="AG1531" s="73"/>
      <c r="AH1531" s="73"/>
      <c r="AI1531" s="73"/>
      <c r="AJ1531" s="73"/>
      <c r="AK1531" s="73"/>
      <c r="AL1531" s="73"/>
      <c r="AM1531" s="73"/>
      <c r="AN1531" s="73"/>
      <c r="AO1531" s="73"/>
      <c r="AP1531" s="73"/>
      <c r="AQ1531" s="73"/>
      <c r="AR1531" s="73"/>
      <c r="AS1531" s="73"/>
      <c r="AT1531" s="73"/>
      <c r="AU1531" s="73"/>
      <c r="AV1531" s="73"/>
      <c r="AW1531" s="73"/>
      <c r="AX1531" s="73"/>
      <c r="AY1531" s="73"/>
      <c r="AZ1531" s="73"/>
      <c r="BA1531" s="73"/>
      <c r="BB1531" s="73"/>
    </row>
    <row r="1532" spans="10:54">
      <c r="J1532" s="132"/>
      <c r="N1532" s="73"/>
      <c r="O1532" s="73"/>
      <c r="P1532" s="73"/>
      <c r="Q1532" s="73"/>
      <c r="R1532" s="73"/>
      <c r="S1532" s="73"/>
      <c r="T1532" s="73"/>
      <c r="U1532" s="73"/>
      <c r="V1532" s="73"/>
      <c r="W1532" s="73"/>
      <c r="X1532" s="73"/>
      <c r="Y1532" s="73"/>
      <c r="Z1532" s="73"/>
      <c r="AA1532" s="73"/>
      <c r="AB1532" s="73"/>
      <c r="AC1532" s="73"/>
      <c r="AD1532" s="73"/>
      <c r="AE1532" s="73"/>
      <c r="AF1532" s="73"/>
      <c r="AG1532" s="73"/>
      <c r="AH1532" s="73"/>
      <c r="AI1532" s="73"/>
      <c r="AJ1532" s="73"/>
      <c r="AK1532" s="73"/>
      <c r="AL1532" s="73"/>
      <c r="AM1532" s="73"/>
      <c r="AN1532" s="73"/>
      <c r="AO1532" s="73"/>
      <c r="AP1532" s="73"/>
      <c r="AQ1532" s="73"/>
      <c r="AR1532" s="73"/>
      <c r="AS1532" s="73"/>
      <c r="AT1532" s="73"/>
      <c r="AU1532" s="73"/>
      <c r="AV1532" s="73"/>
      <c r="AW1532" s="73"/>
      <c r="AX1532" s="73"/>
      <c r="AY1532" s="73"/>
      <c r="AZ1532" s="73"/>
      <c r="BA1532" s="73"/>
      <c r="BB1532" s="73"/>
    </row>
    <row r="1533" spans="10:54">
      <c r="J1533" s="132"/>
      <c r="N1533" s="73"/>
      <c r="O1533" s="73"/>
      <c r="P1533" s="73"/>
      <c r="Q1533" s="73"/>
      <c r="R1533" s="73"/>
      <c r="S1533" s="73"/>
      <c r="T1533" s="73"/>
      <c r="U1533" s="73"/>
      <c r="V1533" s="73"/>
      <c r="W1533" s="73"/>
      <c r="X1533" s="73"/>
      <c r="Y1533" s="73"/>
      <c r="Z1533" s="73"/>
      <c r="AA1533" s="73"/>
      <c r="AB1533" s="73"/>
      <c r="AC1533" s="73"/>
      <c r="AD1533" s="73"/>
      <c r="AE1533" s="73"/>
      <c r="AF1533" s="73"/>
      <c r="AG1533" s="73"/>
      <c r="AH1533" s="73"/>
      <c r="AI1533" s="73"/>
      <c r="AJ1533" s="73"/>
      <c r="AK1533" s="73"/>
      <c r="AL1533" s="73"/>
      <c r="AM1533" s="73"/>
      <c r="AN1533" s="73"/>
      <c r="AO1533" s="73"/>
      <c r="AP1533" s="73"/>
      <c r="AQ1533" s="73"/>
      <c r="AR1533" s="73"/>
      <c r="AS1533" s="73"/>
      <c r="AT1533" s="73"/>
      <c r="AU1533" s="73"/>
      <c r="AV1533" s="73"/>
      <c r="AW1533" s="73"/>
      <c r="AX1533" s="73"/>
      <c r="AY1533" s="73"/>
      <c r="AZ1533" s="73"/>
      <c r="BA1533" s="73"/>
      <c r="BB1533" s="73"/>
    </row>
    <row r="1534" spans="10:54">
      <c r="J1534" s="132"/>
      <c r="N1534" s="73"/>
      <c r="O1534" s="73"/>
      <c r="P1534" s="73"/>
      <c r="Q1534" s="73"/>
      <c r="R1534" s="73"/>
      <c r="S1534" s="73"/>
      <c r="T1534" s="73"/>
      <c r="U1534" s="73"/>
      <c r="V1534" s="73"/>
      <c r="W1534" s="73"/>
      <c r="X1534" s="73"/>
      <c r="Y1534" s="73"/>
      <c r="Z1534" s="73"/>
      <c r="AA1534" s="73"/>
      <c r="AB1534" s="73"/>
      <c r="AC1534" s="73"/>
      <c r="AD1534" s="73"/>
      <c r="AE1534" s="73"/>
      <c r="AF1534" s="73"/>
      <c r="AG1534" s="73"/>
      <c r="AH1534" s="73"/>
      <c r="AI1534" s="73"/>
      <c r="AJ1534" s="73"/>
      <c r="AK1534" s="73"/>
      <c r="AL1534" s="73"/>
      <c r="AM1534" s="73"/>
      <c r="AN1534" s="73"/>
      <c r="AO1534" s="73"/>
      <c r="AP1534" s="73"/>
      <c r="AQ1534" s="73"/>
      <c r="AR1534" s="73"/>
      <c r="AS1534" s="73"/>
      <c r="AT1534" s="73"/>
      <c r="AU1534" s="73"/>
      <c r="AV1534" s="73"/>
      <c r="AW1534" s="73"/>
      <c r="AX1534" s="73"/>
      <c r="AY1534" s="73"/>
      <c r="AZ1534" s="73"/>
      <c r="BA1534" s="73"/>
      <c r="BB1534" s="73"/>
    </row>
    <row r="1535" spans="10:54">
      <c r="J1535" s="132"/>
      <c r="N1535" s="73"/>
      <c r="O1535" s="73"/>
      <c r="P1535" s="73"/>
      <c r="Q1535" s="73"/>
      <c r="R1535" s="73"/>
      <c r="S1535" s="73"/>
      <c r="T1535" s="73"/>
      <c r="U1535" s="73"/>
      <c r="V1535" s="73"/>
      <c r="W1535" s="73"/>
      <c r="X1535" s="73"/>
      <c r="Y1535" s="73"/>
      <c r="Z1535" s="73"/>
      <c r="AA1535" s="73"/>
      <c r="AB1535" s="73"/>
      <c r="AC1535" s="73"/>
      <c r="AD1535" s="73"/>
      <c r="AE1535" s="73"/>
      <c r="AF1535" s="73"/>
      <c r="AG1535" s="73"/>
      <c r="AH1535" s="73"/>
      <c r="AI1535" s="73"/>
      <c r="AJ1535" s="73"/>
      <c r="AK1535" s="73"/>
      <c r="AL1535" s="73"/>
      <c r="AM1535" s="73"/>
      <c r="AN1535" s="73"/>
      <c r="AO1535" s="73"/>
      <c r="AP1535" s="73"/>
      <c r="AQ1535" s="73"/>
      <c r="AR1535" s="73"/>
      <c r="AS1535" s="73"/>
      <c r="AT1535" s="73"/>
      <c r="AU1535" s="73"/>
      <c r="AV1535" s="73"/>
      <c r="AW1535" s="73"/>
      <c r="AX1535" s="73"/>
      <c r="AY1535" s="73"/>
      <c r="AZ1535" s="73"/>
      <c r="BA1535" s="73"/>
      <c r="BB1535" s="73"/>
    </row>
    <row r="1536" spans="10:54">
      <c r="J1536" s="132"/>
      <c r="N1536" s="73"/>
      <c r="O1536" s="73"/>
      <c r="P1536" s="73"/>
      <c r="Q1536" s="73"/>
      <c r="R1536" s="73"/>
      <c r="S1536" s="73"/>
      <c r="T1536" s="73"/>
      <c r="U1536" s="73"/>
      <c r="V1536" s="73"/>
      <c r="W1536" s="73"/>
      <c r="X1536" s="73"/>
      <c r="Y1536" s="73"/>
      <c r="Z1536" s="73"/>
      <c r="AA1536" s="73"/>
      <c r="AB1536" s="73"/>
      <c r="AC1536" s="73"/>
      <c r="AD1536" s="73"/>
      <c r="AE1536" s="73"/>
      <c r="AF1536" s="73"/>
      <c r="AG1536" s="73"/>
      <c r="AH1536" s="73"/>
      <c r="AI1536" s="73"/>
      <c r="AJ1536" s="73"/>
      <c r="AK1536" s="73"/>
      <c r="AL1536" s="73"/>
      <c r="AM1536" s="73"/>
      <c r="AN1536" s="73"/>
      <c r="AO1536" s="73"/>
      <c r="AP1536" s="73"/>
      <c r="AQ1536" s="73"/>
      <c r="AR1536" s="73"/>
      <c r="AS1536" s="73"/>
      <c r="AT1536" s="73"/>
      <c r="AU1536" s="73"/>
      <c r="AV1536" s="73"/>
      <c r="AW1536" s="73"/>
      <c r="AX1536" s="73"/>
      <c r="AY1536" s="73"/>
      <c r="AZ1536" s="73"/>
      <c r="BA1536" s="73"/>
      <c r="BB1536" s="73"/>
    </row>
    <row r="1537" spans="10:54">
      <c r="J1537" s="132"/>
      <c r="N1537" s="73"/>
      <c r="O1537" s="73"/>
      <c r="P1537" s="73"/>
      <c r="Q1537" s="73"/>
      <c r="R1537" s="73"/>
      <c r="S1537" s="73"/>
      <c r="T1537" s="73"/>
      <c r="U1537" s="73"/>
      <c r="V1537" s="73"/>
      <c r="W1537" s="73"/>
      <c r="X1537" s="73"/>
      <c r="Y1537" s="73"/>
      <c r="Z1537" s="73"/>
      <c r="AA1537" s="73"/>
      <c r="AB1537" s="73"/>
      <c r="AC1537" s="73"/>
      <c r="AD1537" s="73"/>
      <c r="AE1537" s="73"/>
      <c r="AF1537" s="73"/>
      <c r="AG1537" s="73"/>
      <c r="AH1537" s="73"/>
      <c r="AI1537" s="73"/>
      <c r="AJ1537" s="73"/>
      <c r="AK1537" s="73"/>
      <c r="AL1537" s="73"/>
      <c r="AM1537" s="73"/>
      <c r="AN1537" s="73"/>
      <c r="AO1537" s="73"/>
      <c r="AP1537" s="73"/>
      <c r="AQ1537" s="73"/>
      <c r="AR1537" s="73"/>
      <c r="AS1537" s="73"/>
      <c r="AT1537" s="73"/>
      <c r="AU1537" s="73"/>
      <c r="AV1537" s="73"/>
      <c r="AW1537" s="73"/>
      <c r="AX1537" s="73"/>
      <c r="AY1537" s="73"/>
      <c r="AZ1537" s="73"/>
      <c r="BA1537" s="73"/>
      <c r="BB1537" s="73"/>
    </row>
    <row r="1538" spans="10:54">
      <c r="J1538" s="132"/>
      <c r="N1538" s="73"/>
      <c r="O1538" s="73"/>
      <c r="P1538" s="73"/>
      <c r="Q1538" s="73"/>
      <c r="R1538" s="73"/>
      <c r="S1538" s="73"/>
      <c r="T1538" s="73"/>
      <c r="U1538" s="73"/>
      <c r="V1538" s="73"/>
      <c r="W1538" s="73"/>
      <c r="X1538" s="73"/>
      <c r="Y1538" s="73"/>
      <c r="Z1538" s="73"/>
      <c r="AA1538" s="73"/>
      <c r="AB1538" s="73"/>
      <c r="AC1538" s="73"/>
      <c r="AD1538" s="73"/>
      <c r="AE1538" s="73"/>
      <c r="AF1538" s="73"/>
      <c r="AG1538" s="73"/>
      <c r="AH1538" s="73"/>
      <c r="AI1538" s="73"/>
      <c r="AJ1538" s="73"/>
      <c r="AK1538" s="73"/>
      <c r="AL1538" s="73"/>
      <c r="AM1538" s="73"/>
      <c r="AN1538" s="73"/>
      <c r="AO1538" s="73"/>
      <c r="AP1538" s="73"/>
      <c r="AQ1538" s="73"/>
      <c r="AR1538" s="73"/>
      <c r="AS1538" s="73"/>
      <c r="AT1538" s="73"/>
      <c r="AU1538" s="73"/>
      <c r="AV1538" s="73"/>
      <c r="AW1538" s="73"/>
      <c r="AX1538" s="73"/>
      <c r="AY1538" s="73"/>
      <c r="AZ1538" s="73"/>
      <c r="BA1538" s="73"/>
      <c r="BB1538" s="73"/>
    </row>
    <row r="1539" spans="10:54">
      <c r="J1539" s="132"/>
      <c r="N1539" s="73"/>
      <c r="O1539" s="73"/>
      <c r="P1539" s="73"/>
      <c r="Q1539" s="73"/>
      <c r="R1539" s="73"/>
      <c r="S1539" s="73"/>
      <c r="T1539" s="73"/>
      <c r="U1539" s="73"/>
      <c r="V1539" s="73"/>
      <c r="W1539" s="73"/>
      <c r="X1539" s="73"/>
      <c r="Y1539" s="73"/>
      <c r="Z1539" s="73"/>
      <c r="AA1539" s="73"/>
      <c r="AB1539" s="73"/>
      <c r="AC1539" s="73"/>
      <c r="AD1539" s="73"/>
      <c r="AE1539" s="73"/>
      <c r="AF1539" s="73"/>
      <c r="AG1539" s="73"/>
      <c r="AH1539" s="73"/>
      <c r="AI1539" s="73"/>
      <c r="AJ1539" s="73"/>
      <c r="AK1539" s="73"/>
      <c r="AL1539" s="73"/>
      <c r="AM1539" s="73"/>
      <c r="AN1539" s="73"/>
      <c r="AO1539" s="73"/>
      <c r="AP1539" s="73"/>
      <c r="AQ1539" s="73"/>
      <c r="AR1539" s="73"/>
      <c r="AS1539" s="73"/>
      <c r="AT1539" s="73"/>
      <c r="AU1539" s="73"/>
      <c r="AV1539" s="73"/>
      <c r="AW1539" s="73"/>
      <c r="AX1539" s="73"/>
      <c r="AY1539" s="73"/>
      <c r="AZ1539" s="73"/>
      <c r="BA1539" s="73"/>
      <c r="BB1539" s="73"/>
    </row>
    <row r="1540" spans="10:54">
      <c r="J1540" s="132"/>
      <c r="N1540" s="73"/>
      <c r="O1540" s="73"/>
      <c r="P1540" s="73"/>
      <c r="Q1540" s="73"/>
      <c r="R1540" s="73"/>
      <c r="S1540" s="73"/>
      <c r="T1540" s="73"/>
      <c r="U1540" s="73"/>
      <c r="V1540" s="73"/>
      <c r="W1540" s="73"/>
      <c r="X1540" s="73"/>
      <c r="Y1540" s="73"/>
      <c r="Z1540" s="73"/>
      <c r="AA1540" s="73"/>
      <c r="AB1540" s="73"/>
      <c r="AC1540" s="73"/>
      <c r="AD1540" s="73"/>
      <c r="AE1540" s="73"/>
      <c r="AF1540" s="73"/>
      <c r="AG1540" s="73"/>
      <c r="AH1540" s="73"/>
      <c r="AI1540" s="73"/>
      <c r="AJ1540" s="73"/>
      <c r="AK1540" s="73"/>
      <c r="AL1540" s="73"/>
      <c r="AM1540" s="73"/>
      <c r="AN1540" s="73"/>
      <c r="AO1540" s="73"/>
      <c r="AP1540" s="73"/>
      <c r="AQ1540" s="73"/>
      <c r="AR1540" s="73"/>
      <c r="AS1540" s="73"/>
      <c r="AT1540" s="73"/>
      <c r="AU1540" s="73"/>
      <c r="AV1540" s="73"/>
      <c r="AW1540" s="73"/>
      <c r="AX1540" s="73"/>
      <c r="AY1540" s="73"/>
      <c r="AZ1540" s="73"/>
      <c r="BA1540" s="73"/>
      <c r="BB1540" s="73"/>
    </row>
    <row r="1541" spans="10:54">
      <c r="J1541" s="132"/>
      <c r="N1541" s="73"/>
      <c r="O1541" s="73"/>
      <c r="P1541" s="73"/>
      <c r="Q1541" s="73"/>
      <c r="R1541" s="73"/>
      <c r="S1541" s="73"/>
      <c r="T1541" s="73"/>
      <c r="U1541" s="73"/>
      <c r="V1541" s="73"/>
      <c r="W1541" s="73"/>
      <c r="X1541" s="73"/>
      <c r="Y1541" s="73"/>
      <c r="Z1541" s="73"/>
      <c r="AA1541" s="73"/>
      <c r="AB1541" s="73"/>
      <c r="AC1541" s="73"/>
      <c r="AD1541" s="73"/>
      <c r="AE1541" s="73"/>
      <c r="AF1541" s="73"/>
      <c r="AG1541" s="73"/>
      <c r="AH1541" s="73"/>
      <c r="AI1541" s="73"/>
      <c r="AJ1541" s="73"/>
      <c r="AK1541" s="73"/>
      <c r="AL1541" s="73"/>
      <c r="AM1541" s="73"/>
      <c r="AN1541" s="73"/>
      <c r="AO1541" s="73"/>
      <c r="AP1541" s="73"/>
      <c r="AQ1541" s="73"/>
      <c r="AR1541" s="73"/>
      <c r="AS1541" s="73"/>
      <c r="AT1541" s="73"/>
      <c r="AU1541" s="73"/>
      <c r="AV1541" s="73"/>
      <c r="AW1541" s="73"/>
      <c r="AX1541" s="73"/>
      <c r="AY1541" s="73"/>
      <c r="AZ1541" s="73"/>
      <c r="BA1541" s="73"/>
      <c r="BB1541" s="73"/>
    </row>
    <row r="1542" spans="10:54">
      <c r="J1542" s="132"/>
      <c r="N1542" s="73"/>
      <c r="O1542" s="73"/>
      <c r="P1542" s="73"/>
      <c r="Q1542" s="73"/>
      <c r="R1542" s="73"/>
      <c r="S1542" s="73"/>
      <c r="T1542" s="73"/>
      <c r="U1542" s="73"/>
      <c r="V1542" s="73"/>
      <c r="W1542" s="73"/>
      <c r="X1542" s="73"/>
      <c r="Y1542" s="73"/>
      <c r="Z1542" s="73"/>
      <c r="AA1542" s="73"/>
      <c r="AB1542" s="73"/>
      <c r="AC1542" s="73"/>
      <c r="AD1542" s="73"/>
      <c r="AE1542" s="73"/>
      <c r="AF1542" s="73"/>
      <c r="AG1542" s="73"/>
      <c r="AH1542" s="73"/>
      <c r="AI1542" s="73"/>
      <c r="AJ1542" s="73"/>
      <c r="AK1542" s="73"/>
      <c r="AL1542" s="73"/>
      <c r="AM1542" s="73"/>
      <c r="AN1542" s="73"/>
      <c r="AO1542" s="73"/>
      <c r="AP1542" s="73"/>
      <c r="AQ1542" s="73"/>
      <c r="AR1542" s="73"/>
      <c r="AS1542" s="73"/>
      <c r="AT1542" s="73"/>
      <c r="AU1542" s="73"/>
      <c r="AV1542" s="73"/>
      <c r="AW1542" s="73"/>
      <c r="AX1542" s="73"/>
      <c r="AY1542" s="73"/>
      <c r="AZ1542" s="73"/>
      <c r="BA1542" s="73"/>
      <c r="BB1542" s="73"/>
    </row>
    <row r="1543" spans="10:54">
      <c r="J1543" s="132"/>
      <c r="N1543" s="73"/>
      <c r="O1543" s="73"/>
      <c r="P1543" s="73"/>
      <c r="Q1543" s="73"/>
      <c r="R1543" s="73"/>
      <c r="S1543" s="73"/>
      <c r="T1543" s="73"/>
      <c r="U1543" s="73"/>
      <c r="V1543" s="73"/>
      <c r="W1543" s="73"/>
      <c r="X1543" s="73"/>
      <c r="Y1543" s="73"/>
      <c r="Z1543" s="73"/>
      <c r="AA1543" s="73"/>
      <c r="AB1543" s="73"/>
      <c r="AC1543" s="73"/>
      <c r="AD1543" s="73"/>
      <c r="AE1543" s="73"/>
      <c r="AF1543" s="73"/>
      <c r="AG1543" s="73"/>
      <c r="AH1543" s="73"/>
      <c r="AI1543" s="73"/>
      <c r="AJ1543" s="73"/>
      <c r="AK1543" s="73"/>
      <c r="AL1543" s="73"/>
      <c r="AM1543" s="73"/>
      <c r="AN1543" s="73"/>
      <c r="AO1543" s="73"/>
      <c r="AP1543" s="73"/>
      <c r="AQ1543" s="73"/>
      <c r="AR1543" s="73"/>
      <c r="AS1543" s="73"/>
      <c r="AT1543" s="73"/>
      <c r="AU1543" s="73"/>
      <c r="AV1543" s="73"/>
      <c r="AW1543" s="73"/>
      <c r="AX1543" s="73"/>
      <c r="AY1543" s="73"/>
      <c r="AZ1543" s="73"/>
      <c r="BA1543" s="73"/>
      <c r="BB1543" s="73"/>
    </row>
    <row r="1544" spans="10:54">
      <c r="J1544" s="132"/>
      <c r="N1544" s="73"/>
      <c r="O1544" s="73"/>
      <c r="P1544" s="73"/>
      <c r="Q1544" s="73"/>
      <c r="R1544" s="73"/>
      <c r="S1544" s="73"/>
      <c r="T1544" s="73"/>
      <c r="U1544" s="73"/>
      <c r="V1544" s="73"/>
      <c r="W1544" s="73"/>
      <c r="X1544" s="73"/>
      <c r="Y1544" s="73"/>
      <c r="Z1544" s="73"/>
      <c r="AA1544" s="73"/>
      <c r="AB1544" s="73"/>
      <c r="AC1544" s="73"/>
      <c r="AD1544" s="73"/>
      <c r="AE1544" s="73"/>
      <c r="AF1544" s="73"/>
      <c r="AG1544" s="73"/>
      <c r="AH1544" s="73"/>
      <c r="AI1544" s="73"/>
      <c r="AJ1544" s="73"/>
      <c r="AK1544" s="73"/>
      <c r="AL1544" s="73"/>
      <c r="AM1544" s="73"/>
      <c r="AN1544" s="73"/>
      <c r="AO1544" s="73"/>
      <c r="AP1544" s="73"/>
      <c r="AQ1544" s="73"/>
      <c r="AR1544" s="73"/>
      <c r="AS1544" s="73"/>
      <c r="AT1544" s="73"/>
      <c r="AU1544" s="73"/>
      <c r="AV1544" s="73"/>
      <c r="AW1544" s="73"/>
      <c r="AX1544" s="73"/>
      <c r="AY1544" s="73"/>
      <c r="AZ1544" s="73"/>
      <c r="BA1544" s="73"/>
      <c r="BB1544" s="73"/>
    </row>
    <row r="1545" spans="10:54">
      <c r="J1545" s="132"/>
      <c r="N1545" s="73"/>
      <c r="O1545" s="73"/>
      <c r="P1545" s="73"/>
      <c r="Q1545" s="73"/>
      <c r="R1545" s="73"/>
      <c r="S1545" s="73"/>
      <c r="T1545" s="73"/>
      <c r="U1545" s="73"/>
      <c r="V1545" s="73"/>
      <c r="W1545" s="73"/>
      <c r="X1545" s="73"/>
      <c r="Y1545" s="73"/>
      <c r="Z1545" s="73"/>
      <c r="AA1545" s="73"/>
      <c r="AB1545" s="73"/>
      <c r="AC1545" s="73"/>
      <c r="AD1545" s="73"/>
      <c r="AE1545" s="73"/>
      <c r="AF1545" s="73"/>
      <c r="AG1545" s="73"/>
      <c r="AH1545" s="73"/>
      <c r="AI1545" s="73"/>
      <c r="AJ1545" s="73"/>
      <c r="AK1545" s="73"/>
      <c r="AL1545" s="73"/>
      <c r="AM1545" s="73"/>
      <c r="AN1545" s="73"/>
      <c r="AO1545" s="73"/>
      <c r="AP1545" s="73"/>
      <c r="AQ1545" s="73"/>
      <c r="AR1545" s="73"/>
      <c r="AS1545" s="73"/>
      <c r="AT1545" s="73"/>
      <c r="AU1545" s="73"/>
      <c r="AV1545" s="73"/>
      <c r="AW1545" s="73"/>
      <c r="AX1545" s="73"/>
      <c r="AY1545" s="73"/>
      <c r="AZ1545" s="73"/>
      <c r="BA1545" s="73"/>
      <c r="BB1545" s="73"/>
    </row>
    <row r="1546" spans="10:54">
      <c r="J1546" s="132"/>
      <c r="N1546" s="73"/>
      <c r="O1546" s="73"/>
      <c r="P1546" s="73"/>
      <c r="Q1546" s="73"/>
      <c r="R1546" s="73"/>
      <c r="S1546" s="73"/>
      <c r="T1546" s="73"/>
      <c r="U1546" s="73"/>
      <c r="V1546" s="73"/>
      <c r="W1546" s="73"/>
      <c r="X1546" s="73"/>
      <c r="Y1546" s="73"/>
      <c r="Z1546" s="73"/>
      <c r="AA1546" s="73"/>
      <c r="AB1546" s="73"/>
      <c r="AC1546" s="73"/>
      <c r="AD1546" s="73"/>
      <c r="AE1546" s="73"/>
      <c r="AF1546" s="73"/>
      <c r="AG1546" s="73"/>
      <c r="AH1546" s="73"/>
      <c r="AI1546" s="73"/>
      <c r="AJ1546" s="73"/>
      <c r="AK1546" s="73"/>
      <c r="AL1546" s="73"/>
      <c r="AM1546" s="73"/>
      <c r="AN1546" s="73"/>
      <c r="AO1546" s="73"/>
      <c r="AP1546" s="73"/>
      <c r="AQ1546" s="73"/>
      <c r="AR1546" s="73"/>
      <c r="AS1546" s="73"/>
      <c r="AT1546" s="73"/>
      <c r="AU1546" s="73"/>
      <c r="AV1546" s="73"/>
      <c r="AW1546" s="73"/>
      <c r="AX1546" s="73"/>
      <c r="AY1546" s="73"/>
      <c r="AZ1546" s="73"/>
      <c r="BA1546" s="73"/>
      <c r="BB1546" s="73"/>
    </row>
    <row r="1547" spans="10:54">
      <c r="J1547" s="132"/>
      <c r="N1547" s="73"/>
      <c r="O1547" s="73"/>
      <c r="P1547" s="73"/>
      <c r="Q1547" s="73"/>
      <c r="R1547" s="73"/>
      <c r="S1547" s="73"/>
      <c r="T1547" s="73"/>
      <c r="U1547" s="73"/>
      <c r="V1547" s="73"/>
      <c r="W1547" s="73"/>
      <c r="X1547" s="73"/>
      <c r="Y1547" s="73"/>
      <c r="Z1547" s="73"/>
      <c r="AA1547" s="73"/>
      <c r="AB1547" s="73"/>
      <c r="AC1547" s="73"/>
      <c r="AD1547" s="73"/>
      <c r="AE1547" s="73"/>
      <c r="AF1547" s="73"/>
      <c r="AG1547" s="73"/>
      <c r="AH1547" s="73"/>
      <c r="AI1547" s="73"/>
      <c r="AJ1547" s="73"/>
      <c r="AK1547" s="73"/>
      <c r="AL1547" s="73"/>
      <c r="AM1547" s="73"/>
      <c r="AN1547" s="73"/>
      <c r="AO1547" s="73"/>
      <c r="AP1547" s="73"/>
      <c r="AQ1547" s="73"/>
      <c r="AR1547" s="73"/>
      <c r="AS1547" s="73"/>
      <c r="AT1547" s="73"/>
      <c r="AU1547" s="73"/>
      <c r="AV1547" s="73"/>
      <c r="AW1547" s="73"/>
      <c r="AX1547" s="73"/>
      <c r="AY1547" s="73"/>
      <c r="AZ1547" s="73"/>
      <c r="BA1547" s="73"/>
      <c r="BB1547" s="73"/>
    </row>
    <row r="1548" spans="10:54">
      <c r="J1548" s="132"/>
      <c r="N1548" s="73"/>
      <c r="O1548" s="73"/>
      <c r="P1548" s="73"/>
      <c r="Q1548" s="73"/>
      <c r="R1548" s="73"/>
      <c r="S1548" s="73"/>
      <c r="T1548" s="73"/>
      <c r="U1548" s="73"/>
      <c r="V1548" s="73"/>
      <c r="W1548" s="73"/>
      <c r="X1548" s="73"/>
      <c r="Y1548" s="73"/>
      <c r="Z1548" s="73"/>
      <c r="AA1548" s="73"/>
      <c r="AB1548" s="73"/>
      <c r="AC1548" s="73"/>
      <c r="AD1548" s="73"/>
      <c r="AE1548" s="73"/>
      <c r="AF1548" s="73"/>
      <c r="AG1548" s="73"/>
      <c r="AH1548" s="73"/>
      <c r="AI1548" s="73"/>
      <c r="AJ1548" s="73"/>
      <c r="AK1548" s="73"/>
      <c r="AL1548" s="73"/>
      <c r="AM1548" s="73"/>
      <c r="AN1548" s="73"/>
      <c r="AO1548" s="73"/>
      <c r="AP1548" s="73"/>
      <c r="AQ1548" s="73"/>
      <c r="AR1548" s="73"/>
      <c r="AS1548" s="73"/>
      <c r="AT1548" s="73"/>
      <c r="AU1548" s="73"/>
      <c r="AV1548" s="73"/>
      <c r="AW1548" s="73"/>
      <c r="AX1548" s="73"/>
      <c r="AY1548" s="73"/>
      <c r="AZ1548" s="73"/>
      <c r="BA1548" s="73"/>
      <c r="BB1548" s="73"/>
    </row>
    <row r="1549" spans="10:54">
      <c r="J1549" s="132"/>
      <c r="N1549" s="73"/>
      <c r="O1549" s="73"/>
      <c r="P1549" s="73"/>
      <c r="Q1549" s="73"/>
      <c r="R1549" s="73"/>
      <c r="S1549" s="73"/>
      <c r="T1549" s="73"/>
      <c r="U1549" s="73"/>
      <c r="V1549" s="73"/>
      <c r="W1549" s="73"/>
      <c r="X1549" s="73"/>
      <c r="Y1549" s="73"/>
      <c r="Z1549" s="73"/>
      <c r="AA1549" s="73"/>
      <c r="AB1549" s="73"/>
      <c r="AC1549" s="73"/>
      <c r="AD1549" s="73"/>
      <c r="AE1549" s="73"/>
      <c r="AF1549" s="73"/>
      <c r="AG1549" s="73"/>
      <c r="AH1549" s="73"/>
      <c r="AI1549" s="73"/>
      <c r="AJ1549" s="73"/>
      <c r="AK1549" s="73"/>
      <c r="AL1549" s="73"/>
      <c r="AM1549" s="73"/>
      <c r="AN1549" s="73"/>
      <c r="AO1549" s="73"/>
      <c r="AP1549" s="73"/>
      <c r="AQ1549" s="73"/>
      <c r="AR1549" s="73"/>
      <c r="AS1549" s="73"/>
      <c r="AT1549" s="73"/>
      <c r="AU1549" s="73"/>
      <c r="AV1549" s="73"/>
      <c r="AW1549" s="73"/>
      <c r="AX1549" s="73"/>
      <c r="AY1549" s="73"/>
      <c r="AZ1549" s="73"/>
      <c r="BA1549" s="73"/>
      <c r="BB1549" s="73"/>
    </row>
    <row r="1550" spans="10:54">
      <c r="J1550" s="132"/>
      <c r="N1550" s="73"/>
      <c r="O1550" s="73"/>
      <c r="P1550" s="73"/>
      <c r="Q1550" s="73"/>
      <c r="R1550" s="73"/>
      <c r="S1550" s="73"/>
      <c r="T1550" s="73"/>
      <c r="U1550" s="73"/>
      <c r="V1550" s="73"/>
      <c r="W1550" s="73"/>
      <c r="X1550" s="73"/>
      <c r="Y1550" s="73"/>
      <c r="Z1550" s="73"/>
      <c r="AA1550" s="73"/>
      <c r="AB1550" s="73"/>
      <c r="AC1550" s="73"/>
      <c r="AD1550" s="73"/>
      <c r="AE1550" s="73"/>
      <c r="AF1550" s="73"/>
      <c r="AG1550" s="73"/>
      <c r="AH1550" s="73"/>
      <c r="AI1550" s="73"/>
      <c r="AJ1550" s="73"/>
      <c r="AK1550" s="73"/>
      <c r="AL1550" s="73"/>
      <c r="AM1550" s="73"/>
      <c r="AN1550" s="73"/>
      <c r="AO1550" s="73"/>
      <c r="AP1550" s="73"/>
      <c r="AQ1550" s="73"/>
      <c r="AR1550" s="73"/>
      <c r="AS1550" s="73"/>
      <c r="AT1550" s="73"/>
      <c r="AU1550" s="73"/>
      <c r="AV1550" s="73"/>
      <c r="AW1550" s="73"/>
      <c r="AX1550" s="73"/>
      <c r="AY1550" s="73"/>
      <c r="AZ1550" s="73"/>
      <c r="BA1550" s="73"/>
      <c r="BB1550" s="73"/>
    </row>
    <row r="1551" spans="10:54">
      <c r="J1551" s="132"/>
      <c r="N1551" s="73"/>
      <c r="O1551" s="73"/>
      <c r="P1551" s="73"/>
      <c r="Q1551" s="73"/>
      <c r="R1551" s="73"/>
      <c r="S1551" s="73"/>
      <c r="T1551" s="73"/>
      <c r="U1551" s="73"/>
      <c r="V1551" s="73"/>
      <c r="W1551" s="73"/>
      <c r="X1551" s="73"/>
      <c r="Y1551" s="73"/>
      <c r="Z1551" s="73"/>
      <c r="AA1551" s="73"/>
      <c r="AB1551" s="73"/>
      <c r="AC1551" s="73"/>
      <c r="AD1551" s="73"/>
      <c r="AE1551" s="73"/>
      <c r="AF1551" s="73"/>
      <c r="AG1551" s="73"/>
      <c r="AH1551" s="73"/>
      <c r="AI1551" s="73"/>
      <c r="AJ1551" s="73"/>
      <c r="AK1551" s="73"/>
      <c r="AL1551" s="73"/>
      <c r="AM1551" s="73"/>
      <c r="AN1551" s="73"/>
      <c r="AO1551" s="73"/>
      <c r="AP1551" s="73"/>
      <c r="AQ1551" s="73"/>
      <c r="AR1551" s="73"/>
      <c r="AS1551" s="73"/>
      <c r="AT1551" s="73"/>
      <c r="AU1551" s="73"/>
      <c r="AV1551" s="73"/>
      <c r="AW1551" s="73"/>
      <c r="AX1551" s="73"/>
      <c r="AY1551" s="73"/>
      <c r="AZ1551" s="73"/>
      <c r="BA1551" s="73"/>
      <c r="BB1551" s="73"/>
    </row>
    <row r="1552" spans="10:54">
      <c r="J1552" s="132"/>
      <c r="N1552" s="73"/>
      <c r="O1552" s="73"/>
      <c r="P1552" s="73"/>
      <c r="Q1552" s="73"/>
      <c r="R1552" s="73"/>
      <c r="S1552" s="73"/>
      <c r="T1552" s="73"/>
      <c r="U1552" s="73"/>
      <c r="V1552" s="73"/>
      <c r="W1552" s="73"/>
      <c r="X1552" s="73"/>
      <c r="Y1552" s="73"/>
      <c r="Z1552" s="73"/>
      <c r="AA1552" s="73"/>
      <c r="AB1552" s="73"/>
      <c r="AC1552" s="73"/>
      <c r="AD1552" s="73"/>
      <c r="AE1552" s="73"/>
      <c r="AF1552" s="73"/>
      <c r="AG1552" s="73"/>
      <c r="AH1552" s="73"/>
      <c r="AI1552" s="73"/>
      <c r="AJ1552" s="73"/>
      <c r="AK1552" s="73"/>
      <c r="AL1552" s="73"/>
      <c r="AM1552" s="73"/>
      <c r="AN1552" s="73"/>
      <c r="AO1552" s="73"/>
      <c r="AP1552" s="73"/>
      <c r="AQ1552" s="73"/>
      <c r="AR1552" s="73"/>
      <c r="AS1552" s="73"/>
      <c r="AT1552" s="73"/>
      <c r="AU1552" s="73"/>
      <c r="AV1552" s="73"/>
      <c r="AW1552" s="73"/>
      <c r="AX1552" s="73"/>
      <c r="AY1552" s="73"/>
      <c r="AZ1552" s="73"/>
      <c r="BA1552" s="73"/>
      <c r="BB1552" s="73"/>
    </row>
    <row r="1553" spans="10:54">
      <c r="J1553" s="132"/>
      <c r="N1553" s="73"/>
      <c r="O1553" s="73"/>
      <c r="P1553" s="73"/>
      <c r="Q1553" s="73"/>
      <c r="R1553" s="73"/>
      <c r="S1553" s="73"/>
      <c r="T1553" s="73"/>
      <c r="U1553" s="73"/>
      <c r="V1553" s="73"/>
      <c r="W1553" s="73"/>
      <c r="X1553" s="73"/>
      <c r="Y1553" s="73"/>
      <c r="Z1553" s="73"/>
      <c r="AA1553" s="73"/>
      <c r="AB1553" s="73"/>
      <c r="AC1553" s="73"/>
      <c r="AD1553" s="73"/>
      <c r="AE1553" s="73"/>
      <c r="AF1553" s="73"/>
      <c r="AG1553" s="73"/>
      <c r="AH1553" s="73"/>
      <c r="AI1553" s="73"/>
      <c r="AJ1553" s="73"/>
      <c r="AK1553" s="73"/>
      <c r="AL1553" s="73"/>
      <c r="AM1553" s="73"/>
      <c r="AN1553" s="73"/>
      <c r="AO1553" s="73"/>
      <c r="AP1553" s="73"/>
      <c r="AQ1553" s="73"/>
      <c r="AR1553" s="73"/>
      <c r="AS1553" s="73"/>
      <c r="AT1553" s="73"/>
      <c r="AU1553" s="73"/>
      <c r="AV1553" s="73"/>
      <c r="AW1553" s="73"/>
      <c r="AX1553" s="73"/>
      <c r="AY1553" s="73"/>
      <c r="AZ1553" s="73"/>
      <c r="BA1553" s="73"/>
      <c r="BB1553" s="73"/>
    </row>
    <row r="1554" spans="10:54">
      <c r="J1554" s="132"/>
      <c r="N1554" s="73"/>
      <c r="O1554" s="73"/>
      <c r="P1554" s="73"/>
      <c r="Q1554" s="73"/>
      <c r="R1554" s="73"/>
      <c r="S1554" s="73"/>
      <c r="T1554" s="73"/>
      <c r="U1554" s="73"/>
      <c r="V1554" s="73"/>
      <c r="W1554" s="73"/>
      <c r="X1554" s="73"/>
      <c r="Y1554" s="73"/>
      <c r="Z1554" s="73"/>
      <c r="AA1554" s="73"/>
      <c r="AB1554" s="73"/>
      <c r="AC1554" s="73"/>
      <c r="AD1554" s="73"/>
      <c r="AE1554" s="73"/>
      <c r="AF1554" s="73"/>
      <c r="AG1554" s="73"/>
      <c r="AH1554" s="73"/>
      <c r="AI1554" s="73"/>
      <c r="AJ1554" s="73"/>
      <c r="AK1554" s="73"/>
      <c r="AL1554" s="73"/>
      <c r="AM1554" s="73"/>
      <c r="AN1554" s="73"/>
      <c r="AO1554" s="73"/>
      <c r="AP1554" s="73"/>
      <c r="AQ1554" s="73"/>
      <c r="AR1554" s="73"/>
      <c r="AS1554" s="73"/>
      <c r="AT1554" s="73"/>
      <c r="AU1554" s="73"/>
      <c r="AV1554" s="73"/>
      <c r="AW1554" s="73"/>
      <c r="AX1554" s="73"/>
      <c r="AY1554" s="73"/>
      <c r="AZ1554" s="73"/>
      <c r="BA1554" s="73"/>
      <c r="BB1554" s="73"/>
    </row>
    <row r="1555" spans="10:54">
      <c r="J1555" s="132"/>
      <c r="N1555" s="73"/>
      <c r="O1555" s="73"/>
      <c r="P1555" s="73"/>
      <c r="Q1555" s="73"/>
      <c r="R1555" s="73"/>
      <c r="S1555" s="73"/>
      <c r="T1555" s="73"/>
      <c r="U1555" s="73"/>
      <c r="V1555" s="73"/>
      <c r="W1555" s="73"/>
      <c r="X1555" s="73"/>
      <c r="Y1555" s="73"/>
      <c r="Z1555" s="73"/>
      <c r="AA1555" s="73"/>
      <c r="AB1555" s="73"/>
      <c r="AC1555" s="73"/>
      <c r="AD1555" s="73"/>
      <c r="AE1555" s="73"/>
      <c r="AF1555" s="73"/>
      <c r="AG1555" s="73"/>
      <c r="AH1555" s="73"/>
      <c r="AI1555" s="73"/>
      <c r="AJ1555" s="73"/>
      <c r="AK1555" s="73"/>
      <c r="AL1555" s="73"/>
      <c r="AM1555" s="73"/>
      <c r="AN1555" s="73"/>
      <c r="AO1555" s="73"/>
      <c r="AP1555" s="73"/>
      <c r="AQ1555" s="73"/>
      <c r="AR1555" s="73"/>
      <c r="AS1555" s="73"/>
      <c r="AT1555" s="73"/>
      <c r="AU1555" s="73"/>
      <c r="AV1555" s="73"/>
      <c r="AW1555" s="73"/>
      <c r="AX1555" s="73"/>
      <c r="AY1555" s="73"/>
      <c r="AZ1555" s="73"/>
      <c r="BA1555" s="73"/>
      <c r="BB1555" s="73"/>
    </row>
    <row r="1556" spans="10:54">
      <c r="J1556" s="132"/>
      <c r="N1556" s="73"/>
      <c r="O1556" s="73"/>
      <c r="P1556" s="73"/>
      <c r="Q1556" s="73"/>
      <c r="R1556" s="73"/>
      <c r="S1556" s="73"/>
      <c r="T1556" s="73"/>
      <c r="U1556" s="73"/>
      <c r="V1556" s="73"/>
      <c r="W1556" s="73"/>
      <c r="X1556" s="73"/>
      <c r="Y1556" s="73"/>
      <c r="Z1556" s="73"/>
      <c r="AA1556" s="73"/>
      <c r="AB1556" s="73"/>
      <c r="AC1556" s="73"/>
      <c r="AD1556" s="73"/>
      <c r="AE1556" s="73"/>
      <c r="AF1556" s="73"/>
      <c r="AG1556" s="73"/>
      <c r="AH1556" s="73"/>
      <c r="AI1556" s="73"/>
      <c r="AJ1556" s="73"/>
      <c r="AK1556" s="73"/>
      <c r="AL1556" s="73"/>
      <c r="AM1556" s="73"/>
      <c r="AN1556" s="73"/>
      <c r="AO1556" s="73"/>
      <c r="AP1556" s="73"/>
      <c r="AQ1556" s="73"/>
      <c r="AR1556" s="73"/>
      <c r="AS1556" s="73"/>
      <c r="AT1556" s="73"/>
      <c r="AU1556" s="73"/>
      <c r="AV1556" s="73"/>
      <c r="AW1556" s="73"/>
      <c r="AX1556" s="73"/>
      <c r="AY1556" s="73"/>
      <c r="AZ1556" s="73"/>
      <c r="BA1556" s="73"/>
      <c r="BB1556" s="73"/>
    </row>
    <row r="1557" spans="10:54">
      <c r="J1557" s="132"/>
      <c r="N1557" s="73"/>
      <c r="O1557" s="73"/>
      <c r="P1557" s="73"/>
      <c r="Q1557" s="73"/>
      <c r="R1557" s="73"/>
      <c r="S1557" s="73"/>
      <c r="T1557" s="73"/>
      <c r="U1557" s="73"/>
      <c r="V1557" s="73"/>
      <c r="W1557" s="73"/>
      <c r="X1557" s="73"/>
      <c r="Y1557" s="73"/>
      <c r="Z1557" s="73"/>
      <c r="AA1557" s="73"/>
      <c r="AB1557" s="73"/>
      <c r="AC1557" s="73"/>
      <c r="AD1557" s="73"/>
      <c r="AE1557" s="73"/>
      <c r="AF1557" s="73"/>
      <c r="AG1557" s="73"/>
      <c r="AH1557" s="73"/>
      <c r="AI1557" s="73"/>
      <c r="AJ1557" s="73"/>
      <c r="AK1557" s="73"/>
      <c r="AL1557" s="73"/>
      <c r="AM1557" s="73"/>
      <c r="AN1557" s="73"/>
      <c r="AO1557" s="73"/>
      <c r="AP1557" s="73"/>
      <c r="AQ1557" s="73"/>
      <c r="AR1557" s="73"/>
      <c r="AS1557" s="73"/>
      <c r="AT1557" s="73"/>
      <c r="AU1557" s="73"/>
      <c r="AV1557" s="73"/>
      <c r="AW1557" s="73"/>
      <c r="AX1557" s="73"/>
      <c r="AY1557" s="73"/>
      <c r="AZ1557" s="73"/>
      <c r="BA1557" s="73"/>
      <c r="BB1557" s="73"/>
    </row>
    <row r="1558" spans="10:54">
      <c r="J1558" s="132"/>
      <c r="N1558" s="73"/>
      <c r="O1558" s="73"/>
      <c r="P1558" s="73"/>
      <c r="Q1558" s="73"/>
      <c r="R1558" s="73"/>
      <c r="S1558" s="73"/>
      <c r="T1558" s="73"/>
      <c r="U1558" s="73"/>
      <c r="V1558" s="73"/>
      <c r="W1558" s="73"/>
      <c r="X1558" s="73"/>
      <c r="Y1558" s="73"/>
      <c r="Z1558" s="73"/>
      <c r="AA1558" s="73"/>
      <c r="AB1558" s="73"/>
      <c r="AC1558" s="73"/>
      <c r="AD1558" s="73"/>
      <c r="AE1558" s="73"/>
      <c r="AF1558" s="73"/>
      <c r="AG1558" s="73"/>
      <c r="AH1558" s="73"/>
      <c r="AI1558" s="73"/>
      <c r="AJ1558" s="73"/>
      <c r="AK1558" s="73"/>
      <c r="AL1558" s="73"/>
      <c r="AM1558" s="73"/>
      <c r="AN1558" s="73"/>
      <c r="AO1558" s="73"/>
      <c r="AP1558" s="73"/>
      <c r="AQ1558" s="73"/>
      <c r="AR1558" s="73"/>
      <c r="AS1558" s="73"/>
      <c r="AT1558" s="73"/>
      <c r="AU1558" s="73"/>
      <c r="AV1558" s="73"/>
      <c r="AW1558" s="73"/>
      <c r="AX1558" s="73"/>
      <c r="AY1558" s="73"/>
      <c r="AZ1558" s="73"/>
      <c r="BA1558" s="73"/>
      <c r="BB1558" s="73"/>
    </row>
    <row r="1559" spans="10:54">
      <c r="J1559" s="132"/>
      <c r="N1559" s="73"/>
      <c r="O1559" s="73"/>
      <c r="P1559" s="73"/>
      <c r="Q1559" s="73"/>
      <c r="R1559" s="73"/>
      <c r="S1559" s="73"/>
      <c r="T1559" s="73"/>
      <c r="U1559" s="73"/>
      <c r="V1559" s="73"/>
      <c r="W1559" s="73"/>
      <c r="X1559" s="73"/>
      <c r="Y1559" s="73"/>
      <c r="Z1559" s="73"/>
      <c r="AA1559" s="73"/>
      <c r="AB1559" s="73"/>
      <c r="AC1559" s="73"/>
      <c r="AD1559" s="73"/>
      <c r="AE1559" s="73"/>
      <c r="AF1559" s="73"/>
      <c r="AG1559" s="73"/>
      <c r="AH1559" s="73"/>
      <c r="AI1559" s="73"/>
      <c r="AJ1559" s="73"/>
      <c r="AK1559" s="73"/>
      <c r="AL1559" s="73"/>
      <c r="AM1559" s="73"/>
      <c r="AN1559" s="73"/>
      <c r="AO1559" s="73"/>
      <c r="AP1559" s="73"/>
      <c r="AQ1559" s="73"/>
      <c r="AR1559" s="73"/>
      <c r="AS1559" s="73"/>
      <c r="AT1559" s="73"/>
      <c r="AU1559" s="73"/>
      <c r="AV1559" s="73"/>
      <c r="AW1559" s="73"/>
      <c r="AX1559" s="73"/>
      <c r="AY1559" s="73"/>
      <c r="AZ1559" s="73"/>
      <c r="BA1559" s="73"/>
      <c r="BB1559" s="73"/>
    </row>
    <row r="1560" spans="10:54">
      <c r="J1560" s="132"/>
      <c r="N1560" s="73"/>
      <c r="O1560" s="73"/>
      <c r="P1560" s="73"/>
      <c r="Q1560" s="73"/>
      <c r="R1560" s="73"/>
      <c r="S1560" s="73"/>
      <c r="T1560" s="73"/>
      <c r="U1560" s="73"/>
      <c r="V1560" s="73"/>
      <c r="W1560" s="73"/>
      <c r="X1560" s="73"/>
      <c r="Y1560" s="73"/>
      <c r="Z1560" s="73"/>
      <c r="AA1560" s="73"/>
      <c r="AB1560" s="73"/>
      <c r="AC1560" s="73"/>
      <c r="AD1560" s="73"/>
      <c r="AE1560" s="73"/>
      <c r="AF1560" s="73"/>
      <c r="AG1560" s="73"/>
      <c r="AH1560" s="73"/>
      <c r="AI1560" s="73"/>
      <c r="AJ1560" s="73"/>
      <c r="AK1560" s="73"/>
      <c r="AL1560" s="73"/>
      <c r="AM1560" s="73"/>
      <c r="AN1560" s="73"/>
      <c r="AO1560" s="73"/>
      <c r="AP1560" s="73"/>
      <c r="AQ1560" s="73"/>
      <c r="AR1560" s="73"/>
      <c r="AS1560" s="73"/>
      <c r="AT1560" s="73"/>
      <c r="AU1560" s="73"/>
      <c r="AV1560" s="73"/>
      <c r="AW1560" s="73"/>
      <c r="AX1560" s="73"/>
      <c r="AY1560" s="73"/>
      <c r="AZ1560" s="73"/>
      <c r="BA1560" s="73"/>
      <c r="BB1560" s="73"/>
    </row>
    <row r="1561" spans="10:54">
      <c r="J1561" s="132"/>
      <c r="N1561" s="73"/>
      <c r="O1561" s="73"/>
      <c r="P1561" s="73"/>
      <c r="Q1561" s="73"/>
      <c r="R1561" s="73"/>
      <c r="S1561" s="73"/>
      <c r="T1561" s="73"/>
      <c r="U1561" s="73"/>
      <c r="V1561" s="73"/>
      <c r="W1561" s="73"/>
      <c r="X1561" s="73"/>
      <c r="Y1561" s="73"/>
      <c r="Z1561" s="73"/>
      <c r="AA1561" s="73"/>
      <c r="AB1561" s="73"/>
      <c r="AC1561" s="73"/>
      <c r="AD1561" s="73"/>
      <c r="AE1561" s="73"/>
      <c r="AF1561" s="73"/>
      <c r="AG1561" s="73"/>
      <c r="AH1561" s="73"/>
      <c r="AI1561" s="73"/>
      <c r="AJ1561" s="73"/>
      <c r="AK1561" s="73"/>
      <c r="AL1561" s="73"/>
      <c r="AM1561" s="73"/>
      <c r="AN1561" s="73"/>
      <c r="AO1561" s="73"/>
      <c r="AP1561" s="73"/>
      <c r="AQ1561" s="73"/>
      <c r="AR1561" s="73"/>
      <c r="AS1561" s="73"/>
      <c r="AT1561" s="73"/>
      <c r="AU1561" s="73"/>
      <c r="AV1561" s="73"/>
      <c r="AW1561" s="73"/>
      <c r="AX1561" s="73"/>
      <c r="AY1561" s="73"/>
      <c r="AZ1561" s="73"/>
      <c r="BA1561" s="73"/>
      <c r="BB1561" s="73"/>
    </row>
    <row r="1562" spans="10:54">
      <c r="J1562" s="132"/>
      <c r="N1562" s="73"/>
      <c r="O1562" s="73"/>
      <c r="P1562" s="73"/>
      <c r="Q1562" s="73"/>
      <c r="R1562" s="73"/>
      <c r="S1562" s="73"/>
      <c r="T1562" s="73"/>
      <c r="U1562" s="73"/>
      <c r="V1562" s="73"/>
      <c r="W1562" s="73"/>
      <c r="X1562" s="73"/>
      <c r="Y1562" s="73"/>
      <c r="Z1562" s="73"/>
      <c r="AA1562" s="73"/>
      <c r="AB1562" s="73"/>
      <c r="AC1562" s="73"/>
      <c r="AD1562" s="73"/>
      <c r="AE1562" s="73"/>
      <c r="AF1562" s="73"/>
      <c r="AG1562" s="73"/>
      <c r="AH1562" s="73"/>
      <c r="AI1562" s="73"/>
      <c r="AJ1562" s="73"/>
      <c r="AK1562" s="73"/>
      <c r="AL1562" s="73"/>
      <c r="AM1562" s="73"/>
      <c r="AN1562" s="73"/>
      <c r="AO1562" s="73"/>
      <c r="AP1562" s="73"/>
      <c r="AQ1562" s="73"/>
      <c r="AR1562" s="73"/>
      <c r="AS1562" s="73"/>
      <c r="AT1562" s="73"/>
      <c r="AU1562" s="73"/>
      <c r="AV1562" s="73"/>
      <c r="AW1562" s="73"/>
      <c r="AX1562" s="73"/>
      <c r="AY1562" s="73"/>
      <c r="AZ1562" s="73"/>
      <c r="BA1562" s="73"/>
      <c r="BB1562" s="73"/>
    </row>
    <row r="1563" spans="10:54">
      <c r="J1563" s="132"/>
      <c r="N1563" s="73"/>
      <c r="O1563" s="73"/>
      <c r="P1563" s="73"/>
      <c r="Q1563" s="73"/>
      <c r="R1563" s="73"/>
      <c r="S1563" s="73"/>
      <c r="T1563" s="73"/>
      <c r="U1563" s="73"/>
      <c r="V1563" s="73"/>
      <c r="W1563" s="73"/>
      <c r="X1563" s="73"/>
      <c r="Y1563" s="73"/>
      <c r="Z1563" s="73"/>
      <c r="AA1563" s="73"/>
      <c r="AB1563" s="73"/>
      <c r="AC1563" s="73"/>
      <c r="AD1563" s="73"/>
      <c r="AE1563" s="73"/>
      <c r="AF1563" s="73"/>
      <c r="AG1563" s="73"/>
      <c r="AH1563" s="73"/>
      <c r="AI1563" s="73"/>
      <c r="AJ1563" s="73"/>
      <c r="AK1563" s="73"/>
      <c r="AL1563" s="73"/>
      <c r="AM1563" s="73"/>
      <c r="AN1563" s="73"/>
      <c r="AO1563" s="73"/>
      <c r="AP1563" s="73"/>
      <c r="AQ1563" s="73"/>
      <c r="AR1563" s="73"/>
      <c r="AS1563" s="73"/>
      <c r="AT1563" s="73"/>
      <c r="AU1563" s="73"/>
      <c r="AV1563" s="73"/>
      <c r="AW1563" s="73"/>
      <c r="AX1563" s="73"/>
      <c r="AY1563" s="73"/>
      <c r="AZ1563" s="73"/>
      <c r="BA1563" s="73"/>
      <c r="BB1563" s="73"/>
    </row>
    <row r="1564" spans="10:54">
      <c r="J1564" s="132"/>
      <c r="N1564" s="73"/>
      <c r="O1564" s="73"/>
      <c r="P1564" s="73"/>
      <c r="Q1564" s="73"/>
      <c r="R1564" s="73"/>
      <c r="S1564" s="73"/>
      <c r="T1564" s="73"/>
      <c r="U1564" s="73"/>
      <c r="V1564" s="73"/>
      <c r="W1564" s="73"/>
      <c r="X1564" s="73"/>
      <c r="Y1564" s="73"/>
      <c r="Z1564" s="73"/>
      <c r="AA1564" s="73"/>
      <c r="AB1564" s="73"/>
      <c r="AC1564" s="73"/>
      <c r="AD1564" s="73"/>
      <c r="AE1564" s="73"/>
      <c r="AF1564" s="73"/>
      <c r="AG1564" s="73"/>
      <c r="AH1564" s="73"/>
      <c r="AI1564" s="73"/>
      <c r="AJ1564" s="73"/>
      <c r="AK1564" s="73"/>
      <c r="AL1564" s="73"/>
      <c r="AM1564" s="73"/>
      <c r="AN1564" s="73"/>
      <c r="AO1564" s="73"/>
      <c r="AP1564" s="73"/>
      <c r="AQ1564" s="73"/>
      <c r="AR1564" s="73"/>
      <c r="AS1564" s="73"/>
      <c r="AT1564" s="73"/>
      <c r="AU1564" s="73"/>
      <c r="AV1564" s="73"/>
      <c r="AW1564" s="73"/>
      <c r="AX1564" s="73"/>
      <c r="AY1564" s="73"/>
      <c r="AZ1564" s="73"/>
      <c r="BA1564" s="73"/>
      <c r="BB1564" s="73"/>
    </row>
    <row r="1565" spans="10:54">
      <c r="J1565" s="132"/>
      <c r="N1565" s="73"/>
      <c r="O1565" s="73"/>
      <c r="P1565" s="73"/>
      <c r="Q1565" s="73"/>
      <c r="R1565" s="73"/>
      <c r="S1565" s="73"/>
      <c r="T1565" s="73"/>
      <c r="U1565" s="73"/>
      <c r="V1565" s="73"/>
      <c r="W1565" s="73"/>
      <c r="X1565" s="73"/>
      <c r="Y1565" s="73"/>
      <c r="Z1565" s="73"/>
      <c r="AA1565" s="73"/>
      <c r="AB1565" s="73"/>
      <c r="AC1565" s="73"/>
      <c r="AD1565" s="73"/>
      <c r="AE1565" s="73"/>
      <c r="AF1565" s="73"/>
      <c r="AG1565" s="73"/>
      <c r="AH1565" s="73"/>
      <c r="AI1565" s="73"/>
      <c r="AJ1565" s="73"/>
      <c r="AK1565" s="73"/>
      <c r="AL1565" s="73"/>
      <c r="AM1565" s="73"/>
      <c r="AN1565" s="73"/>
      <c r="AO1565" s="73"/>
      <c r="AP1565" s="73"/>
      <c r="AQ1565" s="73"/>
      <c r="AR1565" s="73"/>
      <c r="AS1565" s="73"/>
      <c r="AT1565" s="73"/>
      <c r="AU1565" s="73"/>
      <c r="AV1565" s="73"/>
      <c r="AW1565" s="73"/>
      <c r="AX1565" s="73"/>
      <c r="AY1565" s="73"/>
      <c r="AZ1565" s="73"/>
      <c r="BA1565" s="73"/>
      <c r="BB1565" s="73"/>
    </row>
    <row r="1566" spans="10:54">
      <c r="J1566" s="132"/>
      <c r="N1566" s="73"/>
      <c r="O1566" s="73"/>
      <c r="P1566" s="73"/>
      <c r="Q1566" s="73"/>
      <c r="R1566" s="73"/>
      <c r="S1566" s="73"/>
      <c r="T1566" s="73"/>
      <c r="U1566" s="73"/>
      <c r="V1566" s="73"/>
      <c r="W1566" s="73"/>
      <c r="X1566" s="73"/>
      <c r="Y1566" s="73"/>
      <c r="Z1566" s="73"/>
      <c r="AA1566" s="73"/>
      <c r="AB1566" s="73"/>
      <c r="AC1566" s="73"/>
      <c r="AD1566" s="73"/>
      <c r="AE1566" s="73"/>
      <c r="AF1566" s="73"/>
      <c r="AG1566" s="73"/>
      <c r="AH1566" s="73"/>
      <c r="AI1566" s="73"/>
      <c r="AJ1566" s="73"/>
      <c r="AK1566" s="73"/>
      <c r="AL1566" s="73"/>
      <c r="AM1566" s="73"/>
      <c r="AN1566" s="73"/>
      <c r="AO1566" s="73"/>
      <c r="AP1566" s="73"/>
      <c r="AQ1566" s="73"/>
      <c r="AR1566" s="73"/>
      <c r="AS1566" s="73"/>
      <c r="AT1566" s="73"/>
      <c r="AU1566" s="73"/>
      <c r="AV1566" s="73"/>
      <c r="AW1566" s="73"/>
      <c r="AX1566" s="73"/>
      <c r="AY1566" s="73"/>
      <c r="AZ1566" s="73"/>
      <c r="BA1566" s="73"/>
      <c r="BB1566" s="73"/>
    </row>
    <row r="1567" spans="10:54">
      <c r="J1567" s="132"/>
      <c r="N1567" s="73"/>
      <c r="O1567" s="73"/>
      <c r="P1567" s="73"/>
      <c r="Q1567" s="73"/>
      <c r="R1567" s="73"/>
      <c r="S1567" s="73"/>
      <c r="T1567" s="73"/>
      <c r="U1567" s="73"/>
      <c r="V1567" s="73"/>
      <c r="W1567" s="73"/>
      <c r="X1567" s="73"/>
      <c r="Y1567" s="73"/>
      <c r="Z1567" s="73"/>
      <c r="AA1567" s="73"/>
      <c r="AB1567" s="73"/>
      <c r="AC1567" s="73"/>
      <c r="AD1567" s="73"/>
      <c r="AE1567" s="73"/>
      <c r="AF1567" s="73"/>
      <c r="AG1567" s="73"/>
      <c r="AH1567" s="73"/>
      <c r="AI1567" s="73"/>
      <c r="AJ1567" s="73"/>
      <c r="AK1567" s="73"/>
      <c r="AL1567" s="73"/>
      <c r="AM1567" s="73"/>
      <c r="AN1567" s="73"/>
      <c r="AO1567" s="73"/>
      <c r="AP1567" s="73"/>
      <c r="AQ1567" s="73"/>
      <c r="AR1567" s="73"/>
      <c r="AS1567" s="73"/>
      <c r="AT1567" s="73"/>
      <c r="AU1567" s="73"/>
      <c r="AV1567" s="73"/>
      <c r="AW1567" s="73"/>
      <c r="AX1567" s="73"/>
      <c r="AY1567" s="73"/>
      <c r="AZ1567" s="73"/>
      <c r="BA1567" s="73"/>
      <c r="BB1567" s="73"/>
    </row>
    <row r="1568" spans="10:54">
      <c r="J1568" s="132"/>
      <c r="N1568" s="73"/>
      <c r="O1568" s="73"/>
      <c r="P1568" s="73"/>
      <c r="Q1568" s="73"/>
      <c r="R1568" s="73"/>
      <c r="S1568" s="73"/>
      <c r="T1568" s="73"/>
      <c r="U1568" s="73"/>
      <c r="V1568" s="73"/>
      <c r="W1568" s="73"/>
      <c r="X1568" s="73"/>
      <c r="Y1568" s="73"/>
      <c r="Z1568" s="73"/>
      <c r="AA1568" s="73"/>
      <c r="AB1568" s="73"/>
      <c r="AC1568" s="73"/>
      <c r="AD1568" s="73"/>
      <c r="AE1568" s="73"/>
      <c r="AF1568" s="73"/>
      <c r="AG1568" s="73"/>
      <c r="AH1568" s="73"/>
      <c r="AI1568" s="73"/>
      <c r="AJ1568" s="73"/>
      <c r="AK1568" s="73"/>
      <c r="AL1568" s="73"/>
      <c r="AM1568" s="73"/>
      <c r="AN1568" s="73"/>
      <c r="AO1568" s="73"/>
      <c r="AP1568" s="73"/>
      <c r="AQ1568" s="73"/>
      <c r="AR1568" s="73"/>
      <c r="AS1568" s="73"/>
      <c r="AT1568" s="73"/>
      <c r="AU1568" s="73"/>
      <c r="AV1568" s="73"/>
      <c r="AW1568" s="73"/>
      <c r="AX1568" s="73"/>
      <c r="AY1568" s="73"/>
      <c r="AZ1568" s="73"/>
      <c r="BA1568" s="73"/>
      <c r="BB1568" s="73"/>
    </row>
    <row r="1569" spans="10:54">
      <c r="J1569" s="132"/>
      <c r="N1569" s="73"/>
      <c r="O1569" s="73"/>
      <c r="P1569" s="73"/>
      <c r="Q1569" s="73"/>
      <c r="R1569" s="73"/>
      <c r="S1569" s="73"/>
      <c r="T1569" s="73"/>
      <c r="U1569" s="73"/>
      <c r="V1569" s="73"/>
      <c r="W1569" s="73"/>
      <c r="X1569" s="73"/>
      <c r="Y1569" s="73"/>
      <c r="Z1569" s="73"/>
      <c r="AA1569" s="73"/>
      <c r="AB1569" s="73"/>
      <c r="AC1569" s="73"/>
      <c r="AD1569" s="73"/>
      <c r="AE1569" s="73"/>
      <c r="AF1569" s="73"/>
      <c r="AG1569" s="73"/>
      <c r="AH1569" s="73"/>
      <c r="AI1569" s="73"/>
      <c r="AJ1569" s="73"/>
      <c r="AK1569" s="73"/>
      <c r="AL1569" s="73"/>
      <c r="AM1569" s="73"/>
      <c r="AN1569" s="73"/>
      <c r="AO1569" s="73"/>
      <c r="AP1569" s="73"/>
      <c r="AQ1569" s="73"/>
      <c r="AR1569" s="73"/>
      <c r="AS1569" s="73"/>
      <c r="AT1569" s="73"/>
      <c r="AU1569" s="73"/>
      <c r="AV1569" s="73"/>
      <c r="AW1569" s="73"/>
      <c r="AX1569" s="73"/>
      <c r="AY1569" s="73"/>
      <c r="AZ1569" s="73"/>
      <c r="BA1569" s="73"/>
      <c r="BB1569" s="73"/>
    </row>
    <row r="1570" spans="10:54">
      <c r="J1570" s="132"/>
      <c r="N1570" s="73"/>
      <c r="O1570" s="73"/>
      <c r="P1570" s="73"/>
      <c r="Q1570" s="73"/>
      <c r="R1570" s="73"/>
      <c r="S1570" s="73"/>
      <c r="T1570" s="73"/>
      <c r="U1570" s="73"/>
      <c r="V1570" s="73"/>
      <c r="W1570" s="73"/>
      <c r="X1570" s="73"/>
      <c r="Y1570" s="73"/>
      <c r="Z1570" s="73"/>
      <c r="AA1570" s="73"/>
      <c r="AB1570" s="73"/>
      <c r="AC1570" s="73"/>
      <c r="AD1570" s="73"/>
      <c r="AE1570" s="73"/>
      <c r="AF1570" s="73"/>
      <c r="AG1570" s="73"/>
      <c r="AH1570" s="73"/>
      <c r="AI1570" s="73"/>
      <c r="AJ1570" s="73"/>
      <c r="AK1570" s="73"/>
      <c r="AL1570" s="73"/>
      <c r="AM1570" s="73"/>
      <c r="AN1570" s="73"/>
      <c r="AO1570" s="73"/>
      <c r="AP1570" s="73"/>
      <c r="AQ1570" s="73"/>
      <c r="AR1570" s="73"/>
      <c r="AS1570" s="73"/>
      <c r="AT1570" s="73"/>
      <c r="AU1570" s="73"/>
      <c r="AV1570" s="73"/>
      <c r="AW1570" s="73"/>
      <c r="AX1570" s="73"/>
      <c r="AY1570" s="73"/>
      <c r="AZ1570" s="73"/>
      <c r="BA1570" s="73"/>
      <c r="BB1570" s="73"/>
    </row>
    <row r="1571" spans="10:54">
      <c r="J1571" s="132"/>
      <c r="N1571" s="73"/>
      <c r="O1571" s="73"/>
      <c r="P1571" s="73"/>
      <c r="Q1571" s="73"/>
      <c r="R1571" s="73"/>
      <c r="S1571" s="73"/>
      <c r="T1571" s="73"/>
      <c r="U1571" s="73"/>
      <c r="V1571" s="73"/>
      <c r="W1571" s="73"/>
      <c r="X1571" s="73"/>
      <c r="Y1571" s="73"/>
      <c r="Z1571" s="73"/>
      <c r="AA1571" s="73"/>
      <c r="AB1571" s="73"/>
      <c r="AC1571" s="73"/>
      <c r="AD1571" s="73"/>
      <c r="AE1571" s="73"/>
      <c r="AF1571" s="73"/>
      <c r="AG1571" s="73"/>
      <c r="AH1571" s="73"/>
      <c r="AI1571" s="73"/>
      <c r="AJ1571" s="73"/>
      <c r="AK1571" s="73"/>
      <c r="AL1571" s="73"/>
      <c r="AM1571" s="73"/>
      <c r="AN1571" s="73"/>
      <c r="AO1571" s="73"/>
      <c r="AP1571" s="73"/>
      <c r="AQ1571" s="73"/>
      <c r="AR1571" s="73"/>
      <c r="AS1571" s="73"/>
      <c r="AT1571" s="73"/>
      <c r="AU1571" s="73"/>
      <c r="AV1571" s="73"/>
      <c r="AW1571" s="73"/>
      <c r="AX1571" s="73"/>
      <c r="AY1571" s="73"/>
      <c r="AZ1571" s="73"/>
      <c r="BA1571" s="73"/>
      <c r="BB1571" s="73"/>
    </row>
    <row r="1572" spans="10:54">
      <c r="J1572" s="132"/>
      <c r="N1572" s="73"/>
      <c r="O1572" s="73"/>
      <c r="P1572" s="73"/>
      <c r="Q1572" s="73"/>
      <c r="R1572" s="73"/>
      <c r="S1572" s="73"/>
      <c r="T1572" s="73"/>
      <c r="U1572" s="73"/>
      <c r="V1572" s="73"/>
      <c r="W1572" s="73"/>
      <c r="X1572" s="73"/>
      <c r="Y1572" s="73"/>
      <c r="Z1572" s="73"/>
      <c r="AA1572" s="73"/>
      <c r="AB1572" s="73"/>
      <c r="AC1572" s="73"/>
      <c r="AD1572" s="73"/>
      <c r="AE1572" s="73"/>
      <c r="AF1572" s="73"/>
      <c r="AG1572" s="73"/>
      <c r="AH1572" s="73"/>
      <c r="AI1572" s="73"/>
      <c r="AJ1572" s="73"/>
      <c r="AK1572" s="73"/>
      <c r="AL1572" s="73"/>
      <c r="AM1572" s="73"/>
      <c r="AN1572" s="73"/>
      <c r="AO1572" s="73"/>
      <c r="AP1572" s="73"/>
      <c r="AQ1572" s="73"/>
      <c r="AR1572" s="73"/>
      <c r="AS1572" s="73"/>
      <c r="AT1572" s="73"/>
      <c r="AU1572" s="73"/>
      <c r="AV1572" s="73"/>
      <c r="AW1572" s="73"/>
      <c r="AX1572" s="73"/>
      <c r="AY1572" s="73"/>
      <c r="AZ1572" s="73"/>
      <c r="BA1572" s="73"/>
      <c r="BB1572" s="73"/>
    </row>
    <row r="1573" spans="10:54">
      <c r="J1573" s="132"/>
      <c r="N1573" s="73"/>
      <c r="O1573" s="73"/>
      <c r="P1573" s="73"/>
      <c r="Q1573" s="73"/>
      <c r="R1573" s="73"/>
      <c r="S1573" s="73"/>
      <c r="T1573" s="73"/>
      <c r="U1573" s="73"/>
      <c r="V1573" s="73"/>
      <c r="W1573" s="73"/>
      <c r="X1573" s="73"/>
      <c r="Y1573" s="73"/>
      <c r="Z1573" s="73"/>
      <c r="AA1573" s="73"/>
      <c r="AB1573" s="73"/>
      <c r="AC1573" s="73"/>
      <c r="AD1573" s="73"/>
      <c r="AE1573" s="73"/>
      <c r="AF1573" s="73"/>
      <c r="AG1573" s="73"/>
      <c r="AH1573" s="73"/>
      <c r="AI1573" s="73"/>
      <c r="AJ1573" s="73"/>
      <c r="AK1573" s="73"/>
      <c r="AL1573" s="73"/>
      <c r="AM1573" s="73"/>
      <c r="AN1573" s="73"/>
      <c r="AO1573" s="73"/>
      <c r="AP1573" s="73"/>
      <c r="AQ1573" s="73"/>
      <c r="AR1573" s="73"/>
      <c r="AS1573" s="73"/>
      <c r="AT1573" s="73"/>
      <c r="AU1573" s="73"/>
      <c r="AV1573" s="73"/>
      <c r="AW1573" s="73"/>
      <c r="AX1573" s="73"/>
      <c r="AY1573" s="73"/>
      <c r="AZ1573" s="73"/>
      <c r="BA1573" s="73"/>
      <c r="BB1573" s="73"/>
    </row>
    <row r="1574" spans="10:54">
      <c r="J1574" s="132"/>
      <c r="N1574" s="73"/>
      <c r="O1574" s="73"/>
      <c r="P1574" s="73"/>
      <c r="Q1574" s="73"/>
      <c r="R1574" s="73"/>
      <c r="S1574" s="73"/>
      <c r="T1574" s="73"/>
      <c r="U1574" s="73"/>
      <c r="V1574" s="73"/>
      <c r="W1574" s="73"/>
      <c r="X1574" s="73"/>
      <c r="Y1574" s="73"/>
      <c r="Z1574" s="73"/>
      <c r="AA1574" s="73"/>
      <c r="AB1574" s="73"/>
      <c r="AC1574" s="73"/>
      <c r="AD1574" s="73"/>
      <c r="AE1574" s="73"/>
      <c r="AF1574" s="73"/>
      <c r="AG1574" s="73"/>
      <c r="AH1574" s="73"/>
      <c r="AI1574" s="73"/>
      <c r="AJ1574" s="73"/>
      <c r="AK1574" s="73"/>
      <c r="AL1574" s="73"/>
      <c r="AM1574" s="73"/>
      <c r="AN1574" s="73"/>
      <c r="AO1574" s="73"/>
      <c r="AP1574" s="73"/>
      <c r="AQ1574" s="73"/>
      <c r="AR1574" s="73"/>
      <c r="AS1574" s="73"/>
      <c r="AT1574" s="73"/>
      <c r="AU1574" s="73"/>
      <c r="AV1574" s="73"/>
      <c r="AW1574" s="73"/>
      <c r="AX1574" s="73"/>
      <c r="AY1574" s="73"/>
      <c r="AZ1574" s="73"/>
      <c r="BA1574" s="73"/>
      <c r="BB1574" s="73"/>
    </row>
    <row r="1575" spans="10:54">
      <c r="J1575" s="132"/>
      <c r="N1575" s="73"/>
      <c r="O1575" s="73"/>
      <c r="P1575" s="73"/>
      <c r="Q1575" s="73"/>
      <c r="R1575" s="73"/>
      <c r="S1575" s="73"/>
      <c r="T1575" s="73"/>
      <c r="U1575" s="73"/>
      <c r="V1575" s="73"/>
      <c r="W1575" s="73"/>
      <c r="X1575" s="73"/>
      <c r="Y1575" s="73"/>
      <c r="Z1575" s="73"/>
      <c r="AA1575" s="73"/>
      <c r="AB1575" s="73"/>
      <c r="AC1575" s="73"/>
      <c r="AD1575" s="73"/>
      <c r="AE1575" s="73"/>
      <c r="AF1575" s="73"/>
      <c r="AG1575" s="73"/>
      <c r="AH1575" s="73"/>
      <c r="AI1575" s="73"/>
      <c r="AJ1575" s="73"/>
      <c r="AK1575" s="73"/>
      <c r="AL1575" s="73"/>
      <c r="AM1575" s="73"/>
      <c r="AN1575" s="73"/>
      <c r="AO1575" s="73"/>
      <c r="AP1575" s="73"/>
      <c r="AQ1575" s="73"/>
      <c r="AR1575" s="73"/>
      <c r="AS1575" s="73"/>
      <c r="AT1575" s="73"/>
      <c r="AU1575" s="73"/>
      <c r="AV1575" s="73"/>
      <c r="AW1575" s="73"/>
      <c r="AX1575" s="73"/>
      <c r="AY1575" s="73"/>
      <c r="AZ1575" s="73"/>
      <c r="BA1575" s="73"/>
      <c r="BB1575" s="73"/>
    </row>
    <row r="1576" spans="10:54">
      <c r="J1576" s="132"/>
      <c r="N1576" s="73"/>
      <c r="O1576" s="73"/>
      <c r="P1576" s="73"/>
      <c r="Q1576" s="73"/>
      <c r="R1576" s="73"/>
      <c r="S1576" s="73"/>
      <c r="T1576" s="73"/>
      <c r="U1576" s="73"/>
      <c r="V1576" s="73"/>
      <c r="W1576" s="73"/>
      <c r="X1576" s="73"/>
      <c r="Y1576" s="73"/>
      <c r="Z1576" s="73"/>
      <c r="AA1576" s="73"/>
      <c r="AB1576" s="73"/>
      <c r="AC1576" s="73"/>
      <c r="AD1576" s="73"/>
      <c r="AE1576" s="73"/>
      <c r="AF1576" s="73"/>
      <c r="AG1576" s="73"/>
      <c r="AH1576" s="73"/>
      <c r="AI1576" s="73"/>
      <c r="AJ1576" s="73"/>
      <c r="AK1576" s="73"/>
      <c r="AL1576" s="73"/>
      <c r="AM1576" s="73"/>
      <c r="AN1576" s="73"/>
      <c r="AO1576" s="73"/>
      <c r="AP1576" s="73"/>
      <c r="AQ1576" s="73"/>
      <c r="AR1576" s="73"/>
      <c r="AS1576" s="73"/>
      <c r="AT1576" s="73"/>
      <c r="AU1576" s="73"/>
      <c r="AV1576" s="73"/>
      <c r="AW1576" s="73"/>
      <c r="AX1576" s="73"/>
      <c r="AY1576" s="73"/>
      <c r="AZ1576" s="73"/>
      <c r="BA1576" s="73"/>
      <c r="BB1576" s="73"/>
    </row>
    <row r="1577" spans="10:54">
      <c r="J1577" s="132"/>
      <c r="N1577" s="73"/>
      <c r="O1577" s="73"/>
      <c r="P1577" s="73"/>
      <c r="Q1577" s="73"/>
      <c r="R1577" s="73"/>
      <c r="S1577" s="73"/>
      <c r="T1577" s="73"/>
      <c r="U1577" s="73"/>
      <c r="V1577" s="73"/>
      <c r="W1577" s="73"/>
      <c r="X1577" s="73"/>
      <c r="Y1577" s="73"/>
      <c r="Z1577" s="73"/>
      <c r="AA1577" s="73"/>
      <c r="AB1577" s="73"/>
      <c r="AC1577" s="73"/>
      <c r="AD1577" s="73"/>
      <c r="AE1577" s="73"/>
      <c r="AF1577" s="73"/>
      <c r="AG1577" s="73"/>
      <c r="AH1577" s="73"/>
      <c r="AI1577" s="73"/>
      <c r="AJ1577" s="73"/>
      <c r="AK1577" s="73"/>
      <c r="AL1577" s="73"/>
      <c r="AM1577" s="73"/>
      <c r="AN1577" s="73"/>
      <c r="AO1577" s="73"/>
      <c r="AP1577" s="73"/>
      <c r="AQ1577" s="73"/>
      <c r="AR1577" s="73"/>
      <c r="AS1577" s="73"/>
      <c r="AT1577" s="73"/>
      <c r="AU1577" s="73"/>
      <c r="AV1577" s="73"/>
      <c r="AW1577" s="73"/>
      <c r="AX1577" s="73"/>
      <c r="AY1577" s="73"/>
      <c r="AZ1577" s="73"/>
      <c r="BA1577" s="73"/>
      <c r="BB1577" s="73"/>
    </row>
    <row r="1578" spans="10:54">
      <c r="J1578" s="132"/>
      <c r="N1578" s="73"/>
      <c r="O1578" s="73"/>
      <c r="P1578" s="73"/>
      <c r="Q1578" s="73"/>
      <c r="R1578" s="73"/>
      <c r="S1578" s="73"/>
      <c r="T1578" s="73"/>
      <c r="U1578" s="73"/>
      <c r="V1578" s="73"/>
      <c r="W1578" s="73"/>
      <c r="X1578" s="73"/>
      <c r="Y1578" s="73"/>
      <c r="Z1578" s="73"/>
      <c r="AA1578" s="73"/>
      <c r="AB1578" s="73"/>
      <c r="AC1578" s="73"/>
      <c r="AD1578" s="73"/>
      <c r="AE1578" s="73"/>
      <c r="AF1578" s="73"/>
      <c r="AG1578" s="73"/>
      <c r="AH1578" s="73"/>
      <c r="AI1578" s="73"/>
      <c r="AJ1578" s="73"/>
      <c r="AK1578" s="73"/>
      <c r="AL1578" s="73"/>
      <c r="AM1578" s="73"/>
      <c r="AN1578" s="73"/>
      <c r="AO1578" s="73"/>
      <c r="AP1578" s="73"/>
      <c r="AQ1578" s="73"/>
      <c r="AR1578" s="73"/>
      <c r="AS1578" s="73"/>
      <c r="AT1578" s="73"/>
      <c r="AU1578" s="73"/>
      <c r="AV1578" s="73"/>
      <c r="AW1578" s="73"/>
      <c r="AX1578" s="73"/>
      <c r="AY1578" s="73"/>
      <c r="AZ1578" s="73"/>
      <c r="BA1578" s="73"/>
      <c r="BB1578" s="73"/>
    </row>
    <row r="1579" spans="10:54">
      <c r="J1579" s="132"/>
      <c r="N1579" s="73"/>
      <c r="O1579" s="73"/>
      <c r="P1579" s="73"/>
      <c r="Q1579" s="73"/>
      <c r="R1579" s="73"/>
      <c r="S1579" s="73"/>
      <c r="T1579" s="73"/>
      <c r="U1579" s="73"/>
      <c r="V1579" s="73"/>
      <c r="W1579" s="73"/>
      <c r="X1579" s="73"/>
      <c r="Y1579" s="73"/>
      <c r="Z1579" s="73"/>
      <c r="AA1579" s="73"/>
      <c r="AB1579" s="73"/>
      <c r="AC1579" s="73"/>
      <c r="AD1579" s="73"/>
      <c r="AE1579" s="73"/>
      <c r="AF1579" s="73"/>
      <c r="AG1579" s="73"/>
      <c r="AH1579" s="73"/>
      <c r="AI1579" s="73"/>
      <c r="AJ1579" s="73"/>
      <c r="AK1579" s="73"/>
      <c r="AL1579" s="73"/>
      <c r="AM1579" s="73"/>
      <c r="AN1579" s="73"/>
      <c r="AO1579" s="73"/>
      <c r="AP1579" s="73"/>
      <c r="AQ1579" s="73"/>
      <c r="AR1579" s="73"/>
      <c r="AS1579" s="73"/>
      <c r="AT1579" s="73"/>
      <c r="AU1579" s="73"/>
      <c r="AV1579" s="73"/>
      <c r="AW1579" s="73"/>
      <c r="AX1579" s="73"/>
      <c r="AY1579" s="73"/>
      <c r="AZ1579" s="73"/>
      <c r="BA1579" s="73"/>
      <c r="BB1579" s="73"/>
    </row>
    <row r="1580" spans="10:54">
      <c r="J1580" s="132"/>
      <c r="N1580" s="73"/>
      <c r="O1580" s="73"/>
      <c r="P1580" s="73"/>
      <c r="Q1580" s="73"/>
      <c r="R1580" s="73"/>
      <c r="S1580" s="73"/>
      <c r="T1580" s="73"/>
      <c r="U1580" s="73"/>
      <c r="V1580" s="73"/>
      <c r="W1580" s="73"/>
      <c r="X1580" s="73"/>
      <c r="Y1580" s="73"/>
      <c r="Z1580" s="73"/>
      <c r="AA1580" s="73"/>
      <c r="AB1580" s="73"/>
      <c r="AC1580" s="73"/>
      <c r="AD1580" s="73"/>
      <c r="AE1580" s="73"/>
      <c r="AF1580" s="73"/>
      <c r="AG1580" s="73"/>
      <c r="AH1580" s="73"/>
      <c r="AI1580" s="73"/>
      <c r="AJ1580" s="73"/>
      <c r="AK1580" s="73"/>
      <c r="AL1580" s="73"/>
      <c r="AM1580" s="73"/>
      <c r="AN1580" s="73"/>
      <c r="AO1580" s="73"/>
      <c r="AP1580" s="73"/>
      <c r="AQ1580" s="73"/>
      <c r="AR1580" s="73"/>
      <c r="AS1580" s="73"/>
      <c r="AT1580" s="73"/>
      <c r="AU1580" s="73"/>
      <c r="AV1580" s="73"/>
      <c r="AW1580" s="73"/>
      <c r="AX1580" s="73"/>
      <c r="AY1580" s="73"/>
      <c r="AZ1580" s="73"/>
      <c r="BA1580" s="73"/>
      <c r="BB1580" s="73"/>
    </row>
    <row r="1581" spans="10:54">
      <c r="J1581" s="132"/>
      <c r="N1581" s="73"/>
      <c r="O1581" s="73"/>
      <c r="P1581" s="73"/>
      <c r="Q1581" s="73"/>
      <c r="R1581" s="73"/>
      <c r="S1581" s="73"/>
      <c r="T1581" s="73"/>
      <c r="U1581" s="73"/>
      <c r="V1581" s="73"/>
      <c r="W1581" s="73"/>
      <c r="X1581" s="73"/>
      <c r="Y1581" s="73"/>
      <c r="Z1581" s="73"/>
      <c r="AA1581" s="73"/>
      <c r="AB1581" s="73"/>
      <c r="AC1581" s="73"/>
      <c r="AD1581" s="73"/>
      <c r="AE1581" s="73"/>
      <c r="AF1581" s="73"/>
      <c r="AG1581" s="73"/>
      <c r="AH1581" s="73"/>
      <c r="AI1581" s="73"/>
      <c r="AJ1581" s="73"/>
      <c r="AK1581" s="73"/>
      <c r="AL1581" s="73"/>
      <c r="AM1581" s="73"/>
      <c r="AN1581" s="73"/>
      <c r="AO1581" s="73"/>
      <c r="AP1581" s="73"/>
      <c r="AQ1581" s="73"/>
      <c r="AR1581" s="73"/>
      <c r="AS1581" s="73"/>
      <c r="AT1581" s="73"/>
      <c r="AU1581" s="73"/>
      <c r="AV1581" s="73"/>
      <c r="AW1581" s="73"/>
      <c r="AX1581" s="73"/>
      <c r="AY1581" s="73"/>
      <c r="AZ1581" s="73"/>
      <c r="BA1581" s="73"/>
      <c r="BB1581" s="73"/>
    </row>
    <row r="1582" spans="10:54">
      <c r="J1582" s="132"/>
      <c r="N1582" s="73"/>
      <c r="O1582" s="73"/>
      <c r="P1582" s="73"/>
      <c r="Q1582" s="73"/>
      <c r="R1582" s="73"/>
      <c r="S1582" s="73"/>
      <c r="T1582" s="73"/>
      <c r="U1582" s="73"/>
      <c r="V1582" s="73"/>
      <c r="W1582" s="73"/>
      <c r="X1582" s="73"/>
      <c r="Y1582" s="73"/>
      <c r="Z1582" s="73"/>
      <c r="AA1582" s="73"/>
      <c r="AB1582" s="73"/>
      <c r="AC1582" s="73"/>
      <c r="AD1582" s="73"/>
      <c r="AE1582" s="73"/>
      <c r="AF1582" s="73"/>
      <c r="AG1582" s="73"/>
      <c r="AH1582" s="73"/>
      <c r="AI1582" s="73"/>
      <c r="AJ1582" s="73"/>
      <c r="AK1582" s="73"/>
      <c r="AL1582" s="73"/>
      <c r="AM1582" s="73"/>
      <c r="AN1582" s="73"/>
      <c r="AO1582" s="73"/>
      <c r="AP1582" s="73"/>
      <c r="AQ1582" s="73"/>
      <c r="AR1582" s="73"/>
      <c r="AS1582" s="73"/>
      <c r="AT1582" s="73"/>
      <c r="AU1582" s="73"/>
      <c r="AV1582" s="73"/>
      <c r="AW1582" s="73"/>
      <c r="AX1582" s="73"/>
      <c r="AY1582" s="73"/>
      <c r="AZ1582" s="73"/>
      <c r="BA1582" s="73"/>
      <c r="BB1582" s="73"/>
    </row>
    <row r="1583" spans="10:54">
      <c r="J1583" s="132"/>
      <c r="N1583" s="73"/>
      <c r="O1583" s="73"/>
      <c r="P1583" s="73"/>
      <c r="Q1583" s="73"/>
      <c r="R1583" s="73"/>
      <c r="S1583" s="73"/>
      <c r="T1583" s="73"/>
      <c r="U1583" s="73"/>
      <c r="V1583" s="73"/>
      <c r="W1583" s="73"/>
      <c r="X1583" s="73"/>
      <c r="Y1583" s="73"/>
      <c r="Z1583" s="73"/>
      <c r="AA1583" s="73"/>
      <c r="AB1583" s="73"/>
      <c r="AC1583" s="73"/>
      <c r="AD1583" s="73"/>
      <c r="AE1583" s="73"/>
      <c r="AF1583" s="73"/>
      <c r="AG1583" s="73"/>
      <c r="AH1583" s="73"/>
      <c r="AI1583" s="73"/>
      <c r="AJ1583" s="73"/>
      <c r="AK1583" s="73"/>
      <c r="AL1583" s="73"/>
      <c r="AM1583" s="73"/>
      <c r="AN1583" s="73"/>
      <c r="AO1583" s="73"/>
      <c r="AP1583" s="73"/>
      <c r="AQ1583" s="73"/>
      <c r="AR1583" s="73"/>
      <c r="AS1583" s="73"/>
      <c r="AT1583" s="73"/>
      <c r="AU1583" s="73"/>
      <c r="AV1583" s="73"/>
      <c r="AW1583" s="73"/>
      <c r="AX1583" s="73"/>
      <c r="AY1583" s="73"/>
      <c r="AZ1583" s="73"/>
      <c r="BA1583" s="73"/>
      <c r="BB1583" s="73"/>
    </row>
    <row r="1584" spans="10:54">
      <c r="J1584" s="132"/>
      <c r="N1584" s="73"/>
      <c r="O1584" s="73"/>
      <c r="P1584" s="73"/>
      <c r="Q1584" s="73"/>
      <c r="R1584" s="73"/>
      <c r="S1584" s="73"/>
      <c r="T1584" s="73"/>
      <c r="U1584" s="73"/>
      <c r="V1584" s="73"/>
      <c r="W1584" s="73"/>
      <c r="X1584" s="73"/>
      <c r="Y1584" s="73"/>
      <c r="Z1584" s="73"/>
      <c r="AA1584" s="73"/>
      <c r="AB1584" s="73"/>
      <c r="AC1584" s="73"/>
      <c r="AD1584" s="73"/>
      <c r="AE1584" s="73"/>
      <c r="AF1584" s="73"/>
      <c r="AG1584" s="73"/>
      <c r="AH1584" s="73"/>
      <c r="AI1584" s="73"/>
      <c r="AJ1584" s="73"/>
      <c r="AK1584" s="73"/>
      <c r="AL1584" s="73"/>
      <c r="AM1584" s="73"/>
      <c r="AN1584" s="73"/>
      <c r="AO1584" s="73"/>
      <c r="AP1584" s="73"/>
      <c r="AQ1584" s="73"/>
      <c r="AR1584" s="73"/>
      <c r="AS1584" s="73"/>
      <c r="AT1584" s="73"/>
      <c r="AU1584" s="73"/>
      <c r="AV1584" s="73"/>
      <c r="AW1584" s="73"/>
      <c r="AX1584" s="73"/>
      <c r="AY1584" s="73"/>
      <c r="AZ1584" s="73"/>
      <c r="BA1584" s="73"/>
      <c r="BB1584" s="73"/>
    </row>
    <row r="1585" spans="10:54">
      <c r="J1585" s="132"/>
      <c r="N1585" s="73"/>
      <c r="O1585" s="73"/>
      <c r="P1585" s="73"/>
      <c r="Q1585" s="73"/>
      <c r="R1585" s="73"/>
      <c r="S1585" s="73"/>
      <c r="T1585" s="73"/>
      <c r="U1585" s="73"/>
      <c r="V1585" s="73"/>
      <c r="W1585" s="73"/>
      <c r="X1585" s="73"/>
      <c r="Y1585" s="73"/>
      <c r="Z1585" s="73"/>
      <c r="AA1585" s="73"/>
      <c r="AB1585" s="73"/>
      <c r="AC1585" s="73"/>
      <c r="AD1585" s="73"/>
      <c r="AE1585" s="73"/>
      <c r="AF1585" s="73"/>
      <c r="AG1585" s="73"/>
      <c r="AH1585" s="73"/>
      <c r="AI1585" s="73"/>
      <c r="AJ1585" s="73"/>
      <c r="AK1585" s="73"/>
      <c r="AL1585" s="73"/>
      <c r="AM1585" s="73"/>
      <c r="AN1585" s="73"/>
      <c r="AO1585" s="73"/>
      <c r="AP1585" s="73"/>
      <c r="AQ1585" s="73"/>
      <c r="AR1585" s="73"/>
      <c r="AS1585" s="73"/>
      <c r="AT1585" s="73"/>
      <c r="AU1585" s="73"/>
      <c r="AV1585" s="73"/>
      <c r="AW1585" s="73"/>
      <c r="AX1585" s="73"/>
      <c r="AY1585" s="73"/>
      <c r="AZ1585" s="73"/>
      <c r="BA1585" s="73"/>
      <c r="BB1585" s="73"/>
    </row>
    <row r="1586" spans="10:54">
      <c r="J1586" s="132"/>
      <c r="N1586" s="73"/>
      <c r="O1586" s="73"/>
      <c r="P1586" s="73"/>
      <c r="Q1586" s="73"/>
      <c r="R1586" s="73"/>
      <c r="S1586" s="73"/>
      <c r="T1586" s="73"/>
      <c r="U1586" s="73"/>
      <c r="V1586" s="73"/>
      <c r="W1586" s="73"/>
      <c r="X1586" s="73"/>
      <c r="Y1586" s="73"/>
      <c r="Z1586" s="73"/>
      <c r="AA1586" s="73"/>
      <c r="AB1586" s="73"/>
      <c r="AC1586" s="73"/>
      <c r="AD1586" s="73"/>
      <c r="AE1586" s="73"/>
      <c r="AF1586" s="73"/>
      <c r="AG1586" s="73"/>
      <c r="AH1586" s="73"/>
      <c r="AI1586" s="73"/>
      <c r="AJ1586" s="73"/>
      <c r="AK1586" s="73"/>
      <c r="AL1586" s="73"/>
      <c r="AM1586" s="73"/>
      <c r="AN1586" s="73"/>
      <c r="AO1586" s="73"/>
      <c r="AP1586" s="73"/>
      <c r="AQ1586" s="73"/>
      <c r="AR1586" s="73"/>
      <c r="AS1586" s="73"/>
      <c r="AT1586" s="73"/>
      <c r="AU1586" s="73"/>
      <c r="AV1586" s="73"/>
      <c r="AW1586" s="73"/>
      <c r="AX1586" s="73"/>
      <c r="AY1586" s="73"/>
      <c r="AZ1586" s="73"/>
      <c r="BA1586" s="73"/>
      <c r="BB1586" s="73"/>
    </row>
    <row r="1587" spans="10:54">
      <c r="J1587" s="132"/>
      <c r="N1587" s="73"/>
      <c r="O1587" s="73"/>
      <c r="P1587" s="73"/>
      <c r="Q1587" s="73"/>
      <c r="R1587" s="73"/>
      <c r="S1587" s="73"/>
      <c r="T1587" s="73"/>
      <c r="U1587" s="73"/>
      <c r="V1587" s="73"/>
      <c r="W1587" s="73"/>
      <c r="X1587" s="73"/>
      <c r="Y1587" s="73"/>
      <c r="Z1587" s="73"/>
      <c r="AA1587" s="73"/>
      <c r="AB1587" s="73"/>
      <c r="AC1587" s="73"/>
      <c r="AD1587" s="73"/>
      <c r="AE1587" s="73"/>
      <c r="AF1587" s="73"/>
      <c r="AG1587" s="73"/>
      <c r="AH1587" s="73"/>
      <c r="AI1587" s="73"/>
      <c r="AJ1587" s="73"/>
      <c r="AK1587" s="73"/>
      <c r="AL1587" s="73"/>
      <c r="AM1587" s="73"/>
      <c r="AN1587" s="73"/>
      <c r="AO1587" s="73"/>
      <c r="AP1587" s="73"/>
      <c r="AQ1587" s="73"/>
      <c r="AR1587" s="73"/>
      <c r="AS1587" s="73"/>
      <c r="AT1587" s="73"/>
      <c r="AU1587" s="73"/>
      <c r="AV1587" s="73"/>
      <c r="AW1587" s="73"/>
      <c r="AX1587" s="73"/>
      <c r="AY1587" s="73"/>
      <c r="AZ1587" s="73"/>
      <c r="BA1587" s="73"/>
      <c r="BB1587" s="73"/>
    </row>
    <row r="1588" spans="10:54">
      <c r="J1588" s="132"/>
      <c r="N1588" s="73"/>
      <c r="O1588" s="73"/>
      <c r="P1588" s="73"/>
      <c r="Q1588" s="73"/>
      <c r="R1588" s="73"/>
      <c r="S1588" s="73"/>
      <c r="T1588" s="73"/>
      <c r="U1588" s="73"/>
      <c r="V1588" s="73"/>
      <c r="W1588" s="73"/>
      <c r="X1588" s="73"/>
      <c r="Y1588" s="73"/>
      <c r="Z1588" s="73"/>
      <c r="AA1588" s="73"/>
      <c r="AB1588" s="73"/>
      <c r="AC1588" s="73"/>
      <c r="AD1588" s="73"/>
      <c r="AE1588" s="73"/>
      <c r="AF1588" s="73"/>
      <c r="AG1588" s="73"/>
      <c r="AH1588" s="73"/>
      <c r="AI1588" s="73"/>
      <c r="AJ1588" s="73"/>
      <c r="AK1588" s="73"/>
      <c r="AL1588" s="73"/>
      <c r="AM1588" s="73"/>
      <c r="AN1588" s="73"/>
      <c r="AO1588" s="73"/>
      <c r="AP1588" s="73"/>
      <c r="AQ1588" s="73"/>
      <c r="AR1588" s="73"/>
      <c r="AS1588" s="73"/>
      <c r="AT1588" s="73"/>
      <c r="AU1588" s="73"/>
      <c r="AV1588" s="73"/>
      <c r="AW1588" s="73"/>
      <c r="AX1588" s="73"/>
      <c r="AY1588" s="73"/>
      <c r="AZ1588" s="73"/>
      <c r="BA1588" s="73"/>
      <c r="BB1588" s="73"/>
    </row>
    <row r="1589" spans="10:54">
      <c r="J1589" s="132"/>
      <c r="N1589" s="73"/>
      <c r="O1589" s="73"/>
      <c r="P1589" s="73"/>
      <c r="Q1589" s="73"/>
      <c r="R1589" s="73"/>
      <c r="S1589" s="73"/>
      <c r="T1589" s="73"/>
      <c r="U1589" s="73"/>
      <c r="V1589" s="73"/>
      <c r="W1589" s="73"/>
      <c r="X1589" s="73"/>
      <c r="Y1589" s="73"/>
      <c r="Z1589" s="73"/>
      <c r="AA1589" s="73"/>
      <c r="AB1589" s="73"/>
      <c r="AC1589" s="73"/>
      <c r="AD1589" s="73"/>
      <c r="AE1589" s="73"/>
      <c r="AF1589" s="73"/>
      <c r="AG1589" s="73"/>
      <c r="AH1589" s="73"/>
      <c r="AI1589" s="73"/>
      <c r="AJ1589" s="73"/>
      <c r="AK1589" s="73"/>
      <c r="AL1589" s="73"/>
      <c r="AM1589" s="73"/>
      <c r="AN1589" s="73"/>
      <c r="AO1589" s="73"/>
      <c r="AP1589" s="73"/>
      <c r="AQ1589" s="73"/>
      <c r="AR1589" s="73"/>
      <c r="AS1589" s="73"/>
      <c r="AT1589" s="73"/>
      <c r="AU1589" s="73"/>
      <c r="AV1589" s="73"/>
      <c r="AW1589" s="73"/>
      <c r="AX1589" s="73"/>
      <c r="AY1589" s="73"/>
      <c r="AZ1589" s="73"/>
      <c r="BA1589" s="73"/>
      <c r="BB1589" s="73"/>
    </row>
    <row r="1590" spans="10:54">
      <c r="J1590" s="132"/>
      <c r="N1590" s="73"/>
      <c r="O1590" s="73"/>
      <c r="P1590" s="73"/>
      <c r="Q1590" s="73"/>
      <c r="R1590" s="73"/>
      <c r="S1590" s="73"/>
      <c r="T1590" s="73"/>
      <c r="U1590" s="73"/>
      <c r="V1590" s="73"/>
      <c r="W1590" s="73"/>
      <c r="X1590" s="73"/>
      <c r="Y1590" s="73"/>
      <c r="Z1590" s="73"/>
      <c r="AA1590" s="73"/>
      <c r="AB1590" s="73"/>
      <c r="AC1590" s="73"/>
      <c r="AD1590" s="73"/>
      <c r="AE1590" s="73"/>
      <c r="AF1590" s="73"/>
      <c r="AG1590" s="73"/>
      <c r="AH1590" s="73"/>
      <c r="AI1590" s="73"/>
      <c r="AJ1590" s="73"/>
      <c r="AK1590" s="73"/>
      <c r="AL1590" s="73"/>
      <c r="AM1590" s="73"/>
      <c r="AN1590" s="73"/>
      <c r="AO1590" s="73"/>
      <c r="AP1590" s="73"/>
      <c r="AQ1590" s="73"/>
      <c r="AR1590" s="73"/>
      <c r="AS1590" s="73"/>
      <c r="AT1590" s="73"/>
      <c r="AU1590" s="73"/>
      <c r="AV1590" s="73"/>
      <c r="AW1590" s="73"/>
      <c r="AX1590" s="73"/>
      <c r="AY1590" s="73"/>
      <c r="AZ1590" s="73"/>
      <c r="BA1590" s="73"/>
      <c r="BB1590" s="73"/>
    </row>
    <row r="1591" spans="10:54">
      <c r="J1591" s="132"/>
      <c r="N1591" s="73"/>
      <c r="O1591" s="73"/>
      <c r="P1591" s="73"/>
      <c r="Q1591" s="73"/>
      <c r="R1591" s="73"/>
      <c r="S1591" s="73"/>
      <c r="T1591" s="73"/>
      <c r="U1591" s="73"/>
      <c r="V1591" s="73"/>
      <c r="W1591" s="73"/>
      <c r="X1591" s="73"/>
      <c r="Y1591" s="73"/>
      <c r="Z1591" s="73"/>
      <c r="AA1591" s="73"/>
      <c r="AB1591" s="73"/>
      <c r="AC1591" s="73"/>
      <c r="AD1591" s="73"/>
      <c r="AE1591" s="73"/>
      <c r="AF1591" s="73"/>
      <c r="AG1591" s="73"/>
      <c r="AH1591" s="73"/>
      <c r="AI1591" s="73"/>
      <c r="AJ1591" s="73"/>
      <c r="AK1591" s="73"/>
      <c r="AL1591" s="73"/>
      <c r="AM1591" s="73"/>
      <c r="AN1591" s="73"/>
      <c r="AO1591" s="73"/>
      <c r="AP1591" s="73"/>
      <c r="AQ1591" s="73"/>
      <c r="AR1591" s="73"/>
      <c r="AS1591" s="73"/>
      <c r="AT1591" s="73"/>
      <c r="AU1591" s="73"/>
      <c r="AV1591" s="73"/>
      <c r="AW1591" s="73"/>
      <c r="AX1591" s="73"/>
      <c r="AY1591" s="73"/>
      <c r="AZ1591" s="73"/>
      <c r="BA1591" s="73"/>
      <c r="BB1591" s="73"/>
    </row>
    <row r="1592" spans="10:54">
      <c r="J1592" s="132"/>
      <c r="N1592" s="73"/>
      <c r="O1592" s="73"/>
      <c r="P1592" s="73"/>
      <c r="Q1592" s="73"/>
      <c r="R1592" s="73"/>
      <c r="S1592" s="73"/>
      <c r="T1592" s="73"/>
      <c r="U1592" s="73"/>
      <c r="V1592" s="73"/>
      <c r="W1592" s="73"/>
      <c r="X1592" s="73"/>
      <c r="Y1592" s="73"/>
      <c r="Z1592" s="73"/>
      <c r="AA1592" s="73"/>
      <c r="AB1592" s="73"/>
      <c r="AC1592" s="73"/>
      <c r="AD1592" s="73"/>
      <c r="AE1592" s="73"/>
      <c r="AF1592" s="73"/>
      <c r="AG1592" s="73"/>
      <c r="AH1592" s="73"/>
      <c r="AI1592" s="73"/>
      <c r="AJ1592" s="73"/>
      <c r="AK1592" s="73"/>
      <c r="AL1592" s="73"/>
      <c r="AM1592" s="73"/>
      <c r="AN1592" s="73"/>
      <c r="AO1592" s="73"/>
      <c r="AP1592" s="73"/>
      <c r="AQ1592" s="73"/>
      <c r="AR1592" s="73"/>
      <c r="AS1592" s="73"/>
      <c r="AT1592" s="73"/>
      <c r="AU1592" s="73"/>
      <c r="AV1592" s="73"/>
      <c r="AW1592" s="73"/>
      <c r="AX1592" s="73"/>
      <c r="AY1592" s="73"/>
      <c r="AZ1592" s="73"/>
      <c r="BA1592" s="73"/>
      <c r="BB1592" s="73"/>
    </row>
    <row r="1593" spans="10:54">
      <c r="J1593" s="132"/>
      <c r="N1593" s="73"/>
      <c r="O1593" s="73"/>
      <c r="P1593" s="73"/>
      <c r="Q1593" s="73"/>
      <c r="R1593" s="73"/>
      <c r="S1593" s="73"/>
      <c r="T1593" s="73"/>
      <c r="U1593" s="73"/>
      <c r="V1593" s="73"/>
      <c r="W1593" s="73"/>
      <c r="X1593" s="73"/>
      <c r="Y1593" s="73"/>
      <c r="Z1593" s="73"/>
      <c r="AA1593" s="73"/>
      <c r="AB1593" s="73"/>
      <c r="AC1593" s="73"/>
      <c r="AD1593" s="73"/>
      <c r="AE1593" s="73"/>
      <c r="AF1593" s="73"/>
      <c r="AG1593" s="73"/>
      <c r="AH1593" s="73"/>
      <c r="AI1593" s="73"/>
      <c r="AJ1593" s="73"/>
      <c r="AK1593" s="73"/>
      <c r="AL1593" s="73"/>
      <c r="AM1593" s="73"/>
      <c r="AN1593" s="73"/>
      <c r="AO1593" s="73"/>
      <c r="AP1593" s="73"/>
      <c r="AQ1593" s="73"/>
      <c r="AR1593" s="73"/>
      <c r="AS1593" s="73"/>
      <c r="AT1593" s="73"/>
      <c r="AU1593" s="73"/>
      <c r="AV1593" s="73"/>
      <c r="AW1593" s="73"/>
      <c r="AX1593" s="73"/>
      <c r="AY1593" s="73"/>
      <c r="AZ1593" s="73"/>
      <c r="BA1593" s="73"/>
      <c r="BB1593" s="73"/>
    </row>
    <row r="1594" spans="10:54">
      <c r="J1594" s="132"/>
      <c r="N1594" s="73"/>
      <c r="O1594" s="73"/>
      <c r="P1594" s="73"/>
      <c r="Q1594" s="73"/>
      <c r="R1594" s="73"/>
      <c r="S1594" s="73"/>
      <c r="T1594" s="73"/>
      <c r="U1594" s="73"/>
      <c r="V1594" s="73"/>
      <c r="W1594" s="73"/>
      <c r="X1594" s="73"/>
      <c r="Y1594" s="73"/>
      <c r="Z1594" s="73"/>
      <c r="AA1594" s="73"/>
      <c r="AB1594" s="73"/>
      <c r="AC1594" s="73"/>
      <c r="AD1594" s="73"/>
      <c r="AE1594" s="73"/>
      <c r="AF1594" s="73"/>
      <c r="AG1594" s="73"/>
      <c r="AH1594" s="73"/>
      <c r="AI1594" s="73"/>
      <c r="AJ1594" s="73"/>
      <c r="AK1594" s="73"/>
      <c r="AL1594" s="73"/>
      <c r="AM1594" s="73"/>
      <c r="AN1594" s="73"/>
      <c r="AO1594" s="73"/>
      <c r="AP1594" s="73"/>
      <c r="AQ1594" s="73"/>
      <c r="AR1594" s="73"/>
      <c r="AS1594" s="73"/>
      <c r="AT1594" s="73"/>
      <c r="AU1594" s="73"/>
      <c r="AV1594" s="73"/>
      <c r="AW1594" s="73"/>
      <c r="AX1594" s="73"/>
      <c r="AY1594" s="73"/>
      <c r="AZ1594" s="73"/>
      <c r="BA1594" s="73"/>
      <c r="BB1594" s="73"/>
    </row>
    <row r="1595" spans="10:54">
      <c r="J1595" s="132"/>
      <c r="N1595" s="73"/>
      <c r="O1595" s="73"/>
      <c r="P1595" s="73"/>
      <c r="Q1595" s="73"/>
      <c r="R1595" s="73"/>
      <c r="S1595" s="73"/>
      <c r="T1595" s="73"/>
      <c r="U1595" s="73"/>
      <c r="V1595" s="73"/>
      <c r="W1595" s="73"/>
      <c r="X1595" s="73"/>
      <c r="Y1595" s="73"/>
      <c r="Z1595" s="73"/>
      <c r="AA1595" s="73"/>
      <c r="AB1595" s="73"/>
      <c r="AC1595" s="73"/>
      <c r="AD1595" s="73"/>
      <c r="AE1595" s="73"/>
      <c r="AF1595" s="73"/>
      <c r="AG1595" s="73"/>
      <c r="AH1595" s="73"/>
      <c r="AI1595" s="73"/>
      <c r="AJ1595" s="73"/>
      <c r="AK1595" s="73"/>
      <c r="AL1595" s="73"/>
      <c r="AM1595" s="73"/>
      <c r="AN1595" s="73"/>
      <c r="AO1595" s="73"/>
      <c r="AP1595" s="73"/>
      <c r="AQ1595" s="73"/>
      <c r="AR1595" s="73"/>
      <c r="AS1595" s="73"/>
      <c r="AT1595" s="73"/>
      <c r="AU1595" s="73"/>
      <c r="AV1595" s="73"/>
      <c r="AW1595" s="73"/>
      <c r="AX1595" s="73"/>
      <c r="AY1595" s="73"/>
      <c r="AZ1595" s="73"/>
      <c r="BA1595" s="73"/>
      <c r="BB1595" s="73"/>
    </row>
    <row r="1596" spans="10:54">
      <c r="J1596" s="132"/>
      <c r="N1596" s="73"/>
      <c r="O1596" s="73"/>
      <c r="P1596" s="73"/>
      <c r="Q1596" s="73"/>
      <c r="R1596" s="73"/>
      <c r="S1596" s="73"/>
      <c r="T1596" s="73"/>
      <c r="U1596" s="73"/>
      <c r="V1596" s="73"/>
      <c r="W1596" s="73"/>
      <c r="X1596" s="73"/>
      <c r="Y1596" s="73"/>
      <c r="Z1596" s="73"/>
      <c r="AA1596" s="73"/>
      <c r="AB1596" s="73"/>
      <c r="AC1596" s="73"/>
      <c r="AD1596" s="73"/>
      <c r="AE1596" s="73"/>
      <c r="AF1596" s="73"/>
      <c r="AG1596" s="73"/>
      <c r="AH1596" s="73"/>
      <c r="AI1596" s="73"/>
      <c r="AJ1596" s="73"/>
      <c r="AK1596" s="73"/>
      <c r="AL1596" s="73"/>
      <c r="AM1596" s="73"/>
      <c r="AN1596" s="73"/>
      <c r="AO1596" s="73"/>
      <c r="AP1596" s="73"/>
      <c r="AQ1596" s="73"/>
      <c r="AR1596" s="73"/>
      <c r="AS1596" s="73"/>
      <c r="AT1596" s="73"/>
      <c r="AU1596" s="73"/>
      <c r="AV1596" s="73"/>
      <c r="AW1596" s="73"/>
      <c r="AX1596" s="73"/>
      <c r="AY1596" s="73"/>
      <c r="AZ1596" s="73"/>
      <c r="BA1596" s="73"/>
      <c r="BB1596" s="73"/>
    </row>
    <row r="1597" spans="10:54">
      <c r="J1597" s="132"/>
      <c r="N1597" s="73"/>
      <c r="O1597" s="73"/>
      <c r="P1597" s="73"/>
      <c r="Q1597" s="73"/>
      <c r="R1597" s="73"/>
      <c r="S1597" s="73"/>
      <c r="T1597" s="73"/>
      <c r="U1597" s="73"/>
      <c r="V1597" s="73"/>
      <c r="W1597" s="73"/>
      <c r="X1597" s="73"/>
      <c r="Y1597" s="73"/>
      <c r="Z1597" s="73"/>
      <c r="AA1597" s="73"/>
      <c r="AB1597" s="73"/>
      <c r="AC1597" s="73"/>
      <c r="AD1597" s="73"/>
      <c r="AE1597" s="73"/>
      <c r="AF1597" s="73"/>
      <c r="AG1597" s="73"/>
      <c r="AH1597" s="73"/>
      <c r="AI1597" s="73"/>
      <c r="AJ1597" s="73"/>
      <c r="AK1597" s="73"/>
      <c r="AL1597" s="73"/>
      <c r="AM1597" s="73"/>
      <c r="AN1597" s="73"/>
      <c r="AO1597" s="73"/>
      <c r="AP1597" s="73"/>
      <c r="AQ1597" s="73"/>
      <c r="AR1597" s="73"/>
      <c r="AS1597" s="73"/>
      <c r="AT1597" s="73"/>
      <c r="AU1597" s="73"/>
      <c r="AV1597" s="73"/>
      <c r="AW1597" s="73"/>
      <c r="AX1597" s="73"/>
      <c r="AY1597" s="73"/>
      <c r="AZ1597" s="73"/>
      <c r="BA1597" s="73"/>
      <c r="BB1597" s="73"/>
    </row>
    <row r="1598" spans="10:54">
      <c r="J1598" s="132"/>
      <c r="N1598" s="73"/>
      <c r="O1598" s="73"/>
      <c r="P1598" s="73"/>
      <c r="Q1598" s="73"/>
      <c r="R1598" s="73"/>
      <c r="S1598" s="73"/>
      <c r="T1598" s="73"/>
      <c r="U1598" s="73"/>
      <c r="V1598" s="73"/>
      <c r="W1598" s="73"/>
      <c r="X1598" s="73"/>
      <c r="Y1598" s="73"/>
      <c r="Z1598" s="73"/>
      <c r="AA1598" s="73"/>
      <c r="AB1598" s="73"/>
      <c r="AC1598" s="73"/>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row>
    <row r="1599" spans="10:54">
      <c r="J1599" s="132"/>
      <c r="N1599" s="73"/>
      <c r="O1599" s="73"/>
      <c r="P1599" s="73"/>
      <c r="Q1599" s="73"/>
      <c r="R1599" s="73"/>
      <c r="S1599" s="73"/>
      <c r="T1599" s="73"/>
      <c r="U1599" s="73"/>
      <c r="V1599" s="73"/>
      <c r="W1599" s="73"/>
      <c r="X1599" s="73"/>
      <c r="Y1599" s="73"/>
      <c r="Z1599" s="73"/>
      <c r="AA1599" s="73"/>
      <c r="AB1599" s="73"/>
      <c r="AC1599" s="73"/>
      <c r="AD1599" s="73"/>
      <c r="AE1599" s="73"/>
      <c r="AF1599" s="73"/>
      <c r="AG1599" s="73"/>
      <c r="AH1599" s="73"/>
      <c r="AI1599" s="73"/>
      <c r="AJ1599" s="73"/>
      <c r="AK1599" s="73"/>
      <c r="AL1599" s="73"/>
      <c r="AM1599" s="73"/>
      <c r="AN1599" s="73"/>
      <c r="AO1599" s="73"/>
      <c r="AP1599" s="73"/>
      <c r="AQ1599" s="73"/>
      <c r="AR1599" s="73"/>
      <c r="AS1599" s="73"/>
      <c r="AT1599" s="73"/>
      <c r="AU1599" s="73"/>
      <c r="AV1599" s="73"/>
      <c r="AW1599" s="73"/>
      <c r="AX1599" s="73"/>
      <c r="AY1599" s="73"/>
      <c r="AZ1599" s="73"/>
      <c r="BA1599" s="73"/>
      <c r="BB1599" s="73"/>
    </row>
    <row r="1600" spans="10:54">
      <c r="J1600" s="132"/>
      <c r="N1600" s="73"/>
      <c r="O1600" s="73"/>
      <c r="P1600" s="73"/>
      <c r="Q1600" s="73"/>
      <c r="R1600" s="73"/>
      <c r="S1600" s="73"/>
      <c r="T1600" s="73"/>
      <c r="U1600" s="73"/>
      <c r="V1600" s="73"/>
      <c r="W1600" s="73"/>
      <c r="X1600" s="73"/>
      <c r="Y1600" s="73"/>
      <c r="Z1600" s="73"/>
      <c r="AA1600" s="73"/>
      <c r="AB1600" s="73"/>
      <c r="AC1600" s="73"/>
      <c r="AD1600" s="73"/>
      <c r="AE1600" s="73"/>
      <c r="AF1600" s="73"/>
      <c r="AG1600" s="73"/>
      <c r="AH1600" s="73"/>
      <c r="AI1600" s="73"/>
      <c r="AJ1600" s="73"/>
      <c r="AK1600" s="73"/>
      <c r="AL1600" s="73"/>
      <c r="AM1600" s="73"/>
      <c r="AN1600" s="73"/>
      <c r="AO1600" s="73"/>
      <c r="AP1600" s="73"/>
      <c r="AQ1600" s="73"/>
      <c r="AR1600" s="73"/>
      <c r="AS1600" s="73"/>
      <c r="AT1600" s="73"/>
      <c r="AU1600" s="73"/>
      <c r="AV1600" s="73"/>
      <c r="AW1600" s="73"/>
      <c r="AX1600" s="73"/>
      <c r="AY1600" s="73"/>
      <c r="AZ1600" s="73"/>
      <c r="BA1600" s="73"/>
      <c r="BB1600" s="73"/>
    </row>
    <row r="1601" spans="10:54">
      <c r="J1601" s="132"/>
      <c r="N1601" s="73"/>
      <c r="O1601" s="73"/>
      <c r="P1601" s="73"/>
      <c r="Q1601" s="73"/>
      <c r="R1601" s="73"/>
      <c r="S1601" s="73"/>
      <c r="T1601" s="73"/>
      <c r="U1601" s="73"/>
      <c r="V1601" s="73"/>
      <c r="W1601" s="73"/>
      <c r="X1601" s="73"/>
      <c r="Y1601" s="73"/>
      <c r="Z1601" s="73"/>
      <c r="AA1601" s="73"/>
      <c r="AB1601" s="73"/>
      <c r="AC1601" s="73"/>
      <c r="AD1601" s="73"/>
      <c r="AE1601" s="73"/>
      <c r="AF1601" s="73"/>
      <c r="AG1601" s="73"/>
      <c r="AH1601" s="73"/>
      <c r="AI1601" s="73"/>
      <c r="AJ1601" s="73"/>
      <c r="AK1601" s="73"/>
      <c r="AL1601" s="73"/>
      <c r="AM1601" s="73"/>
      <c r="AN1601" s="73"/>
      <c r="AO1601" s="73"/>
      <c r="AP1601" s="73"/>
      <c r="AQ1601" s="73"/>
      <c r="AR1601" s="73"/>
      <c r="AS1601" s="73"/>
      <c r="AT1601" s="73"/>
      <c r="AU1601" s="73"/>
      <c r="AV1601" s="73"/>
      <c r="AW1601" s="73"/>
      <c r="AX1601" s="73"/>
      <c r="AY1601" s="73"/>
      <c r="AZ1601" s="73"/>
      <c r="BA1601" s="73"/>
      <c r="BB1601" s="73"/>
    </row>
    <row r="1602" spans="10:54">
      <c r="J1602" s="132"/>
      <c r="N1602" s="73"/>
      <c r="O1602" s="73"/>
      <c r="P1602" s="73"/>
      <c r="Q1602" s="73"/>
      <c r="R1602" s="73"/>
      <c r="S1602" s="73"/>
      <c r="T1602" s="73"/>
      <c r="U1602" s="73"/>
      <c r="V1602" s="73"/>
      <c r="W1602" s="73"/>
      <c r="X1602" s="73"/>
      <c r="Y1602" s="73"/>
      <c r="Z1602" s="73"/>
      <c r="AA1602" s="73"/>
      <c r="AB1602" s="73"/>
      <c r="AC1602" s="73"/>
      <c r="AD1602" s="73"/>
      <c r="AE1602" s="73"/>
      <c r="AF1602" s="73"/>
      <c r="AG1602" s="73"/>
      <c r="AH1602" s="73"/>
      <c r="AI1602" s="73"/>
      <c r="AJ1602" s="73"/>
      <c r="AK1602" s="73"/>
      <c r="AL1602" s="73"/>
      <c r="AM1602" s="73"/>
      <c r="AN1602" s="73"/>
      <c r="AO1602" s="73"/>
      <c r="AP1602" s="73"/>
      <c r="AQ1602" s="73"/>
      <c r="AR1602" s="73"/>
      <c r="AS1602" s="73"/>
      <c r="AT1602" s="73"/>
      <c r="AU1602" s="73"/>
      <c r="AV1602" s="73"/>
      <c r="AW1602" s="73"/>
      <c r="AX1602" s="73"/>
      <c r="AY1602" s="73"/>
      <c r="AZ1602" s="73"/>
      <c r="BA1602" s="73"/>
      <c r="BB1602" s="73"/>
    </row>
    <row r="1603" spans="10:54">
      <c r="J1603" s="132"/>
      <c r="N1603" s="73"/>
      <c r="O1603" s="73"/>
      <c r="P1603" s="73"/>
      <c r="Q1603" s="73"/>
      <c r="R1603" s="73"/>
      <c r="S1603" s="73"/>
      <c r="T1603" s="73"/>
      <c r="U1603" s="73"/>
      <c r="V1603" s="73"/>
      <c r="W1603" s="73"/>
      <c r="X1603" s="73"/>
      <c r="Y1603" s="73"/>
      <c r="Z1603" s="73"/>
      <c r="AA1603" s="73"/>
      <c r="AB1603" s="73"/>
      <c r="AC1603" s="73"/>
      <c r="AD1603" s="73"/>
      <c r="AE1603" s="73"/>
      <c r="AF1603" s="73"/>
      <c r="AG1603" s="73"/>
      <c r="AH1603" s="73"/>
      <c r="AI1603" s="73"/>
      <c r="AJ1603" s="73"/>
      <c r="AK1603" s="73"/>
      <c r="AL1603" s="73"/>
      <c r="AM1603" s="73"/>
      <c r="AN1603" s="73"/>
      <c r="AO1603" s="73"/>
      <c r="AP1603" s="73"/>
      <c r="AQ1603" s="73"/>
      <c r="AR1603" s="73"/>
      <c r="AS1603" s="73"/>
      <c r="AT1603" s="73"/>
      <c r="AU1603" s="73"/>
      <c r="AV1603" s="73"/>
      <c r="AW1603" s="73"/>
      <c r="AX1603" s="73"/>
      <c r="AY1603" s="73"/>
      <c r="AZ1603" s="73"/>
      <c r="BA1603" s="73"/>
      <c r="BB1603" s="73"/>
    </row>
    <row r="1604" spans="10:54">
      <c r="J1604" s="132"/>
      <c r="N1604" s="73"/>
      <c r="O1604" s="73"/>
      <c r="P1604" s="73"/>
      <c r="Q1604" s="73"/>
      <c r="R1604" s="73"/>
      <c r="S1604" s="73"/>
      <c r="T1604" s="73"/>
      <c r="U1604" s="73"/>
      <c r="V1604" s="73"/>
      <c r="W1604" s="73"/>
      <c r="X1604" s="73"/>
      <c r="Y1604" s="73"/>
      <c r="Z1604" s="73"/>
      <c r="AA1604" s="73"/>
      <c r="AB1604" s="73"/>
      <c r="AC1604" s="73"/>
      <c r="AD1604" s="73"/>
      <c r="AE1604" s="73"/>
      <c r="AF1604" s="73"/>
      <c r="AG1604" s="73"/>
      <c r="AH1604" s="73"/>
      <c r="AI1604" s="73"/>
      <c r="AJ1604" s="73"/>
      <c r="AK1604" s="73"/>
      <c r="AL1604" s="73"/>
      <c r="AM1604" s="73"/>
      <c r="AN1604" s="73"/>
      <c r="AO1604" s="73"/>
      <c r="AP1604" s="73"/>
      <c r="AQ1604" s="73"/>
      <c r="AR1604" s="73"/>
      <c r="AS1604" s="73"/>
      <c r="AT1604" s="73"/>
      <c r="AU1604" s="73"/>
      <c r="AV1604" s="73"/>
      <c r="AW1604" s="73"/>
      <c r="AX1604" s="73"/>
      <c r="AY1604" s="73"/>
      <c r="AZ1604" s="73"/>
      <c r="BA1604" s="73"/>
      <c r="BB1604" s="73"/>
    </row>
    <row r="1605" spans="10:54">
      <c r="J1605" s="132"/>
      <c r="N1605" s="73"/>
      <c r="O1605" s="73"/>
      <c r="P1605" s="73"/>
      <c r="Q1605" s="73"/>
      <c r="R1605" s="73"/>
      <c r="S1605" s="73"/>
      <c r="T1605" s="73"/>
      <c r="U1605" s="73"/>
      <c r="V1605" s="73"/>
      <c r="W1605" s="73"/>
      <c r="X1605" s="73"/>
      <c r="Y1605" s="73"/>
      <c r="Z1605" s="73"/>
      <c r="AA1605" s="73"/>
      <c r="AB1605" s="73"/>
      <c r="AC1605" s="73"/>
      <c r="AD1605" s="73"/>
      <c r="AE1605" s="73"/>
      <c r="AF1605" s="73"/>
      <c r="AG1605" s="73"/>
      <c r="AH1605" s="73"/>
      <c r="AI1605" s="73"/>
      <c r="AJ1605" s="73"/>
      <c r="AK1605" s="73"/>
      <c r="AL1605" s="73"/>
      <c r="AM1605" s="73"/>
      <c r="AN1605" s="73"/>
      <c r="AO1605" s="73"/>
      <c r="AP1605" s="73"/>
      <c r="AQ1605" s="73"/>
      <c r="AR1605" s="73"/>
      <c r="AS1605" s="73"/>
      <c r="AT1605" s="73"/>
      <c r="AU1605" s="73"/>
      <c r="AV1605" s="73"/>
      <c r="AW1605" s="73"/>
      <c r="AX1605" s="73"/>
      <c r="AY1605" s="73"/>
      <c r="AZ1605" s="73"/>
      <c r="BA1605" s="73"/>
      <c r="BB1605" s="73"/>
    </row>
    <row r="1606" spans="10:54">
      <c r="J1606" s="132"/>
      <c r="N1606" s="73"/>
      <c r="O1606" s="73"/>
      <c r="P1606" s="73"/>
      <c r="Q1606" s="73"/>
      <c r="R1606" s="73"/>
      <c r="S1606" s="73"/>
      <c r="T1606" s="73"/>
      <c r="U1606" s="73"/>
      <c r="V1606" s="73"/>
      <c r="W1606" s="73"/>
      <c r="X1606" s="73"/>
      <c r="Y1606" s="73"/>
      <c r="Z1606" s="73"/>
      <c r="AA1606" s="73"/>
      <c r="AB1606" s="73"/>
      <c r="AC1606" s="73"/>
      <c r="AD1606" s="73"/>
      <c r="AE1606" s="73"/>
      <c r="AF1606" s="73"/>
      <c r="AG1606" s="73"/>
      <c r="AH1606" s="73"/>
      <c r="AI1606" s="73"/>
      <c r="AJ1606" s="73"/>
      <c r="AK1606" s="73"/>
      <c r="AL1606" s="73"/>
      <c r="AM1606" s="73"/>
      <c r="AN1606" s="73"/>
      <c r="AO1606" s="73"/>
      <c r="AP1606" s="73"/>
      <c r="AQ1606" s="73"/>
      <c r="AR1606" s="73"/>
      <c r="AS1606" s="73"/>
      <c r="AT1606" s="73"/>
      <c r="AU1606" s="73"/>
      <c r="AV1606" s="73"/>
      <c r="AW1606" s="73"/>
      <c r="AX1606" s="73"/>
      <c r="AY1606" s="73"/>
      <c r="AZ1606" s="73"/>
      <c r="BA1606" s="73"/>
      <c r="BB1606" s="73"/>
    </row>
    <row r="1607" spans="10:54">
      <c r="J1607" s="132"/>
      <c r="N1607" s="73"/>
      <c r="O1607" s="73"/>
      <c r="P1607" s="73"/>
      <c r="Q1607" s="73"/>
      <c r="R1607" s="73"/>
      <c r="S1607" s="73"/>
      <c r="T1607" s="73"/>
      <c r="U1607" s="73"/>
      <c r="V1607" s="73"/>
      <c r="W1607" s="73"/>
      <c r="X1607" s="73"/>
      <c r="Y1607" s="73"/>
      <c r="Z1607" s="73"/>
      <c r="AA1607" s="73"/>
      <c r="AB1607" s="73"/>
      <c r="AC1607" s="73"/>
      <c r="AD1607" s="73"/>
      <c r="AE1607" s="73"/>
      <c r="AF1607" s="73"/>
      <c r="AG1607" s="73"/>
      <c r="AH1607" s="73"/>
      <c r="AI1607" s="73"/>
      <c r="AJ1607" s="73"/>
      <c r="AK1607" s="73"/>
      <c r="AL1607" s="73"/>
      <c r="AM1607" s="73"/>
      <c r="AN1607" s="73"/>
      <c r="AO1607" s="73"/>
      <c r="AP1607" s="73"/>
      <c r="AQ1607" s="73"/>
      <c r="AR1607" s="73"/>
      <c r="AS1607" s="73"/>
      <c r="AT1607" s="73"/>
      <c r="AU1607" s="73"/>
      <c r="AV1607" s="73"/>
      <c r="AW1607" s="73"/>
      <c r="AX1607" s="73"/>
      <c r="AY1607" s="73"/>
      <c r="AZ1607" s="73"/>
      <c r="BA1607" s="73"/>
      <c r="BB1607" s="73"/>
    </row>
    <row r="1608" spans="10:54">
      <c r="J1608" s="132"/>
      <c r="N1608" s="73"/>
      <c r="O1608" s="73"/>
      <c r="P1608" s="73"/>
      <c r="Q1608" s="73"/>
      <c r="R1608" s="73"/>
      <c r="S1608" s="73"/>
      <c r="T1608" s="73"/>
      <c r="U1608" s="73"/>
      <c r="V1608" s="73"/>
      <c r="W1608" s="73"/>
      <c r="X1608" s="73"/>
      <c r="Y1608" s="73"/>
      <c r="Z1608" s="73"/>
      <c r="AA1608" s="73"/>
      <c r="AB1608" s="73"/>
      <c r="AC1608" s="73"/>
      <c r="AD1608" s="73"/>
      <c r="AE1608" s="73"/>
      <c r="AF1608" s="73"/>
      <c r="AG1608" s="73"/>
      <c r="AH1608" s="73"/>
      <c r="AI1608" s="73"/>
      <c r="AJ1608" s="73"/>
      <c r="AK1608" s="73"/>
      <c r="AL1608" s="73"/>
      <c r="AM1608" s="73"/>
      <c r="AN1608" s="73"/>
      <c r="AO1608" s="73"/>
      <c r="AP1608" s="73"/>
      <c r="AQ1608" s="73"/>
      <c r="AR1608" s="73"/>
      <c r="AS1608" s="73"/>
      <c r="AT1608" s="73"/>
      <c r="AU1608" s="73"/>
      <c r="AV1608" s="73"/>
      <c r="AW1608" s="73"/>
      <c r="AX1608" s="73"/>
      <c r="AY1608" s="73"/>
      <c r="AZ1608" s="73"/>
      <c r="BA1608" s="73"/>
      <c r="BB1608" s="73"/>
    </row>
    <row r="1609" spans="10:54">
      <c r="J1609" s="132"/>
      <c r="N1609" s="73"/>
      <c r="O1609" s="73"/>
      <c r="P1609" s="73"/>
      <c r="Q1609" s="73"/>
      <c r="R1609" s="73"/>
      <c r="S1609" s="73"/>
      <c r="T1609" s="73"/>
      <c r="U1609" s="73"/>
      <c r="V1609" s="73"/>
      <c r="W1609" s="73"/>
      <c r="X1609" s="73"/>
      <c r="Y1609" s="73"/>
      <c r="Z1609" s="73"/>
      <c r="AA1609" s="73"/>
      <c r="AB1609" s="73"/>
      <c r="AC1609" s="73"/>
      <c r="AD1609" s="73"/>
      <c r="AE1609" s="73"/>
      <c r="AF1609" s="73"/>
      <c r="AG1609" s="73"/>
      <c r="AH1609" s="73"/>
      <c r="AI1609" s="73"/>
      <c r="AJ1609" s="73"/>
      <c r="AK1609" s="73"/>
      <c r="AL1609" s="73"/>
      <c r="AM1609" s="73"/>
      <c r="AN1609" s="73"/>
      <c r="AO1609" s="73"/>
      <c r="AP1609" s="73"/>
      <c r="AQ1609" s="73"/>
      <c r="AR1609" s="73"/>
      <c r="AS1609" s="73"/>
      <c r="AT1609" s="73"/>
      <c r="AU1609" s="73"/>
      <c r="AV1609" s="73"/>
      <c r="AW1609" s="73"/>
      <c r="AX1609" s="73"/>
      <c r="AY1609" s="73"/>
      <c r="AZ1609" s="73"/>
      <c r="BA1609" s="73"/>
      <c r="BB1609" s="73"/>
    </row>
    <row r="1610" spans="10:54">
      <c r="J1610" s="132"/>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row>
    <row r="1611" spans="10:54">
      <c r="J1611" s="132"/>
      <c r="N1611" s="73"/>
      <c r="O1611" s="73"/>
      <c r="P1611" s="73"/>
      <c r="Q1611" s="73"/>
      <c r="R1611" s="73"/>
      <c r="S1611" s="73"/>
      <c r="T1611" s="73"/>
      <c r="U1611" s="73"/>
      <c r="V1611" s="73"/>
      <c r="W1611" s="73"/>
      <c r="X1611" s="73"/>
      <c r="Y1611" s="73"/>
      <c r="Z1611" s="73"/>
      <c r="AA1611" s="73"/>
      <c r="AB1611" s="73"/>
      <c r="AC1611" s="73"/>
      <c r="AD1611" s="73"/>
      <c r="AE1611" s="73"/>
      <c r="AF1611" s="73"/>
      <c r="AG1611" s="73"/>
      <c r="AH1611" s="73"/>
      <c r="AI1611" s="73"/>
      <c r="AJ1611" s="73"/>
      <c r="AK1611" s="73"/>
      <c r="AL1611" s="73"/>
      <c r="AM1611" s="73"/>
      <c r="AN1611" s="73"/>
      <c r="AO1611" s="73"/>
      <c r="AP1611" s="73"/>
      <c r="AQ1611" s="73"/>
      <c r="AR1611" s="73"/>
      <c r="AS1611" s="73"/>
      <c r="AT1611" s="73"/>
      <c r="AU1611" s="73"/>
      <c r="AV1611" s="73"/>
      <c r="AW1611" s="73"/>
      <c r="AX1611" s="73"/>
      <c r="AY1611" s="73"/>
      <c r="AZ1611" s="73"/>
      <c r="BA1611" s="73"/>
      <c r="BB1611" s="73"/>
    </row>
    <row r="1612" spans="10:54">
      <c r="J1612" s="132"/>
      <c r="N1612" s="73"/>
      <c r="O1612" s="73"/>
      <c r="P1612" s="73"/>
      <c r="Q1612" s="73"/>
      <c r="R1612" s="73"/>
      <c r="S1612" s="73"/>
      <c r="T1612" s="73"/>
      <c r="U1612" s="73"/>
      <c r="V1612" s="73"/>
      <c r="W1612" s="73"/>
      <c r="X1612" s="73"/>
      <c r="Y1612" s="73"/>
      <c r="Z1612" s="73"/>
      <c r="AA1612" s="73"/>
      <c r="AB1612" s="73"/>
      <c r="AC1612" s="73"/>
      <c r="AD1612" s="73"/>
      <c r="AE1612" s="73"/>
      <c r="AF1612" s="73"/>
      <c r="AG1612" s="73"/>
      <c r="AH1612" s="73"/>
      <c r="AI1612" s="73"/>
      <c r="AJ1612" s="73"/>
      <c r="AK1612" s="73"/>
      <c r="AL1612" s="73"/>
      <c r="AM1612" s="73"/>
      <c r="AN1612" s="73"/>
      <c r="AO1612" s="73"/>
      <c r="AP1612" s="73"/>
      <c r="AQ1612" s="73"/>
      <c r="AR1612" s="73"/>
      <c r="AS1612" s="73"/>
      <c r="AT1612" s="73"/>
      <c r="AU1612" s="73"/>
      <c r="AV1612" s="73"/>
      <c r="AW1612" s="73"/>
      <c r="AX1612" s="73"/>
      <c r="AY1612" s="73"/>
      <c r="AZ1612" s="73"/>
      <c r="BA1612" s="73"/>
      <c r="BB1612" s="73"/>
    </row>
    <row r="1613" spans="10:54">
      <c r="J1613" s="132"/>
      <c r="N1613" s="73"/>
      <c r="O1613" s="73"/>
      <c r="P1613" s="73"/>
      <c r="Q1613" s="73"/>
      <c r="R1613" s="73"/>
      <c r="S1613" s="73"/>
      <c r="T1613" s="73"/>
      <c r="U1613" s="73"/>
      <c r="V1613" s="73"/>
      <c r="W1613" s="73"/>
      <c r="X1613" s="73"/>
      <c r="Y1613" s="73"/>
      <c r="Z1613" s="73"/>
      <c r="AA1613" s="73"/>
      <c r="AB1613" s="73"/>
      <c r="AC1613" s="73"/>
      <c r="AD1613" s="73"/>
      <c r="AE1613" s="73"/>
      <c r="AF1613" s="73"/>
      <c r="AG1613" s="73"/>
      <c r="AH1613" s="73"/>
      <c r="AI1613" s="73"/>
      <c r="AJ1613" s="73"/>
      <c r="AK1613" s="73"/>
      <c r="AL1613" s="73"/>
      <c r="AM1613" s="73"/>
      <c r="AN1613" s="73"/>
      <c r="AO1613" s="73"/>
      <c r="AP1613" s="73"/>
      <c r="AQ1613" s="73"/>
      <c r="AR1613" s="73"/>
      <c r="AS1613" s="73"/>
      <c r="AT1613" s="73"/>
      <c r="AU1613" s="73"/>
      <c r="AV1613" s="73"/>
      <c r="AW1613" s="73"/>
      <c r="AX1613" s="73"/>
      <c r="AY1613" s="73"/>
      <c r="AZ1613" s="73"/>
      <c r="BA1613" s="73"/>
      <c r="BB1613" s="73"/>
    </row>
    <row r="1614" spans="10:54">
      <c r="J1614" s="132"/>
      <c r="N1614" s="73"/>
      <c r="O1614" s="73"/>
      <c r="P1614" s="73"/>
      <c r="Q1614" s="73"/>
      <c r="R1614" s="73"/>
      <c r="S1614" s="73"/>
      <c r="T1614" s="73"/>
      <c r="U1614" s="73"/>
      <c r="V1614" s="73"/>
      <c r="W1614" s="73"/>
      <c r="X1614" s="73"/>
      <c r="Y1614" s="73"/>
      <c r="Z1614" s="73"/>
      <c r="AA1614" s="73"/>
      <c r="AB1614" s="73"/>
      <c r="AC1614" s="73"/>
      <c r="AD1614" s="73"/>
      <c r="AE1614" s="73"/>
      <c r="AF1614" s="73"/>
      <c r="AG1614" s="73"/>
      <c r="AH1614" s="73"/>
      <c r="AI1614" s="73"/>
      <c r="AJ1614" s="73"/>
      <c r="AK1614" s="73"/>
      <c r="AL1614" s="73"/>
      <c r="AM1614" s="73"/>
      <c r="AN1614" s="73"/>
      <c r="AO1614" s="73"/>
      <c r="AP1614" s="73"/>
      <c r="AQ1614" s="73"/>
      <c r="AR1614" s="73"/>
      <c r="AS1614" s="73"/>
      <c r="AT1614" s="73"/>
      <c r="AU1614" s="73"/>
      <c r="AV1614" s="73"/>
      <c r="AW1614" s="73"/>
      <c r="AX1614" s="73"/>
      <c r="AY1614" s="73"/>
      <c r="AZ1614" s="73"/>
      <c r="BA1614" s="73"/>
      <c r="BB1614" s="73"/>
    </row>
    <row r="1615" spans="10:54">
      <c r="J1615" s="132"/>
      <c r="N1615" s="73"/>
      <c r="O1615" s="73"/>
      <c r="P1615" s="73"/>
      <c r="Q1615" s="73"/>
      <c r="R1615" s="73"/>
      <c r="S1615" s="73"/>
      <c r="T1615" s="73"/>
      <c r="U1615" s="73"/>
      <c r="V1615" s="73"/>
      <c r="W1615" s="73"/>
      <c r="X1615" s="73"/>
      <c r="Y1615" s="73"/>
      <c r="Z1615" s="73"/>
      <c r="AA1615" s="73"/>
      <c r="AB1615" s="73"/>
      <c r="AC1615" s="73"/>
      <c r="AD1615" s="73"/>
      <c r="AE1615" s="73"/>
      <c r="AF1615" s="73"/>
      <c r="AG1615" s="73"/>
      <c r="AH1615" s="73"/>
      <c r="AI1615" s="73"/>
      <c r="AJ1615" s="73"/>
      <c r="AK1615" s="73"/>
      <c r="AL1615" s="73"/>
      <c r="AM1615" s="73"/>
      <c r="AN1615" s="73"/>
      <c r="AO1615" s="73"/>
      <c r="AP1615" s="73"/>
      <c r="AQ1615" s="73"/>
      <c r="AR1615" s="73"/>
      <c r="AS1615" s="73"/>
      <c r="AT1615" s="73"/>
      <c r="AU1615" s="73"/>
      <c r="AV1615" s="73"/>
      <c r="AW1615" s="73"/>
      <c r="AX1615" s="73"/>
      <c r="AY1615" s="73"/>
      <c r="AZ1615" s="73"/>
      <c r="BA1615" s="73"/>
      <c r="BB1615" s="73"/>
    </row>
    <row r="1616" spans="10:54">
      <c r="J1616" s="132"/>
      <c r="N1616" s="73"/>
      <c r="O1616" s="73"/>
      <c r="P1616" s="73"/>
      <c r="Q1616" s="73"/>
      <c r="R1616" s="73"/>
      <c r="S1616" s="73"/>
      <c r="T1616" s="73"/>
      <c r="U1616" s="73"/>
      <c r="V1616" s="73"/>
      <c r="W1616" s="73"/>
      <c r="X1616" s="73"/>
      <c r="Y1616" s="73"/>
      <c r="Z1616" s="73"/>
      <c r="AA1616" s="73"/>
      <c r="AB1616" s="73"/>
      <c r="AC1616" s="73"/>
      <c r="AD1616" s="73"/>
      <c r="AE1616" s="73"/>
      <c r="AF1616" s="73"/>
      <c r="AG1616" s="73"/>
      <c r="AH1616" s="73"/>
      <c r="AI1616" s="73"/>
      <c r="AJ1616" s="73"/>
      <c r="AK1616" s="73"/>
      <c r="AL1616" s="73"/>
      <c r="AM1616" s="73"/>
      <c r="AN1616" s="73"/>
      <c r="AO1616" s="73"/>
      <c r="AP1616" s="73"/>
      <c r="AQ1616" s="73"/>
      <c r="AR1616" s="73"/>
      <c r="AS1616" s="73"/>
      <c r="AT1616" s="73"/>
      <c r="AU1616" s="73"/>
      <c r="AV1616" s="73"/>
      <c r="AW1616" s="73"/>
      <c r="AX1616" s="73"/>
      <c r="AY1616" s="73"/>
      <c r="AZ1616" s="73"/>
      <c r="BA1616" s="73"/>
      <c r="BB1616" s="73"/>
    </row>
    <row r="1617" spans="10:54">
      <c r="J1617" s="132"/>
      <c r="N1617" s="73"/>
      <c r="O1617" s="73"/>
      <c r="P1617" s="73"/>
      <c r="Q1617" s="73"/>
      <c r="R1617" s="73"/>
      <c r="S1617" s="73"/>
      <c r="T1617" s="73"/>
      <c r="U1617" s="73"/>
      <c r="V1617" s="73"/>
      <c r="W1617" s="73"/>
      <c r="X1617" s="73"/>
      <c r="Y1617" s="73"/>
      <c r="Z1617" s="73"/>
      <c r="AA1617" s="73"/>
      <c r="AB1617" s="73"/>
      <c r="AC1617" s="73"/>
      <c r="AD1617" s="73"/>
      <c r="AE1617" s="73"/>
      <c r="AF1617" s="73"/>
      <c r="AG1617" s="73"/>
      <c r="AH1617" s="73"/>
      <c r="AI1617" s="73"/>
      <c r="AJ1617" s="73"/>
      <c r="AK1617" s="73"/>
      <c r="AL1617" s="73"/>
      <c r="AM1617" s="73"/>
      <c r="AN1617" s="73"/>
      <c r="AO1617" s="73"/>
      <c r="AP1617" s="73"/>
      <c r="AQ1617" s="73"/>
      <c r="AR1617" s="73"/>
      <c r="AS1617" s="73"/>
      <c r="AT1617" s="73"/>
      <c r="AU1617" s="73"/>
      <c r="AV1617" s="73"/>
      <c r="AW1617" s="73"/>
      <c r="AX1617" s="73"/>
      <c r="AY1617" s="73"/>
      <c r="AZ1617" s="73"/>
      <c r="BA1617" s="73"/>
      <c r="BB1617" s="73"/>
    </row>
    <row r="1618" spans="10:54">
      <c r="J1618" s="132"/>
      <c r="N1618" s="73"/>
      <c r="O1618" s="73"/>
      <c r="P1618" s="73"/>
      <c r="Q1618" s="73"/>
      <c r="R1618" s="73"/>
      <c r="S1618" s="73"/>
      <c r="T1618" s="73"/>
      <c r="U1618" s="73"/>
      <c r="V1618" s="73"/>
      <c r="W1618" s="73"/>
      <c r="X1618" s="73"/>
      <c r="Y1618" s="73"/>
      <c r="Z1618" s="73"/>
      <c r="AA1618" s="73"/>
      <c r="AB1618" s="73"/>
      <c r="AC1618" s="73"/>
      <c r="AD1618" s="73"/>
      <c r="AE1618" s="73"/>
      <c r="AF1618" s="73"/>
      <c r="AG1618" s="73"/>
      <c r="AH1618" s="73"/>
      <c r="AI1618" s="73"/>
      <c r="AJ1618" s="73"/>
      <c r="AK1618" s="73"/>
      <c r="AL1618" s="73"/>
      <c r="AM1618" s="73"/>
      <c r="AN1618" s="73"/>
      <c r="AO1618" s="73"/>
      <c r="AP1618" s="73"/>
      <c r="AQ1618" s="73"/>
      <c r="AR1618" s="73"/>
      <c r="AS1618" s="73"/>
      <c r="AT1618" s="73"/>
      <c r="AU1618" s="73"/>
      <c r="AV1618" s="73"/>
      <c r="AW1618" s="73"/>
      <c r="AX1618" s="73"/>
      <c r="AY1618" s="73"/>
      <c r="AZ1618" s="73"/>
      <c r="BA1618" s="73"/>
      <c r="BB1618" s="73"/>
    </row>
    <row r="1619" spans="10:54">
      <c r="J1619" s="132"/>
      <c r="N1619" s="73"/>
      <c r="O1619" s="73"/>
      <c r="P1619" s="73"/>
      <c r="Q1619" s="73"/>
      <c r="R1619" s="73"/>
      <c r="S1619" s="73"/>
      <c r="T1619" s="73"/>
      <c r="U1619" s="73"/>
      <c r="V1619" s="73"/>
      <c r="W1619" s="73"/>
      <c r="X1619" s="73"/>
      <c r="Y1619" s="73"/>
      <c r="Z1619" s="73"/>
      <c r="AA1619" s="73"/>
      <c r="AB1619" s="73"/>
      <c r="AC1619" s="73"/>
      <c r="AD1619" s="73"/>
      <c r="AE1619" s="73"/>
      <c r="AF1619" s="73"/>
      <c r="AG1619" s="73"/>
      <c r="AH1619" s="73"/>
      <c r="AI1619" s="73"/>
      <c r="AJ1619" s="73"/>
      <c r="AK1619" s="73"/>
      <c r="AL1619" s="73"/>
      <c r="AM1619" s="73"/>
      <c r="AN1619" s="73"/>
      <c r="AO1619" s="73"/>
      <c r="AP1619" s="73"/>
      <c r="AQ1619" s="73"/>
      <c r="AR1619" s="73"/>
      <c r="AS1619" s="73"/>
      <c r="AT1619" s="73"/>
      <c r="AU1619" s="73"/>
      <c r="AV1619" s="73"/>
      <c r="AW1619" s="73"/>
      <c r="AX1619" s="73"/>
      <c r="AY1619" s="73"/>
      <c r="AZ1619" s="73"/>
      <c r="BA1619" s="73"/>
      <c r="BB1619" s="73"/>
    </row>
    <row r="1620" spans="10:54">
      <c r="J1620" s="132"/>
      <c r="N1620" s="73"/>
      <c r="O1620" s="73"/>
      <c r="P1620" s="73"/>
      <c r="Q1620" s="73"/>
      <c r="R1620" s="73"/>
      <c r="S1620" s="73"/>
      <c r="T1620" s="73"/>
      <c r="U1620" s="73"/>
      <c r="V1620" s="73"/>
      <c r="W1620" s="73"/>
      <c r="X1620" s="73"/>
      <c r="Y1620" s="73"/>
      <c r="Z1620" s="73"/>
      <c r="AA1620" s="73"/>
      <c r="AB1620" s="73"/>
      <c r="AC1620" s="73"/>
      <c r="AD1620" s="73"/>
      <c r="AE1620" s="73"/>
      <c r="AF1620" s="73"/>
      <c r="AG1620" s="73"/>
      <c r="AH1620" s="73"/>
      <c r="AI1620" s="73"/>
      <c r="AJ1620" s="73"/>
      <c r="AK1620" s="73"/>
      <c r="AL1620" s="73"/>
      <c r="AM1620" s="73"/>
      <c r="AN1620" s="73"/>
      <c r="AO1620" s="73"/>
      <c r="AP1620" s="73"/>
      <c r="AQ1620" s="73"/>
      <c r="AR1620" s="73"/>
      <c r="AS1620" s="73"/>
      <c r="AT1620" s="73"/>
      <c r="AU1620" s="73"/>
      <c r="AV1620" s="73"/>
      <c r="AW1620" s="73"/>
      <c r="AX1620" s="73"/>
      <c r="AY1620" s="73"/>
      <c r="AZ1620" s="73"/>
      <c r="BA1620" s="73"/>
      <c r="BB1620" s="73"/>
    </row>
    <row r="1621" spans="10:54">
      <c r="J1621" s="132"/>
      <c r="N1621" s="73"/>
      <c r="O1621" s="73"/>
      <c r="P1621" s="73"/>
      <c r="Q1621" s="73"/>
      <c r="R1621" s="73"/>
      <c r="S1621" s="73"/>
      <c r="T1621" s="73"/>
      <c r="U1621" s="73"/>
      <c r="V1621" s="73"/>
      <c r="W1621" s="73"/>
      <c r="X1621" s="73"/>
      <c r="Y1621" s="73"/>
      <c r="Z1621" s="73"/>
      <c r="AA1621" s="73"/>
      <c r="AB1621" s="73"/>
      <c r="AC1621" s="73"/>
      <c r="AD1621" s="73"/>
      <c r="AE1621" s="73"/>
      <c r="AF1621" s="73"/>
      <c r="AG1621" s="73"/>
      <c r="AH1621" s="73"/>
      <c r="AI1621" s="73"/>
      <c r="AJ1621" s="73"/>
      <c r="AK1621" s="73"/>
      <c r="AL1621" s="73"/>
      <c r="AM1621" s="73"/>
      <c r="AN1621" s="73"/>
      <c r="AO1621" s="73"/>
      <c r="AP1621" s="73"/>
      <c r="AQ1621" s="73"/>
      <c r="AR1621" s="73"/>
      <c r="AS1621" s="73"/>
      <c r="AT1621" s="73"/>
      <c r="AU1621" s="73"/>
      <c r="AV1621" s="73"/>
      <c r="AW1621" s="73"/>
      <c r="AX1621" s="73"/>
      <c r="AY1621" s="73"/>
      <c r="AZ1621" s="73"/>
      <c r="BA1621" s="73"/>
      <c r="BB1621" s="73"/>
    </row>
    <row r="1622" spans="10:54">
      <c r="J1622" s="132"/>
      <c r="N1622" s="73"/>
      <c r="O1622" s="73"/>
      <c r="P1622" s="73"/>
      <c r="Q1622" s="73"/>
      <c r="R1622" s="73"/>
      <c r="S1622" s="73"/>
      <c r="T1622" s="73"/>
      <c r="U1622" s="73"/>
      <c r="V1622" s="73"/>
      <c r="W1622" s="73"/>
      <c r="X1622" s="73"/>
      <c r="Y1622" s="73"/>
      <c r="Z1622" s="73"/>
      <c r="AA1622" s="73"/>
      <c r="AB1622" s="73"/>
      <c r="AC1622" s="73"/>
      <c r="AD1622" s="73"/>
      <c r="AE1622" s="73"/>
      <c r="AF1622" s="73"/>
      <c r="AG1622" s="73"/>
      <c r="AH1622" s="73"/>
      <c r="AI1622" s="73"/>
      <c r="AJ1622" s="73"/>
      <c r="AK1622" s="73"/>
      <c r="AL1622" s="73"/>
      <c r="AM1622" s="73"/>
      <c r="AN1622" s="73"/>
      <c r="AO1622" s="73"/>
      <c r="AP1622" s="73"/>
      <c r="AQ1622" s="73"/>
      <c r="AR1622" s="73"/>
      <c r="AS1622" s="73"/>
      <c r="AT1622" s="73"/>
      <c r="AU1622" s="73"/>
      <c r="AV1622" s="73"/>
      <c r="AW1622" s="73"/>
      <c r="AX1622" s="73"/>
      <c r="AY1622" s="73"/>
      <c r="AZ1622" s="73"/>
      <c r="BA1622" s="73"/>
      <c r="BB1622" s="73"/>
    </row>
    <row r="1623" spans="10:54">
      <c r="J1623" s="132"/>
      <c r="N1623" s="73"/>
      <c r="O1623" s="73"/>
      <c r="P1623" s="73"/>
      <c r="Q1623" s="73"/>
      <c r="R1623" s="73"/>
      <c r="S1623" s="73"/>
      <c r="T1623" s="73"/>
      <c r="U1623" s="73"/>
      <c r="V1623" s="73"/>
      <c r="W1623" s="73"/>
      <c r="X1623" s="73"/>
      <c r="Y1623" s="73"/>
      <c r="Z1623" s="73"/>
      <c r="AA1623" s="73"/>
      <c r="AB1623" s="73"/>
      <c r="AC1623" s="73"/>
      <c r="AD1623" s="73"/>
      <c r="AE1623" s="73"/>
      <c r="AF1623" s="73"/>
      <c r="AG1623" s="73"/>
      <c r="AH1623" s="73"/>
      <c r="AI1623" s="73"/>
      <c r="AJ1623" s="73"/>
      <c r="AK1623" s="73"/>
      <c r="AL1623" s="73"/>
      <c r="AM1623" s="73"/>
      <c r="AN1623" s="73"/>
      <c r="AO1623" s="73"/>
      <c r="AP1623" s="73"/>
      <c r="AQ1623" s="73"/>
      <c r="AR1623" s="73"/>
      <c r="AS1623" s="73"/>
      <c r="AT1623" s="73"/>
      <c r="AU1623" s="73"/>
      <c r="AV1623" s="73"/>
      <c r="AW1623" s="73"/>
      <c r="AX1623" s="73"/>
      <c r="AY1623" s="73"/>
      <c r="AZ1623" s="73"/>
      <c r="BA1623" s="73"/>
      <c r="BB1623" s="73"/>
    </row>
    <row r="1624" spans="10:54">
      <c r="J1624" s="132"/>
      <c r="N1624" s="73"/>
      <c r="O1624" s="73"/>
      <c r="P1624" s="73"/>
      <c r="Q1624" s="73"/>
      <c r="R1624" s="73"/>
      <c r="S1624" s="73"/>
      <c r="T1624" s="73"/>
      <c r="U1624" s="73"/>
      <c r="V1624" s="73"/>
      <c r="W1624" s="73"/>
      <c r="X1624" s="73"/>
      <c r="Y1624" s="73"/>
      <c r="Z1624" s="73"/>
      <c r="AA1624" s="73"/>
      <c r="AB1624" s="73"/>
      <c r="AC1624" s="73"/>
      <c r="AD1624" s="73"/>
      <c r="AE1624" s="73"/>
      <c r="AF1624" s="73"/>
      <c r="AG1624" s="73"/>
      <c r="AH1624" s="73"/>
      <c r="AI1624" s="73"/>
      <c r="AJ1624" s="73"/>
      <c r="AK1624" s="73"/>
      <c r="AL1624" s="73"/>
      <c r="AM1624" s="73"/>
      <c r="AN1624" s="73"/>
      <c r="AO1624" s="73"/>
      <c r="AP1624" s="73"/>
      <c r="AQ1624" s="73"/>
      <c r="AR1624" s="73"/>
      <c r="AS1624" s="73"/>
      <c r="AT1624" s="73"/>
      <c r="AU1624" s="73"/>
      <c r="AV1624" s="73"/>
      <c r="AW1624" s="73"/>
      <c r="AX1624" s="73"/>
      <c r="AY1624" s="73"/>
      <c r="AZ1624" s="73"/>
      <c r="BA1624" s="73"/>
      <c r="BB1624" s="73"/>
    </row>
    <row r="1625" spans="10:54">
      <c r="J1625" s="132"/>
      <c r="N1625" s="73"/>
      <c r="O1625" s="73"/>
      <c r="P1625" s="73"/>
      <c r="Q1625" s="73"/>
      <c r="R1625" s="73"/>
      <c r="S1625" s="73"/>
      <c r="T1625" s="73"/>
      <c r="U1625" s="73"/>
      <c r="V1625" s="73"/>
      <c r="W1625" s="73"/>
      <c r="X1625" s="73"/>
      <c r="Y1625" s="73"/>
      <c r="Z1625" s="73"/>
      <c r="AA1625" s="73"/>
      <c r="AB1625" s="73"/>
      <c r="AC1625" s="73"/>
      <c r="AD1625" s="73"/>
      <c r="AE1625" s="73"/>
      <c r="AF1625" s="73"/>
      <c r="AG1625" s="73"/>
      <c r="AH1625" s="73"/>
      <c r="AI1625" s="73"/>
      <c r="AJ1625" s="73"/>
      <c r="AK1625" s="73"/>
      <c r="AL1625" s="73"/>
      <c r="AM1625" s="73"/>
      <c r="AN1625" s="73"/>
      <c r="AO1625" s="73"/>
      <c r="AP1625" s="73"/>
      <c r="AQ1625" s="73"/>
      <c r="AR1625" s="73"/>
      <c r="AS1625" s="73"/>
      <c r="AT1625" s="73"/>
      <c r="AU1625" s="73"/>
      <c r="AV1625" s="73"/>
      <c r="AW1625" s="73"/>
      <c r="AX1625" s="73"/>
      <c r="AY1625" s="73"/>
      <c r="AZ1625" s="73"/>
      <c r="BA1625" s="73"/>
      <c r="BB1625" s="73"/>
    </row>
    <row r="1626" spans="10:54">
      <c r="J1626" s="132"/>
      <c r="N1626" s="73"/>
      <c r="O1626" s="73"/>
      <c r="P1626" s="73"/>
      <c r="Q1626" s="73"/>
      <c r="R1626" s="73"/>
      <c r="S1626" s="73"/>
      <c r="T1626" s="73"/>
      <c r="U1626" s="73"/>
      <c r="V1626" s="73"/>
      <c r="W1626" s="73"/>
      <c r="X1626" s="73"/>
      <c r="Y1626" s="73"/>
      <c r="Z1626" s="73"/>
      <c r="AA1626" s="73"/>
      <c r="AB1626" s="73"/>
      <c r="AC1626" s="73"/>
      <c r="AD1626" s="73"/>
      <c r="AE1626" s="73"/>
      <c r="AF1626" s="73"/>
      <c r="AG1626" s="73"/>
      <c r="AH1626" s="73"/>
      <c r="AI1626" s="73"/>
      <c r="AJ1626" s="73"/>
      <c r="AK1626" s="73"/>
      <c r="AL1626" s="73"/>
      <c r="AM1626" s="73"/>
      <c r="AN1626" s="73"/>
      <c r="AO1626" s="73"/>
      <c r="AP1626" s="73"/>
      <c r="AQ1626" s="73"/>
      <c r="AR1626" s="73"/>
      <c r="AS1626" s="73"/>
      <c r="AT1626" s="73"/>
      <c r="AU1626" s="73"/>
      <c r="AV1626" s="73"/>
      <c r="AW1626" s="73"/>
      <c r="AX1626" s="73"/>
      <c r="AY1626" s="73"/>
      <c r="AZ1626" s="73"/>
      <c r="BA1626" s="73"/>
      <c r="BB1626" s="73"/>
    </row>
    <row r="1627" spans="10:54">
      <c r="J1627" s="132"/>
      <c r="N1627" s="73"/>
      <c r="O1627" s="73"/>
      <c r="P1627" s="73"/>
      <c r="Q1627" s="73"/>
      <c r="R1627" s="73"/>
      <c r="S1627" s="73"/>
      <c r="T1627" s="73"/>
      <c r="U1627" s="73"/>
      <c r="V1627" s="73"/>
      <c r="W1627" s="73"/>
      <c r="X1627" s="73"/>
      <c r="Y1627" s="73"/>
      <c r="Z1627" s="73"/>
      <c r="AA1627" s="73"/>
      <c r="AB1627" s="73"/>
      <c r="AC1627" s="73"/>
      <c r="AD1627" s="73"/>
      <c r="AE1627" s="73"/>
      <c r="AF1627" s="73"/>
      <c r="AG1627" s="73"/>
      <c r="AH1627" s="73"/>
      <c r="AI1627" s="73"/>
      <c r="AJ1627" s="73"/>
      <c r="AK1627" s="73"/>
      <c r="AL1627" s="73"/>
      <c r="AM1627" s="73"/>
      <c r="AN1627" s="73"/>
      <c r="AO1627" s="73"/>
      <c r="AP1627" s="73"/>
      <c r="AQ1627" s="73"/>
      <c r="AR1627" s="73"/>
      <c r="AS1627" s="73"/>
      <c r="AT1627" s="73"/>
      <c r="AU1627" s="73"/>
      <c r="AV1627" s="73"/>
      <c r="AW1627" s="73"/>
      <c r="AX1627" s="73"/>
      <c r="AY1627" s="73"/>
      <c r="AZ1627" s="73"/>
      <c r="BA1627" s="73"/>
      <c r="BB1627" s="73"/>
    </row>
    <row r="1628" spans="10:54">
      <c r="J1628" s="132"/>
      <c r="N1628" s="73"/>
      <c r="O1628" s="73"/>
      <c r="P1628" s="73"/>
      <c r="Q1628" s="73"/>
      <c r="R1628" s="73"/>
      <c r="S1628" s="73"/>
      <c r="T1628" s="73"/>
      <c r="U1628" s="73"/>
      <c r="V1628" s="73"/>
      <c r="W1628" s="73"/>
      <c r="X1628" s="73"/>
      <c r="Y1628" s="73"/>
      <c r="Z1628" s="73"/>
      <c r="AA1628" s="73"/>
      <c r="AB1628" s="73"/>
      <c r="AC1628" s="73"/>
      <c r="AD1628" s="73"/>
      <c r="AE1628" s="73"/>
      <c r="AF1628" s="73"/>
      <c r="AG1628" s="73"/>
      <c r="AH1628" s="73"/>
      <c r="AI1628" s="73"/>
      <c r="AJ1628" s="73"/>
      <c r="AK1628" s="73"/>
      <c r="AL1628" s="73"/>
      <c r="AM1628" s="73"/>
      <c r="AN1628" s="73"/>
      <c r="AO1628" s="73"/>
      <c r="AP1628" s="73"/>
      <c r="AQ1628" s="73"/>
      <c r="AR1628" s="73"/>
      <c r="AS1628" s="73"/>
      <c r="AT1628" s="73"/>
      <c r="AU1628" s="73"/>
      <c r="AV1628" s="73"/>
      <c r="AW1628" s="73"/>
      <c r="AX1628" s="73"/>
      <c r="AY1628" s="73"/>
      <c r="AZ1628" s="73"/>
      <c r="BA1628" s="73"/>
      <c r="BB1628" s="73"/>
    </row>
    <row r="1629" spans="10:54">
      <c r="J1629" s="132"/>
      <c r="N1629" s="73"/>
      <c r="O1629" s="73"/>
      <c r="P1629" s="73"/>
      <c r="Q1629" s="73"/>
      <c r="R1629" s="73"/>
      <c r="S1629" s="73"/>
      <c r="T1629" s="73"/>
      <c r="U1629" s="73"/>
      <c r="V1629" s="73"/>
      <c r="W1629" s="73"/>
      <c r="X1629" s="73"/>
      <c r="Y1629" s="73"/>
      <c r="Z1629" s="73"/>
      <c r="AA1629" s="73"/>
      <c r="AB1629" s="73"/>
      <c r="AC1629" s="73"/>
      <c r="AD1629" s="73"/>
      <c r="AE1629" s="73"/>
      <c r="AF1629" s="73"/>
      <c r="AG1629" s="73"/>
      <c r="AH1629" s="73"/>
      <c r="AI1629" s="73"/>
      <c r="AJ1629" s="73"/>
      <c r="AK1629" s="73"/>
      <c r="AL1629" s="73"/>
      <c r="AM1629" s="73"/>
      <c r="AN1629" s="73"/>
      <c r="AO1629" s="73"/>
      <c r="AP1629" s="73"/>
      <c r="AQ1629" s="73"/>
      <c r="AR1629" s="73"/>
      <c r="AS1629" s="73"/>
      <c r="AT1629" s="73"/>
      <c r="AU1629" s="73"/>
      <c r="AV1629" s="73"/>
      <c r="AW1629" s="73"/>
      <c r="AX1629" s="73"/>
      <c r="AY1629" s="73"/>
      <c r="AZ1629" s="73"/>
      <c r="BA1629" s="73"/>
      <c r="BB1629" s="73"/>
    </row>
    <row r="1630" spans="10:54">
      <c r="J1630" s="132"/>
      <c r="N1630" s="73"/>
      <c r="O1630" s="73"/>
      <c r="P1630" s="73"/>
      <c r="Q1630" s="73"/>
      <c r="R1630" s="73"/>
      <c r="S1630" s="73"/>
      <c r="T1630" s="73"/>
      <c r="U1630" s="73"/>
      <c r="V1630" s="73"/>
      <c r="W1630" s="73"/>
      <c r="X1630" s="73"/>
      <c r="Y1630" s="73"/>
      <c r="Z1630" s="73"/>
      <c r="AA1630" s="73"/>
      <c r="AB1630" s="73"/>
      <c r="AC1630" s="73"/>
      <c r="AD1630" s="73"/>
      <c r="AE1630" s="73"/>
      <c r="AF1630" s="73"/>
      <c r="AG1630" s="73"/>
      <c r="AH1630" s="73"/>
      <c r="AI1630" s="73"/>
      <c r="AJ1630" s="73"/>
      <c r="AK1630" s="73"/>
      <c r="AL1630" s="73"/>
      <c r="AM1630" s="73"/>
      <c r="AN1630" s="73"/>
      <c r="AO1630" s="73"/>
      <c r="AP1630" s="73"/>
      <c r="AQ1630" s="73"/>
      <c r="AR1630" s="73"/>
      <c r="AS1630" s="73"/>
      <c r="AT1630" s="73"/>
      <c r="AU1630" s="73"/>
      <c r="AV1630" s="73"/>
      <c r="AW1630" s="73"/>
      <c r="AX1630" s="73"/>
      <c r="AY1630" s="73"/>
      <c r="AZ1630" s="73"/>
      <c r="BA1630" s="73"/>
      <c r="BB1630" s="73"/>
    </row>
    <row r="1631" spans="10:54">
      <c r="J1631" s="132"/>
      <c r="N1631" s="73"/>
      <c r="O1631" s="73"/>
      <c r="P1631" s="73"/>
      <c r="Q1631" s="73"/>
      <c r="R1631" s="73"/>
      <c r="S1631" s="73"/>
      <c r="T1631" s="73"/>
      <c r="U1631" s="73"/>
      <c r="V1631" s="73"/>
      <c r="W1631" s="73"/>
      <c r="X1631" s="73"/>
      <c r="Y1631" s="73"/>
      <c r="Z1631" s="73"/>
      <c r="AA1631" s="73"/>
      <c r="AB1631" s="73"/>
      <c r="AC1631" s="73"/>
      <c r="AD1631" s="73"/>
      <c r="AE1631" s="73"/>
      <c r="AF1631" s="73"/>
      <c r="AG1631" s="73"/>
      <c r="AH1631" s="73"/>
      <c r="AI1631" s="73"/>
      <c r="AJ1631" s="73"/>
      <c r="AK1631" s="73"/>
      <c r="AL1631" s="73"/>
      <c r="AM1631" s="73"/>
      <c r="AN1631" s="73"/>
      <c r="AO1631" s="73"/>
      <c r="AP1631" s="73"/>
      <c r="AQ1631" s="73"/>
      <c r="AR1631" s="73"/>
      <c r="AS1631" s="73"/>
      <c r="AT1631" s="73"/>
      <c r="AU1631" s="73"/>
      <c r="AV1631" s="73"/>
      <c r="AW1631" s="73"/>
      <c r="AX1631" s="73"/>
      <c r="AY1631" s="73"/>
      <c r="AZ1631" s="73"/>
      <c r="BA1631" s="73"/>
      <c r="BB1631" s="73"/>
    </row>
    <row r="1632" spans="10:54">
      <c r="J1632" s="132"/>
      <c r="N1632" s="73"/>
      <c r="O1632" s="73"/>
      <c r="P1632" s="73"/>
      <c r="Q1632" s="73"/>
      <c r="R1632" s="73"/>
      <c r="S1632" s="73"/>
      <c r="T1632" s="73"/>
      <c r="U1632" s="73"/>
      <c r="V1632" s="73"/>
      <c r="W1632" s="73"/>
      <c r="X1632" s="73"/>
      <c r="Y1632" s="73"/>
      <c r="Z1632" s="73"/>
      <c r="AA1632" s="73"/>
      <c r="AB1632" s="73"/>
      <c r="AC1632" s="73"/>
      <c r="AD1632" s="73"/>
      <c r="AE1632" s="73"/>
      <c r="AF1632" s="73"/>
      <c r="AG1632" s="73"/>
      <c r="AH1632" s="73"/>
      <c r="AI1632" s="73"/>
      <c r="AJ1632" s="73"/>
      <c r="AK1632" s="73"/>
      <c r="AL1632" s="73"/>
      <c r="AM1632" s="73"/>
      <c r="AN1632" s="73"/>
      <c r="AO1632" s="73"/>
      <c r="AP1632" s="73"/>
      <c r="AQ1632" s="73"/>
      <c r="AR1632" s="73"/>
      <c r="AS1632" s="73"/>
      <c r="AT1632" s="73"/>
      <c r="AU1632" s="73"/>
      <c r="AV1632" s="73"/>
      <c r="AW1632" s="73"/>
      <c r="AX1632" s="73"/>
      <c r="AY1632" s="73"/>
      <c r="AZ1632" s="73"/>
      <c r="BA1632" s="73"/>
      <c r="BB1632" s="73"/>
    </row>
    <row r="1633" spans="10:54">
      <c r="J1633" s="132"/>
      <c r="N1633" s="73"/>
      <c r="O1633" s="73"/>
      <c r="P1633" s="73"/>
      <c r="Q1633" s="73"/>
      <c r="R1633" s="73"/>
      <c r="S1633" s="73"/>
      <c r="T1633" s="73"/>
      <c r="U1633" s="73"/>
      <c r="V1633" s="73"/>
      <c r="W1633" s="73"/>
      <c r="X1633" s="73"/>
      <c r="Y1633" s="73"/>
      <c r="Z1633" s="73"/>
      <c r="AA1633" s="73"/>
      <c r="AB1633" s="73"/>
      <c r="AC1633" s="73"/>
      <c r="AD1633" s="73"/>
      <c r="AE1633" s="73"/>
      <c r="AF1633" s="73"/>
      <c r="AG1633" s="73"/>
      <c r="AH1633" s="73"/>
      <c r="AI1633" s="73"/>
      <c r="AJ1633" s="73"/>
      <c r="AK1633" s="73"/>
      <c r="AL1633" s="73"/>
      <c r="AM1633" s="73"/>
      <c r="AN1633" s="73"/>
      <c r="AO1633" s="73"/>
      <c r="AP1633" s="73"/>
      <c r="AQ1633" s="73"/>
      <c r="AR1633" s="73"/>
      <c r="AS1633" s="73"/>
      <c r="AT1633" s="73"/>
      <c r="AU1633" s="73"/>
      <c r="AV1633" s="73"/>
      <c r="AW1633" s="73"/>
      <c r="AX1633" s="73"/>
      <c r="AY1633" s="73"/>
      <c r="AZ1633" s="73"/>
      <c r="BA1633" s="73"/>
      <c r="BB1633" s="73"/>
    </row>
    <row r="1634" spans="10:54">
      <c r="J1634" s="132"/>
      <c r="N1634" s="73"/>
      <c r="O1634" s="73"/>
      <c r="P1634" s="73"/>
      <c r="Q1634" s="73"/>
      <c r="R1634" s="73"/>
      <c r="S1634" s="73"/>
      <c r="T1634" s="73"/>
      <c r="U1634" s="73"/>
      <c r="V1634" s="73"/>
      <c r="W1634" s="73"/>
      <c r="X1634" s="73"/>
      <c r="Y1634" s="73"/>
      <c r="Z1634" s="73"/>
      <c r="AA1634" s="73"/>
      <c r="AB1634" s="73"/>
      <c r="AC1634" s="73"/>
      <c r="AD1634" s="73"/>
      <c r="AE1634" s="73"/>
      <c r="AF1634" s="73"/>
      <c r="AG1634" s="73"/>
      <c r="AH1634" s="73"/>
      <c r="AI1634" s="73"/>
      <c r="AJ1634" s="73"/>
      <c r="AK1634" s="73"/>
      <c r="AL1634" s="73"/>
      <c r="AM1634" s="73"/>
      <c r="AN1634" s="73"/>
      <c r="AO1634" s="73"/>
      <c r="AP1634" s="73"/>
      <c r="AQ1634" s="73"/>
      <c r="AR1634" s="73"/>
      <c r="AS1634" s="73"/>
      <c r="AT1634" s="73"/>
      <c r="AU1634" s="73"/>
      <c r="AV1634" s="73"/>
      <c r="AW1634" s="73"/>
      <c r="AX1634" s="73"/>
      <c r="AY1634" s="73"/>
      <c r="AZ1634" s="73"/>
      <c r="BA1634" s="73"/>
      <c r="BB1634" s="73"/>
    </row>
    <row r="1635" spans="10:54">
      <c r="J1635" s="132"/>
      <c r="N1635" s="73"/>
      <c r="O1635" s="73"/>
      <c r="P1635" s="73"/>
      <c r="Q1635" s="73"/>
      <c r="R1635" s="73"/>
      <c r="S1635" s="73"/>
      <c r="T1635" s="73"/>
      <c r="U1635" s="73"/>
      <c r="V1635" s="73"/>
      <c r="W1635" s="73"/>
      <c r="X1635" s="73"/>
      <c r="Y1635" s="73"/>
      <c r="Z1635" s="73"/>
      <c r="AA1635" s="73"/>
      <c r="AB1635" s="73"/>
      <c r="AC1635" s="73"/>
      <c r="AD1635" s="73"/>
      <c r="AE1635" s="73"/>
      <c r="AF1635" s="73"/>
      <c r="AG1635" s="73"/>
      <c r="AH1635" s="73"/>
      <c r="AI1635" s="73"/>
      <c r="AJ1635" s="73"/>
      <c r="AK1635" s="73"/>
      <c r="AL1635" s="73"/>
      <c r="AM1635" s="73"/>
      <c r="AN1635" s="73"/>
      <c r="AO1635" s="73"/>
      <c r="AP1635" s="73"/>
      <c r="AQ1635" s="73"/>
      <c r="AR1635" s="73"/>
      <c r="AS1635" s="73"/>
      <c r="AT1635" s="73"/>
      <c r="AU1635" s="73"/>
      <c r="AV1635" s="73"/>
      <c r="AW1635" s="73"/>
      <c r="AX1635" s="73"/>
      <c r="AY1635" s="73"/>
      <c r="AZ1635" s="73"/>
      <c r="BA1635" s="73"/>
      <c r="BB1635" s="73"/>
    </row>
    <row r="1636" spans="10:54">
      <c r="J1636" s="132"/>
      <c r="N1636" s="73"/>
      <c r="O1636" s="73"/>
      <c r="P1636" s="73"/>
      <c r="Q1636" s="73"/>
      <c r="R1636" s="73"/>
      <c r="S1636" s="73"/>
      <c r="T1636" s="73"/>
      <c r="U1636" s="73"/>
      <c r="V1636" s="73"/>
      <c r="W1636" s="73"/>
      <c r="X1636" s="73"/>
      <c r="Y1636" s="73"/>
      <c r="Z1636" s="73"/>
      <c r="AA1636" s="73"/>
      <c r="AB1636" s="73"/>
      <c r="AC1636" s="73"/>
      <c r="AD1636" s="73"/>
      <c r="AE1636" s="73"/>
      <c r="AF1636" s="73"/>
      <c r="AG1636" s="73"/>
      <c r="AH1636" s="73"/>
      <c r="AI1636" s="73"/>
      <c r="AJ1636" s="73"/>
      <c r="AK1636" s="73"/>
      <c r="AL1636" s="73"/>
      <c r="AM1636" s="73"/>
      <c r="AN1636" s="73"/>
      <c r="AO1636" s="73"/>
      <c r="AP1636" s="73"/>
      <c r="AQ1636" s="73"/>
      <c r="AR1636" s="73"/>
      <c r="AS1636" s="73"/>
      <c r="AT1636" s="73"/>
      <c r="AU1636" s="73"/>
      <c r="AV1636" s="73"/>
      <c r="AW1636" s="73"/>
      <c r="AX1636" s="73"/>
      <c r="AY1636" s="73"/>
      <c r="AZ1636" s="73"/>
      <c r="BA1636" s="73"/>
      <c r="BB1636" s="73"/>
    </row>
    <row r="1637" spans="10:54">
      <c r="J1637" s="132"/>
      <c r="N1637" s="73"/>
      <c r="O1637" s="73"/>
      <c r="P1637" s="73"/>
      <c r="Q1637" s="73"/>
      <c r="R1637" s="73"/>
      <c r="S1637" s="73"/>
      <c r="T1637" s="73"/>
      <c r="U1637" s="73"/>
      <c r="V1637" s="73"/>
      <c r="W1637" s="73"/>
      <c r="X1637" s="73"/>
      <c r="Y1637" s="73"/>
      <c r="Z1637" s="73"/>
      <c r="AA1637" s="73"/>
      <c r="AB1637" s="73"/>
      <c r="AC1637" s="73"/>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row>
    <row r="1638" spans="10:54">
      <c r="J1638" s="132"/>
      <c r="N1638" s="73"/>
      <c r="O1638" s="73"/>
      <c r="P1638" s="73"/>
      <c r="Q1638" s="73"/>
      <c r="R1638" s="73"/>
      <c r="S1638" s="73"/>
      <c r="T1638" s="73"/>
      <c r="U1638" s="73"/>
      <c r="V1638" s="73"/>
      <c r="W1638" s="73"/>
      <c r="X1638" s="73"/>
      <c r="Y1638" s="73"/>
      <c r="Z1638" s="73"/>
      <c r="AA1638" s="73"/>
      <c r="AB1638" s="73"/>
      <c r="AC1638" s="73"/>
      <c r="AD1638" s="73"/>
      <c r="AE1638" s="73"/>
      <c r="AF1638" s="73"/>
      <c r="AG1638" s="73"/>
      <c r="AH1638" s="73"/>
      <c r="AI1638" s="73"/>
      <c r="AJ1638" s="73"/>
      <c r="AK1638" s="73"/>
      <c r="AL1638" s="73"/>
      <c r="AM1638" s="73"/>
      <c r="AN1638" s="73"/>
      <c r="AO1638" s="73"/>
      <c r="AP1638" s="73"/>
      <c r="AQ1638" s="73"/>
      <c r="AR1638" s="73"/>
      <c r="AS1638" s="73"/>
      <c r="AT1638" s="73"/>
      <c r="AU1638" s="73"/>
      <c r="AV1638" s="73"/>
      <c r="AW1638" s="73"/>
      <c r="AX1638" s="73"/>
      <c r="AY1638" s="73"/>
      <c r="AZ1638" s="73"/>
      <c r="BA1638" s="73"/>
      <c r="BB1638" s="73"/>
    </row>
    <row r="1639" spans="10:54">
      <c r="J1639" s="132"/>
      <c r="N1639" s="73"/>
      <c r="O1639" s="73"/>
      <c r="P1639" s="73"/>
      <c r="Q1639" s="73"/>
      <c r="R1639" s="73"/>
      <c r="S1639" s="73"/>
      <c r="T1639" s="73"/>
      <c r="U1639" s="73"/>
      <c r="V1639" s="73"/>
      <c r="W1639" s="73"/>
      <c r="X1639" s="73"/>
      <c r="Y1639" s="73"/>
      <c r="Z1639" s="73"/>
      <c r="AA1639" s="73"/>
      <c r="AB1639" s="73"/>
      <c r="AC1639" s="73"/>
      <c r="AD1639" s="73"/>
      <c r="AE1639" s="73"/>
      <c r="AF1639" s="73"/>
      <c r="AG1639" s="73"/>
      <c r="AH1639" s="73"/>
      <c r="AI1639" s="73"/>
      <c r="AJ1639" s="73"/>
      <c r="AK1639" s="73"/>
      <c r="AL1639" s="73"/>
      <c r="AM1639" s="73"/>
      <c r="AN1639" s="73"/>
      <c r="AO1639" s="73"/>
      <c r="AP1639" s="73"/>
      <c r="AQ1639" s="73"/>
      <c r="AR1639" s="73"/>
      <c r="AS1639" s="73"/>
      <c r="AT1639" s="73"/>
      <c r="AU1639" s="73"/>
      <c r="AV1639" s="73"/>
      <c r="AW1639" s="73"/>
      <c r="AX1639" s="73"/>
      <c r="AY1639" s="73"/>
      <c r="AZ1639" s="73"/>
      <c r="BA1639" s="73"/>
      <c r="BB1639" s="73"/>
    </row>
    <row r="1640" spans="10:54">
      <c r="J1640" s="132"/>
      <c r="N1640" s="73"/>
      <c r="O1640" s="73"/>
      <c r="P1640" s="73"/>
      <c r="Q1640" s="73"/>
      <c r="R1640" s="73"/>
      <c r="S1640" s="73"/>
      <c r="T1640" s="73"/>
      <c r="U1640" s="73"/>
      <c r="V1640" s="73"/>
      <c r="W1640" s="73"/>
      <c r="X1640" s="73"/>
      <c r="Y1640" s="73"/>
      <c r="Z1640" s="73"/>
      <c r="AA1640" s="73"/>
      <c r="AB1640" s="73"/>
      <c r="AC1640" s="73"/>
      <c r="AD1640" s="73"/>
      <c r="AE1640" s="73"/>
      <c r="AF1640" s="73"/>
      <c r="AG1640" s="73"/>
      <c r="AH1640" s="73"/>
      <c r="AI1640" s="73"/>
      <c r="AJ1640" s="73"/>
      <c r="AK1640" s="73"/>
      <c r="AL1640" s="73"/>
      <c r="AM1640" s="73"/>
      <c r="AN1640" s="73"/>
      <c r="AO1640" s="73"/>
      <c r="AP1640" s="73"/>
      <c r="AQ1640" s="73"/>
      <c r="AR1640" s="73"/>
      <c r="AS1640" s="73"/>
      <c r="AT1640" s="73"/>
      <c r="AU1640" s="73"/>
      <c r="AV1640" s="73"/>
      <c r="AW1640" s="73"/>
      <c r="AX1640" s="73"/>
      <c r="AY1640" s="73"/>
      <c r="AZ1640" s="73"/>
      <c r="BA1640" s="73"/>
      <c r="BB1640" s="73"/>
    </row>
    <row r="1641" spans="10:54">
      <c r="J1641" s="132"/>
      <c r="N1641" s="73"/>
      <c r="O1641" s="73"/>
      <c r="P1641" s="73"/>
      <c r="Q1641" s="73"/>
      <c r="R1641" s="73"/>
      <c r="S1641" s="73"/>
      <c r="T1641" s="73"/>
      <c r="U1641" s="73"/>
      <c r="V1641" s="73"/>
      <c r="W1641" s="73"/>
      <c r="X1641" s="73"/>
      <c r="Y1641" s="73"/>
      <c r="Z1641" s="73"/>
      <c r="AA1641" s="73"/>
      <c r="AB1641" s="73"/>
      <c r="AC1641" s="73"/>
      <c r="AD1641" s="73"/>
      <c r="AE1641" s="73"/>
      <c r="AF1641" s="73"/>
      <c r="AG1641" s="73"/>
      <c r="AH1641" s="73"/>
      <c r="AI1641" s="73"/>
      <c r="AJ1641" s="73"/>
      <c r="AK1641" s="73"/>
      <c r="AL1641" s="73"/>
      <c r="AM1641" s="73"/>
      <c r="AN1641" s="73"/>
      <c r="AO1641" s="73"/>
      <c r="AP1641" s="73"/>
      <c r="AQ1641" s="73"/>
      <c r="AR1641" s="73"/>
      <c r="AS1641" s="73"/>
      <c r="AT1641" s="73"/>
      <c r="AU1641" s="73"/>
      <c r="AV1641" s="73"/>
      <c r="AW1641" s="73"/>
      <c r="AX1641" s="73"/>
      <c r="AY1641" s="73"/>
      <c r="AZ1641" s="73"/>
      <c r="BA1641" s="73"/>
      <c r="BB1641" s="73"/>
    </row>
    <row r="1642" spans="10:54">
      <c r="J1642" s="132"/>
      <c r="N1642" s="73"/>
      <c r="O1642" s="73"/>
      <c r="P1642" s="73"/>
      <c r="Q1642" s="73"/>
      <c r="R1642" s="73"/>
      <c r="S1642" s="73"/>
      <c r="T1642" s="73"/>
      <c r="U1642" s="73"/>
      <c r="V1642" s="73"/>
      <c r="W1642" s="73"/>
      <c r="X1642" s="73"/>
      <c r="Y1642" s="73"/>
      <c r="Z1642" s="73"/>
      <c r="AA1642" s="73"/>
      <c r="AB1642" s="73"/>
      <c r="AC1642" s="73"/>
      <c r="AD1642" s="73"/>
      <c r="AE1642" s="73"/>
      <c r="AF1642" s="73"/>
      <c r="AG1642" s="73"/>
      <c r="AH1642" s="73"/>
      <c r="AI1642" s="73"/>
      <c r="AJ1642" s="73"/>
      <c r="AK1642" s="73"/>
      <c r="AL1642" s="73"/>
      <c r="AM1642" s="73"/>
      <c r="AN1642" s="73"/>
      <c r="AO1642" s="73"/>
      <c r="AP1642" s="73"/>
      <c r="AQ1642" s="73"/>
      <c r="AR1642" s="73"/>
      <c r="AS1642" s="73"/>
      <c r="AT1642" s="73"/>
      <c r="AU1642" s="73"/>
      <c r="AV1642" s="73"/>
      <c r="AW1642" s="73"/>
      <c r="AX1642" s="73"/>
      <c r="AY1642" s="73"/>
      <c r="AZ1642" s="73"/>
      <c r="BA1642" s="73"/>
      <c r="BB1642" s="73"/>
    </row>
    <row r="1643" spans="10:54">
      <c r="J1643" s="132"/>
      <c r="N1643" s="73"/>
      <c r="O1643" s="73"/>
      <c r="P1643" s="73"/>
      <c r="Q1643" s="73"/>
      <c r="R1643" s="73"/>
      <c r="S1643" s="73"/>
      <c r="T1643" s="73"/>
      <c r="U1643" s="73"/>
      <c r="V1643" s="73"/>
      <c r="W1643" s="73"/>
      <c r="X1643" s="73"/>
      <c r="Y1643" s="73"/>
      <c r="Z1643" s="73"/>
      <c r="AA1643" s="73"/>
      <c r="AB1643" s="73"/>
      <c r="AC1643" s="73"/>
      <c r="AD1643" s="73"/>
      <c r="AE1643" s="73"/>
      <c r="AF1643" s="73"/>
      <c r="AG1643" s="73"/>
      <c r="AH1643" s="73"/>
      <c r="AI1643" s="73"/>
      <c r="AJ1643" s="73"/>
      <c r="AK1643" s="73"/>
      <c r="AL1643" s="73"/>
      <c r="AM1643" s="73"/>
      <c r="AN1643" s="73"/>
      <c r="AO1643" s="73"/>
      <c r="AP1643" s="73"/>
      <c r="AQ1643" s="73"/>
      <c r="AR1643" s="73"/>
      <c r="AS1643" s="73"/>
      <c r="AT1643" s="73"/>
      <c r="AU1643" s="73"/>
      <c r="AV1643" s="73"/>
      <c r="AW1643" s="73"/>
      <c r="AX1643" s="73"/>
      <c r="AY1643" s="73"/>
      <c r="AZ1643" s="73"/>
      <c r="BA1643" s="73"/>
      <c r="BB1643" s="73"/>
    </row>
    <row r="1644" spans="10:54">
      <c r="J1644" s="132"/>
      <c r="N1644" s="73"/>
      <c r="O1644" s="73"/>
      <c r="P1644" s="73"/>
      <c r="Q1644" s="73"/>
      <c r="R1644" s="73"/>
      <c r="S1644" s="73"/>
      <c r="T1644" s="73"/>
      <c r="U1644" s="73"/>
      <c r="V1644" s="73"/>
      <c r="W1644" s="73"/>
      <c r="X1644" s="73"/>
      <c r="Y1644" s="73"/>
      <c r="Z1644" s="73"/>
      <c r="AA1644" s="73"/>
      <c r="AB1644" s="73"/>
      <c r="AC1644" s="73"/>
      <c r="AD1644" s="73"/>
      <c r="AE1644" s="73"/>
      <c r="AF1644" s="73"/>
      <c r="AG1644" s="73"/>
      <c r="AH1644" s="73"/>
      <c r="AI1644" s="73"/>
      <c r="AJ1644" s="73"/>
      <c r="AK1644" s="73"/>
      <c r="AL1644" s="73"/>
      <c r="AM1644" s="73"/>
      <c r="AN1644" s="73"/>
      <c r="AO1644" s="73"/>
      <c r="AP1644" s="73"/>
      <c r="AQ1644" s="73"/>
      <c r="AR1644" s="73"/>
      <c r="AS1644" s="73"/>
      <c r="AT1644" s="73"/>
      <c r="AU1644" s="73"/>
      <c r="AV1644" s="73"/>
      <c r="AW1644" s="73"/>
      <c r="AX1644" s="73"/>
      <c r="AY1644" s="73"/>
      <c r="AZ1644" s="73"/>
      <c r="BA1644" s="73"/>
      <c r="BB1644" s="73"/>
    </row>
    <row r="1645" spans="10:54">
      <c r="J1645" s="132"/>
      <c r="N1645" s="73"/>
      <c r="O1645" s="73"/>
      <c r="P1645" s="73"/>
      <c r="Q1645" s="73"/>
      <c r="R1645" s="73"/>
      <c r="S1645" s="73"/>
      <c r="T1645" s="73"/>
      <c r="U1645" s="73"/>
      <c r="V1645" s="73"/>
      <c r="W1645" s="73"/>
      <c r="X1645" s="73"/>
      <c r="Y1645" s="73"/>
      <c r="Z1645" s="73"/>
      <c r="AA1645" s="73"/>
      <c r="AB1645" s="73"/>
      <c r="AC1645" s="73"/>
      <c r="AD1645" s="73"/>
      <c r="AE1645" s="73"/>
      <c r="AF1645" s="73"/>
      <c r="AG1645" s="73"/>
      <c r="AH1645" s="73"/>
      <c r="AI1645" s="73"/>
      <c r="AJ1645" s="73"/>
      <c r="AK1645" s="73"/>
      <c r="AL1645" s="73"/>
      <c r="AM1645" s="73"/>
      <c r="AN1645" s="73"/>
      <c r="AO1645" s="73"/>
      <c r="AP1645" s="73"/>
      <c r="AQ1645" s="73"/>
      <c r="AR1645" s="73"/>
      <c r="AS1645" s="73"/>
      <c r="AT1645" s="73"/>
      <c r="AU1645" s="73"/>
      <c r="AV1645" s="73"/>
      <c r="AW1645" s="73"/>
      <c r="AX1645" s="73"/>
      <c r="AY1645" s="73"/>
      <c r="AZ1645" s="73"/>
      <c r="BA1645" s="73"/>
      <c r="BB1645" s="73"/>
    </row>
    <row r="1646" spans="10:54">
      <c r="J1646" s="132"/>
      <c r="N1646" s="73"/>
      <c r="O1646" s="73"/>
      <c r="P1646" s="73"/>
      <c r="Q1646" s="73"/>
      <c r="R1646" s="73"/>
      <c r="S1646" s="73"/>
      <c r="T1646" s="73"/>
      <c r="U1646" s="73"/>
      <c r="V1646" s="73"/>
      <c r="W1646" s="73"/>
      <c r="X1646" s="73"/>
      <c r="Y1646" s="73"/>
      <c r="Z1646" s="73"/>
      <c r="AA1646" s="73"/>
      <c r="AB1646" s="73"/>
      <c r="AC1646" s="73"/>
      <c r="AD1646" s="73"/>
      <c r="AE1646" s="73"/>
      <c r="AF1646" s="73"/>
      <c r="AG1646" s="73"/>
      <c r="AH1646" s="73"/>
      <c r="AI1646" s="73"/>
      <c r="AJ1646" s="73"/>
      <c r="AK1646" s="73"/>
      <c r="AL1646" s="73"/>
      <c r="AM1646" s="73"/>
      <c r="AN1646" s="73"/>
      <c r="AO1646" s="73"/>
      <c r="AP1646" s="73"/>
      <c r="AQ1646" s="73"/>
      <c r="AR1646" s="73"/>
      <c r="AS1646" s="73"/>
      <c r="AT1646" s="73"/>
      <c r="AU1646" s="73"/>
      <c r="AV1646" s="73"/>
      <c r="AW1646" s="73"/>
      <c r="AX1646" s="73"/>
      <c r="AY1646" s="73"/>
      <c r="AZ1646" s="73"/>
      <c r="BA1646" s="73"/>
      <c r="BB1646" s="73"/>
    </row>
    <row r="1647" spans="10:54">
      <c r="J1647" s="132"/>
      <c r="N1647" s="73"/>
      <c r="O1647" s="73"/>
      <c r="P1647" s="73"/>
      <c r="Q1647" s="73"/>
      <c r="R1647" s="73"/>
      <c r="S1647" s="73"/>
      <c r="T1647" s="73"/>
      <c r="U1647" s="73"/>
      <c r="V1647" s="73"/>
      <c r="W1647" s="73"/>
      <c r="X1647" s="73"/>
      <c r="Y1647" s="73"/>
      <c r="Z1647" s="73"/>
      <c r="AA1647" s="73"/>
      <c r="AB1647" s="73"/>
      <c r="AC1647" s="73"/>
      <c r="AD1647" s="73"/>
      <c r="AE1647" s="73"/>
      <c r="AF1647" s="73"/>
      <c r="AG1647" s="73"/>
      <c r="AH1647" s="73"/>
      <c r="AI1647" s="73"/>
      <c r="AJ1647" s="73"/>
      <c r="AK1647" s="73"/>
      <c r="AL1647" s="73"/>
      <c r="AM1647" s="73"/>
      <c r="AN1647" s="73"/>
      <c r="AO1647" s="73"/>
      <c r="AP1647" s="73"/>
      <c r="AQ1647" s="73"/>
      <c r="AR1647" s="73"/>
      <c r="AS1647" s="73"/>
      <c r="AT1647" s="73"/>
      <c r="AU1647" s="73"/>
      <c r="AV1647" s="73"/>
      <c r="AW1647" s="73"/>
      <c r="AX1647" s="73"/>
      <c r="AY1647" s="73"/>
      <c r="AZ1647" s="73"/>
      <c r="BA1647" s="73"/>
      <c r="BB1647" s="73"/>
    </row>
    <row r="1648" spans="10:54">
      <c r="J1648" s="132"/>
      <c r="N1648" s="73"/>
      <c r="O1648" s="73"/>
      <c r="P1648" s="73"/>
      <c r="Q1648" s="73"/>
      <c r="R1648" s="73"/>
      <c r="S1648" s="73"/>
      <c r="T1648" s="73"/>
      <c r="U1648" s="73"/>
      <c r="V1648" s="73"/>
      <c r="W1648" s="73"/>
      <c r="X1648" s="73"/>
      <c r="Y1648" s="73"/>
      <c r="Z1648" s="73"/>
      <c r="AA1648" s="73"/>
      <c r="AB1648" s="73"/>
      <c r="AC1648" s="73"/>
      <c r="AD1648" s="73"/>
      <c r="AE1648" s="73"/>
      <c r="AF1648" s="73"/>
      <c r="AG1648" s="73"/>
      <c r="AH1648" s="73"/>
      <c r="AI1648" s="73"/>
      <c r="AJ1648" s="73"/>
      <c r="AK1648" s="73"/>
      <c r="AL1648" s="73"/>
      <c r="AM1648" s="73"/>
      <c r="AN1648" s="73"/>
      <c r="AO1648" s="73"/>
      <c r="AP1648" s="73"/>
      <c r="AQ1648" s="73"/>
      <c r="AR1648" s="73"/>
      <c r="AS1648" s="73"/>
      <c r="AT1648" s="73"/>
      <c r="AU1648" s="73"/>
      <c r="AV1648" s="73"/>
      <c r="AW1648" s="73"/>
      <c r="AX1648" s="73"/>
      <c r="AY1648" s="73"/>
      <c r="AZ1648" s="73"/>
      <c r="BA1648" s="73"/>
      <c r="BB1648" s="73"/>
    </row>
    <row r="1649" spans="10:54">
      <c r="J1649" s="132"/>
      <c r="N1649" s="73"/>
      <c r="O1649" s="73"/>
      <c r="P1649" s="73"/>
      <c r="Q1649" s="73"/>
      <c r="R1649" s="73"/>
      <c r="S1649" s="73"/>
      <c r="T1649" s="73"/>
      <c r="U1649" s="73"/>
      <c r="V1649" s="73"/>
      <c r="W1649" s="73"/>
      <c r="X1649" s="73"/>
      <c r="Y1649" s="73"/>
      <c r="Z1649" s="73"/>
      <c r="AA1649" s="73"/>
      <c r="AB1649" s="73"/>
      <c r="AC1649" s="73"/>
      <c r="AD1649" s="73"/>
      <c r="AE1649" s="73"/>
      <c r="AF1649" s="73"/>
      <c r="AG1649" s="73"/>
      <c r="AH1649" s="73"/>
      <c r="AI1649" s="73"/>
      <c r="AJ1649" s="73"/>
      <c r="AK1649" s="73"/>
      <c r="AL1649" s="73"/>
      <c r="AM1649" s="73"/>
      <c r="AN1649" s="73"/>
      <c r="AO1649" s="73"/>
      <c r="AP1649" s="73"/>
      <c r="AQ1649" s="73"/>
      <c r="AR1649" s="73"/>
      <c r="AS1649" s="73"/>
      <c r="AT1649" s="73"/>
      <c r="AU1649" s="73"/>
      <c r="AV1649" s="73"/>
      <c r="AW1649" s="73"/>
      <c r="AX1649" s="73"/>
      <c r="AY1649" s="73"/>
      <c r="AZ1649" s="73"/>
      <c r="BA1649" s="73"/>
      <c r="BB1649" s="73"/>
    </row>
    <row r="1650" spans="10:54">
      <c r="J1650" s="132"/>
      <c r="N1650" s="73"/>
      <c r="O1650" s="73"/>
      <c r="P1650" s="73"/>
      <c r="Q1650" s="73"/>
      <c r="R1650" s="73"/>
      <c r="S1650" s="73"/>
      <c r="T1650" s="73"/>
      <c r="U1650" s="73"/>
      <c r="V1650" s="73"/>
      <c r="W1650" s="73"/>
      <c r="X1650" s="73"/>
      <c r="Y1650" s="73"/>
      <c r="Z1650" s="73"/>
      <c r="AA1650" s="73"/>
      <c r="AB1650" s="73"/>
      <c r="AC1650" s="73"/>
      <c r="AD1650" s="73"/>
      <c r="AE1650" s="73"/>
      <c r="AF1650" s="73"/>
      <c r="AG1650" s="73"/>
      <c r="AH1650" s="73"/>
      <c r="AI1650" s="73"/>
      <c r="AJ1650" s="73"/>
      <c r="AK1650" s="73"/>
      <c r="AL1650" s="73"/>
      <c r="AM1650" s="73"/>
      <c r="AN1650" s="73"/>
      <c r="AO1650" s="73"/>
      <c r="AP1650" s="73"/>
      <c r="AQ1650" s="73"/>
      <c r="AR1650" s="73"/>
      <c r="AS1650" s="73"/>
      <c r="AT1650" s="73"/>
      <c r="AU1650" s="73"/>
      <c r="AV1650" s="73"/>
      <c r="AW1650" s="73"/>
      <c r="AX1650" s="73"/>
      <c r="AY1650" s="73"/>
      <c r="AZ1650" s="73"/>
      <c r="BA1650" s="73"/>
      <c r="BB1650" s="73"/>
    </row>
    <row r="1651" spans="10:54">
      <c r="J1651" s="132"/>
      <c r="N1651" s="73"/>
      <c r="O1651" s="73"/>
      <c r="P1651" s="73"/>
      <c r="Q1651" s="73"/>
      <c r="R1651" s="73"/>
      <c r="S1651" s="73"/>
      <c r="T1651" s="73"/>
      <c r="U1651" s="73"/>
      <c r="V1651" s="73"/>
      <c r="W1651" s="73"/>
      <c r="X1651" s="73"/>
      <c r="Y1651" s="73"/>
      <c r="Z1651" s="73"/>
      <c r="AA1651" s="73"/>
      <c r="AB1651" s="73"/>
      <c r="AC1651" s="73"/>
      <c r="AD1651" s="73"/>
      <c r="AE1651" s="73"/>
      <c r="AF1651" s="73"/>
      <c r="AG1651" s="73"/>
      <c r="AH1651" s="73"/>
      <c r="AI1651" s="73"/>
      <c r="AJ1651" s="73"/>
      <c r="AK1651" s="73"/>
      <c r="AL1651" s="73"/>
      <c r="AM1651" s="73"/>
      <c r="AN1651" s="73"/>
      <c r="AO1651" s="73"/>
      <c r="AP1651" s="73"/>
      <c r="AQ1651" s="73"/>
      <c r="AR1651" s="73"/>
      <c r="AS1651" s="73"/>
      <c r="AT1651" s="73"/>
      <c r="AU1651" s="73"/>
      <c r="AV1651" s="73"/>
      <c r="AW1651" s="73"/>
      <c r="AX1651" s="73"/>
      <c r="AY1651" s="73"/>
      <c r="AZ1651" s="73"/>
      <c r="BA1651" s="73"/>
      <c r="BB1651" s="73"/>
    </row>
    <row r="1652" spans="10:54">
      <c r="J1652" s="132"/>
      <c r="N1652" s="73"/>
      <c r="O1652" s="73"/>
      <c r="P1652" s="73"/>
      <c r="Q1652" s="73"/>
      <c r="R1652" s="73"/>
      <c r="S1652" s="73"/>
      <c r="T1652" s="73"/>
      <c r="U1652" s="73"/>
      <c r="V1652" s="73"/>
      <c r="W1652" s="73"/>
      <c r="X1652" s="73"/>
      <c r="Y1652" s="73"/>
      <c r="Z1652" s="73"/>
      <c r="AA1652" s="73"/>
      <c r="AB1652" s="73"/>
      <c r="AC1652" s="73"/>
      <c r="AD1652" s="73"/>
      <c r="AE1652" s="73"/>
      <c r="AF1652" s="73"/>
      <c r="AG1652" s="73"/>
      <c r="AH1652" s="73"/>
      <c r="AI1652" s="73"/>
      <c r="AJ1652" s="73"/>
      <c r="AK1652" s="73"/>
      <c r="AL1652" s="73"/>
      <c r="AM1652" s="73"/>
      <c r="AN1652" s="73"/>
      <c r="AO1652" s="73"/>
      <c r="AP1652" s="73"/>
      <c r="AQ1652" s="73"/>
      <c r="AR1652" s="73"/>
      <c r="AS1652" s="73"/>
      <c r="AT1652" s="73"/>
      <c r="AU1652" s="73"/>
      <c r="AV1652" s="73"/>
      <c r="AW1652" s="73"/>
      <c r="AX1652" s="73"/>
      <c r="AY1652" s="73"/>
      <c r="AZ1652" s="73"/>
      <c r="BA1652" s="73"/>
      <c r="BB1652" s="73"/>
    </row>
    <row r="1653" spans="10:54">
      <c r="J1653" s="132"/>
      <c r="N1653" s="73"/>
      <c r="O1653" s="73"/>
      <c r="P1653" s="73"/>
      <c r="Q1653" s="73"/>
      <c r="R1653" s="73"/>
      <c r="S1653" s="73"/>
      <c r="T1653" s="73"/>
      <c r="U1653" s="73"/>
      <c r="V1653" s="73"/>
      <c r="W1653" s="73"/>
      <c r="X1653" s="73"/>
      <c r="Y1653" s="73"/>
      <c r="Z1653" s="73"/>
      <c r="AA1653" s="73"/>
      <c r="AB1653" s="73"/>
      <c r="AC1653" s="73"/>
      <c r="AD1653" s="73"/>
      <c r="AE1653" s="73"/>
      <c r="AF1653" s="73"/>
      <c r="AG1653" s="73"/>
      <c r="AH1653" s="73"/>
      <c r="AI1653" s="73"/>
      <c r="AJ1653" s="73"/>
      <c r="AK1653" s="73"/>
      <c r="AL1653" s="73"/>
      <c r="AM1653" s="73"/>
      <c r="AN1653" s="73"/>
      <c r="AO1653" s="73"/>
      <c r="AP1653" s="73"/>
      <c r="AQ1653" s="73"/>
      <c r="AR1653" s="73"/>
      <c r="AS1653" s="73"/>
      <c r="AT1653" s="73"/>
      <c r="AU1653" s="73"/>
      <c r="AV1653" s="73"/>
      <c r="AW1653" s="73"/>
      <c r="AX1653" s="73"/>
      <c r="AY1653" s="73"/>
      <c r="AZ1653" s="73"/>
      <c r="BA1653" s="73"/>
      <c r="BB1653" s="73"/>
    </row>
    <row r="1654" spans="10:54">
      <c r="J1654" s="132"/>
      <c r="N1654" s="73"/>
      <c r="O1654" s="73"/>
      <c r="P1654" s="73"/>
      <c r="Q1654" s="73"/>
      <c r="R1654" s="73"/>
      <c r="S1654" s="73"/>
      <c r="T1654" s="73"/>
      <c r="U1654" s="73"/>
      <c r="V1654" s="73"/>
      <c r="W1654" s="73"/>
      <c r="X1654" s="73"/>
      <c r="Y1654" s="73"/>
      <c r="Z1654" s="73"/>
      <c r="AA1654" s="73"/>
      <c r="AB1654" s="73"/>
      <c r="AC1654" s="73"/>
      <c r="AD1654" s="73"/>
      <c r="AE1654" s="73"/>
      <c r="AF1654" s="73"/>
      <c r="AG1654" s="73"/>
      <c r="AH1654" s="73"/>
      <c r="AI1654" s="73"/>
      <c r="AJ1654" s="73"/>
      <c r="AK1654" s="73"/>
      <c r="AL1654" s="73"/>
      <c r="AM1654" s="73"/>
      <c r="AN1654" s="73"/>
      <c r="AO1654" s="73"/>
      <c r="AP1654" s="73"/>
      <c r="AQ1654" s="73"/>
      <c r="AR1654" s="73"/>
      <c r="AS1654" s="73"/>
      <c r="AT1654" s="73"/>
      <c r="AU1654" s="73"/>
      <c r="AV1654" s="73"/>
      <c r="AW1654" s="73"/>
      <c r="AX1654" s="73"/>
      <c r="AY1654" s="73"/>
      <c r="AZ1654" s="73"/>
      <c r="BA1654" s="73"/>
      <c r="BB1654" s="73"/>
    </row>
    <row r="1655" spans="10:54">
      <c r="J1655" s="132"/>
      <c r="N1655" s="73"/>
      <c r="O1655" s="73"/>
      <c r="P1655" s="73"/>
      <c r="Q1655" s="73"/>
      <c r="R1655" s="73"/>
      <c r="S1655" s="73"/>
      <c r="T1655" s="73"/>
      <c r="U1655" s="73"/>
      <c r="V1655" s="73"/>
      <c r="W1655" s="73"/>
      <c r="X1655" s="73"/>
      <c r="Y1655" s="73"/>
      <c r="Z1655" s="73"/>
      <c r="AA1655" s="73"/>
      <c r="AB1655" s="73"/>
      <c r="AC1655" s="73"/>
      <c r="AD1655" s="73"/>
      <c r="AE1655" s="73"/>
      <c r="AF1655" s="73"/>
      <c r="AG1655" s="73"/>
      <c r="AH1655" s="73"/>
      <c r="AI1655" s="73"/>
      <c r="AJ1655" s="73"/>
      <c r="AK1655" s="73"/>
      <c r="AL1655" s="73"/>
      <c r="AM1655" s="73"/>
      <c r="AN1655" s="73"/>
      <c r="AO1655" s="73"/>
      <c r="AP1655" s="73"/>
      <c r="AQ1655" s="73"/>
      <c r="AR1655" s="73"/>
      <c r="AS1655" s="73"/>
      <c r="AT1655" s="73"/>
      <c r="AU1655" s="73"/>
      <c r="AV1655" s="73"/>
      <c r="AW1655" s="73"/>
      <c r="AX1655" s="73"/>
      <c r="AY1655" s="73"/>
      <c r="AZ1655" s="73"/>
      <c r="BA1655" s="73"/>
      <c r="BB1655" s="73"/>
    </row>
    <row r="1656" spans="10:54">
      <c r="J1656" s="132"/>
      <c r="N1656" s="73"/>
      <c r="O1656" s="73"/>
      <c r="P1656" s="73"/>
      <c r="Q1656" s="73"/>
      <c r="R1656" s="73"/>
      <c r="S1656" s="73"/>
      <c r="T1656" s="73"/>
      <c r="U1656" s="73"/>
      <c r="V1656" s="73"/>
      <c r="W1656" s="73"/>
      <c r="X1656" s="73"/>
      <c r="Y1656" s="73"/>
      <c r="Z1656" s="73"/>
      <c r="AA1656" s="73"/>
      <c r="AB1656" s="73"/>
      <c r="AC1656" s="73"/>
      <c r="AD1656" s="73"/>
      <c r="AE1656" s="73"/>
      <c r="AF1656" s="73"/>
      <c r="AG1656" s="73"/>
      <c r="AH1656" s="73"/>
      <c r="AI1656" s="73"/>
      <c r="AJ1656" s="73"/>
      <c r="AK1656" s="73"/>
      <c r="AL1656" s="73"/>
      <c r="AM1656" s="73"/>
      <c r="AN1656" s="73"/>
      <c r="AO1656" s="73"/>
      <c r="AP1656" s="73"/>
      <c r="AQ1656" s="73"/>
      <c r="AR1656" s="73"/>
      <c r="AS1656" s="73"/>
      <c r="AT1656" s="73"/>
      <c r="AU1656" s="73"/>
      <c r="AV1656" s="73"/>
      <c r="AW1656" s="73"/>
      <c r="AX1656" s="73"/>
      <c r="AY1656" s="73"/>
      <c r="AZ1656" s="73"/>
      <c r="BA1656" s="73"/>
      <c r="BB1656" s="73"/>
    </row>
    <row r="1657" spans="10:54">
      <c r="J1657" s="132"/>
      <c r="N1657" s="73"/>
      <c r="O1657" s="73"/>
      <c r="P1657" s="73"/>
      <c r="Q1657" s="73"/>
      <c r="R1657" s="73"/>
      <c r="S1657" s="73"/>
      <c r="T1657" s="73"/>
      <c r="U1657" s="73"/>
      <c r="V1657" s="73"/>
      <c r="W1657" s="73"/>
      <c r="X1657" s="73"/>
      <c r="Y1657" s="73"/>
      <c r="Z1657" s="73"/>
      <c r="AA1657" s="73"/>
      <c r="AB1657" s="73"/>
      <c r="AC1657" s="73"/>
      <c r="AD1657" s="73"/>
      <c r="AE1657" s="73"/>
      <c r="AF1657" s="73"/>
      <c r="AG1657" s="73"/>
      <c r="AH1657" s="73"/>
      <c r="AI1657" s="73"/>
      <c r="AJ1657" s="73"/>
      <c r="AK1657" s="73"/>
      <c r="AL1657" s="73"/>
      <c r="AM1657" s="73"/>
      <c r="AN1657" s="73"/>
      <c r="AO1657" s="73"/>
      <c r="AP1657" s="73"/>
      <c r="AQ1657" s="73"/>
      <c r="AR1657" s="73"/>
      <c r="AS1657" s="73"/>
      <c r="AT1657" s="73"/>
      <c r="AU1657" s="73"/>
      <c r="AV1657" s="73"/>
      <c r="AW1657" s="73"/>
      <c r="AX1657" s="73"/>
      <c r="AY1657" s="73"/>
      <c r="AZ1657" s="73"/>
      <c r="BA1657" s="73"/>
      <c r="BB1657" s="73"/>
    </row>
    <row r="1658" spans="10:54">
      <c r="J1658" s="132"/>
      <c r="N1658" s="73"/>
      <c r="O1658" s="73"/>
      <c r="P1658" s="73"/>
      <c r="Q1658" s="73"/>
      <c r="R1658" s="73"/>
      <c r="S1658" s="73"/>
      <c r="T1658" s="73"/>
      <c r="U1658" s="73"/>
      <c r="V1658" s="73"/>
      <c r="W1658" s="73"/>
      <c r="X1658" s="73"/>
      <c r="Y1658" s="73"/>
      <c r="Z1658" s="73"/>
      <c r="AA1658" s="73"/>
      <c r="AB1658" s="73"/>
      <c r="AC1658" s="73"/>
      <c r="AD1658" s="73"/>
      <c r="AE1658" s="73"/>
      <c r="AF1658" s="73"/>
      <c r="AG1658" s="73"/>
      <c r="AH1658" s="73"/>
      <c r="AI1658" s="73"/>
      <c r="AJ1658" s="73"/>
      <c r="AK1658" s="73"/>
      <c r="AL1658" s="73"/>
      <c r="AM1658" s="73"/>
      <c r="AN1658" s="73"/>
      <c r="AO1658" s="73"/>
      <c r="AP1658" s="73"/>
      <c r="AQ1658" s="73"/>
      <c r="AR1658" s="73"/>
      <c r="AS1658" s="73"/>
      <c r="AT1658" s="73"/>
      <c r="AU1658" s="73"/>
      <c r="AV1658" s="73"/>
      <c r="AW1658" s="73"/>
      <c r="AX1658" s="73"/>
      <c r="AY1658" s="73"/>
      <c r="AZ1658" s="73"/>
      <c r="BA1658" s="73"/>
      <c r="BB1658" s="73"/>
    </row>
    <row r="1659" spans="10:54">
      <c r="J1659" s="132"/>
      <c r="N1659" s="73"/>
      <c r="O1659" s="73"/>
      <c r="P1659" s="73"/>
      <c r="Q1659" s="73"/>
      <c r="R1659" s="73"/>
      <c r="S1659" s="73"/>
      <c r="T1659" s="73"/>
      <c r="U1659" s="73"/>
      <c r="V1659" s="73"/>
      <c r="W1659" s="73"/>
      <c r="X1659" s="73"/>
      <c r="Y1659" s="73"/>
      <c r="Z1659" s="73"/>
      <c r="AA1659" s="73"/>
      <c r="AB1659" s="73"/>
      <c r="AC1659" s="73"/>
      <c r="AD1659" s="73"/>
      <c r="AE1659" s="73"/>
      <c r="AF1659" s="73"/>
      <c r="AG1659" s="73"/>
      <c r="AH1659" s="73"/>
      <c r="AI1659" s="73"/>
      <c r="AJ1659" s="73"/>
      <c r="AK1659" s="73"/>
      <c r="AL1659" s="73"/>
      <c r="AM1659" s="73"/>
      <c r="AN1659" s="73"/>
      <c r="AO1659" s="73"/>
      <c r="AP1659" s="73"/>
      <c r="AQ1659" s="73"/>
      <c r="AR1659" s="73"/>
      <c r="AS1659" s="73"/>
      <c r="AT1659" s="73"/>
      <c r="AU1659" s="73"/>
      <c r="AV1659" s="73"/>
      <c r="AW1659" s="73"/>
      <c r="AX1659" s="73"/>
      <c r="AY1659" s="73"/>
      <c r="AZ1659" s="73"/>
      <c r="BA1659" s="73"/>
      <c r="BB1659" s="73"/>
    </row>
    <row r="1660" spans="10:54">
      <c r="J1660" s="132"/>
      <c r="N1660" s="73"/>
      <c r="O1660" s="73"/>
      <c r="P1660" s="73"/>
      <c r="Q1660" s="73"/>
      <c r="R1660" s="73"/>
      <c r="S1660" s="73"/>
      <c r="T1660" s="73"/>
      <c r="U1660" s="73"/>
      <c r="V1660" s="73"/>
      <c r="W1660" s="73"/>
      <c r="X1660" s="73"/>
      <c r="Y1660" s="73"/>
      <c r="Z1660" s="73"/>
      <c r="AA1660" s="73"/>
      <c r="AB1660" s="73"/>
      <c r="AC1660" s="73"/>
      <c r="AD1660" s="73"/>
      <c r="AE1660" s="73"/>
      <c r="AF1660" s="73"/>
      <c r="AG1660" s="73"/>
      <c r="AH1660" s="73"/>
      <c r="AI1660" s="73"/>
      <c r="AJ1660" s="73"/>
      <c r="AK1660" s="73"/>
      <c r="AL1660" s="73"/>
      <c r="AM1660" s="73"/>
      <c r="AN1660" s="73"/>
      <c r="AO1660" s="73"/>
      <c r="AP1660" s="73"/>
      <c r="AQ1660" s="73"/>
      <c r="AR1660" s="73"/>
      <c r="AS1660" s="73"/>
      <c r="AT1660" s="73"/>
      <c r="AU1660" s="73"/>
      <c r="AV1660" s="73"/>
      <c r="AW1660" s="73"/>
      <c r="AX1660" s="73"/>
      <c r="AY1660" s="73"/>
      <c r="AZ1660" s="73"/>
      <c r="BA1660" s="73"/>
      <c r="BB1660" s="73"/>
    </row>
    <row r="1661" spans="10:54">
      <c r="J1661" s="132"/>
      <c r="N1661" s="73"/>
      <c r="O1661" s="73"/>
      <c r="P1661" s="73"/>
      <c r="Q1661" s="73"/>
      <c r="R1661" s="73"/>
      <c r="S1661" s="73"/>
      <c r="T1661" s="73"/>
      <c r="U1661" s="73"/>
      <c r="V1661" s="73"/>
      <c r="W1661" s="73"/>
      <c r="X1661" s="73"/>
      <c r="Y1661" s="73"/>
      <c r="Z1661" s="73"/>
      <c r="AA1661" s="73"/>
      <c r="AB1661" s="73"/>
      <c r="AC1661" s="73"/>
      <c r="AD1661" s="73"/>
      <c r="AE1661" s="73"/>
      <c r="AF1661" s="73"/>
      <c r="AG1661" s="73"/>
      <c r="AH1661" s="73"/>
      <c r="AI1661" s="73"/>
      <c r="AJ1661" s="73"/>
      <c r="AK1661" s="73"/>
      <c r="AL1661" s="73"/>
      <c r="AM1661" s="73"/>
      <c r="AN1661" s="73"/>
      <c r="AO1661" s="73"/>
      <c r="AP1661" s="73"/>
      <c r="AQ1661" s="73"/>
      <c r="AR1661" s="73"/>
      <c r="AS1661" s="73"/>
      <c r="AT1661" s="73"/>
      <c r="AU1661" s="73"/>
      <c r="AV1661" s="73"/>
      <c r="AW1661" s="73"/>
      <c r="AX1661" s="73"/>
      <c r="AY1661" s="73"/>
      <c r="AZ1661" s="73"/>
      <c r="BA1661" s="73"/>
      <c r="BB1661" s="73"/>
    </row>
    <row r="1662" spans="10:54">
      <c r="J1662" s="132"/>
      <c r="N1662" s="73"/>
      <c r="O1662" s="73"/>
      <c r="P1662" s="73"/>
      <c r="Q1662" s="73"/>
      <c r="R1662" s="73"/>
      <c r="S1662" s="73"/>
      <c r="T1662" s="73"/>
      <c r="U1662" s="73"/>
      <c r="V1662" s="73"/>
      <c r="W1662" s="73"/>
      <c r="X1662" s="73"/>
      <c r="Y1662" s="73"/>
      <c r="Z1662" s="73"/>
      <c r="AA1662" s="73"/>
      <c r="AB1662" s="73"/>
      <c r="AC1662" s="73"/>
      <c r="AD1662" s="73"/>
      <c r="AE1662" s="73"/>
      <c r="AF1662" s="73"/>
      <c r="AG1662" s="73"/>
      <c r="AH1662" s="73"/>
      <c r="AI1662" s="73"/>
      <c r="AJ1662" s="73"/>
      <c r="AK1662" s="73"/>
      <c r="AL1662" s="73"/>
      <c r="AM1662" s="73"/>
      <c r="AN1662" s="73"/>
      <c r="AO1662" s="73"/>
      <c r="AP1662" s="73"/>
      <c r="AQ1662" s="73"/>
      <c r="AR1662" s="73"/>
      <c r="AS1662" s="73"/>
      <c r="AT1662" s="73"/>
      <c r="AU1662" s="73"/>
      <c r="AV1662" s="73"/>
      <c r="AW1662" s="73"/>
      <c r="AX1662" s="73"/>
      <c r="AY1662" s="73"/>
      <c r="AZ1662" s="73"/>
      <c r="BA1662" s="73"/>
      <c r="BB1662" s="73"/>
    </row>
    <row r="1663" spans="10:54">
      <c r="J1663" s="132"/>
      <c r="N1663" s="73"/>
      <c r="O1663" s="73"/>
      <c r="P1663" s="73"/>
      <c r="Q1663" s="73"/>
      <c r="R1663" s="73"/>
      <c r="S1663" s="73"/>
      <c r="T1663" s="73"/>
      <c r="U1663" s="73"/>
      <c r="V1663" s="73"/>
      <c r="W1663" s="73"/>
      <c r="X1663" s="73"/>
      <c r="Y1663" s="73"/>
      <c r="Z1663" s="73"/>
      <c r="AA1663" s="73"/>
      <c r="AB1663" s="73"/>
      <c r="AC1663" s="73"/>
      <c r="AD1663" s="73"/>
      <c r="AE1663" s="73"/>
      <c r="AF1663" s="73"/>
      <c r="AG1663" s="73"/>
      <c r="AH1663" s="73"/>
      <c r="AI1663" s="73"/>
      <c r="AJ1663" s="73"/>
      <c r="AK1663" s="73"/>
      <c r="AL1663" s="73"/>
      <c r="AM1663" s="73"/>
      <c r="AN1663" s="73"/>
      <c r="AO1663" s="73"/>
      <c r="AP1663" s="73"/>
      <c r="AQ1663" s="73"/>
      <c r="AR1663" s="73"/>
      <c r="AS1663" s="73"/>
      <c r="AT1663" s="73"/>
      <c r="AU1663" s="73"/>
      <c r="AV1663" s="73"/>
      <c r="AW1663" s="73"/>
      <c r="AX1663" s="73"/>
      <c r="AY1663" s="73"/>
      <c r="AZ1663" s="73"/>
      <c r="BA1663" s="73"/>
      <c r="BB1663" s="73"/>
    </row>
    <row r="1664" spans="10:54">
      <c r="J1664" s="132"/>
      <c r="N1664" s="73"/>
      <c r="O1664" s="73"/>
      <c r="P1664" s="73"/>
      <c r="Q1664" s="73"/>
      <c r="R1664" s="73"/>
      <c r="S1664" s="73"/>
      <c r="T1664" s="73"/>
      <c r="U1664" s="73"/>
      <c r="V1664" s="73"/>
      <c r="W1664" s="73"/>
      <c r="X1664" s="73"/>
      <c r="Y1664" s="73"/>
      <c r="Z1664" s="73"/>
      <c r="AA1664" s="73"/>
      <c r="AB1664" s="73"/>
      <c r="AC1664" s="73"/>
      <c r="AD1664" s="73"/>
      <c r="AE1664" s="73"/>
      <c r="AF1664" s="73"/>
      <c r="AG1664" s="73"/>
      <c r="AH1664" s="73"/>
      <c r="AI1664" s="73"/>
      <c r="AJ1664" s="73"/>
      <c r="AK1664" s="73"/>
      <c r="AL1664" s="73"/>
      <c r="AM1664" s="73"/>
      <c r="AN1664" s="73"/>
      <c r="AO1664" s="73"/>
      <c r="AP1664" s="73"/>
      <c r="AQ1664" s="73"/>
      <c r="AR1664" s="73"/>
      <c r="AS1664" s="73"/>
      <c r="AT1664" s="73"/>
      <c r="AU1664" s="73"/>
      <c r="AV1664" s="73"/>
      <c r="AW1664" s="73"/>
      <c r="AX1664" s="73"/>
      <c r="AY1664" s="73"/>
      <c r="AZ1664" s="73"/>
      <c r="BA1664" s="73"/>
      <c r="BB1664" s="73"/>
    </row>
    <row r="1665" spans="10:54">
      <c r="J1665" s="132"/>
      <c r="N1665" s="73"/>
      <c r="O1665" s="73"/>
      <c r="P1665" s="73"/>
      <c r="Q1665" s="73"/>
      <c r="R1665" s="73"/>
      <c r="S1665" s="73"/>
      <c r="T1665" s="73"/>
      <c r="U1665" s="73"/>
      <c r="V1665" s="73"/>
      <c r="W1665" s="73"/>
      <c r="X1665" s="73"/>
      <c r="Y1665" s="73"/>
      <c r="Z1665" s="73"/>
      <c r="AA1665" s="73"/>
      <c r="AB1665" s="73"/>
      <c r="AC1665" s="73"/>
      <c r="AD1665" s="73"/>
      <c r="AE1665" s="73"/>
      <c r="AF1665" s="73"/>
      <c r="AG1665" s="73"/>
      <c r="AH1665" s="73"/>
      <c r="AI1665" s="73"/>
      <c r="AJ1665" s="73"/>
      <c r="AK1665" s="73"/>
      <c r="AL1665" s="73"/>
      <c r="AM1665" s="73"/>
      <c r="AN1665" s="73"/>
      <c r="AO1665" s="73"/>
      <c r="AP1665" s="73"/>
      <c r="AQ1665" s="73"/>
      <c r="AR1665" s="73"/>
      <c r="AS1665" s="73"/>
      <c r="AT1665" s="73"/>
      <c r="AU1665" s="73"/>
      <c r="AV1665" s="73"/>
      <c r="AW1665" s="73"/>
      <c r="AX1665" s="73"/>
      <c r="AY1665" s="73"/>
      <c r="AZ1665" s="73"/>
      <c r="BA1665" s="73"/>
      <c r="BB1665" s="73"/>
    </row>
    <row r="1666" spans="10:54">
      <c r="J1666" s="132"/>
      <c r="N1666" s="73"/>
      <c r="O1666" s="73"/>
      <c r="P1666" s="73"/>
      <c r="Q1666" s="73"/>
      <c r="R1666" s="73"/>
      <c r="S1666" s="73"/>
      <c r="T1666" s="73"/>
      <c r="U1666" s="73"/>
      <c r="V1666" s="73"/>
      <c r="W1666" s="73"/>
      <c r="X1666" s="73"/>
      <c r="Y1666" s="73"/>
      <c r="Z1666" s="73"/>
      <c r="AA1666" s="73"/>
      <c r="AB1666" s="73"/>
      <c r="AC1666" s="73"/>
      <c r="AD1666" s="73"/>
      <c r="AE1666" s="73"/>
      <c r="AF1666" s="73"/>
      <c r="AG1666" s="73"/>
      <c r="AH1666" s="73"/>
      <c r="AI1666" s="73"/>
      <c r="AJ1666" s="73"/>
      <c r="AK1666" s="73"/>
      <c r="AL1666" s="73"/>
      <c r="AM1666" s="73"/>
      <c r="AN1666" s="73"/>
      <c r="AO1666" s="73"/>
      <c r="AP1666" s="73"/>
      <c r="AQ1666" s="73"/>
      <c r="AR1666" s="73"/>
      <c r="AS1666" s="73"/>
      <c r="AT1666" s="73"/>
      <c r="AU1666" s="73"/>
      <c r="AV1666" s="73"/>
      <c r="AW1666" s="73"/>
      <c r="AX1666" s="73"/>
      <c r="AY1666" s="73"/>
      <c r="AZ1666" s="73"/>
      <c r="BA1666" s="73"/>
      <c r="BB1666" s="73"/>
    </row>
    <row r="1667" spans="10:54">
      <c r="J1667" s="132"/>
      <c r="N1667" s="73"/>
      <c r="O1667" s="73"/>
      <c r="P1667" s="73"/>
      <c r="Q1667" s="73"/>
      <c r="R1667" s="73"/>
      <c r="S1667" s="73"/>
      <c r="T1667" s="73"/>
      <c r="U1667" s="73"/>
      <c r="V1667" s="73"/>
      <c r="W1667" s="73"/>
      <c r="X1667" s="73"/>
      <c r="Y1667" s="73"/>
      <c r="Z1667" s="73"/>
      <c r="AA1667" s="73"/>
      <c r="AB1667" s="73"/>
      <c r="AC1667" s="73"/>
      <c r="AD1667" s="73"/>
      <c r="AE1667" s="73"/>
      <c r="AF1667" s="73"/>
      <c r="AG1667" s="73"/>
      <c r="AH1667" s="73"/>
      <c r="AI1667" s="73"/>
      <c r="AJ1667" s="73"/>
      <c r="AK1667" s="73"/>
      <c r="AL1667" s="73"/>
      <c r="AM1667" s="73"/>
      <c r="AN1667" s="73"/>
      <c r="AO1667" s="73"/>
      <c r="AP1667" s="73"/>
      <c r="AQ1667" s="73"/>
      <c r="AR1667" s="73"/>
      <c r="AS1667" s="73"/>
      <c r="AT1667" s="73"/>
      <c r="AU1667" s="73"/>
      <c r="AV1667" s="73"/>
      <c r="AW1667" s="73"/>
      <c r="AX1667" s="73"/>
      <c r="AY1667" s="73"/>
      <c r="AZ1667" s="73"/>
      <c r="BA1667" s="73"/>
      <c r="BB1667" s="73"/>
    </row>
    <row r="1668" spans="10:54">
      <c r="J1668" s="132"/>
      <c r="N1668" s="73"/>
      <c r="O1668" s="73"/>
      <c r="P1668" s="73"/>
      <c r="Q1668" s="73"/>
      <c r="R1668" s="73"/>
      <c r="S1668" s="73"/>
      <c r="T1668" s="73"/>
      <c r="U1668" s="73"/>
      <c r="V1668" s="73"/>
      <c r="W1668" s="73"/>
      <c r="X1668" s="73"/>
      <c r="Y1668" s="73"/>
      <c r="Z1668" s="73"/>
      <c r="AA1668" s="73"/>
      <c r="AB1668" s="73"/>
      <c r="AC1668" s="73"/>
      <c r="AD1668" s="73"/>
      <c r="AE1668" s="73"/>
      <c r="AF1668" s="73"/>
      <c r="AG1668" s="73"/>
      <c r="AH1668" s="73"/>
      <c r="AI1668" s="73"/>
      <c r="AJ1668" s="73"/>
      <c r="AK1668" s="73"/>
      <c r="AL1668" s="73"/>
      <c r="AM1668" s="73"/>
      <c r="AN1668" s="73"/>
      <c r="AO1668" s="73"/>
      <c r="AP1668" s="73"/>
      <c r="AQ1668" s="73"/>
      <c r="AR1668" s="73"/>
      <c r="AS1668" s="73"/>
      <c r="AT1668" s="73"/>
      <c r="AU1668" s="73"/>
      <c r="AV1668" s="73"/>
      <c r="AW1668" s="73"/>
      <c r="AX1668" s="73"/>
      <c r="AY1668" s="73"/>
      <c r="AZ1668" s="73"/>
      <c r="BA1668" s="73"/>
      <c r="BB1668" s="73"/>
    </row>
    <row r="1669" spans="10:54">
      <c r="J1669" s="132"/>
      <c r="N1669" s="73"/>
      <c r="O1669" s="73"/>
      <c r="P1669" s="73"/>
      <c r="Q1669" s="73"/>
      <c r="R1669" s="73"/>
      <c r="S1669" s="73"/>
      <c r="T1669" s="73"/>
      <c r="U1669" s="73"/>
      <c r="V1669" s="73"/>
      <c r="W1669" s="73"/>
      <c r="X1669" s="73"/>
      <c r="Y1669" s="73"/>
      <c r="Z1669" s="73"/>
      <c r="AA1669" s="73"/>
      <c r="AB1669" s="73"/>
      <c r="AC1669" s="73"/>
      <c r="AD1669" s="73"/>
      <c r="AE1669" s="73"/>
      <c r="AF1669" s="73"/>
      <c r="AG1669" s="73"/>
      <c r="AH1669" s="73"/>
      <c r="AI1669" s="73"/>
      <c r="AJ1669" s="73"/>
      <c r="AK1669" s="73"/>
      <c r="AL1669" s="73"/>
      <c r="AM1669" s="73"/>
      <c r="AN1669" s="73"/>
      <c r="AO1669" s="73"/>
      <c r="AP1669" s="73"/>
      <c r="AQ1669" s="73"/>
      <c r="AR1669" s="73"/>
      <c r="AS1669" s="73"/>
      <c r="AT1669" s="73"/>
      <c r="AU1669" s="73"/>
      <c r="AV1669" s="73"/>
      <c r="AW1669" s="73"/>
      <c r="AX1669" s="73"/>
      <c r="AY1669" s="73"/>
      <c r="AZ1669" s="73"/>
      <c r="BA1669" s="73"/>
      <c r="BB1669" s="73"/>
    </row>
    <row r="1670" spans="10:54">
      <c r="J1670" s="132"/>
      <c r="N1670" s="73"/>
      <c r="O1670" s="73"/>
      <c r="P1670" s="73"/>
      <c r="Q1670" s="73"/>
      <c r="R1670" s="73"/>
      <c r="S1670" s="73"/>
      <c r="T1670" s="73"/>
      <c r="U1670" s="73"/>
      <c r="V1670" s="73"/>
      <c r="W1670" s="73"/>
      <c r="X1670" s="73"/>
      <c r="Y1670" s="73"/>
      <c r="Z1670" s="73"/>
      <c r="AA1670" s="73"/>
      <c r="AB1670" s="73"/>
      <c r="AC1670" s="73"/>
      <c r="AD1670" s="73"/>
      <c r="AE1670" s="73"/>
      <c r="AF1670" s="73"/>
      <c r="AG1670" s="73"/>
      <c r="AH1670" s="73"/>
      <c r="AI1670" s="73"/>
      <c r="AJ1670" s="73"/>
      <c r="AK1670" s="73"/>
      <c r="AL1670" s="73"/>
      <c r="AM1670" s="73"/>
      <c r="AN1670" s="73"/>
      <c r="AO1670" s="73"/>
      <c r="AP1670" s="73"/>
      <c r="AQ1670" s="73"/>
      <c r="AR1670" s="73"/>
      <c r="AS1670" s="73"/>
      <c r="AT1670" s="73"/>
      <c r="AU1670" s="73"/>
      <c r="AV1670" s="73"/>
      <c r="AW1670" s="73"/>
      <c r="AX1670" s="73"/>
      <c r="AY1670" s="73"/>
      <c r="AZ1670" s="73"/>
      <c r="BA1670" s="73"/>
      <c r="BB1670" s="73"/>
    </row>
    <row r="1671" spans="10:54">
      <c r="J1671" s="132"/>
      <c r="N1671" s="73"/>
      <c r="O1671" s="73"/>
      <c r="P1671" s="73"/>
      <c r="Q1671" s="73"/>
      <c r="R1671" s="73"/>
      <c r="S1671" s="73"/>
      <c r="T1671" s="73"/>
      <c r="U1671" s="73"/>
      <c r="V1671" s="73"/>
      <c r="W1671" s="73"/>
      <c r="X1671" s="73"/>
      <c r="Y1671" s="73"/>
      <c r="Z1671" s="73"/>
      <c r="AA1671" s="73"/>
      <c r="AB1671" s="73"/>
      <c r="AC1671" s="73"/>
      <c r="AD1671" s="73"/>
      <c r="AE1671" s="73"/>
      <c r="AF1671" s="73"/>
      <c r="AG1671" s="73"/>
      <c r="AH1671" s="73"/>
      <c r="AI1671" s="73"/>
      <c r="AJ1671" s="73"/>
      <c r="AK1671" s="73"/>
      <c r="AL1671" s="73"/>
      <c r="AM1671" s="73"/>
      <c r="AN1671" s="73"/>
      <c r="AO1671" s="73"/>
      <c r="AP1671" s="73"/>
      <c r="AQ1671" s="73"/>
      <c r="AR1671" s="73"/>
      <c r="AS1671" s="73"/>
      <c r="AT1671" s="73"/>
      <c r="AU1671" s="73"/>
      <c r="AV1671" s="73"/>
      <c r="AW1671" s="73"/>
      <c r="AX1671" s="73"/>
      <c r="AY1671" s="73"/>
      <c r="AZ1671" s="73"/>
      <c r="BA1671" s="73"/>
      <c r="BB1671" s="73"/>
    </row>
    <row r="1672" spans="10:54">
      <c r="J1672" s="132"/>
      <c r="N1672" s="73"/>
      <c r="O1672" s="73"/>
      <c r="P1672" s="73"/>
      <c r="Q1672" s="73"/>
      <c r="R1672" s="73"/>
      <c r="S1672" s="73"/>
      <c r="T1672" s="73"/>
      <c r="U1672" s="73"/>
      <c r="V1672" s="73"/>
      <c r="W1672" s="73"/>
      <c r="X1672" s="73"/>
      <c r="Y1672" s="73"/>
      <c r="Z1672" s="73"/>
      <c r="AA1672" s="73"/>
      <c r="AB1672" s="73"/>
      <c r="AC1672" s="73"/>
      <c r="AD1672" s="73"/>
      <c r="AE1672" s="73"/>
      <c r="AF1672" s="73"/>
      <c r="AG1672" s="73"/>
      <c r="AH1672" s="73"/>
      <c r="AI1672" s="73"/>
      <c r="AJ1672" s="73"/>
      <c r="AK1672" s="73"/>
      <c r="AL1672" s="73"/>
      <c r="AM1672" s="73"/>
      <c r="AN1672" s="73"/>
      <c r="AO1672" s="73"/>
      <c r="AP1672" s="73"/>
      <c r="AQ1672" s="73"/>
      <c r="AR1672" s="73"/>
      <c r="AS1672" s="73"/>
      <c r="AT1672" s="73"/>
      <c r="AU1672" s="73"/>
      <c r="AV1672" s="73"/>
      <c r="AW1672" s="73"/>
      <c r="AX1672" s="73"/>
      <c r="AY1672" s="73"/>
      <c r="AZ1672" s="73"/>
      <c r="BA1672" s="73"/>
      <c r="BB1672" s="73"/>
    </row>
    <row r="1673" spans="10:54">
      <c r="J1673" s="132"/>
      <c r="N1673" s="73"/>
      <c r="O1673" s="73"/>
      <c r="P1673" s="73"/>
      <c r="Q1673" s="73"/>
      <c r="R1673" s="73"/>
      <c r="S1673" s="73"/>
      <c r="T1673" s="73"/>
      <c r="U1673" s="73"/>
      <c r="V1673" s="73"/>
      <c r="W1673" s="73"/>
      <c r="X1673" s="73"/>
      <c r="Y1673" s="73"/>
      <c r="Z1673" s="73"/>
      <c r="AA1673" s="73"/>
      <c r="AB1673" s="73"/>
      <c r="AC1673" s="73"/>
      <c r="AD1673" s="73"/>
      <c r="AE1673" s="73"/>
      <c r="AF1673" s="73"/>
      <c r="AG1673" s="73"/>
      <c r="AH1673" s="73"/>
      <c r="AI1673" s="73"/>
      <c r="AJ1673" s="73"/>
      <c r="AK1673" s="73"/>
      <c r="AL1673" s="73"/>
      <c r="AM1673" s="73"/>
      <c r="AN1673" s="73"/>
      <c r="AO1673" s="73"/>
      <c r="AP1673" s="73"/>
      <c r="AQ1673" s="73"/>
      <c r="AR1673" s="73"/>
      <c r="AS1673" s="73"/>
      <c r="AT1673" s="73"/>
      <c r="AU1673" s="73"/>
      <c r="AV1673" s="73"/>
      <c r="AW1673" s="73"/>
      <c r="AX1673" s="73"/>
      <c r="AY1673" s="73"/>
      <c r="AZ1673" s="73"/>
      <c r="BA1673" s="73"/>
      <c r="BB1673" s="73"/>
    </row>
    <row r="1674" spans="10:54">
      <c r="J1674" s="132"/>
      <c r="N1674" s="73"/>
      <c r="O1674" s="73"/>
      <c r="P1674" s="73"/>
      <c r="Q1674" s="73"/>
      <c r="R1674" s="73"/>
      <c r="S1674" s="73"/>
      <c r="T1674" s="73"/>
      <c r="U1674" s="73"/>
      <c r="V1674" s="73"/>
      <c r="W1674" s="73"/>
      <c r="X1674" s="73"/>
      <c r="Y1674" s="73"/>
      <c r="Z1674" s="73"/>
      <c r="AA1674" s="73"/>
      <c r="AB1674" s="73"/>
      <c r="AC1674" s="73"/>
      <c r="AD1674" s="73"/>
      <c r="AE1674" s="73"/>
      <c r="AF1674" s="73"/>
      <c r="AG1674" s="73"/>
      <c r="AH1674" s="73"/>
      <c r="AI1674" s="73"/>
      <c r="AJ1674" s="73"/>
      <c r="AK1674" s="73"/>
      <c r="AL1674" s="73"/>
      <c r="AM1674" s="73"/>
      <c r="AN1674" s="73"/>
      <c r="AO1674" s="73"/>
      <c r="AP1674" s="73"/>
      <c r="AQ1674" s="73"/>
      <c r="AR1674" s="73"/>
      <c r="AS1674" s="73"/>
      <c r="AT1674" s="73"/>
      <c r="AU1674" s="73"/>
      <c r="AV1674" s="73"/>
      <c r="AW1674" s="73"/>
      <c r="AX1674" s="73"/>
      <c r="AY1674" s="73"/>
      <c r="AZ1674" s="73"/>
      <c r="BA1674" s="73"/>
      <c r="BB1674" s="73"/>
    </row>
    <row r="1675" spans="10:54">
      <c r="J1675" s="132"/>
      <c r="N1675" s="73"/>
      <c r="O1675" s="73"/>
      <c r="P1675" s="73"/>
      <c r="Q1675" s="73"/>
      <c r="R1675" s="73"/>
      <c r="S1675" s="73"/>
      <c r="T1675" s="73"/>
      <c r="U1675" s="73"/>
      <c r="V1675" s="73"/>
      <c r="W1675" s="73"/>
      <c r="X1675" s="73"/>
      <c r="Y1675" s="73"/>
      <c r="Z1675" s="73"/>
      <c r="AA1675" s="73"/>
      <c r="AB1675" s="73"/>
      <c r="AC1675" s="73"/>
      <c r="AD1675" s="73"/>
      <c r="AE1675" s="73"/>
      <c r="AF1675" s="73"/>
      <c r="AG1675" s="73"/>
      <c r="AH1675" s="73"/>
      <c r="AI1675" s="73"/>
      <c r="AJ1675" s="73"/>
      <c r="AK1675" s="73"/>
      <c r="AL1675" s="73"/>
      <c r="AM1675" s="73"/>
      <c r="AN1675" s="73"/>
      <c r="AO1675" s="73"/>
      <c r="AP1675" s="73"/>
      <c r="AQ1675" s="73"/>
      <c r="AR1675" s="73"/>
      <c r="AS1675" s="73"/>
      <c r="AT1675" s="73"/>
      <c r="AU1675" s="73"/>
      <c r="AV1675" s="73"/>
      <c r="AW1675" s="73"/>
      <c r="AX1675" s="73"/>
      <c r="AY1675" s="73"/>
      <c r="AZ1675" s="73"/>
      <c r="BA1675" s="73"/>
      <c r="BB1675" s="73"/>
    </row>
    <row r="1676" spans="10:54">
      <c r="J1676" s="132"/>
      <c r="N1676" s="73"/>
      <c r="O1676" s="73"/>
      <c r="P1676" s="73"/>
      <c r="Q1676" s="73"/>
      <c r="R1676" s="73"/>
      <c r="S1676" s="73"/>
      <c r="T1676" s="73"/>
      <c r="U1676" s="73"/>
      <c r="V1676" s="73"/>
      <c r="W1676" s="73"/>
      <c r="X1676" s="73"/>
      <c r="Y1676" s="73"/>
      <c r="Z1676" s="73"/>
      <c r="AA1676" s="73"/>
      <c r="AB1676" s="73"/>
      <c r="AC1676" s="73"/>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row>
    <row r="1677" spans="10:54">
      <c r="J1677" s="132"/>
      <c r="N1677" s="73"/>
      <c r="O1677" s="73"/>
      <c r="P1677" s="73"/>
      <c r="Q1677" s="73"/>
      <c r="R1677" s="73"/>
      <c r="S1677" s="73"/>
      <c r="T1677" s="73"/>
      <c r="U1677" s="73"/>
      <c r="V1677" s="73"/>
      <c r="W1677" s="73"/>
      <c r="X1677" s="73"/>
      <c r="Y1677" s="73"/>
      <c r="Z1677" s="73"/>
      <c r="AA1677" s="73"/>
      <c r="AB1677" s="73"/>
      <c r="AC1677" s="73"/>
      <c r="AD1677" s="73"/>
      <c r="AE1677" s="73"/>
      <c r="AF1677" s="73"/>
      <c r="AG1677" s="73"/>
      <c r="AH1677" s="73"/>
      <c r="AI1677" s="73"/>
      <c r="AJ1677" s="73"/>
      <c r="AK1677" s="73"/>
      <c r="AL1677" s="73"/>
      <c r="AM1677" s="73"/>
      <c r="AN1677" s="73"/>
      <c r="AO1677" s="73"/>
      <c r="AP1677" s="73"/>
      <c r="AQ1677" s="73"/>
      <c r="AR1677" s="73"/>
      <c r="AS1677" s="73"/>
      <c r="AT1677" s="73"/>
      <c r="AU1677" s="73"/>
      <c r="AV1677" s="73"/>
      <c r="AW1677" s="73"/>
      <c r="AX1677" s="73"/>
      <c r="AY1677" s="73"/>
      <c r="AZ1677" s="73"/>
      <c r="BA1677" s="73"/>
      <c r="BB1677" s="73"/>
    </row>
    <row r="1678" spans="10:54">
      <c r="J1678" s="132"/>
      <c r="N1678" s="73"/>
      <c r="O1678" s="73"/>
      <c r="P1678" s="73"/>
      <c r="Q1678" s="73"/>
      <c r="R1678" s="73"/>
      <c r="S1678" s="73"/>
      <c r="T1678" s="73"/>
      <c r="U1678" s="73"/>
      <c r="V1678" s="73"/>
      <c r="W1678" s="73"/>
      <c r="X1678" s="73"/>
      <c r="Y1678" s="73"/>
      <c r="Z1678" s="73"/>
      <c r="AA1678" s="73"/>
      <c r="AB1678" s="73"/>
      <c r="AC1678" s="73"/>
      <c r="AD1678" s="73"/>
      <c r="AE1678" s="73"/>
      <c r="AF1678" s="73"/>
      <c r="AG1678" s="73"/>
      <c r="AH1678" s="73"/>
      <c r="AI1678" s="73"/>
      <c r="AJ1678" s="73"/>
      <c r="AK1678" s="73"/>
      <c r="AL1678" s="73"/>
      <c r="AM1678" s="73"/>
      <c r="AN1678" s="73"/>
      <c r="AO1678" s="73"/>
      <c r="AP1678" s="73"/>
      <c r="AQ1678" s="73"/>
      <c r="AR1678" s="73"/>
      <c r="AS1678" s="73"/>
      <c r="AT1678" s="73"/>
      <c r="AU1678" s="73"/>
      <c r="AV1678" s="73"/>
      <c r="AW1678" s="73"/>
      <c r="AX1678" s="73"/>
      <c r="AY1678" s="73"/>
      <c r="AZ1678" s="73"/>
      <c r="BA1678" s="73"/>
      <c r="BB1678" s="73"/>
    </row>
    <row r="1679" spans="10:54">
      <c r="J1679" s="132"/>
      <c r="N1679" s="73"/>
      <c r="O1679" s="73"/>
      <c r="P1679" s="73"/>
      <c r="Q1679" s="73"/>
      <c r="R1679" s="73"/>
      <c r="S1679" s="73"/>
      <c r="T1679" s="73"/>
      <c r="U1679" s="73"/>
      <c r="V1679" s="73"/>
      <c r="W1679" s="73"/>
      <c r="X1679" s="73"/>
      <c r="Y1679" s="73"/>
      <c r="Z1679" s="73"/>
      <c r="AA1679" s="73"/>
      <c r="AB1679" s="73"/>
      <c r="AC1679" s="73"/>
      <c r="AD1679" s="73"/>
      <c r="AE1679" s="73"/>
      <c r="AF1679" s="73"/>
      <c r="AG1679" s="73"/>
      <c r="AH1679" s="73"/>
      <c r="AI1679" s="73"/>
      <c r="AJ1679" s="73"/>
      <c r="AK1679" s="73"/>
      <c r="AL1679" s="73"/>
      <c r="AM1679" s="73"/>
      <c r="AN1679" s="73"/>
      <c r="AO1679" s="73"/>
      <c r="AP1679" s="73"/>
      <c r="AQ1679" s="73"/>
      <c r="AR1679" s="73"/>
      <c r="AS1679" s="73"/>
      <c r="AT1679" s="73"/>
      <c r="AU1679" s="73"/>
      <c r="AV1679" s="73"/>
      <c r="AW1679" s="73"/>
      <c r="AX1679" s="73"/>
      <c r="AY1679" s="73"/>
      <c r="AZ1679" s="73"/>
      <c r="BA1679" s="73"/>
      <c r="BB1679" s="73"/>
    </row>
    <row r="1680" spans="10:54">
      <c r="J1680" s="132"/>
      <c r="N1680" s="73"/>
      <c r="O1680" s="73"/>
      <c r="P1680" s="73"/>
      <c r="Q1680" s="73"/>
      <c r="R1680" s="73"/>
      <c r="S1680" s="73"/>
      <c r="T1680" s="73"/>
      <c r="U1680" s="73"/>
      <c r="V1680" s="73"/>
      <c r="W1680" s="73"/>
      <c r="X1680" s="73"/>
      <c r="Y1680" s="73"/>
      <c r="Z1680" s="73"/>
      <c r="AA1680" s="73"/>
      <c r="AB1680" s="73"/>
      <c r="AC1680" s="73"/>
      <c r="AD1680" s="73"/>
      <c r="AE1680" s="73"/>
      <c r="AF1680" s="73"/>
      <c r="AG1680" s="73"/>
      <c r="AH1680" s="73"/>
      <c r="AI1680" s="73"/>
      <c r="AJ1680" s="73"/>
      <c r="AK1680" s="73"/>
      <c r="AL1680" s="73"/>
      <c r="AM1680" s="73"/>
      <c r="AN1680" s="73"/>
      <c r="AO1680" s="73"/>
      <c r="AP1680" s="73"/>
      <c r="AQ1680" s="73"/>
      <c r="AR1680" s="73"/>
      <c r="AS1680" s="73"/>
      <c r="AT1680" s="73"/>
      <c r="AU1680" s="73"/>
      <c r="AV1680" s="73"/>
      <c r="AW1680" s="73"/>
      <c r="AX1680" s="73"/>
      <c r="AY1680" s="73"/>
      <c r="AZ1680" s="73"/>
      <c r="BA1680" s="73"/>
      <c r="BB1680" s="73"/>
    </row>
    <row r="1681" spans="10:54">
      <c r="J1681" s="132"/>
      <c r="N1681" s="73"/>
      <c r="O1681" s="73"/>
      <c r="P1681" s="73"/>
      <c r="Q1681" s="73"/>
      <c r="R1681" s="73"/>
      <c r="S1681" s="73"/>
      <c r="T1681" s="73"/>
      <c r="U1681" s="73"/>
      <c r="V1681" s="73"/>
      <c r="W1681" s="73"/>
      <c r="X1681" s="73"/>
      <c r="Y1681" s="73"/>
      <c r="Z1681" s="73"/>
      <c r="AA1681" s="73"/>
      <c r="AB1681" s="73"/>
      <c r="AC1681" s="73"/>
      <c r="AD1681" s="73"/>
      <c r="AE1681" s="73"/>
      <c r="AF1681" s="73"/>
      <c r="AG1681" s="73"/>
      <c r="AH1681" s="73"/>
      <c r="AI1681" s="73"/>
      <c r="AJ1681" s="73"/>
      <c r="AK1681" s="73"/>
      <c r="AL1681" s="73"/>
      <c r="AM1681" s="73"/>
      <c r="AN1681" s="73"/>
      <c r="AO1681" s="73"/>
      <c r="AP1681" s="73"/>
      <c r="AQ1681" s="73"/>
      <c r="AR1681" s="73"/>
      <c r="AS1681" s="73"/>
      <c r="AT1681" s="73"/>
      <c r="AU1681" s="73"/>
      <c r="AV1681" s="73"/>
      <c r="AW1681" s="73"/>
      <c r="AX1681" s="73"/>
      <c r="AY1681" s="73"/>
      <c r="AZ1681" s="73"/>
      <c r="BA1681" s="73"/>
      <c r="BB1681" s="73"/>
    </row>
    <row r="1682" spans="10:54">
      <c r="J1682" s="132"/>
      <c r="N1682" s="73"/>
      <c r="O1682" s="73"/>
      <c r="P1682" s="73"/>
      <c r="Q1682" s="73"/>
      <c r="R1682" s="73"/>
      <c r="S1682" s="73"/>
      <c r="T1682" s="73"/>
      <c r="U1682" s="73"/>
      <c r="V1682" s="73"/>
      <c r="W1682" s="73"/>
      <c r="X1682" s="73"/>
      <c r="Y1682" s="73"/>
      <c r="Z1682" s="73"/>
      <c r="AA1682" s="73"/>
      <c r="AB1682" s="73"/>
      <c r="AC1682" s="73"/>
      <c r="AD1682" s="73"/>
      <c r="AE1682" s="73"/>
      <c r="AF1682" s="73"/>
      <c r="AG1682" s="73"/>
      <c r="AH1682" s="73"/>
      <c r="AI1682" s="73"/>
      <c r="AJ1682" s="73"/>
      <c r="AK1682" s="73"/>
      <c r="AL1682" s="73"/>
      <c r="AM1682" s="73"/>
      <c r="AN1682" s="73"/>
      <c r="AO1682" s="73"/>
      <c r="AP1682" s="73"/>
      <c r="AQ1682" s="73"/>
      <c r="AR1682" s="73"/>
      <c r="AS1682" s="73"/>
      <c r="AT1682" s="73"/>
      <c r="AU1682" s="73"/>
      <c r="AV1682" s="73"/>
      <c r="AW1682" s="73"/>
      <c r="AX1682" s="73"/>
      <c r="AY1682" s="73"/>
      <c r="AZ1682" s="73"/>
      <c r="BA1682" s="73"/>
      <c r="BB1682" s="73"/>
    </row>
    <row r="1683" spans="10:54">
      <c r="J1683" s="132"/>
      <c r="N1683" s="73"/>
      <c r="O1683" s="73"/>
      <c r="P1683" s="73"/>
      <c r="Q1683" s="73"/>
      <c r="R1683" s="73"/>
      <c r="S1683" s="73"/>
      <c r="T1683" s="73"/>
      <c r="U1683" s="73"/>
      <c r="V1683" s="73"/>
      <c r="W1683" s="73"/>
      <c r="X1683" s="73"/>
      <c r="Y1683" s="73"/>
      <c r="Z1683" s="73"/>
      <c r="AA1683" s="73"/>
      <c r="AB1683" s="73"/>
      <c r="AC1683" s="73"/>
      <c r="AD1683" s="73"/>
      <c r="AE1683" s="73"/>
      <c r="AF1683" s="73"/>
      <c r="AG1683" s="73"/>
      <c r="AH1683" s="73"/>
      <c r="AI1683" s="73"/>
      <c r="AJ1683" s="73"/>
      <c r="AK1683" s="73"/>
      <c r="AL1683" s="73"/>
      <c r="AM1683" s="73"/>
      <c r="AN1683" s="73"/>
      <c r="AO1683" s="73"/>
      <c r="AP1683" s="73"/>
      <c r="AQ1683" s="73"/>
      <c r="AR1683" s="73"/>
      <c r="AS1683" s="73"/>
      <c r="AT1683" s="73"/>
      <c r="AU1683" s="73"/>
      <c r="AV1683" s="73"/>
      <c r="AW1683" s="73"/>
      <c r="AX1683" s="73"/>
      <c r="AY1683" s="73"/>
      <c r="AZ1683" s="73"/>
      <c r="BA1683" s="73"/>
      <c r="BB1683" s="73"/>
    </row>
    <row r="1684" spans="10:54">
      <c r="J1684" s="132"/>
      <c r="N1684" s="73"/>
      <c r="O1684" s="73"/>
      <c r="P1684" s="73"/>
      <c r="Q1684" s="73"/>
      <c r="R1684" s="73"/>
      <c r="S1684" s="73"/>
      <c r="T1684" s="73"/>
      <c r="U1684" s="73"/>
      <c r="V1684" s="73"/>
      <c r="W1684" s="73"/>
      <c r="X1684" s="73"/>
      <c r="Y1684" s="73"/>
      <c r="Z1684" s="73"/>
      <c r="AA1684" s="73"/>
      <c r="AB1684" s="73"/>
      <c r="AC1684" s="73"/>
      <c r="AD1684" s="73"/>
      <c r="AE1684" s="73"/>
      <c r="AF1684" s="73"/>
      <c r="AG1684" s="73"/>
      <c r="AH1684" s="73"/>
      <c r="AI1684" s="73"/>
      <c r="AJ1684" s="73"/>
      <c r="AK1684" s="73"/>
      <c r="AL1684" s="73"/>
      <c r="AM1684" s="73"/>
      <c r="AN1684" s="73"/>
      <c r="AO1684" s="73"/>
      <c r="AP1684" s="73"/>
      <c r="AQ1684" s="73"/>
      <c r="AR1684" s="73"/>
      <c r="AS1684" s="73"/>
      <c r="AT1684" s="73"/>
      <c r="AU1684" s="73"/>
      <c r="AV1684" s="73"/>
      <c r="AW1684" s="73"/>
      <c r="AX1684" s="73"/>
      <c r="AY1684" s="73"/>
      <c r="AZ1684" s="73"/>
      <c r="BA1684" s="73"/>
      <c r="BB1684" s="73"/>
    </row>
    <row r="1685" spans="10:54">
      <c r="J1685" s="132"/>
      <c r="N1685" s="73"/>
      <c r="O1685" s="73"/>
      <c r="P1685" s="73"/>
      <c r="Q1685" s="73"/>
      <c r="R1685" s="73"/>
      <c r="S1685" s="73"/>
      <c r="T1685" s="73"/>
      <c r="U1685" s="73"/>
      <c r="V1685" s="73"/>
      <c r="W1685" s="73"/>
      <c r="X1685" s="73"/>
      <c r="Y1685" s="73"/>
      <c r="Z1685" s="73"/>
      <c r="AA1685" s="73"/>
      <c r="AB1685" s="73"/>
      <c r="AC1685" s="73"/>
      <c r="AD1685" s="73"/>
      <c r="AE1685" s="73"/>
      <c r="AF1685" s="73"/>
      <c r="AG1685" s="73"/>
      <c r="AH1685" s="73"/>
      <c r="AI1685" s="73"/>
      <c r="AJ1685" s="73"/>
      <c r="AK1685" s="73"/>
      <c r="AL1685" s="73"/>
      <c r="AM1685" s="73"/>
      <c r="AN1685" s="73"/>
      <c r="AO1685" s="73"/>
      <c r="AP1685" s="73"/>
      <c r="AQ1685" s="73"/>
      <c r="AR1685" s="73"/>
      <c r="AS1685" s="73"/>
      <c r="AT1685" s="73"/>
      <c r="AU1685" s="73"/>
      <c r="AV1685" s="73"/>
      <c r="AW1685" s="73"/>
      <c r="AX1685" s="73"/>
      <c r="AY1685" s="73"/>
      <c r="AZ1685" s="73"/>
      <c r="BA1685" s="73"/>
      <c r="BB1685" s="73"/>
    </row>
    <row r="1686" spans="10:54">
      <c r="J1686" s="132"/>
      <c r="N1686" s="73"/>
      <c r="O1686" s="73"/>
      <c r="P1686" s="73"/>
      <c r="Q1686" s="73"/>
      <c r="R1686" s="73"/>
      <c r="S1686" s="73"/>
      <c r="T1686" s="73"/>
      <c r="U1686" s="73"/>
      <c r="V1686" s="73"/>
      <c r="W1686" s="73"/>
      <c r="X1686" s="73"/>
      <c r="Y1686" s="73"/>
      <c r="Z1686" s="73"/>
      <c r="AA1686" s="73"/>
      <c r="AB1686" s="73"/>
      <c r="AC1686" s="73"/>
      <c r="AD1686" s="73"/>
      <c r="AE1686" s="73"/>
      <c r="AF1686" s="73"/>
      <c r="AG1686" s="73"/>
      <c r="AH1686" s="73"/>
      <c r="AI1686" s="73"/>
      <c r="AJ1686" s="73"/>
      <c r="AK1686" s="73"/>
      <c r="AL1686" s="73"/>
      <c r="AM1686" s="73"/>
      <c r="AN1686" s="73"/>
      <c r="AO1686" s="73"/>
      <c r="AP1686" s="73"/>
      <c r="AQ1686" s="73"/>
      <c r="AR1686" s="73"/>
      <c r="AS1686" s="73"/>
      <c r="AT1686" s="73"/>
      <c r="AU1686" s="73"/>
      <c r="AV1686" s="73"/>
      <c r="AW1686" s="73"/>
      <c r="AX1686" s="73"/>
      <c r="AY1686" s="73"/>
      <c r="AZ1686" s="73"/>
      <c r="BA1686" s="73"/>
      <c r="BB1686" s="73"/>
    </row>
    <row r="1687" spans="10:54">
      <c r="J1687" s="132"/>
      <c r="N1687" s="73"/>
      <c r="O1687" s="73"/>
      <c r="P1687" s="73"/>
      <c r="Q1687" s="73"/>
      <c r="R1687" s="73"/>
      <c r="S1687" s="73"/>
      <c r="T1687" s="73"/>
      <c r="U1687" s="73"/>
      <c r="V1687" s="73"/>
      <c r="W1687" s="73"/>
      <c r="X1687" s="73"/>
      <c r="Y1687" s="73"/>
      <c r="Z1687" s="73"/>
      <c r="AA1687" s="73"/>
      <c r="AB1687" s="73"/>
      <c r="AC1687" s="73"/>
      <c r="AD1687" s="73"/>
      <c r="AE1687" s="73"/>
      <c r="AF1687" s="73"/>
      <c r="AG1687" s="73"/>
      <c r="AH1687" s="73"/>
      <c r="AI1687" s="73"/>
      <c r="AJ1687" s="73"/>
      <c r="AK1687" s="73"/>
      <c r="AL1687" s="73"/>
      <c r="AM1687" s="73"/>
      <c r="AN1687" s="73"/>
      <c r="AO1687" s="73"/>
      <c r="AP1687" s="73"/>
      <c r="AQ1687" s="73"/>
      <c r="AR1687" s="73"/>
      <c r="AS1687" s="73"/>
      <c r="AT1687" s="73"/>
      <c r="AU1687" s="73"/>
      <c r="AV1687" s="73"/>
      <c r="AW1687" s="73"/>
      <c r="AX1687" s="73"/>
      <c r="AY1687" s="73"/>
      <c r="AZ1687" s="73"/>
      <c r="BA1687" s="73"/>
      <c r="BB1687" s="73"/>
    </row>
    <row r="1688" spans="10:54">
      <c r="J1688" s="132"/>
      <c r="N1688" s="73"/>
      <c r="O1688" s="73"/>
      <c r="P1688" s="73"/>
      <c r="Q1688" s="73"/>
      <c r="R1688" s="73"/>
      <c r="S1688" s="73"/>
      <c r="T1688" s="73"/>
      <c r="U1688" s="73"/>
      <c r="V1688" s="73"/>
      <c r="W1688" s="73"/>
      <c r="X1688" s="73"/>
      <c r="Y1688" s="73"/>
      <c r="Z1688" s="73"/>
      <c r="AA1688" s="73"/>
      <c r="AB1688" s="73"/>
      <c r="AC1688" s="73"/>
      <c r="AD1688" s="73"/>
      <c r="AE1688" s="73"/>
      <c r="AF1688" s="73"/>
      <c r="AG1688" s="73"/>
      <c r="AH1688" s="73"/>
      <c r="AI1688" s="73"/>
      <c r="AJ1688" s="73"/>
      <c r="AK1688" s="73"/>
      <c r="AL1688" s="73"/>
      <c r="AM1688" s="73"/>
      <c r="AN1688" s="73"/>
      <c r="AO1688" s="73"/>
      <c r="AP1688" s="73"/>
      <c r="AQ1688" s="73"/>
      <c r="AR1688" s="73"/>
      <c r="AS1688" s="73"/>
      <c r="AT1688" s="73"/>
      <c r="AU1688" s="73"/>
      <c r="AV1688" s="73"/>
      <c r="AW1688" s="73"/>
      <c r="AX1688" s="73"/>
      <c r="AY1688" s="73"/>
      <c r="AZ1688" s="73"/>
      <c r="BA1688" s="73"/>
      <c r="BB1688" s="73"/>
    </row>
    <row r="1689" spans="10:54">
      <c r="J1689" s="132"/>
      <c r="N1689" s="73"/>
      <c r="O1689" s="73"/>
      <c r="P1689" s="73"/>
      <c r="Q1689" s="73"/>
      <c r="R1689" s="73"/>
      <c r="S1689" s="73"/>
      <c r="T1689" s="73"/>
      <c r="U1689" s="73"/>
      <c r="V1689" s="73"/>
      <c r="W1689" s="73"/>
      <c r="X1689" s="73"/>
      <c r="Y1689" s="73"/>
      <c r="Z1689" s="73"/>
      <c r="AA1689" s="73"/>
      <c r="AB1689" s="73"/>
      <c r="AC1689" s="73"/>
      <c r="AD1689" s="73"/>
      <c r="AE1689" s="73"/>
      <c r="AF1689" s="73"/>
      <c r="AG1689" s="73"/>
      <c r="AH1689" s="73"/>
      <c r="AI1689" s="73"/>
      <c r="AJ1689" s="73"/>
      <c r="AK1689" s="73"/>
      <c r="AL1689" s="73"/>
      <c r="AM1689" s="73"/>
      <c r="AN1689" s="73"/>
      <c r="AO1689" s="73"/>
      <c r="AP1689" s="73"/>
      <c r="AQ1689" s="73"/>
      <c r="AR1689" s="73"/>
      <c r="AS1689" s="73"/>
      <c r="AT1689" s="73"/>
      <c r="AU1689" s="73"/>
      <c r="AV1689" s="73"/>
      <c r="AW1689" s="73"/>
      <c r="AX1689" s="73"/>
      <c r="AY1689" s="73"/>
      <c r="AZ1689" s="73"/>
      <c r="BA1689" s="73"/>
      <c r="BB1689" s="73"/>
    </row>
    <row r="1690" spans="10:54">
      <c r="J1690" s="132"/>
      <c r="N1690" s="73"/>
      <c r="O1690" s="73"/>
      <c r="P1690" s="73"/>
      <c r="Q1690" s="73"/>
      <c r="R1690" s="73"/>
      <c r="S1690" s="73"/>
      <c r="T1690" s="73"/>
      <c r="U1690" s="73"/>
      <c r="V1690" s="73"/>
      <c r="W1690" s="73"/>
      <c r="X1690" s="73"/>
      <c r="Y1690" s="73"/>
      <c r="Z1690" s="73"/>
      <c r="AA1690" s="73"/>
      <c r="AB1690" s="73"/>
      <c r="AC1690" s="73"/>
      <c r="AD1690" s="73"/>
      <c r="AE1690" s="73"/>
      <c r="AF1690" s="73"/>
      <c r="AG1690" s="73"/>
      <c r="AH1690" s="73"/>
      <c r="AI1690" s="73"/>
      <c r="AJ1690" s="73"/>
      <c r="AK1690" s="73"/>
      <c r="AL1690" s="73"/>
      <c r="AM1690" s="73"/>
      <c r="AN1690" s="73"/>
      <c r="AO1690" s="73"/>
      <c r="AP1690" s="73"/>
      <c r="AQ1690" s="73"/>
      <c r="AR1690" s="73"/>
      <c r="AS1690" s="73"/>
      <c r="AT1690" s="73"/>
      <c r="AU1690" s="73"/>
      <c r="AV1690" s="73"/>
      <c r="AW1690" s="73"/>
      <c r="AX1690" s="73"/>
      <c r="AY1690" s="73"/>
      <c r="AZ1690" s="73"/>
      <c r="BA1690" s="73"/>
      <c r="BB1690" s="73"/>
    </row>
    <row r="1691" spans="10:54">
      <c r="J1691" s="132"/>
      <c r="N1691" s="73"/>
      <c r="O1691" s="73"/>
      <c r="P1691" s="73"/>
      <c r="Q1691" s="73"/>
      <c r="R1691" s="73"/>
      <c r="S1691" s="73"/>
      <c r="T1691" s="73"/>
      <c r="U1691" s="73"/>
      <c r="V1691" s="73"/>
      <c r="W1691" s="73"/>
      <c r="X1691" s="73"/>
      <c r="Y1691" s="73"/>
      <c r="Z1691" s="73"/>
      <c r="AA1691" s="73"/>
      <c r="AB1691" s="73"/>
      <c r="AC1691" s="73"/>
      <c r="AD1691" s="73"/>
      <c r="AE1691" s="73"/>
      <c r="AF1691" s="73"/>
      <c r="AG1691" s="73"/>
      <c r="AH1691" s="73"/>
      <c r="AI1691" s="73"/>
      <c r="AJ1691" s="73"/>
      <c r="AK1691" s="73"/>
      <c r="AL1691" s="73"/>
      <c r="AM1691" s="73"/>
      <c r="AN1691" s="73"/>
      <c r="AO1691" s="73"/>
      <c r="AP1691" s="73"/>
      <c r="AQ1691" s="73"/>
      <c r="AR1691" s="73"/>
      <c r="AS1691" s="73"/>
      <c r="AT1691" s="73"/>
      <c r="AU1691" s="73"/>
      <c r="AV1691" s="73"/>
      <c r="AW1691" s="73"/>
      <c r="AX1691" s="73"/>
      <c r="AY1691" s="73"/>
      <c r="AZ1691" s="73"/>
      <c r="BA1691" s="73"/>
      <c r="BB1691" s="73"/>
    </row>
    <row r="1692" spans="10:54">
      <c r="J1692" s="132"/>
      <c r="N1692" s="73"/>
      <c r="O1692" s="73"/>
      <c r="P1692" s="73"/>
      <c r="Q1692" s="73"/>
      <c r="R1692" s="73"/>
      <c r="S1692" s="73"/>
      <c r="T1692" s="73"/>
      <c r="U1692" s="73"/>
      <c r="V1692" s="73"/>
      <c r="W1692" s="73"/>
      <c r="X1692" s="73"/>
      <c r="Y1692" s="73"/>
      <c r="Z1692" s="73"/>
      <c r="AA1692" s="73"/>
      <c r="AB1692" s="73"/>
      <c r="AC1692" s="73"/>
      <c r="AD1692" s="73"/>
      <c r="AE1692" s="73"/>
      <c r="AF1692" s="73"/>
      <c r="AG1692" s="73"/>
      <c r="AH1692" s="73"/>
      <c r="AI1692" s="73"/>
      <c r="AJ1692" s="73"/>
      <c r="AK1692" s="73"/>
      <c r="AL1692" s="73"/>
      <c r="AM1692" s="73"/>
      <c r="AN1692" s="73"/>
      <c r="AO1692" s="73"/>
      <c r="AP1692" s="73"/>
      <c r="AQ1692" s="73"/>
      <c r="AR1692" s="73"/>
      <c r="AS1692" s="73"/>
      <c r="AT1692" s="73"/>
      <c r="AU1692" s="73"/>
      <c r="AV1692" s="73"/>
      <c r="AW1692" s="73"/>
      <c r="AX1692" s="73"/>
      <c r="AY1692" s="73"/>
      <c r="AZ1692" s="73"/>
      <c r="BA1692" s="73"/>
      <c r="BB1692" s="73"/>
    </row>
    <row r="1693" spans="10:54">
      <c r="J1693" s="132"/>
      <c r="N1693" s="73"/>
      <c r="O1693" s="73"/>
      <c r="P1693" s="73"/>
      <c r="Q1693" s="73"/>
      <c r="R1693" s="73"/>
      <c r="S1693" s="73"/>
      <c r="T1693" s="73"/>
      <c r="U1693" s="73"/>
      <c r="V1693" s="73"/>
      <c r="W1693" s="73"/>
      <c r="X1693" s="73"/>
      <c r="Y1693" s="73"/>
      <c r="Z1693" s="73"/>
      <c r="AA1693" s="73"/>
      <c r="AB1693" s="73"/>
      <c r="AC1693" s="73"/>
      <c r="AD1693" s="73"/>
      <c r="AE1693" s="73"/>
      <c r="AF1693" s="73"/>
      <c r="AG1693" s="73"/>
      <c r="AH1693" s="73"/>
      <c r="AI1693" s="73"/>
      <c r="AJ1693" s="73"/>
      <c r="AK1693" s="73"/>
      <c r="AL1693" s="73"/>
      <c r="AM1693" s="73"/>
      <c r="AN1693" s="73"/>
      <c r="AO1693" s="73"/>
      <c r="AP1693" s="73"/>
      <c r="AQ1693" s="73"/>
      <c r="AR1693" s="73"/>
      <c r="AS1693" s="73"/>
      <c r="AT1693" s="73"/>
      <c r="AU1693" s="73"/>
      <c r="AV1693" s="73"/>
      <c r="AW1693" s="73"/>
      <c r="AX1693" s="73"/>
      <c r="AY1693" s="73"/>
      <c r="AZ1693" s="73"/>
      <c r="BA1693" s="73"/>
      <c r="BB1693" s="73"/>
    </row>
    <row r="1694" spans="10:54">
      <c r="J1694" s="132"/>
      <c r="N1694" s="73"/>
      <c r="O1694" s="73"/>
      <c r="P1694" s="73"/>
      <c r="Q1694" s="73"/>
      <c r="R1694" s="73"/>
      <c r="S1694" s="73"/>
      <c r="T1694" s="73"/>
      <c r="U1694" s="73"/>
      <c r="V1694" s="73"/>
      <c r="W1694" s="73"/>
      <c r="X1694" s="73"/>
      <c r="Y1694" s="73"/>
      <c r="Z1694" s="73"/>
      <c r="AA1694" s="73"/>
      <c r="AB1694" s="73"/>
      <c r="AC1694" s="73"/>
      <c r="AD1694" s="73"/>
      <c r="AE1694" s="73"/>
      <c r="AF1694" s="73"/>
      <c r="AG1694" s="73"/>
      <c r="AH1694" s="73"/>
      <c r="AI1694" s="73"/>
      <c r="AJ1694" s="73"/>
      <c r="AK1694" s="73"/>
      <c r="AL1694" s="73"/>
      <c r="AM1694" s="73"/>
      <c r="AN1694" s="73"/>
      <c r="AO1694" s="73"/>
      <c r="AP1694" s="73"/>
      <c r="AQ1694" s="73"/>
      <c r="AR1694" s="73"/>
      <c r="AS1694" s="73"/>
      <c r="AT1694" s="73"/>
      <c r="AU1694" s="73"/>
      <c r="AV1694" s="73"/>
      <c r="AW1694" s="73"/>
      <c r="AX1694" s="73"/>
      <c r="AY1694" s="73"/>
      <c r="AZ1694" s="73"/>
      <c r="BA1694" s="73"/>
      <c r="BB1694" s="73"/>
    </row>
    <row r="1695" spans="10:54">
      <c r="J1695" s="132"/>
      <c r="N1695" s="73"/>
      <c r="O1695" s="73"/>
      <c r="P1695" s="73"/>
      <c r="Q1695" s="73"/>
      <c r="R1695" s="73"/>
      <c r="S1695" s="73"/>
      <c r="T1695" s="73"/>
      <c r="U1695" s="73"/>
      <c r="V1695" s="73"/>
      <c r="W1695" s="73"/>
      <c r="X1695" s="73"/>
      <c r="Y1695" s="73"/>
      <c r="Z1695" s="73"/>
      <c r="AA1695" s="73"/>
      <c r="AB1695" s="73"/>
      <c r="AC1695" s="73"/>
      <c r="AD1695" s="73"/>
      <c r="AE1695" s="73"/>
      <c r="AF1695" s="73"/>
      <c r="AG1695" s="73"/>
      <c r="AH1695" s="73"/>
      <c r="AI1695" s="73"/>
      <c r="AJ1695" s="73"/>
      <c r="AK1695" s="73"/>
      <c r="AL1695" s="73"/>
      <c r="AM1695" s="73"/>
      <c r="AN1695" s="73"/>
      <c r="AO1695" s="73"/>
      <c r="AP1695" s="73"/>
      <c r="AQ1695" s="73"/>
      <c r="AR1695" s="73"/>
      <c r="AS1695" s="73"/>
      <c r="AT1695" s="73"/>
      <c r="AU1695" s="73"/>
      <c r="AV1695" s="73"/>
      <c r="AW1695" s="73"/>
      <c r="AX1695" s="73"/>
      <c r="AY1695" s="73"/>
      <c r="AZ1695" s="73"/>
      <c r="BA1695" s="73"/>
      <c r="BB1695" s="73"/>
    </row>
    <row r="1696" spans="10:54">
      <c r="J1696" s="132"/>
      <c r="N1696" s="73"/>
      <c r="O1696" s="73"/>
      <c r="P1696" s="73"/>
      <c r="Q1696" s="73"/>
      <c r="R1696" s="73"/>
      <c r="S1696" s="73"/>
      <c r="T1696" s="73"/>
      <c r="U1696" s="73"/>
      <c r="V1696" s="73"/>
      <c r="W1696" s="73"/>
      <c r="X1696" s="73"/>
      <c r="Y1696" s="73"/>
      <c r="Z1696" s="73"/>
      <c r="AA1696" s="73"/>
      <c r="AB1696" s="73"/>
      <c r="AC1696" s="73"/>
      <c r="AD1696" s="73"/>
      <c r="AE1696" s="73"/>
      <c r="AF1696" s="73"/>
      <c r="AG1696" s="73"/>
      <c r="AH1696" s="73"/>
      <c r="AI1696" s="73"/>
      <c r="AJ1696" s="73"/>
      <c r="AK1696" s="73"/>
      <c r="AL1696" s="73"/>
      <c r="AM1696" s="73"/>
      <c r="AN1696" s="73"/>
      <c r="AO1696" s="73"/>
      <c r="AP1696" s="73"/>
      <c r="AQ1696" s="73"/>
      <c r="AR1696" s="73"/>
      <c r="AS1696" s="73"/>
      <c r="AT1696" s="73"/>
      <c r="AU1696" s="73"/>
      <c r="AV1696" s="73"/>
      <c r="AW1696" s="73"/>
      <c r="AX1696" s="73"/>
      <c r="AY1696" s="73"/>
      <c r="AZ1696" s="73"/>
      <c r="BA1696" s="73"/>
      <c r="BB1696" s="73"/>
    </row>
    <row r="1697" spans="10:54">
      <c r="J1697" s="132"/>
      <c r="N1697" s="73"/>
      <c r="O1697" s="73"/>
      <c r="P1697" s="73"/>
      <c r="Q1697" s="73"/>
      <c r="R1697" s="73"/>
      <c r="S1697" s="73"/>
      <c r="T1697" s="73"/>
      <c r="U1697" s="73"/>
      <c r="V1697" s="73"/>
      <c r="W1697" s="73"/>
      <c r="X1697" s="73"/>
      <c r="Y1697" s="73"/>
      <c r="Z1697" s="73"/>
      <c r="AA1697" s="73"/>
      <c r="AB1697" s="73"/>
      <c r="AC1697" s="73"/>
      <c r="AD1697" s="73"/>
      <c r="AE1697" s="73"/>
      <c r="AF1697" s="73"/>
      <c r="AG1697" s="73"/>
      <c r="AH1697" s="73"/>
      <c r="AI1697" s="73"/>
      <c r="AJ1697" s="73"/>
      <c r="AK1697" s="73"/>
      <c r="AL1697" s="73"/>
      <c r="AM1697" s="73"/>
      <c r="AN1697" s="73"/>
      <c r="AO1697" s="73"/>
      <c r="AP1697" s="73"/>
      <c r="AQ1697" s="73"/>
      <c r="AR1697" s="73"/>
      <c r="AS1697" s="73"/>
      <c r="AT1697" s="73"/>
      <c r="AU1697" s="73"/>
      <c r="AV1697" s="73"/>
      <c r="AW1697" s="73"/>
      <c r="AX1697" s="73"/>
      <c r="AY1697" s="73"/>
      <c r="AZ1697" s="73"/>
      <c r="BA1697" s="73"/>
      <c r="BB1697" s="73"/>
    </row>
    <row r="1698" spans="10:54">
      <c r="J1698" s="132"/>
      <c r="N1698" s="73"/>
      <c r="O1698" s="73"/>
      <c r="P1698" s="73"/>
      <c r="Q1698" s="73"/>
      <c r="R1698" s="73"/>
      <c r="S1698" s="73"/>
      <c r="T1698" s="73"/>
      <c r="U1698" s="73"/>
      <c r="V1698" s="73"/>
      <c r="W1698" s="73"/>
      <c r="X1698" s="73"/>
      <c r="Y1698" s="73"/>
      <c r="Z1698" s="73"/>
      <c r="AA1698" s="73"/>
      <c r="AB1698" s="73"/>
      <c r="AC1698" s="73"/>
      <c r="AD1698" s="73"/>
      <c r="AE1698" s="73"/>
      <c r="AF1698" s="73"/>
      <c r="AG1698" s="73"/>
      <c r="AH1698" s="73"/>
      <c r="AI1698" s="73"/>
      <c r="AJ1698" s="73"/>
      <c r="AK1698" s="73"/>
      <c r="AL1698" s="73"/>
      <c r="AM1698" s="73"/>
      <c r="AN1698" s="73"/>
      <c r="AO1698" s="73"/>
      <c r="AP1698" s="73"/>
      <c r="AQ1698" s="73"/>
      <c r="AR1698" s="73"/>
      <c r="AS1698" s="73"/>
      <c r="AT1698" s="73"/>
      <c r="AU1698" s="73"/>
      <c r="AV1698" s="73"/>
      <c r="AW1698" s="73"/>
      <c r="AX1698" s="73"/>
      <c r="AY1698" s="73"/>
      <c r="AZ1698" s="73"/>
      <c r="BA1698" s="73"/>
      <c r="BB1698" s="73"/>
    </row>
    <row r="1699" spans="10:54">
      <c r="J1699" s="132"/>
      <c r="N1699" s="73"/>
      <c r="O1699" s="73"/>
      <c r="P1699" s="73"/>
      <c r="Q1699" s="73"/>
      <c r="R1699" s="73"/>
      <c r="S1699" s="73"/>
      <c r="T1699" s="73"/>
      <c r="U1699" s="73"/>
      <c r="V1699" s="73"/>
      <c r="W1699" s="73"/>
      <c r="X1699" s="73"/>
      <c r="Y1699" s="73"/>
      <c r="Z1699" s="73"/>
      <c r="AA1699" s="73"/>
      <c r="AB1699" s="73"/>
      <c r="AC1699" s="73"/>
      <c r="AD1699" s="73"/>
      <c r="AE1699" s="73"/>
      <c r="AF1699" s="73"/>
      <c r="AG1699" s="73"/>
      <c r="AH1699" s="73"/>
      <c r="AI1699" s="73"/>
      <c r="AJ1699" s="73"/>
      <c r="AK1699" s="73"/>
      <c r="AL1699" s="73"/>
      <c r="AM1699" s="73"/>
      <c r="AN1699" s="73"/>
      <c r="AO1699" s="73"/>
      <c r="AP1699" s="73"/>
      <c r="AQ1699" s="73"/>
      <c r="AR1699" s="73"/>
      <c r="AS1699" s="73"/>
      <c r="AT1699" s="73"/>
      <c r="AU1699" s="73"/>
      <c r="AV1699" s="73"/>
      <c r="AW1699" s="73"/>
      <c r="AX1699" s="73"/>
      <c r="AY1699" s="73"/>
      <c r="AZ1699" s="73"/>
      <c r="BA1699" s="73"/>
      <c r="BB1699" s="73"/>
    </row>
    <row r="1700" spans="10:54">
      <c r="J1700" s="132"/>
      <c r="N1700" s="73"/>
      <c r="O1700" s="73"/>
      <c r="P1700" s="73"/>
      <c r="Q1700" s="73"/>
      <c r="R1700" s="73"/>
      <c r="S1700" s="73"/>
      <c r="T1700" s="73"/>
      <c r="U1700" s="73"/>
      <c r="V1700" s="73"/>
      <c r="W1700" s="73"/>
      <c r="X1700" s="73"/>
      <c r="Y1700" s="73"/>
      <c r="Z1700" s="73"/>
      <c r="AA1700" s="73"/>
      <c r="AB1700" s="73"/>
      <c r="AC1700" s="73"/>
      <c r="AD1700" s="73"/>
      <c r="AE1700" s="73"/>
      <c r="AF1700" s="73"/>
      <c r="AG1700" s="73"/>
      <c r="AH1700" s="73"/>
      <c r="AI1700" s="73"/>
      <c r="AJ1700" s="73"/>
      <c r="AK1700" s="73"/>
      <c r="AL1700" s="73"/>
      <c r="AM1700" s="73"/>
      <c r="AN1700" s="73"/>
      <c r="AO1700" s="73"/>
      <c r="AP1700" s="73"/>
      <c r="AQ1700" s="73"/>
      <c r="AR1700" s="73"/>
      <c r="AS1700" s="73"/>
      <c r="AT1700" s="73"/>
      <c r="AU1700" s="73"/>
      <c r="AV1700" s="73"/>
      <c r="AW1700" s="73"/>
      <c r="AX1700" s="73"/>
      <c r="AY1700" s="73"/>
      <c r="AZ1700" s="73"/>
      <c r="BA1700" s="73"/>
      <c r="BB1700" s="73"/>
    </row>
    <row r="1701" spans="10:54">
      <c r="J1701" s="132"/>
      <c r="N1701" s="73"/>
      <c r="O1701" s="73"/>
      <c r="P1701" s="73"/>
      <c r="Q1701" s="73"/>
      <c r="R1701" s="73"/>
      <c r="S1701" s="73"/>
      <c r="T1701" s="73"/>
      <c r="U1701" s="73"/>
      <c r="V1701" s="73"/>
      <c r="W1701" s="73"/>
      <c r="X1701" s="73"/>
      <c r="Y1701" s="73"/>
      <c r="Z1701" s="73"/>
      <c r="AA1701" s="73"/>
      <c r="AB1701" s="73"/>
      <c r="AC1701" s="73"/>
      <c r="AD1701" s="73"/>
      <c r="AE1701" s="73"/>
      <c r="AF1701" s="73"/>
      <c r="AG1701" s="73"/>
      <c r="AH1701" s="73"/>
      <c r="AI1701" s="73"/>
      <c r="AJ1701" s="73"/>
      <c r="AK1701" s="73"/>
      <c r="AL1701" s="73"/>
      <c r="AM1701" s="73"/>
      <c r="AN1701" s="73"/>
      <c r="AO1701" s="73"/>
      <c r="AP1701" s="73"/>
      <c r="AQ1701" s="73"/>
      <c r="AR1701" s="73"/>
      <c r="AS1701" s="73"/>
      <c r="AT1701" s="73"/>
      <c r="AU1701" s="73"/>
      <c r="AV1701" s="73"/>
      <c r="AW1701" s="73"/>
      <c r="AX1701" s="73"/>
      <c r="AY1701" s="73"/>
      <c r="AZ1701" s="73"/>
      <c r="BA1701" s="73"/>
      <c r="BB1701" s="73"/>
    </row>
    <row r="1702" spans="10:54">
      <c r="J1702" s="132"/>
      <c r="N1702" s="73"/>
      <c r="O1702" s="73"/>
      <c r="P1702" s="73"/>
      <c r="Q1702" s="73"/>
      <c r="R1702" s="73"/>
      <c r="S1702" s="73"/>
      <c r="T1702" s="73"/>
      <c r="U1702" s="73"/>
      <c r="V1702" s="73"/>
      <c r="W1702" s="73"/>
      <c r="X1702" s="73"/>
      <c r="Y1702" s="73"/>
      <c r="Z1702" s="73"/>
      <c r="AA1702" s="73"/>
      <c r="AB1702" s="73"/>
      <c r="AC1702" s="73"/>
      <c r="AD1702" s="73"/>
      <c r="AE1702" s="73"/>
      <c r="AF1702" s="73"/>
      <c r="AG1702" s="73"/>
      <c r="AH1702" s="73"/>
      <c r="AI1702" s="73"/>
      <c r="AJ1702" s="73"/>
      <c r="AK1702" s="73"/>
      <c r="AL1702" s="73"/>
      <c r="AM1702" s="73"/>
      <c r="AN1702" s="73"/>
      <c r="AO1702" s="73"/>
      <c r="AP1702" s="73"/>
      <c r="AQ1702" s="73"/>
      <c r="AR1702" s="73"/>
      <c r="AS1702" s="73"/>
      <c r="AT1702" s="73"/>
      <c r="AU1702" s="73"/>
      <c r="AV1702" s="73"/>
      <c r="AW1702" s="73"/>
      <c r="AX1702" s="73"/>
      <c r="AY1702" s="73"/>
      <c r="AZ1702" s="73"/>
      <c r="BA1702" s="73"/>
      <c r="BB1702" s="73"/>
    </row>
    <row r="1703" spans="10:54">
      <c r="J1703" s="132"/>
      <c r="N1703" s="73"/>
      <c r="O1703" s="73"/>
      <c r="P1703" s="73"/>
      <c r="Q1703" s="73"/>
      <c r="R1703" s="73"/>
      <c r="S1703" s="73"/>
      <c r="T1703" s="73"/>
      <c r="U1703" s="73"/>
      <c r="V1703" s="73"/>
      <c r="W1703" s="73"/>
      <c r="X1703" s="73"/>
      <c r="Y1703" s="73"/>
      <c r="Z1703" s="73"/>
      <c r="AA1703" s="73"/>
      <c r="AB1703" s="73"/>
      <c r="AC1703" s="73"/>
      <c r="AD1703" s="73"/>
      <c r="AE1703" s="73"/>
      <c r="AF1703" s="73"/>
      <c r="AG1703" s="73"/>
      <c r="AH1703" s="73"/>
      <c r="AI1703" s="73"/>
      <c r="AJ1703" s="73"/>
      <c r="AK1703" s="73"/>
      <c r="AL1703" s="73"/>
      <c r="AM1703" s="73"/>
      <c r="AN1703" s="73"/>
      <c r="AO1703" s="73"/>
      <c r="AP1703" s="73"/>
      <c r="AQ1703" s="73"/>
      <c r="AR1703" s="73"/>
      <c r="AS1703" s="73"/>
      <c r="AT1703" s="73"/>
      <c r="AU1703" s="73"/>
      <c r="AV1703" s="73"/>
      <c r="AW1703" s="73"/>
      <c r="AX1703" s="73"/>
      <c r="AY1703" s="73"/>
      <c r="AZ1703" s="73"/>
      <c r="BA1703" s="73"/>
      <c r="BB1703" s="73"/>
    </row>
    <row r="1704" spans="10:54">
      <c r="J1704" s="132"/>
      <c r="N1704" s="73"/>
      <c r="O1704" s="73"/>
      <c r="P1704" s="73"/>
      <c r="Q1704" s="73"/>
      <c r="R1704" s="73"/>
      <c r="S1704" s="73"/>
      <c r="T1704" s="73"/>
      <c r="U1704" s="73"/>
      <c r="V1704" s="73"/>
      <c r="W1704" s="73"/>
      <c r="X1704" s="73"/>
      <c r="Y1704" s="73"/>
      <c r="Z1704" s="73"/>
      <c r="AA1704" s="73"/>
      <c r="AB1704" s="73"/>
      <c r="AC1704" s="73"/>
      <c r="AD1704" s="73"/>
      <c r="AE1704" s="73"/>
      <c r="AF1704" s="73"/>
      <c r="AG1704" s="73"/>
      <c r="AH1704" s="73"/>
      <c r="AI1704" s="73"/>
      <c r="AJ1704" s="73"/>
      <c r="AK1704" s="73"/>
      <c r="AL1704" s="73"/>
      <c r="AM1704" s="73"/>
      <c r="AN1704" s="73"/>
      <c r="AO1704" s="73"/>
      <c r="AP1704" s="73"/>
      <c r="AQ1704" s="73"/>
      <c r="AR1704" s="73"/>
      <c r="AS1704" s="73"/>
      <c r="AT1704" s="73"/>
      <c r="AU1704" s="73"/>
      <c r="AV1704" s="73"/>
      <c r="AW1704" s="73"/>
      <c r="AX1704" s="73"/>
      <c r="AY1704" s="73"/>
      <c r="AZ1704" s="73"/>
      <c r="BA1704" s="73"/>
      <c r="BB1704" s="73"/>
    </row>
    <row r="1705" spans="10:54">
      <c r="J1705" s="132"/>
      <c r="N1705" s="73"/>
      <c r="O1705" s="73"/>
      <c r="P1705" s="73"/>
      <c r="Q1705" s="73"/>
      <c r="R1705" s="73"/>
      <c r="S1705" s="73"/>
      <c r="T1705" s="73"/>
      <c r="U1705" s="73"/>
      <c r="V1705" s="73"/>
      <c r="W1705" s="73"/>
      <c r="X1705" s="73"/>
      <c r="Y1705" s="73"/>
      <c r="Z1705" s="73"/>
      <c r="AA1705" s="73"/>
      <c r="AB1705" s="73"/>
      <c r="AC1705" s="73"/>
      <c r="AD1705" s="73"/>
      <c r="AE1705" s="73"/>
      <c r="AF1705" s="73"/>
      <c r="AG1705" s="73"/>
      <c r="AH1705" s="73"/>
      <c r="AI1705" s="73"/>
      <c r="AJ1705" s="73"/>
      <c r="AK1705" s="73"/>
      <c r="AL1705" s="73"/>
      <c r="AM1705" s="73"/>
      <c r="AN1705" s="73"/>
      <c r="AO1705" s="73"/>
      <c r="AP1705" s="73"/>
      <c r="AQ1705" s="73"/>
      <c r="AR1705" s="73"/>
      <c r="AS1705" s="73"/>
      <c r="AT1705" s="73"/>
      <c r="AU1705" s="73"/>
      <c r="AV1705" s="73"/>
      <c r="AW1705" s="73"/>
      <c r="AX1705" s="73"/>
      <c r="AY1705" s="73"/>
      <c r="AZ1705" s="73"/>
      <c r="BA1705" s="73"/>
      <c r="BB1705" s="73"/>
    </row>
    <row r="1706" spans="10:54">
      <c r="J1706" s="132"/>
      <c r="N1706" s="73"/>
      <c r="O1706" s="73"/>
      <c r="P1706" s="73"/>
      <c r="Q1706" s="73"/>
      <c r="R1706" s="73"/>
      <c r="S1706" s="73"/>
      <c r="T1706" s="73"/>
      <c r="U1706" s="73"/>
      <c r="V1706" s="73"/>
      <c r="W1706" s="73"/>
      <c r="X1706" s="73"/>
      <c r="Y1706" s="73"/>
      <c r="Z1706" s="73"/>
      <c r="AA1706" s="73"/>
      <c r="AB1706" s="73"/>
      <c r="AC1706" s="73"/>
      <c r="AD1706" s="73"/>
      <c r="AE1706" s="73"/>
      <c r="AF1706" s="73"/>
      <c r="AG1706" s="73"/>
      <c r="AH1706" s="73"/>
      <c r="AI1706" s="73"/>
      <c r="AJ1706" s="73"/>
      <c r="AK1706" s="73"/>
      <c r="AL1706" s="73"/>
      <c r="AM1706" s="73"/>
      <c r="AN1706" s="73"/>
      <c r="AO1706" s="73"/>
      <c r="AP1706" s="73"/>
      <c r="AQ1706" s="73"/>
      <c r="AR1706" s="73"/>
      <c r="AS1706" s="73"/>
      <c r="AT1706" s="73"/>
      <c r="AU1706" s="73"/>
      <c r="AV1706" s="73"/>
      <c r="AW1706" s="73"/>
      <c r="AX1706" s="73"/>
      <c r="AY1706" s="73"/>
      <c r="AZ1706" s="73"/>
      <c r="BA1706" s="73"/>
      <c r="BB1706" s="73"/>
    </row>
    <row r="1707" spans="10:54">
      <c r="J1707" s="132"/>
      <c r="N1707" s="73"/>
      <c r="O1707" s="73"/>
      <c r="P1707" s="73"/>
      <c r="Q1707" s="73"/>
      <c r="R1707" s="73"/>
      <c r="S1707" s="73"/>
      <c r="T1707" s="73"/>
      <c r="U1707" s="73"/>
      <c r="V1707" s="73"/>
      <c r="W1707" s="73"/>
      <c r="X1707" s="73"/>
      <c r="Y1707" s="73"/>
      <c r="Z1707" s="73"/>
      <c r="AA1707" s="73"/>
      <c r="AB1707" s="73"/>
      <c r="AC1707" s="73"/>
      <c r="AD1707" s="73"/>
      <c r="AE1707" s="73"/>
      <c r="AF1707" s="73"/>
      <c r="AG1707" s="73"/>
      <c r="AH1707" s="73"/>
      <c r="AI1707" s="73"/>
      <c r="AJ1707" s="73"/>
      <c r="AK1707" s="73"/>
      <c r="AL1707" s="73"/>
      <c r="AM1707" s="73"/>
      <c r="AN1707" s="73"/>
      <c r="AO1707" s="73"/>
      <c r="AP1707" s="73"/>
      <c r="AQ1707" s="73"/>
      <c r="AR1707" s="73"/>
      <c r="AS1707" s="73"/>
      <c r="AT1707" s="73"/>
      <c r="AU1707" s="73"/>
      <c r="AV1707" s="73"/>
      <c r="AW1707" s="73"/>
      <c r="AX1707" s="73"/>
      <c r="AY1707" s="73"/>
      <c r="AZ1707" s="73"/>
      <c r="BA1707" s="73"/>
      <c r="BB1707" s="73"/>
    </row>
    <row r="1708" spans="10:54">
      <c r="J1708" s="132"/>
      <c r="N1708" s="73"/>
      <c r="O1708" s="73"/>
      <c r="P1708" s="73"/>
      <c r="Q1708" s="73"/>
      <c r="R1708" s="73"/>
      <c r="S1708" s="73"/>
      <c r="T1708" s="73"/>
      <c r="U1708" s="73"/>
      <c r="V1708" s="73"/>
      <c r="W1708" s="73"/>
      <c r="X1708" s="73"/>
      <c r="Y1708" s="73"/>
      <c r="Z1708" s="73"/>
      <c r="AA1708" s="73"/>
      <c r="AB1708" s="73"/>
      <c r="AC1708" s="73"/>
      <c r="AD1708" s="73"/>
      <c r="AE1708" s="73"/>
      <c r="AF1708" s="73"/>
      <c r="AG1708" s="73"/>
      <c r="AH1708" s="73"/>
      <c r="AI1708" s="73"/>
      <c r="AJ1708" s="73"/>
      <c r="AK1708" s="73"/>
      <c r="AL1708" s="73"/>
      <c r="AM1708" s="73"/>
      <c r="AN1708" s="73"/>
      <c r="AO1708" s="73"/>
      <c r="AP1708" s="73"/>
      <c r="AQ1708" s="73"/>
      <c r="AR1708" s="73"/>
      <c r="AS1708" s="73"/>
      <c r="AT1708" s="73"/>
      <c r="AU1708" s="73"/>
      <c r="AV1708" s="73"/>
      <c r="AW1708" s="73"/>
      <c r="AX1708" s="73"/>
      <c r="AY1708" s="73"/>
      <c r="AZ1708" s="73"/>
      <c r="BA1708" s="73"/>
      <c r="BB1708" s="73"/>
    </row>
    <row r="1709" spans="10:54">
      <c r="J1709" s="132"/>
      <c r="N1709" s="73"/>
      <c r="O1709" s="73"/>
      <c r="P1709" s="73"/>
      <c r="Q1709" s="73"/>
      <c r="R1709" s="73"/>
      <c r="S1709" s="73"/>
      <c r="T1709" s="73"/>
      <c r="U1709" s="73"/>
      <c r="V1709" s="73"/>
      <c r="W1709" s="73"/>
      <c r="X1709" s="73"/>
      <c r="Y1709" s="73"/>
      <c r="Z1709" s="73"/>
      <c r="AA1709" s="73"/>
      <c r="AB1709" s="73"/>
      <c r="AC1709" s="73"/>
      <c r="AD1709" s="73"/>
      <c r="AE1709" s="73"/>
      <c r="AF1709" s="73"/>
      <c r="AG1709" s="73"/>
      <c r="AH1709" s="73"/>
      <c r="AI1709" s="73"/>
      <c r="AJ1709" s="73"/>
      <c r="AK1709" s="73"/>
      <c r="AL1709" s="73"/>
      <c r="AM1709" s="73"/>
      <c r="AN1709" s="73"/>
      <c r="AO1709" s="73"/>
      <c r="AP1709" s="73"/>
      <c r="AQ1709" s="73"/>
      <c r="AR1709" s="73"/>
      <c r="AS1709" s="73"/>
      <c r="AT1709" s="73"/>
      <c r="AU1709" s="73"/>
      <c r="AV1709" s="73"/>
      <c r="AW1709" s="73"/>
      <c r="AX1709" s="73"/>
      <c r="AY1709" s="73"/>
      <c r="AZ1709" s="73"/>
      <c r="BA1709" s="73"/>
      <c r="BB1709" s="73"/>
    </row>
    <row r="1710" spans="10:54">
      <c r="J1710" s="132"/>
      <c r="N1710" s="73"/>
      <c r="O1710" s="73"/>
      <c r="P1710" s="73"/>
      <c r="Q1710" s="73"/>
      <c r="R1710" s="73"/>
      <c r="S1710" s="73"/>
      <c r="T1710" s="73"/>
      <c r="U1710" s="73"/>
      <c r="V1710" s="73"/>
      <c r="W1710" s="73"/>
      <c r="X1710" s="73"/>
      <c r="Y1710" s="73"/>
      <c r="Z1710" s="73"/>
      <c r="AA1710" s="73"/>
      <c r="AB1710" s="73"/>
      <c r="AC1710" s="73"/>
      <c r="AD1710" s="73"/>
      <c r="AE1710" s="73"/>
      <c r="AF1710" s="73"/>
      <c r="AG1710" s="73"/>
      <c r="AH1710" s="73"/>
      <c r="AI1710" s="73"/>
      <c r="AJ1710" s="73"/>
      <c r="AK1710" s="73"/>
      <c r="AL1710" s="73"/>
      <c r="AM1710" s="73"/>
      <c r="AN1710" s="73"/>
      <c r="AO1710" s="73"/>
      <c r="AP1710" s="73"/>
      <c r="AQ1710" s="73"/>
      <c r="AR1710" s="73"/>
      <c r="AS1710" s="73"/>
      <c r="AT1710" s="73"/>
      <c r="AU1710" s="73"/>
      <c r="AV1710" s="73"/>
      <c r="AW1710" s="73"/>
      <c r="AX1710" s="73"/>
      <c r="AY1710" s="73"/>
      <c r="AZ1710" s="73"/>
      <c r="BA1710" s="73"/>
      <c r="BB1710" s="73"/>
    </row>
    <row r="1711" spans="10:54">
      <c r="J1711" s="132"/>
      <c r="N1711" s="73"/>
      <c r="O1711" s="73"/>
      <c r="P1711" s="73"/>
      <c r="Q1711" s="73"/>
      <c r="R1711" s="73"/>
      <c r="S1711" s="73"/>
      <c r="T1711" s="73"/>
      <c r="U1711" s="73"/>
      <c r="V1711" s="73"/>
      <c r="W1711" s="73"/>
      <c r="X1711" s="73"/>
      <c r="Y1711" s="73"/>
      <c r="Z1711" s="73"/>
      <c r="AA1711" s="73"/>
      <c r="AB1711" s="73"/>
      <c r="AC1711" s="73"/>
      <c r="AD1711" s="73"/>
      <c r="AE1711" s="73"/>
      <c r="AF1711" s="73"/>
      <c r="AG1711" s="73"/>
      <c r="AH1711" s="73"/>
      <c r="AI1711" s="73"/>
      <c r="AJ1711" s="73"/>
      <c r="AK1711" s="73"/>
      <c r="AL1711" s="73"/>
      <c r="AM1711" s="73"/>
      <c r="AN1711" s="73"/>
      <c r="AO1711" s="73"/>
      <c r="AP1711" s="73"/>
      <c r="AQ1711" s="73"/>
      <c r="AR1711" s="73"/>
      <c r="AS1711" s="73"/>
      <c r="AT1711" s="73"/>
      <c r="AU1711" s="73"/>
      <c r="AV1711" s="73"/>
      <c r="AW1711" s="73"/>
      <c r="AX1711" s="73"/>
      <c r="AY1711" s="73"/>
      <c r="AZ1711" s="73"/>
      <c r="BA1711" s="73"/>
      <c r="BB1711" s="73"/>
    </row>
    <row r="1712" spans="10:54">
      <c r="J1712" s="132"/>
      <c r="N1712" s="73"/>
      <c r="O1712" s="73"/>
      <c r="P1712" s="73"/>
      <c r="Q1712" s="73"/>
      <c r="R1712" s="73"/>
      <c r="S1712" s="73"/>
      <c r="T1712" s="73"/>
      <c r="U1712" s="73"/>
      <c r="V1712" s="73"/>
      <c r="W1712" s="73"/>
      <c r="X1712" s="73"/>
      <c r="Y1712" s="73"/>
      <c r="Z1712" s="73"/>
      <c r="AA1712" s="73"/>
      <c r="AB1712" s="73"/>
      <c r="AC1712" s="73"/>
      <c r="AD1712" s="73"/>
      <c r="AE1712" s="73"/>
      <c r="AF1712" s="73"/>
      <c r="AG1712" s="73"/>
      <c r="AH1712" s="73"/>
      <c r="AI1712" s="73"/>
      <c r="AJ1712" s="73"/>
      <c r="AK1712" s="73"/>
      <c r="AL1712" s="73"/>
      <c r="AM1712" s="73"/>
      <c r="AN1712" s="73"/>
      <c r="AO1712" s="73"/>
      <c r="AP1712" s="73"/>
      <c r="AQ1712" s="73"/>
      <c r="AR1712" s="73"/>
      <c r="AS1712" s="73"/>
      <c r="AT1712" s="73"/>
      <c r="AU1712" s="73"/>
      <c r="AV1712" s="73"/>
      <c r="AW1712" s="73"/>
      <c r="AX1712" s="73"/>
      <c r="AY1712" s="73"/>
      <c r="AZ1712" s="73"/>
      <c r="BA1712" s="73"/>
      <c r="BB1712" s="73"/>
    </row>
    <row r="1713" spans="10:54">
      <c r="J1713" s="132"/>
      <c r="N1713" s="73"/>
      <c r="O1713" s="73"/>
      <c r="P1713" s="73"/>
      <c r="Q1713" s="73"/>
      <c r="R1713" s="73"/>
      <c r="S1713" s="73"/>
      <c r="T1713" s="73"/>
      <c r="U1713" s="73"/>
      <c r="V1713" s="73"/>
      <c r="W1713" s="73"/>
      <c r="X1713" s="73"/>
      <c r="Y1713" s="73"/>
      <c r="Z1713" s="73"/>
      <c r="AA1713" s="73"/>
      <c r="AB1713" s="73"/>
      <c r="AC1713" s="73"/>
      <c r="AD1713" s="73"/>
      <c r="AE1713" s="73"/>
      <c r="AF1713" s="73"/>
      <c r="AG1713" s="73"/>
      <c r="AH1713" s="73"/>
      <c r="AI1713" s="73"/>
      <c r="AJ1713" s="73"/>
      <c r="AK1713" s="73"/>
      <c r="AL1713" s="73"/>
      <c r="AM1713" s="73"/>
      <c r="AN1713" s="73"/>
      <c r="AO1713" s="73"/>
      <c r="AP1713" s="73"/>
      <c r="AQ1713" s="73"/>
      <c r="AR1713" s="73"/>
      <c r="AS1713" s="73"/>
      <c r="AT1713" s="73"/>
      <c r="AU1713" s="73"/>
      <c r="AV1713" s="73"/>
      <c r="AW1713" s="73"/>
      <c r="AX1713" s="73"/>
      <c r="AY1713" s="73"/>
      <c r="AZ1713" s="73"/>
      <c r="BA1713" s="73"/>
      <c r="BB1713" s="73"/>
    </row>
    <row r="1714" spans="10:54">
      <c r="J1714" s="132"/>
      <c r="N1714" s="73"/>
      <c r="O1714" s="73"/>
      <c r="P1714" s="73"/>
      <c r="Q1714" s="73"/>
      <c r="R1714" s="73"/>
      <c r="S1714" s="73"/>
      <c r="T1714" s="73"/>
      <c r="U1714" s="73"/>
      <c r="V1714" s="73"/>
      <c r="W1714" s="73"/>
      <c r="X1714" s="73"/>
      <c r="Y1714" s="73"/>
      <c r="Z1714" s="73"/>
      <c r="AA1714" s="73"/>
      <c r="AB1714" s="73"/>
      <c r="AC1714" s="73"/>
      <c r="AD1714" s="73"/>
      <c r="AE1714" s="73"/>
      <c r="AF1714" s="73"/>
      <c r="AG1714" s="73"/>
      <c r="AH1714" s="73"/>
      <c r="AI1714" s="73"/>
      <c r="AJ1714" s="73"/>
      <c r="AK1714" s="73"/>
      <c r="AL1714" s="73"/>
      <c r="AM1714" s="73"/>
      <c r="AN1714" s="73"/>
      <c r="AO1714" s="73"/>
      <c r="AP1714" s="73"/>
      <c r="AQ1714" s="73"/>
      <c r="AR1714" s="73"/>
      <c r="AS1714" s="73"/>
      <c r="AT1714" s="73"/>
      <c r="AU1714" s="73"/>
      <c r="AV1714" s="73"/>
      <c r="AW1714" s="73"/>
      <c r="AX1714" s="73"/>
      <c r="AY1714" s="73"/>
      <c r="AZ1714" s="73"/>
      <c r="BA1714" s="73"/>
      <c r="BB1714" s="73"/>
    </row>
    <row r="1715" spans="10:54">
      <c r="J1715" s="132"/>
      <c r="N1715" s="73"/>
      <c r="O1715" s="73"/>
      <c r="P1715" s="73"/>
      <c r="Q1715" s="73"/>
      <c r="R1715" s="73"/>
      <c r="S1715" s="73"/>
      <c r="T1715" s="73"/>
      <c r="U1715" s="73"/>
      <c r="V1715" s="73"/>
      <c r="W1715" s="73"/>
      <c r="X1715" s="73"/>
      <c r="Y1715" s="73"/>
      <c r="Z1715" s="73"/>
      <c r="AA1715" s="73"/>
      <c r="AB1715" s="73"/>
      <c r="AC1715" s="73"/>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row>
    <row r="1716" spans="10:54">
      <c r="J1716" s="132"/>
      <c r="N1716" s="73"/>
      <c r="O1716" s="73"/>
      <c r="P1716" s="73"/>
      <c r="Q1716" s="73"/>
      <c r="R1716" s="73"/>
      <c r="S1716" s="73"/>
      <c r="T1716" s="73"/>
      <c r="U1716" s="73"/>
      <c r="V1716" s="73"/>
      <c r="W1716" s="73"/>
      <c r="X1716" s="73"/>
      <c r="Y1716" s="73"/>
      <c r="Z1716" s="73"/>
      <c r="AA1716" s="73"/>
      <c r="AB1716" s="73"/>
      <c r="AC1716" s="73"/>
      <c r="AD1716" s="73"/>
      <c r="AE1716" s="73"/>
      <c r="AF1716" s="73"/>
      <c r="AG1716" s="73"/>
      <c r="AH1716" s="73"/>
      <c r="AI1716" s="73"/>
      <c r="AJ1716" s="73"/>
      <c r="AK1716" s="73"/>
      <c r="AL1716" s="73"/>
      <c r="AM1716" s="73"/>
      <c r="AN1716" s="73"/>
      <c r="AO1716" s="73"/>
      <c r="AP1716" s="73"/>
      <c r="AQ1716" s="73"/>
      <c r="AR1716" s="73"/>
      <c r="AS1716" s="73"/>
      <c r="AT1716" s="73"/>
      <c r="AU1716" s="73"/>
      <c r="AV1716" s="73"/>
      <c r="AW1716" s="73"/>
      <c r="AX1716" s="73"/>
      <c r="AY1716" s="73"/>
      <c r="AZ1716" s="73"/>
      <c r="BA1716" s="73"/>
      <c r="BB1716" s="73"/>
    </row>
    <row r="1717" spans="10:54">
      <c r="J1717" s="132"/>
      <c r="N1717" s="73"/>
      <c r="O1717" s="73"/>
      <c r="P1717" s="73"/>
      <c r="Q1717" s="73"/>
      <c r="R1717" s="73"/>
      <c r="S1717" s="73"/>
      <c r="T1717" s="73"/>
      <c r="U1717" s="73"/>
      <c r="V1717" s="73"/>
      <c r="W1717" s="73"/>
      <c r="X1717" s="73"/>
      <c r="Y1717" s="73"/>
      <c r="Z1717" s="73"/>
      <c r="AA1717" s="73"/>
      <c r="AB1717" s="73"/>
      <c r="AC1717" s="73"/>
      <c r="AD1717" s="73"/>
      <c r="AE1717" s="73"/>
      <c r="AF1717" s="73"/>
      <c r="AG1717" s="73"/>
      <c r="AH1717" s="73"/>
      <c r="AI1717" s="73"/>
      <c r="AJ1717" s="73"/>
      <c r="AK1717" s="73"/>
      <c r="AL1717" s="73"/>
      <c r="AM1717" s="73"/>
      <c r="AN1717" s="73"/>
      <c r="AO1717" s="73"/>
      <c r="AP1717" s="73"/>
      <c r="AQ1717" s="73"/>
      <c r="AR1717" s="73"/>
      <c r="AS1717" s="73"/>
      <c r="AT1717" s="73"/>
      <c r="AU1717" s="73"/>
      <c r="AV1717" s="73"/>
      <c r="AW1717" s="73"/>
      <c r="AX1717" s="73"/>
      <c r="AY1717" s="73"/>
      <c r="AZ1717" s="73"/>
      <c r="BA1717" s="73"/>
      <c r="BB1717" s="73"/>
    </row>
    <row r="1718" spans="10:54">
      <c r="J1718" s="132"/>
      <c r="N1718" s="73"/>
      <c r="O1718" s="73"/>
      <c r="P1718" s="73"/>
      <c r="Q1718" s="73"/>
      <c r="R1718" s="73"/>
      <c r="S1718" s="73"/>
      <c r="T1718" s="73"/>
      <c r="U1718" s="73"/>
      <c r="V1718" s="73"/>
      <c r="W1718" s="73"/>
      <c r="X1718" s="73"/>
      <c r="Y1718" s="73"/>
      <c r="Z1718" s="73"/>
      <c r="AA1718" s="73"/>
      <c r="AB1718" s="73"/>
      <c r="AC1718" s="73"/>
      <c r="AD1718" s="73"/>
      <c r="AE1718" s="73"/>
      <c r="AF1718" s="73"/>
      <c r="AG1718" s="73"/>
      <c r="AH1718" s="73"/>
      <c r="AI1718" s="73"/>
      <c r="AJ1718" s="73"/>
      <c r="AK1718" s="73"/>
      <c r="AL1718" s="73"/>
      <c r="AM1718" s="73"/>
      <c r="AN1718" s="73"/>
      <c r="AO1718" s="73"/>
      <c r="AP1718" s="73"/>
      <c r="AQ1718" s="73"/>
      <c r="AR1718" s="73"/>
      <c r="AS1718" s="73"/>
      <c r="AT1718" s="73"/>
      <c r="AU1718" s="73"/>
      <c r="AV1718" s="73"/>
      <c r="AW1718" s="73"/>
      <c r="AX1718" s="73"/>
      <c r="AY1718" s="73"/>
      <c r="AZ1718" s="73"/>
      <c r="BA1718" s="73"/>
      <c r="BB1718" s="73"/>
    </row>
    <row r="1719" spans="10:54">
      <c r="J1719" s="132"/>
      <c r="N1719" s="73"/>
      <c r="O1719" s="73"/>
      <c r="P1719" s="73"/>
      <c r="Q1719" s="73"/>
      <c r="R1719" s="73"/>
      <c r="S1719" s="73"/>
      <c r="T1719" s="73"/>
      <c r="U1719" s="73"/>
      <c r="V1719" s="73"/>
      <c r="W1719" s="73"/>
      <c r="X1719" s="73"/>
      <c r="Y1719" s="73"/>
      <c r="Z1719" s="73"/>
      <c r="AA1719" s="73"/>
      <c r="AB1719" s="73"/>
      <c r="AC1719" s="73"/>
      <c r="AD1719" s="73"/>
      <c r="AE1719" s="73"/>
      <c r="AF1719" s="73"/>
      <c r="AG1719" s="73"/>
      <c r="AH1719" s="73"/>
      <c r="AI1719" s="73"/>
      <c r="AJ1719" s="73"/>
      <c r="AK1719" s="73"/>
      <c r="AL1719" s="73"/>
      <c r="AM1719" s="73"/>
      <c r="AN1719" s="73"/>
      <c r="AO1719" s="73"/>
      <c r="AP1719" s="73"/>
      <c r="AQ1719" s="73"/>
      <c r="AR1719" s="73"/>
      <c r="AS1719" s="73"/>
      <c r="AT1719" s="73"/>
      <c r="AU1719" s="73"/>
      <c r="AV1719" s="73"/>
      <c r="AW1719" s="73"/>
      <c r="AX1719" s="73"/>
      <c r="AY1719" s="73"/>
      <c r="AZ1719" s="73"/>
      <c r="BA1719" s="73"/>
      <c r="BB1719" s="73"/>
    </row>
    <row r="1720" spans="10:54">
      <c r="J1720" s="132"/>
      <c r="N1720" s="73"/>
      <c r="O1720" s="73"/>
      <c r="P1720" s="73"/>
      <c r="Q1720" s="73"/>
      <c r="R1720" s="73"/>
      <c r="S1720" s="73"/>
      <c r="T1720" s="73"/>
      <c r="U1720" s="73"/>
      <c r="V1720" s="73"/>
      <c r="W1720" s="73"/>
      <c r="X1720" s="73"/>
      <c r="Y1720" s="73"/>
      <c r="Z1720" s="73"/>
      <c r="AA1720" s="73"/>
      <c r="AB1720" s="73"/>
      <c r="AC1720" s="73"/>
      <c r="AD1720" s="73"/>
      <c r="AE1720" s="73"/>
      <c r="AF1720" s="73"/>
      <c r="AG1720" s="73"/>
      <c r="AH1720" s="73"/>
      <c r="AI1720" s="73"/>
      <c r="AJ1720" s="73"/>
      <c r="AK1720" s="73"/>
      <c r="AL1720" s="73"/>
      <c r="AM1720" s="73"/>
      <c r="AN1720" s="73"/>
      <c r="AO1720" s="73"/>
      <c r="AP1720" s="73"/>
      <c r="AQ1720" s="73"/>
      <c r="AR1720" s="73"/>
      <c r="AS1720" s="73"/>
      <c r="AT1720" s="73"/>
      <c r="AU1720" s="73"/>
      <c r="AV1720" s="73"/>
      <c r="AW1720" s="73"/>
      <c r="AX1720" s="73"/>
      <c r="AY1720" s="73"/>
      <c r="AZ1720" s="73"/>
      <c r="BA1720" s="73"/>
      <c r="BB1720" s="73"/>
    </row>
    <row r="1721" spans="10:54">
      <c r="J1721" s="132"/>
      <c r="N1721" s="73"/>
      <c r="O1721" s="73"/>
      <c r="P1721" s="73"/>
      <c r="Q1721" s="73"/>
      <c r="R1721" s="73"/>
      <c r="S1721" s="73"/>
      <c r="T1721" s="73"/>
      <c r="U1721" s="73"/>
      <c r="V1721" s="73"/>
      <c r="W1721" s="73"/>
      <c r="X1721" s="73"/>
      <c r="Y1721" s="73"/>
      <c r="Z1721" s="73"/>
      <c r="AA1721" s="73"/>
      <c r="AB1721" s="73"/>
      <c r="AC1721" s="73"/>
      <c r="AD1721" s="73"/>
      <c r="AE1721" s="73"/>
      <c r="AF1721" s="73"/>
      <c r="AG1721" s="73"/>
      <c r="AH1721" s="73"/>
      <c r="AI1721" s="73"/>
      <c r="AJ1721" s="73"/>
      <c r="AK1721" s="73"/>
      <c r="AL1721" s="73"/>
      <c r="AM1721" s="73"/>
      <c r="AN1721" s="73"/>
      <c r="AO1721" s="73"/>
      <c r="AP1721" s="73"/>
      <c r="AQ1721" s="73"/>
      <c r="AR1721" s="73"/>
      <c r="AS1721" s="73"/>
      <c r="AT1721" s="73"/>
      <c r="AU1721" s="73"/>
      <c r="AV1721" s="73"/>
      <c r="AW1721" s="73"/>
      <c r="AX1721" s="73"/>
      <c r="AY1721" s="73"/>
      <c r="AZ1721" s="73"/>
      <c r="BA1721" s="73"/>
      <c r="BB1721" s="73"/>
    </row>
    <row r="1722" spans="10:54">
      <c r="J1722" s="132"/>
      <c r="N1722" s="73"/>
      <c r="O1722" s="73"/>
      <c r="P1722" s="73"/>
      <c r="Q1722" s="73"/>
      <c r="R1722" s="73"/>
      <c r="S1722" s="73"/>
      <c r="T1722" s="73"/>
      <c r="U1722" s="73"/>
      <c r="V1722" s="73"/>
      <c r="W1722" s="73"/>
      <c r="X1722" s="73"/>
      <c r="Y1722" s="73"/>
      <c r="Z1722" s="73"/>
      <c r="AA1722" s="73"/>
      <c r="AB1722" s="73"/>
      <c r="AC1722" s="73"/>
      <c r="AD1722" s="73"/>
      <c r="AE1722" s="73"/>
      <c r="AF1722" s="73"/>
      <c r="AG1722" s="73"/>
      <c r="AH1722" s="73"/>
      <c r="AI1722" s="73"/>
      <c r="AJ1722" s="73"/>
      <c r="AK1722" s="73"/>
      <c r="AL1722" s="73"/>
      <c r="AM1722" s="73"/>
      <c r="AN1722" s="73"/>
      <c r="AO1722" s="73"/>
      <c r="AP1722" s="73"/>
      <c r="AQ1722" s="73"/>
      <c r="AR1722" s="73"/>
      <c r="AS1722" s="73"/>
      <c r="AT1722" s="73"/>
      <c r="AU1722" s="73"/>
      <c r="AV1722" s="73"/>
      <c r="AW1722" s="73"/>
      <c r="AX1722" s="73"/>
      <c r="AY1722" s="73"/>
      <c r="AZ1722" s="73"/>
      <c r="BA1722" s="73"/>
      <c r="BB1722" s="73"/>
    </row>
    <row r="1723" spans="10:54">
      <c r="J1723" s="132"/>
      <c r="N1723" s="73"/>
      <c r="O1723" s="73"/>
      <c r="P1723" s="73"/>
      <c r="Q1723" s="73"/>
      <c r="R1723" s="73"/>
      <c r="S1723" s="73"/>
      <c r="T1723" s="73"/>
      <c r="U1723" s="73"/>
      <c r="V1723" s="73"/>
      <c r="W1723" s="73"/>
      <c r="X1723" s="73"/>
      <c r="Y1723" s="73"/>
      <c r="Z1723" s="73"/>
      <c r="AA1723" s="73"/>
      <c r="AB1723" s="73"/>
      <c r="AC1723" s="73"/>
      <c r="AD1723" s="73"/>
      <c r="AE1723" s="73"/>
      <c r="AF1723" s="73"/>
      <c r="AG1723" s="73"/>
      <c r="AH1723" s="73"/>
      <c r="AI1723" s="73"/>
      <c r="AJ1723" s="73"/>
      <c r="AK1723" s="73"/>
      <c r="AL1723" s="73"/>
      <c r="AM1723" s="73"/>
      <c r="AN1723" s="73"/>
      <c r="AO1723" s="73"/>
      <c r="AP1723" s="73"/>
      <c r="AQ1723" s="73"/>
      <c r="AR1723" s="73"/>
      <c r="AS1723" s="73"/>
      <c r="AT1723" s="73"/>
      <c r="AU1723" s="73"/>
      <c r="AV1723" s="73"/>
      <c r="AW1723" s="73"/>
      <c r="AX1723" s="73"/>
      <c r="AY1723" s="73"/>
      <c r="AZ1723" s="73"/>
      <c r="BA1723" s="73"/>
      <c r="BB1723" s="73"/>
    </row>
    <row r="1724" spans="10:54">
      <c r="J1724" s="132"/>
      <c r="N1724" s="73"/>
      <c r="O1724" s="73"/>
      <c r="P1724" s="73"/>
      <c r="Q1724" s="73"/>
      <c r="R1724" s="73"/>
      <c r="S1724" s="73"/>
      <c r="T1724" s="73"/>
      <c r="U1724" s="73"/>
      <c r="V1724" s="73"/>
      <c r="W1724" s="73"/>
      <c r="X1724" s="73"/>
      <c r="Y1724" s="73"/>
      <c r="Z1724" s="73"/>
      <c r="AA1724" s="73"/>
      <c r="AB1724" s="73"/>
      <c r="AC1724" s="73"/>
      <c r="AD1724" s="73"/>
      <c r="AE1724" s="73"/>
      <c r="AF1724" s="73"/>
      <c r="AG1724" s="73"/>
      <c r="AH1724" s="73"/>
      <c r="AI1724" s="73"/>
      <c r="AJ1724" s="73"/>
      <c r="AK1724" s="73"/>
      <c r="AL1724" s="73"/>
      <c r="AM1724" s="73"/>
      <c r="AN1724" s="73"/>
      <c r="AO1724" s="73"/>
      <c r="AP1724" s="73"/>
      <c r="AQ1724" s="73"/>
      <c r="AR1724" s="73"/>
      <c r="AS1724" s="73"/>
      <c r="AT1724" s="73"/>
      <c r="AU1724" s="73"/>
      <c r="AV1724" s="73"/>
      <c r="AW1724" s="73"/>
      <c r="AX1724" s="73"/>
      <c r="AY1724" s="73"/>
      <c r="AZ1724" s="73"/>
      <c r="BA1724" s="73"/>
      <c r="BB1724" s="73"/>
    </row>
    <row r="1725" spans="10:54">
      <c r="J1725" s="132"/>
      <c r="N1725" s="73"/>
      <c r="O1725" s="73"/>
      <c r="P1725" s="73"/>
      <c r="Q1725" s="73"/>
      <c r="R1725" s="73"/>
      <c r="S1725" s="73"/>
      <c r="T1725" s="73"/>
      <c r="U1725" s="73"/>
      <c r="V1725" s="73"/>
      <c r="W1725" s="73"/>
      <c r="X1725" s="73"/>
      <c r="Y1725" s="73"/>
      <c r="Z1725" s="73"/>
      <c r="AA1725" s="73"/>
      <c r="AB1725" s="73"/>
      <c r="AC1725" s="73"/>
      <c r="AD1725" s="73"/>
      <c r="AE1725" s="73"/>
      <c r="AF1725" s="73"/>
      <c r="AG1725" s="73"/>
      <c r="AH1725" s="73"/>
      <c r="AI1725" s="73"/>
      <c r="AJ1725" s="73"/>
      <c r="AK1725" s="73"/>
      <c r="AL1725" s="73"/>
      <c r="AM1725" s="73"/>
      <c r="AN1725" s="73"/>
      <c r="AO1725" s="73"/>
      <c r="AP1725" s="73"/>
      <c r="AQ1725" s="73"/>
      <c r="AR1725" s="73"/>
      <c r="AS1725" s="73"/>
      <c r="AT1725" s="73"/>
      <c r="AU1725" s="73"/>
      <c r="AV1725" s="73"/>
      <c r="AW1725" s="73"/>
      <c r="AX1725" s="73"/>
      <c r="AY1725" s="73"/>
      <c r="AZ1725" s="73"/>
      <c r="BA1725" s="73"/>
      <c r="BB1725" s="73"/>
    </row>
    <row r="1726" spans="10:54">
      <c r="J1726" s="132"/>
      <c r="N1726" s="73"/>
      <c r="O1726" s="73"/>
      <c r="P1726" s="73"/>
      <c r="Q1726" s="73"/>
      <c r="R1726" s="73"/>
      <c r="S1726" s="73"/>
      <c r="T1726" s="73"/>
      <c r="U1726" s="73"/>
      <c r="V1726" s="73"/>
      <c r="W1726" s="73"/>
      <c r="X1726" s="73"/>
      <c r="Y1726" s="73"/>
      <c r="Z1726" s="73"/>
      <c r="AA1726" s="73"/>
      <c r="AB1726" s="73"/>
      <c r="AC1726" s="73"/>
      <c r="AD1726" s="73"/>
      <c r="AE1726" s="73"/>
      <c r="AF1726" s="73"/>
      <c r="AG1726" s="73"/>
      <c r="AH1726" s="73"/>
      <c r="AI1726" s="73"/>
      <c r="AJ1726" s="73"/>
      <c r="AK1726" s="73"/>
      <c r="AL1726" s="73"/>
      <c r="AM1726" s="73"/>
      <c r="AN1726" s="73"/>
      <c r="AO1726" s="73"/>
      <c r="AP1726" s="73"/>
      <c r="AQ1726" s="73"/>
      <c r="AR1726" s="73"/>
      <c r="AS1726" s="73"/>
      <c r="AT1726" s="73"/>
      <c r="AU1726" s="73"/>
      <c r="AV1726" s="73"/>
      <c r="AW1726" s="73"/>
      <c r="AX1726" s="73"/>
      <c r="AY1726" s="73"/>
      <c r="AZ1726" s="73"/>
      <c r="BA1726" s="73"/>
      <c r="BB1726" s="73"/>
    </row>
    <row r="1727" spans="10:54">
      <c r="J1727" s="132"/>
      <c r="N1727" s="73"/>
      <c r="O1727" s="73"/>
      <c r="P1727" s="73"/>
      <c r="Q1727" s="73"/>
      <c r="R1727" s="73"/>
      <c r="S1727" s="73"/>
      <c r="T1727" s="73"/>
      <c r="U1727" s="73"/>
      <c r="V1727" s="73"/>
      <c r="W1727" s="73"/>
      <c r="X1727" s="73"/>
      <c r="Y1727" s="73"/>
      <c r="Z1727" s="73"/>
      <c r="AA1727" s="73"/>
      <c r="AB1727" s="73"/>
      <c r="AC1727" s="73"/>
      <c r="AD1727" s="73"/>
      <c r="AE1727" s="73"/>
      <c r="AF1727" s="73"/>
      <c r="AG1727" s="73"/>
      <c r="AH1727" s="73"/>
      <c r="AI1727" s="73"/>
      <c r="AJ1727" s="73"/>
      <c r="AK1727" s="73"/>
      <c r="AL1727" s="73"/>
      <c r="AM1727" s="73"/>
      <c r="AN1727" s="73"/>
      <c r="AO1727" s="73"/>
      <c r="AP1727" s="73"/>
      <c r="AQ1727" s="73"/>
      <c r="AR1727" s="73"/>
      <c r="AS1727" s="73"/>
      <c r="AT1727" s="73"/>
      <c r="AU1727" s="73"/>
      <c r="AV1727" s="73"/>
      <c r="AW1727" s="73"/>
      <c r="AX1727" s="73"/>
      <c r="AY1727" s="73"/>
      <c r="AZ1727" s="73"/>
      <c r="BA1727" s="73"/>
      <c r="BB1727" s="73"/>
    </row>
    <row r="1728" spans="10:54">
      <c r="J1728" s="132"/>
      <c r="N1728" s="73"/>
      <c r="O1728" s="73"/>
      <c r="P1728" s="73"/>
      <c r="Q1728" s="73"/>
      <c r="R1728" s="73"/>
      <c r="S1728" s="73"/>
      <c r="T1728" s="73"/>
      <c r="U1728" s="73"/>
      <c r="V1728" s="73"/>
      <c r="W1728" s="73"/>
      <c r="X1728" s="73"/>
      <c r="Y1728" s="73"/>
      <c r="Z1728" s="73"/>
      <c r="AA1728" s="73"/>
      <c r="AB1728" s="73"/>
      <c r="AC1728" s="73"/>
      <c r="AD1728" s="73"/>
      <c r="AE1728" s="73"/>
      <c r="AF1728" s="73"/>
      <c r="AG1728" s="73"/>
      <c r="AH1728" s="73"/>
      <c r="AI1728" s="73"/>
      <c r="AJ1728" s="73"/>
      <c r="AK1728" s="73"/>
      <c r="AL1728" s="73"/>
      <c r="AM1728" s="73"/>
      <c r="AN1728" s="73"/>
      <c r="AO1728" s="73"/>
      <c r="AP1728" s="73"/>
      <c r="AQ1728" s="73"/>
      <c r="AR1728" s="73"/>
      <c r="AS1728" s="73"/>
      <c r="AT1728" s="73"/>
      <c r="AU1728" s="73"/>
      <c r="AV1728" s="73"/>
      <c r="AW1728" s="73"/>
      <c r="AX1728" s="73"/>
      <c r="AY1728" s="73"/>
      <c r="AZ1728" s="73"/>
      <c r="BA1728" s="73"/>
      <c r="BB1728" s="73"/>
    </row>
    <row r="1729" spans="10:54">
      <c r="J1729" s="132"/>
      <c r="N1729" s="73"/>
      <c r="O1729" s="73"/>
      <c r="P1729" s="73"/>
      <c r="Q1729" s="73"/>
      <c r="R1729" s="73"/>
      <c r="S1729" s="73"/>
      <c r="T1729" s="73"/>
      <c r="U1729" s="73"/>
      <c r="V1729" s="73"/>
      <c r="W1729" s="73"/>
      <c r="X1729" s="73"/>
      <c r="Y1729" s="73"/>
      <c r="Z1729" s="73"/>
      <c r="AA1729" s="73"/>
      <c r="AB1729" s="73"/>
      <c r="AC1729" s="73"/>
      <c r="AD1729" s="73"/>
      <c r="AE1729" s="73"/>
      <c r="AF1729" s="73"/>
      <c r="AG1729" s="73"/>
      <c r="AH1729" s="73"/>
      <c r="AI1729" s="73"/>
      <c r="AJ1729" s="73"/>
      <c r="AK1729" s="73"/>
      <c r="AL1729" s="73"/>
      <c r="AM1729" s="73"/>
      <c r="AN1729" s="73"/>
      <c r="AO1729" s="73"/>
      <c r="AP1729" s="73"/>
      <c r="AQ1729" s="73"/>
      <c r="AR1729" s="73"/>
      <c r="AS1729" s="73"/>
      <c r="AT1729" s="73"/>
      <c r="AU1729" s="73"/>
      <c r="AV1729" s="73"/>
      <c r="AW1729" s="73"/>
      <c r="AX1729" s="73"/>
      <c r="AY1729" s="73"/>
      <c r="AZ1729" s="73"/>
      <c r="BA1729" s="73"/>
      <c r="BB1729" s="73"/>
    </row>
    <row r="1730" spans="10:54">
      <c r="J1730" s="132"/>
      <c r="N1730" s="73"/>
      <c r="O1730" s="73"/>
      <c r="P1730" s="73"/>
      <c r="Q1730" s="73"/>
      <c r="R1730" s="73"/>
      <c r="S1730" s="73"/>
      <c r="T1730" s="73"/>
      <c r="U1730" s="73"/>
      <c r="V1730" s="73"/>
      <c r="W1730" s="73"/>
      <c r="X1730" s="73"/>
      <c r="Y1730" s="73"/>
      <c r="Z1730" s="73"/>
      <c r="AA1730" s="73"/>
      <c r="AB1730" s="73"/>
      <c r="AC1730" s="73"/>
      <c r="AD1730" s="73"/>
      <c r="AE1730" s="73"/>
      <c r="AF1730" s="73"/>
      <c r="AG1730" s="73"/>
      <c r="AH1730" s="73"/>
      <c r="AI1730" s="73"/>
      <c r="AJ1730" s="73"/>
      <c r="AK1730" s="73"/>
      <c r="AL1730" s="73"/>
      <c r="AM1730" s="73"/>
      <c r="AN1730" s="73"/>
      <c r="AO1730" s="73"/>
      <c r="AP1730" s="73"/>
      <c r="AQ1730" s="73"/>
      <c r="AR1730" s="73"/>
      <c r="AS1730" s="73"/>
      <c r="AT1730" s="73"/>
      <c r="AU1730" s="73"/>
      <c r="AV1730" s="73"/>
      <c r="AW1730" s="73"/>
      <c r="AX1730" s="73"/>
      <c r="AY1730" s="73"/>
      <c r="AZ1730" s="73"/>
      <c r="BA1730" s="73"/>
      <c r="BB1730" s="73"/>
    </row>
    <row r="1731" spans="10:54">
      <c r="J1731" s="132"/>
      <c r="N1731" s="73"/>
      <c r="O1731" s="73"/>
      <c r="P1731" s="73"/>
      <c r="Q1731" s="73"/>
      <c r="R1731" s="73"/>
      <c r="S1731" s="73"/>
      <c r="T1731" s="73"/>
      <c r="U1731" s="73"/>
      <c r="V1731" s="73"/>
      <c r="W1731" s="73"/>
      <c r="X1731" s="73"/>
      <c r="Y1731" s="73"/>
      <c r="Z1731" s="73"/>
      <c r="AA1731" s="73"/>
      <c r="AB1731" s="73"/>
      <c r="AC1731" s="73"/>
      <c r="AD1731" s="73"/>
      <c r="AE1731" s="73"/>
      <c r="AF1731" s="73"/>
      <c r="AG1731" s="73"/>
      <c r="AH1731" s="73"/>
      <c r="AI1731" s="73"/>
      <c r="AJ1731" s="73"/>
      <c r="AK1731" s="73"/>
      <c r="AL1731" s="73"/>
      <c r="AM1731" s="73"/>
      <c r="AN1731" s="73"/>
      <c r="AO1731" s="73"/>
      <c r="AP1731" s="73"/>
      <c r="AQ1731" s="73"/>
      <c r="AR1731" s="73"/>
      <c r="AS1731" s="73"/>
      <c r="AT1731" s="73"/>
      <c r="AU1731" s="73"/>
      <c r="AV1731" s="73"/>
      <c r="AW1731" s="73"/>
      <c r="AX1731" s="73"/>
      <c r="AY1731" s="73"/>
      <c r="AZ1731" s="73"/>
      <c r="BA1731" s="73"/>
      <c r="BB1731" s="73"/>
    </row>
    <row r="1732" spans="10:54">
      <c r="J1732" s="132"/>
      <c r="N1732" s="73"/>
      <c r="O1732" s="73"/>
      <c r="P1732" s="73"/>
      <c r="Q1732" s="73"/>
      <c r="R1732" s="73"/>
      <c r="S1732" s="73"/>
      <c r="T1732" s="73"/>
      <c r="U1732" s="73"/>
      <c r="V1732" s="73"/>
      <c r="W1732" s="73"/>
      <c r="X1732" s="73"/>
      <c r="Y1732" s="73"/>
      <c r="Z1732" s="73"/>
      <c r="AA1732" s="73"/>
      <c r="AB1732" s="73"/>
      <c r="AC1732" s="73"/>
      <c r="AD1732" s="73"/>
      <c r="AE1732" s="73"/>
      <c r="AF1732" s="73"/>
      <c r="AG1732" s="73"/>
      <c r="AH1732" s="73"/>
      <c r="AI1732" s="73"/>
      <c r="AJ1732" s="73"/>
      <c r="AK1732" s="73"/>
      <c r="AL1732" s="73"/>
      <c r="AM1732" s="73"/>
      <c r="AN1732" s="73"/>
      <c r="AO1732" s="73"/>
      <c r="AP1732" s="73"/>
      <c r="AQ1732" s="73"/>
      <c r="AR1732" s="73"/>
      <c r="AS1732" s="73"/>
      <c r="AT1732" s="73"/>
      <c r="AU1732" s="73"/>
      <c r="AV1732" s="73"/>
      <c r="AW1732" s="73"/>
      <c r="AX1732" s="73"/>
      <c r="AY1732" s="73"/>
      <c r="AZ1732" s="73"/>
      <c r="BA1732" s="73"/>
      <c r="BB1732" s="73"/>
    </row>
    <row r="1733" spans="10:54">
      <c r="J1733" s="132"/>
      <c r="N1733" s="73"/>
      <c r="O1733" s="73"/>
      <c r="P1733" s="73"/>
      <c r="Q1733" s="73"/>
      <c r="R1733" s="73"/>
      <c r="S1733" s="73"/>
      <c r="T1733" s="73"/>
      <c r="U1733" s="73"/>
      <c r="V1733" s="73"/>
      <c r="W1733" s="73"/>
      <c r="X1733" s="73"/>
      <c r="Y1733" s="73"/>
      <c r="Z1733" s="73"/>
      <c r="AA1733" s="73"/>
      <c r="AB1733" s="73"/>
      <c r="AC1733" s="73"/>
      <c r="AD1733" s="73"/>
      <c r="AE1733" s="73"/>
      <c r="AF1733" s="73"/>
      <c r="AG1733" s="73"/>
      <c r="AH1733" s="73"/>
      <c r="AI1733" s="73"/>
      <c r="AJ1733" s="73"/>
      <c r="AK1733" s="73"/>
      <c r="AL1733" s="73"/>
      <c r="AM1733" s="73"/>
      <c r="AN1733" s="73"/>
      <c r="AO1733" s="73"/>
      <c r="AP1733" s="73"/>
      <c r="AQ1733" s="73"/>
      <c r="AR1733" s="73"/>
      <c r="AS1733" s="73"/>
      <c r="AT1733" s="73"/>
      <c r="AU1733" s="73"/>
      <c r="AV1733" s="73"/>
      <c r="AW1733" s="73"/>
      <c r="AX1733" s="73"/>
      <c r="AY1733" s="73"/>
      <c r="AZ1733" s="73"/>
      <c r="BA1733" s="73"/>
      <c r="BB1733" s="73"/>
    </row>
    <row r="1734" spans="10:54">
      <c r="J1734" s="132"/>
      <c r="N1734" s="73"/>
      <c r="O1734" s="73"/>
      <c r="P1734" s="73"/>
      <c r="Q1734" s="73"/>
      <c r="R1734" s="73"/>
      <c r="S1734" s="73"/>
      <c r="T1734" s="73"/>
      <c r="U1734" s="73"/>
      <c r="V1734" s="73"/>
      <c r="W1734" s="73"/>
      <c r="X1734" s="73"/>
      <c r="Y1734" s="73"/>
      <c r="Z1734" s="73"/>
      <c r="AA1734" s="73"/>
      <c r="AB1734" s="73"/>
      <c r="AC1734" s="73"/>
      <c r="AD1734" s="73"/>
      <c r="AE1734" s="73"/>
      <c r="AF1734" s="73"/>
      <c r="AG1734" s="73"/>
      <c r="AH1734" s="73"/>
      <c r="AI1734" s="73"/>
      <c r="AJ1734" s="73"/>
      <c r="AK1734" s="73"/>
      <c r="AL1734" s="73"/>
      <c r="AM1734" s="73"/>
      <c r="AN1734" s="73"/>
      <c r="AO1734" s="73"/>
      <c r="AP1734" s="73"/>
      <c r="AQ1734" s="73"/>
      <c r="AR1734" s="73"/>
      <c r="AS1734" s="73"/>
      <c r="AT1734" s="73"/>
      <c r="AU1734" s="73"/>
      <c r="AV1734" s="73"/>
      <c r="AW1734" s="73"/>
      <c r="AX1734" s="73"/>
      <c r="AY1734" s="73"/>
      <c r="AZ1734" s="73"/>
      <c r="BA1734" s="73"/>
      <c r="BB1734" s="73"/>
    </row>
    <row r="1735" spans="10:54">
      <c r="J1735" s="132"/>
      <c r="N1735" s="73"/>
      <c r="O1735" s="73"/>
      <c r="P1735" s="73"/>
      <c r="Q1735" s="73"/>
      <c r="R1735" s="73"/>
      <c r="S1735" s="73"/>
      <c r="T1735" s="73"/>
      <c r="U1735" s="73"/>
      <c r="V1735" s="73"/>
      <c r="W1735" s="73"/>
      <c r="X1735" s="73"/>
      <c r="Y1735" s="73"/>
      <c r="Z1735" s="73"/>
      <c r="AA1735" s="73"/>
      <c r="AB1735" s="73"/>
      <c r="AC1735" s="73"/>
      <c r="AD1735" s="73"/>
      <c r="AE1735" s="73"/>
      <c r="AF1735" s="73"/>
      <c r="AG1735" s="73"/>
      <c r="AH1735" s="73"/>
      <c r="AI1735" s="73"/>
      <c r="AJ1735" s="73"/>
      <c r="AK1735" s="73"/>
      <c r="AL1735" s="73"/>
      <c r="AM1735" s="73"/>
      <c r="AN1735" s="73"/>
      <c r="AO1735" s="73"/>
      <c r="AP1735" s="73"/>
      <c r="AQ1735" s="73"/>
      <c r="AR1735" s="73"/>
      <c r="AS1735" s="73"/>
      <c r="AT1735" s="73"/>
      <c r="AU1735" s="73"/>
      <c r="AV1735" s="73"/>
      <c r="AW1735" s="73"/>
      <c r="AX1735" s="73"/>
      <c r="AY1735" s="73"/>
      <c r="AZ1735" s="73"/>
      <c r="BA1735" s="73"/>
      <c r="BB1735" s="73"/>
    </row>
    <row r="1736" spans="10:54">
      <c r="J1736" s="132"/>
      <c r="N1736" s="73"/>
      <c r="O1736" s="73"/>
      <c r="P1736" s="73"/>
      <c r="Q1736" s="73"/>
      <c r="R1736" s="73"/>
      <c r="S1736" s="73"/>
      <c r="T1736" s="73"/>
      <c r="U1736" s="73"/>
      <c r="V1736" s="73"/>
      <c r="W1736" s="73"/>
      <c r="X1736" s="73"/>
      <c r="Y1736" s="73"/>
      <c r="Z1736" s="73"/>
      <c r="AA1736" s="73"/>
      <c r="AB1736" s="73"/>
      <c r="AC1736" s="73"/>
      <c r="AD1736" s="73"/>
      <c r="AE1736" s="73"/>
      <c r="AF1736" s="73"/>
      <c r="AG1736" s="73"/>
      <c r="AH1736" s="73"/>
      <c r="AI1736" s="73"/>
      <c r="AJ1736" s="73"/>
      <c r="AK1736" s="73"/>
      <c r="AL1736" s="73"/>
      <c r="AM1736" s="73"/>
      <c r="AN1736" s="73"/>
      <c r="AO1736" s="73"/>
      <c r="AP1736" s="73"/>
      <c r="AQ1736" s="73"/>
      <c r="AR1736" s="73"/>
      <c r="AS1736" s="73"/>
      <c r="AT1736" s="73"/>
      <c r="AU1736" s="73"/>
      <c r="AV1736" s="73"/>
      <c r="AW1736" s="73"/>
      <c r="AX1736" s="73"/>
      <c r="AY1736" s="73"/>
      <c r="AZ1736" s="73"/>
      <c r="BA1736" s="73"/>
      <c r="BB1736" s="73"/>
    </row>
    <row r="1737" spans="10:54">
      <c r="J1737" s="132"/>
      <c r="N1737" s="73"/>
      <c r="O1737" s="73"/>
      <c r="P1737" s="73"/>
      <c r="Q1737" s="73"/>
      <c r="R1737" s="73"/>
      <c r="S1737" s="73"/>
      <c r="T1737" s="73"/>
      <c r="U1737" s="73"/>
      <c r="V1737" s="73"/>
      <c r="W1737" s="73"/>
      <c r="X1737" s="73"/>
      <c r="Y1737" s="73"/>
      <c r="Z1737" s="73"/>
      <c r="AA1737" s="73"/>
      <c r="AB1737" s="73"/>
      <c r="AC1737" s="73"/>
      <c r="AD1737" s="73"/>
      <c r="AE1737" s="73"/>
      <c r="AF1737" s="73"/>
      <c r="AG1737" s="73"/>
      <c r="AH1737" s="73"/>
      <c r="AI1737" s="73"/>
      <c r="AJ1737" s="73"/>
      <c r="AK1737" s="73"/>
      <c r="AL1737" s="73"/>
      <c r="AM1737" s="73"/>
      <c r="AN1737" s="73"/>
      <c r="AO1737" s="73"/>
      <c r="AP1737" s="73"/>
      <c r="AQ1737" s="73"/>
      <c r="AR1737" s="73"/>
      <c r="AS1737" s="73"/>
      <c r="AT1737" s="73"/>
      <c r="AU1737" s="73"/>
      <c r="AV1737" s="73"/>
      <c r="AW1737" s="73"/>
      <c r="AX1737" s="73"/>
      <c r="AY1737" s="73"/>
      <c r="AZ1737" s="73"/>
      <c r="BA1737" s="73"/>
      <c r="BB1737" s="73"/>
    </row>
    <row r="1738" spans="10:54">
      <c r="J1738" s="132"/>
      <c r="N1738" s="73"/>
      <c r="O1738" s="73"/>
      <c r="P1738" s="73"/>
      <c r="Q1738" s="73"/>
      <c r="R1738" s="73"/>
      <c r="S1738" s="73"/>
      <c r="T1738" s="73"/>
      <c r="U1738" s="73"/>
      <c r="V1738" s="73"/>
      <c r="W1738" s="73"/>
      <c r="X1738" s="73"/>
      <c r="Y1738" s="73"/>
      <c r="Z1738" s="73"/>
      <c r="AA1738" s="73"/>
      <c r="AB1738" s="73"/>
      <c r="AC1738" s="73"/>
      <c r="AD1738" s="73"/>
      <c r="AE1738" s="73"/>
      <c r="AF1738" s="73"/>
      <c r="AG1738" s="73"/>
      <c r="AH1738" s="73"/>
      <c r="AI1738" s="73"/>
      <c r="AJ1738" s="73"/>
      <c r="AK1738" s="73"/>
      <c r="AL1738" s="73"/>
      <c r="AM1738" s="73"/>
      <c r="AN1738" s="73"/>
      <c r="AO1738" s="73"/>
      <c r="AP1738" s="73"/>
      <c r="AQ1738" s="73"/>
      <c r="AR1738" s="73"/>
      <c r="AS1738" s="73"/>
      <c r="AT1738" s="73"/>
      <c r="AU1738" s="73"/>
      <c r="AV1738" s="73"/>
      <c r="AW1738" s="73"/>
      <c r="AX1738" s="73"/>
      <c r="AY1738" s="73"/>
      <c r="AZ1738" s="73"/>
      <c r="BA1738" s="73"/>
      <c r="BB1738" s="73"/>
    </row>
    <row r="1739" spans="10:54">
      <c r="J1739" s="132"/>
      <c r="N1739" s="73"/>
      <c r="O1739" s="73"/>
      <c r="P1739" s="73"/>
      <c r="Q1739" s="73"/>
      <c r="R1739" s="73"/>
      <c r="S1739" s="73"/>
      <c r="T1739" s="73"/>
      <c r="U1739" s="73"/>
      <c r="V1739" s="73"/>
      <c r="W1739" s="73"/>
      <c r="X1739" s="73"/>
      <c r="Y1739" s="73"/>
      <c r="Z1739" s="73"/>
      <c r="AA1739" s="73"/>
      <c r="AB1739" s="73"/>
      <c r="AC1739" s="73"/>
      <c r="AD1739" s="73"/>
      <c r="AE1739" s="73"/>
      <c r="AF1739" s="73"/>
      <c r="AG1739" s="73"/>
      <c r="AH1739" s="73"/>
      <c r="AI1739" s="73"/>
      <c r="AJ1739" s="73"/>
      <c r="AK1739" s="73"/>
      <c r="AL1739" s="73"/>
      <c r="AM1739" s="73"/>
      <c r="AN1739" s="73"/>
      <c r="AO1739" s="73"/>
      <c r="AP1739" s="73"/>
      <c r="AQ1739" s="73"/>
      <c r="AR1739" s="73"/>
      <c r="AS1739" s="73"/>
      <c r="AT1739" s="73"/>
      <c r="AU1739" s="73"/>
      <c r="AV1739" s="73"/>
      <c r="AW1739" s="73"/>
      <c r="AX1739" s="73"/>
      <c r="AY1739" s="73"/>
      <c r="AZ1739" s="73"/>
      <c r="BA1739" s="73"/>
      <c r="BB1739" s="73"/>
    </row>
    <row r="1740" spans="10:54">
      <c r="J1740" s="132"/>
      <c r="N1740" s="73"/>
      <c r="O1740" s="73"/>
      <c r="P1740" s="73"/>
      <c r="Q1740" s="73"/>
      <c r="R1740" s="73"/>
      <c r="S1740" s="73"/>
      <c r="T1740" s="73"/>
      <c r="U1740" s="73"/>
      <c r="V1740" s="73"/>
      <c r="W1740" s="73"/>
      <c r="X1740" s="73"/>
      <c r="Y1740" s="73"/>
      <c r="Z1740" s="73"/>
      <c r="AA1740" s="73"/>
      <c r="AB1740" s="73"/>
      <c r="AC1740" s="73"/>
      <c r="AD1740" s="73"/>
      <c r="AE1740" s="73"/>
      <c r="AF1740" s="73"/>
      <c r="AG1740" s="73"/>
      <c r="AH1740" s="73"/>
      <c r="AI1740" s="73"/>
      <c r="AJ1740" s="73"/>
      <c r="AK1740" s="73"/>
      <c r="AL1740" s="73"/>
      <c r="AM1740" s="73"/>
      <c r="AN1740" s="73"/>
      <c r="AO1740" s="73"/>
      <c r="AP1740" s="73"/>
      <c r="AQ1740" s="73"/>
      <c r="AR1740" s="73"/>
      <c r="AS1740" s="73"/>
      <c r="AT1740" s="73"/>
      <c r="AU1740" s="73"/>
      <c r="AV1740" s="73"/>
      <c r="AW1740" s="73"/>
      <c r="AX1740" s="73"/>
      <c r="AY1740" s="73"/>
      <c r="AZ1740" s="73"/>
      <c r="BA1740" s="73"/>
      <c r="BB1740" s="73"/>
    </row>
    <row r="1741" spans="10:54">
      <c r="J1741" s="132"/>
      <c r="N1741" s="73"/>
      <c r="O1741" s="73"/>
      <c r="P1741" s="73"/>
      <c r="Q1741" s="73"/>
      <c r="R1741" s="73"/>
      <c r="S1741" s="73"/>
      <c r="T1741" s="73"/>
      <c r="U1741" s="73"/>
      <c r="V1741" s="73"/>
      <c r="W1741" s="73"/>
      <c r="X1741" s="73"/>
      <c r="Y1741" s="73"/>
      <c r="Z1741" s="73"/>
      <c r="AA1741" s="73"/>
      <c r="AB1741" s="73"/>
      <c r="AC1741" s="73"/>
      <c r="AD1741" s="73"/>
      <c r="AE1741" s="73"/>
      <c r="AF1741" s="73"/>
      <c r="AG1741" s="73"/>
      <c r="AH1741" s="73"/>
      <c r="AI1741" s="73"/>
      <c r="AJ1741" s="73"/>
      <c r="AK1741" s="73"/>
      <c r="AL1741" s="73"/>
      <c r="AM1741" s="73"/>
      <c r="AN1741" s="73"/>
      <c r="AO1741" s="73"/>
      <c r="AP1741" s="73"/>
      <c r="AQ1741" s="73"/>
      <c r="AR1741" s="73"/>
      <c r="AS1741" s="73"/>
      <c r="AT1741" s="73"/>
      <c r="AU1741" s="73"/>
      <c r="AV1741" s="73"/>
      <c r="AW1741" s="73"/>
      <c r="AX1741" s="73"/>
      <c r="AY1741" s="73"/>
      <c r="AZ1741" s="73"/>
      <c r="BA1741" s="73"/>
      <c r="BB1741" s="73"/>
    </row>
    <row r="1742" spans="10:54">
      <c r="J1742" s="132"/>
      <c r="N1742" s="73"/>
      <c r="O1742" s="73"/>
      <c r="P1742" s="73"/>
      <c r="Q1742" s="73"/>
      <c r="R1742" s="73"/>
      <c r="S1742" s="73"/>
      <c r="T1742" s="73"/>
      <c r="U1742" s="73"/>
      <c r="V1742" s="73"/>
      <c r="W1742" s="73"/>
      <c r="X1742" s="73"/>
      <c r="Y1742" s="73"/>
      <c r="Z1742" s="73"/>
      <c r="AA1742" s="73"/>
      <c r="AB1742" s="73"/>
      <c r="AC1742" s="73"/>
      <c r="AD1742" s="73"/>
      <c r="AE1742" s="73"/>
      <c r="AF1742" s="73"/>
      <c r="AG1742" s="73"/>
      <c r="AH1742" s="73"/>
      <c r="AI1742" s="73"/>
      <c r="AJ1742" s="73"/>
      <c r="AK1742" s="73"/>
      <c r="AL1742" s="73"/>
      <c r="AM1742" s="73"/>
      <c r="AN1742" s="73"/>
      <c r="AO1742" s="73"/>
      <c r="AP1742" s="73"/>
      <c r="AQ1742" s="73"/>
      <c r="AR1742" s="73"/>
      <c r="AS1742" s="73"/>
      <c r="AT1742" s="73"/>
      <c r="AU1742" s="73"/>
      <c r="AV1742" s="73"/>
      <c r="AW1742" s="73"/>
      <c r="AX1742" s="73"/>
      <c r="AY1742" s="73"/>
      <c r="AZ1742" s="73"/>
      <c r="BA1742" s="73"/>
      <c r="BB1742" s="73"/>
    </row>
    <row r="1743" spans="10:54">
      <c r="J1743" s="132"/>
      <c r="N1743" s="73"/>
      <c r="O1743" s="73"/>
      <c r="P1743" s="73"/>
      <c r="Q1743" s="73"/>
      <c r="R1743" s="73"/>
      <c r="S1743" s="73"/>
      <c r="T1743" s="73"/>
      <c r="U1743" s="73"/>
      <c r="V1743" s="73"/>
      <c r="W1743" s="73"/>
      <c r="X1743" s="73"/>
      <c r="Y1743" s="73"/>
      <c r="Z1743" s="73"/>
      <c r="AA1743" s="73"/>
      <c r="AB1743" s="73"/>
      <c r="AC1743" s="73"/>
      <c r="AD1743" s="73"/>
      <c r="AE1743" s="73"/>
      <c r="AF1743" s="73"/>
      <c r="AG1743" s="73"/>
      <c r="AH1743" s="73"/>
      <c r="AI1743" s="73"/>
      <c r="AJ1743" s="73"/>
      <c r="AK1743" s="73"/>
      <c r="AL1743" s="73"/>
      <c r="AM1743" s="73"/>
      <c r="AN1743" s="73"/>
      <c r="AO1743" s="73"/>
      <c r="AP1743" s="73"/>
      <c r="AQ1743" s="73"/>
      <c r="AR1743" s="73"/>
      <c r="AS1743" s="73"/>
      <c r="AT1743" s="73"/>
      <c r="AU1743" s="73"/>
      <c r="AV1743" s="73"/>
      <c r="AW1743" s="73"/>
      <c r="AX1743" s="73"/>
      <c r="AY1743" s="73"/>
      <c r="AZ1743" s="73"/>
      <c r="BA1743" s="73"/>
      <c r="BB1743" s="73"/>
    </row>
    <row r="1744" spans="10:54">
      <c r="J1744" s="132"/>
      <c r="N1744" s="73"/>
      <c r="O1744" s="73"/>
      <c r="P1744" s="73"/>
      <c r="Q1744" s="73"/>
      <c r="R1744" s="73"/>
      <c r="S1744" s="73"/>
      <c r="T1744" s="73"/>
      <c r="U1744" s="73"/>
      <c r="V1744" s="73"/>
      <c r="W1744" s="73"/>
      <c r="X1744" s="73"/>
      <c r="Y1744" s="73"/>
      <c r="Z1744" s="73"/>
      <c r="AA1744" s="73"/>
      <c r="AB1744" s="73"/>
      <c r="AC1744" s="73"/>
      <c r="AD1744" s="73"/>
      <c r="AE1744" s="73"/>
      <c r="AF1744" s="73"/>
      <c r="AG1744" s="73"/>
      <c r="AH1744" s="73"/>
      <c r="AI1744" s="73"/>
      <c r="AJ1744" s="73"/>
      <c r="AK1744" s="73"/>
      <c r="AL1744" s="73"/>
      <c r="AM1744" s="73"/>
      <c r="AN1744" s="73"/>
      <c r="AO1744" s="73"/>
      <c r="AP1744" s="73"/>
      <c r="AQ1744" s="73"/>
      <c r="AR1744" s="73"/>
      <c r="AS1744" s="73"/>
      <c r="AT1744" s="73"/>
      <c r="AU1744" s="73"/>
      <c r="AV1744" s="73"/>
      <c r="AW1744" s="73"/>
      <c r="AX1744" s="73"/>
      <c r="AY1744" s="73"/>
      <c r="AZ1744" s="73"/>
      <c r="BA1744" s="73"/>
      <c r="BB1744" s="73"/>
    </row>
    <row r="1745" spans="10:54">
      <c r="J1745" s="132"/>
      <c r="N1745" s="73"/>
      <c r="O1745" s="73"/>
      <c r="P1745" s="73"/>
      <c r="Q1745" s="73"/>
      <c r="R1745" s="73"/>
      <c r="S1745" s="73"/>
      <c r="T1745" s="73"/>
      <c r="U1745" s="73"/>
      <c r="V1745" s="73"/>
      <c r="W1745" s="73"/>
      <c r="X1745" s="73"/>
      <c r="Y1745" s="73"/>
      <c r="Z1745" s="73"/>
      <c r="AA1745" s="73"/>
      <c r="AB1745" s="73"/>
      <c r="AC1745" s="73"/>
      <c r="AD1745" s="73"/>
      <c r="AE1745" s="73"/>
      <c r="AF1745" s="73"/>
      <c r="AG1745" s="73"/>
      <c r="AH1745" s="73"/>
      <c r="AI1745" s="73"/>
      <c r="AJ1745" s="73"/>
      <c r="AK1745" s="73"/>
      <c r="AL1745" s="73"/>
      <c r="AM1745" s="73"/>
      <c r="AN1745" s="73"/>
      <c r="AO1745" s="73"/>
      <c r="AP1745" s="73"/>
      <c r="AQ1745" s="73"/>
      <c r="AR1745" s="73"/>
      <c r="AS1745" s="73"/>
      <c r="AT1745" s="73"/>
      <c r="AU1745" s="73"/>
      <c r="AV1745" s="73"/>
      <c r="AW1745" s="73"/>
      <c r="AX1745" s="73"/>
      <c r="AY1745" s="73"/>
      <c r="AZ1745" s="73"/>
      <c r="BA1745" s="73"/>
      <c r="BB1745" s="73"/>
    </row>
    <row r="1746" spans="10:54">
      <c r="J1746" s="132"/>
      <c r="N1746" s="73"/>
      <c r="O1746" s="73"/>
      <c r="P1746" s="73"/>
      <c r="Q1746" s="73"/>
      <c r="R1746" s="73"/>
      <c r="S1746" s="73"/>
      <c r="T1746" s="73"/>
      <c r="U1746" s="73"/>
      <c r="V1746" s="73"/>
      <c r="W1746" s="73"/>
      <c r="X1746" s="73"/>
      <c r="Y1746" s="73"/>
      <c r="Z1746" s="73"/>
      <c r="AA1746" s="73"/>
      <c r="AB1746" s="73"/>
      <c r="AC1746" s="73"/>
      <c r="AD1746" s="73"/>
      <c r="AE1746" s="73"/>
      <c r="AF1746" s="73"/>
      <c r="AG1746" s="73"/>
      <c r="AH1746" s="73"/>
      <c r="AI1746" s="73"/>
      <c r="AJ1746" s="73"/>
      <c r="AK1746" s="73"/>
      <c r="AL1746" s="73"/>
      <c r="AM1746" s="73"/>
      <c r="AN1746" s="73"/>
      <c r="AO1746" s="73"/>
      <c r="AP1746" s="73"/>
      <c r="AQ1746" s="73"/>
      <c r="AR1746" s="73"/>
      <c r="AS1746" s="73"/>
      <c r="AT1746" s="73"/>
      <c r="AU1746" s="73"/>
      <c r="AV1746" s="73"/>
      <c r="AW1746" s="73"/>
      <c r="AX1746" s="73"/>
      <c r="AY1746" s="73"/>
      <c r="AZ1746" s="73"/>
      <c r="BA1746" s="73"/>
      <c r="BB1746" s="73"/>
    </row>
    <row r="1747" spans="10:54">
      <c r="J1747" s="132"/>
      <c r="N1747" s="73"/>
      <c r="O1747" s="73"/>
      <c r="P1747" s="73"/>
      <c r="Q1747" s="73"/>
      <c r="R1747" s="73"/>
      <c r="S1747" s="73"/>
      <c r="T1747" s="73"/>
      <c r="U1747" s="73"/>
      <c r="V1747" s="73"/>
      <c r="W1747" s="73"/>
      <c r="X1747" s="73"/>
      <c r="Y1747" s="73"/>
      <c r="Z1747" s="73"/>
      <c r="AA1747" s="73"/>
      <c r="AB1747" s="73"/>
      <c r="AC1747" s="73"/>
      <c r="AD1747" s="73"/>
      <c r="AE1747" s="73"/>
      <c r="AF1747" s="73"/>
      <c r="AG1747" s="73"/>
      <c r="AH1747" s="73"/>
      <c r="AI1747" s="73"/>
      <c r="AJ1747" s="73"/>
      <c r="AK1747" s="73"/>
      <c r="AL1747" s="73"/>
      <c r="AM1747" s="73"/>
      <c r="AN1747" s="73"/>
      <c r="AO1747" s="73"/>
      <c r="AP1747" s="73"/>
      <c r="AQ1747" s="73"/>
      <c r="AR1747" s="73"/>
      <c r="AS1747" s="73"/>
      <c r="AT1747" s="73"/>
      <c r="AU1747" s="73"/>
      <c r="AV1747" s="73"/>
      <c r="AW1747" s="73"/>
      <c r="AX1747" s="73"/>
      <c r="AY1747" s="73"/>
      <c r="AZ1747" s="73"/>
      <c r="BA1747" s="73"/>
      <c r="BB1747" s="73"/>
    </row>
    <row r="1748" spans="10:54">
      <c r="J1748" s="132"/>
      <c r="N1748" s="73"/>
      <c r="O1748" s="73"/>
      <c r="P1748" s="73"/>
      <c r="Q1748" s="73"/>
      <c r="R1748" s="73"/>
      <c r="S1748" s="73"/>
      <c r="T1748" s="73"/>
      <c r="U1748" s="73"/>
      <c r="V1748" s="73"/>
      <c r="W1748" s="73"/>
      <c r="X1748" s="73"/>
      <c r="Y1748" s="73"/>
      <c r="Z1748" s="73"/>
      <c r="AA1748" s="73"/>
      <c r="AB1748" s="73"/>
      <c r="AC1748" s="73"/>
      <c r="AD1748" s="73"/>
      <c r="AE1748" s="73"/>
      <c r="AF1748" s="73"/>
      <c r="AG1748" s="73"/>
      <c r="AH1748" s="73"/>
      <c r="AI1748" s="73"/>
      <c r="AJ1748" s="73"/>
      <c r="AK1748" s="73"/>
      <c r="AL1748" s="73"/>
      <c r="AM1748" s="73"/>
      <c r="AN1748" s="73"/>
      <c r="AO1748" s="73"/>
      <c r="AP1748" s="73"/>
      <c r="AQ1748" s="73"/>
      <c r="AR1748" s="73"/>
      <c r="AS1748" s="73"/>
      <c r="AT1748" s="73"/>
      <c r="AU1748" s="73"/>
      <c r="AV1748" s="73"/>
      <c r="AW1748" s="73"/>
      <c r="AX1748" s="73"/>
      <c r="AY1748" s="73"/>
      <c r="AZ1748" s="73"/>
      <c r="BA1748" s="73"/>
      <c r="BB1748" s="73"/>
    </row>
    <row r="1749" spans="10:54">
      <c r="J1749" s="132"/>
      <c r="N1749" s="73"/>
      <c r="O1749" s="73"/>
      <c r="P1749" s="73"/>
      <c r="Q1749" s="73"/>
      <c r="R1749" s="73"/>
      <c r="S1749" s="73"/>
      <c r="T1749" s="73"/>
      <c r="U1749" s="73"/>
      <c r="V1749" s="73"/>
      <c r="W1749" s="73"/>
      <c r="X1749" s="73"/>
      <c r="Y1749" s="73"/>
      <c r="Z1749" s="73"/>
      <c r="AA1749" s="73"/>
      <c r="AB1749" s="73"/>
      <c r="AC1749" s="73"/>
      <c r="AD1749" s="73"/>
      <c r="AE1749" s="73"/>
      <c r="AF1749" s="73"/>
      <c r="AG1749" s="73"/>
      <c r="AH1749" s="73"/>
      <c r="AI1749" s="73"/>
      <c r="AJ1749" s="73"/>
      <c r="AK1749" s="73"/>
      <c r="AL1749" s="73"/>
      <c r="AM1749" s="73"/>
      <c r="AN1749" s="73"/>
      <c r="AO1749" s="73"/>
      <c r="AP1749" s="73"/>
      <c r="AQ1749" s="73"/>
      <c r="AR1749" s="73"/>
      <c r="AS1749" s="73"/>
      <c r="AT1749" s="73"/>
      <c r="AU1749" s="73"/>
      <c r="AV1749" s="73"/>
      <c r="AW1749" s="73"/>
      <c r="AX1749" s="73"/>
      <c r="AY1749" s="73"/>
      <c r="AZ1749" s="73"/>
      <c r="BA1749" s="73"/>
      <c r="BB1749" s="73"/>
    </row>
    <row r="1750" spans="10:54">
      <c r="J1750" s="132"/>
      <c r="N1750" s="73"/>
      <c r="O1750" s="73"/>
      <c r="P1750" s="73"/>
      <c r="Q1750" s="73"/>
      <c r="R1750" s="73"/>
      <c r="S1750" s="73"/>
      <c r="T1750" s="73"/>
      <c r="U1750" s="73"/>
      <c r="V1750" s="73"/>
      <c r="W1750" s="73"/>
      <c r="X1750" s="73"/>
      <c r="Y1750" s="73"/>
      <c r="Z1750" s="73"/>
      <c r="AA1750" s="73"/>
      <c r="AB1750" s="73"/>
      <c r="AC1750" s="73"/>
      <c r="AD1750" s="73"/>
      <c r="AE1750" s="73"/>
      <c r="AF1750" s="73"/>
      <c r="AG1750" s="73"/>
      <c r="AH1750" s="73"/>
      <c r="AI1750" s="73"/>
      <c r="AJ1750" s="73"/>
      <c r="AK1750" s="73"/>
      <c r="AL1750" s="73"/>
      <c r="AM1750" s="73"/>
      <c r="AN1750" s="73"/>
      <c r="AO1750" s="73"/>
      <c r="AP1750" s="73"/>
      <c r="AQ1750" s="73"/>
      <c r="AR1750" s="73"/>
      <c r="AS1750" s="73"/>
      <c r="AT1750" s="73"/>
      <c r="AU1750" s="73"/>
      <c r="AV1750" s="73"/>
      <c r="AW1750" s="73"/>
      <c r="AX1750" s="73"/>
      <c r="AY1750" s="73"/>
      <c r="AZ1750" s="73"/>
      <c r="BA1750" s="73"/>
      <c r="BB1750" s="73"/>
    </row>
    <row r="1751" spans="10:54">
      <c r="J1751" s="132"/>
      <c r="N1751" s="73"/>
      <c r="O1751" s="73"/>
      <c r="P1751" s="73"/>
      <c r="Q1751" s="73"/>
      <c r="R1751" s="73"/>
      <c r="S1751" s="73"/>
      <c r="T1751" s="73"/>
      <c r="U1751" s="73"/>
      <c r="V1751" s="73"/>
      <c r="W1751" s="73"/>
      <c r="X1751" s="73"/>
      <c r="Y1751" s="73"/>
      <c r="Z1751" s="73"/>
      <c r="AA1751" s="73"/>
      <c r="AB1751" s="73"/>
      <c r="AC1751" s="73"/>
      <c r="AD1751" s="73"/>
      <c r="AE1751" s="73"/>
      <c r="AF1751" s="73"/>
      <c r="AG1751" s="73"/>
      <c r="AH1751" s="73"/>
      <c r="AI1751" s="73"/>
      <c r="AJ1751" s="73"/>
      <c r="AK1751" s="73"/>
      <c r="AL1751" s="73"/>
      <c r="AM1751" s="73"/>
      <c r="AN1751" s="73"/>
      <c r="AO1751" s="73"/>
      <c r="AP1751" s="73"/>
      <c r="AQ1751" s="73"/>
      <c r="AR1751" s="73"/>
      <c r="AS1751" s="73"/>
      <c r="AT1751" s="73"/>
      <c r="AU1751" s="73"/>
      <c r="AV1751" s="73"/>
      <c r="AW1751" s="73"/>
      <c r="AX1751" s="73"/>
      <c r="AY1751" s="73"/>
      <c r="AZ1751" s="73"/>
      <c r="BA1751" s="73"/>
      <c r="BB1751" s="73"/>
    </row>
    <row r="1752" spans="10:54">
      <c r="J1752" s="132"/>
      <c r="N1752" s="73"/>
      <c r="O1752" s="73"/>
      <c r="P1752" s="73"/>
      <c r="Q1752" s="73"/>
      <c r="R1752" s="73"/>
      <c r="S1752" s="73"/>
      <c r="T1752" s="73"/>
      <c r="U1752" s="73"/>
      <c r="V1752" s="73"/>
      <c r="W1752" s="73"/>
      <c r="X1752" s="73"/>
      <c r="Y1752" s="73"/>
      <c r="Z1752" s="73"/>
      <c r="AA1752" s="73"/>
      <c r="AB1752" s="73"/>
      <c r="AC1752" s="73"/>
      <c r="AD1752" s="73"/>
      <c r="AE1752" s="73"/>
      <c r="AF1752" s="73"/>
      <c r="AG1752" s="73"/>
      <c r="AH1752" s="73"/>
      <c r="AI1752" s="73"/>
      <c r="AJ1752" s="73"/>
      <c r="AK1752" s="73"/>
      <c r="AL1752" s="73"/>
      <c r="AM1752" s="73"/>
      <c r="AN1752" s="73"/>
      <c r="AO1752" s="73"/>
      <c r="AP1752" s="73"/>
      <c r="AQ1752" s="73"/>
      <c r="AR1752" s="73"/>
      <c r="AS1752" s="73"/>
      <c r="AT1752" s="73"/>
      <c r="AU1752" s="73"/>
      <c r="AV1752" s="73"/>
      <c r="AW1752" s="73"/>
      <c r="AX1752" s="73"/>
      <c r="AY1752" s="73"/>
      <c r="AZ1752" s="73"/>
      <c r="BA1752" s="73"/>
      <c r="BB1752" s="73"/>
    </row>
    <row r="1753" spans="10:54">
      <c r="J1753" s="132"/>
      <c r="N1753" s="73"/>
      <c r="O1753" s="73"/>
      <c r="P1753" s="73"/>
      <c r="Q1753" s="73"/>
      <c r="R1753" s="73"/>
      <c r="S1753" s="73"/>
      <c r="T1753" s="73"/>
      <c r="U1753" s="73"/>
      <c r="V1753" s="73"/>
      <c r="W1753" s="73"/>
      <c r="X1753" s="73"/>
      <c r="Y1753" s="73"/>
      <c r="Z1753" s="73"/>
      <c r="AA1753" s="73"/>
      <c r="AB1753" s="73"/>
      <c r="AC1753" s="73"/>
      <c r="AD1753" s="73"/>
      <c r="AE1753" s="73"/>
      <c r="AF1753" s="73"/>
      <c r="AG1753" s="73"/>
      <c r="AH1753" s="73"/>
      <c r="AI1753" s="73"/>
      <c r="AJ1753" s="73"/>
      <c r="AK1753" s="73"/>
      <c r="AL1753" s="73"/>
      <c r="AM1753" s="73"/>
      <c r="AN1753" s="73"/>
      <c r="AO1753" s="73"/>
      <c r="AP1753" s="73"/>
      <c r="AQ1753" s="73"/>
      <c r="AR1753" s="73"/>
      <c r="AS1753" s="73"/>
      <c r="AT1753" s="73"/>
      <c r="AU1753" s="73"/>
      <c r="AV1753" s="73"/>
      <c r="AW1753" s="73"/>
      <c r="AX1753" s="73"/>
      <c r="AY1753" s="73"/>
      <c r="AZ1753" s="73"/>
      <c r="BA1753" s="73"/>
      <c r="BB1753" s="73"/>
    </row>
    <row r="1754" spans="10:54">
      <c r="J1754" s="132"/>
      <c r="N1754" s="73"/>
      <c r="O1754" s="73"/>
      <c r="P1754" s="73"/>
      <c r="Q1754" s="73"/>
      <c r="R1754" s="73"/>
      <c r="S1754" s="73"/>
      <c r="T1754" s="73"/>
      <c r="U1754" s="73"/>
      <c r="V1754" s="73"/>
      <c r="W1754" s="73"/>
      <c r="X1754" s="73"/>
      <c r="Y1754" s="73"/>
      <c r="Z1754" s="73"/>
      <c r="AA1754" s="73"/>
      <c r="AB1754" s="73"/>
      <c r="AC1754" s="73"/>
      <c r="AD1754" s="73"/>
      <c r="AE1754" s="73"/>
      <c r="AF1754" s="73"/>
      <c r="AG1754" s="73"/>
      <c r="AH1754" s="73"/>
      <c r="AI1754" s="73"/>
      <c r="AJ1754" s="73"/>
      <c r="AK1754" s="73"/>
      <c r="AL1754" s="73"/>
      <c r="AM1754" s="73"/>
      <c r="AN1754" s="73"/>
      <c r="AO1754" s="73"/>
      <c r="AP1754" s="73"/>
      <c r="AQ1754" s="73"/>
      <c r="AR1754" s="73"/>
      <c r="AS1754" s="73"/>
      <c r="AT1754" s="73"/>
      <c r="AU1754" s="73"/>
      <c r="AV1754" s="73"/>
      <c r="AW1754" s="73"/>
      <c r="AX1754" s="73"/>
      <c r="AY1754" s="73"/>
      <c r="AZ1754" s="73"/>
      <c r="BA1754" s="73"/>
      <c r="BB1754" s="73"/>
    </row>
    <row r="1755" spans="10:54">
      <c r="J1755" s="132"/>
      <c r="N1755" s="73"/>
      <c r="O1755" s="73"/>
      <c r="P1755" s="73"/>
      <c r="Q1755" s="73"/>
      <c r="R1755" s="73"/>
      <c r="S1755" s="73"/>
      <c r="T1755" s="73"/>
      <c r="U1755" s="73"/>
      <c r="V1755" s="73"/>
      <c r="W1755" s="73"/>
      <c r="X1755" s="73"/>
      <c r="Y1755" s="73"/>
      <c r="Z1755" s="73"/>
      <c r="AA1755" s="73"/>
      <c r="AB1755" s="73"/>
      <c r="AC1755" s="73"/>
      <c r="AD1755" s="73"/>
      <c r="AE1755" s="73"/>
      <c r="AF1755" s="73"/>
      <c r="AG1755" s="73"/>
      <c r="AH1755" s="73"/>
      <c r="AI1755" s="73"/>
      <c r="AJ1755" s="73"/>
      <c r="AK1755" s="73"/>
      <c r="AL1755" s="73"/>
      <c r="AM1755" s="73"/>
      <c r="AN1755" s="73"/>
      <c r="AO1755" s="73"/>
      <c r="AP1755" s="73"/>
      <c r="AQ1755" s="73"/>
      <c r="AR1755" s="73"/>
      <c r="AS1755" s="73"/>
      <c r="AT1755" s="73"/>
      <c r="AU1755" s="73"/>
      <c r="AV1755" s="73"/>
      <c r="AW1755" s="73"/>
      <c r="AX1755" s="73"/>
      <c r="AY1755" s="73"/>
      <c r="AZ1755" s="73"/>
      <c r="BA1755" s="73"/>
      <c r="BB1755" s="73"/>
    </row>
    <row r="1756" spans="10:54">
      <c r="J1756" s="132"/>
      <c r="N1756" s="73"/>
      <c r="O1756" s="73"/>
      <c r="P1756" s="73"/>
      <c r="Q1756" s="73"/>
      <c r="R1756" s="73"/>
      <c r="S1756" s="73"/>
      <c r="T1756" s="73"/>
      <c r="U1756" s="73"/>
      <c r="V1756" s="73"/>
      <c r="W1756" s="73"/>
      <c r="X1756" s="73"/>
      <c r="Y1756" s="73"/>
      <c r="Z1756" s="73"/>
      <c r="AA1756" s="73"/>
      <c r="AB1756" s="73"/>
      <c r="AC1756" s="73"/>
      <c r="AD1756" s="73"/>
      <c r="AE1756" s="73"/>
      <c r="AF1756" s="73"/>
      <c r="AG1756" s="73"/>
      <c r="AH1756" s="73"/>
      <c r="AI1756" s="73"/>
      <c r="AJ1756" s="73"/>
      <c r="AK1756" s="73"/>
      <c r="AL1756" s="73"/>
      <c r="AM1756" s="73"/>
      <c r="AN1756" s="73"/>
      <c r="AO1756" s="73"/>
      <c r="AP1756" s="73"/>
      <c r="AQ1756" s="73"/>
      <c r="AR1756" s="73"/>
      <c r="AS1756" s="73"/>
      <c r="AT1756" s="73"/>
      <c r="AU1756" s="73"/>
      <c r="AV1756" s="73"/>
      <c r="AW1756" s="73"/>
      <c r="AX1756" s="73"/>
      <c r="AY1756" s="73"/>
      <c r="AZ1756" s="73"/>
      <c r="BA1756" s="73"/>
      <c r="BB1756" s="73"/>
    </row>
    <row r="1757" spans="10:54">
      <c r="J1757" s="132"/>
      <c r="N1757" s="73"/>
      <c r="O1757" s="73"/>
      <c r="P1757" s="73"/>
      <c r="Q1757" s="73"/>
      <c r="R1757" s="73"/>
      <c r="S1757" s="73"/>
      <c r="T1757" s="73"/>
      <c r="U1757" s="73"/>
      <c r="V1757" s="73"/>
      <c r="W1757" s="73"/>
      <c r="X1757" s="73"/>
      <c r="Y1757" s="73"/>
      <c r="Z1757" s="73"/>
      <c r="AA1757" s="73"/>
      <c r="AB1757" s="73"/>
      <c r="AC1757" s="73"/>
      <c r="AD1757" s="73"/>
      <c r="AE1757" s="73"/>
      <c r="AF1757" s="73"/>
      <c r="AG1757" s="73"/>
      <c r="AH1757" s="73"/>
      <c r="AI1757" s="73"/>
      <c r="AJ1757" s="73"/>
      <c r="AK1757" s="73"/>
      <c r="AL1757" s="73"/>
      <c r="AM1757" s="73"/>
      <c r="AN1757" s="73"/>
      <c r="AO1757" s="73"/>
      <c r="AP1757" s="73"/>
      <c r="AQ1757" s="73"/>
      <c r="AR1757" s="73"/>
      <c r="AS1757" s="73"/>
      <c r="AT1757" s="73"/>
      <c r="AU1757" s="73"/>
      <c r="AV1757" s="73"/>
      <c r="AW1757" s="73"/>
      <c r="AX1757" s="73"/>
      <c r="AY1757" s="73"/>
      <c r="AZ1757" s="73"/>
      <c r="BA1757" s="73"/>
      <c r="BB1757" s="73"/>
    </row>
    <row r="1758" spans="10:54">
      <c r="J1758" s="132"/>
      <c r="N1758" s="73"/>
      <c r="O1758" s="73"/>
      <c r="P1758" s="73"/>
      <c r="Q1758" s="73"/>
      <c r="R1758" s="73"/>
      <c r="S1758" s="73"/>
      <c r="T1758" s="73"/>
      <c r="U1758" s="73"/>
      <c r="V1758" s="73"/>
      <c r="W1758" s="73"/>
      <c r="X1758" s="73"/>
      <c r="Y1758" s="73"/>
      <c r="Z1758" s="73"/>
      <c r="AA1758" s="73"/>
      <c r="AB1758" s="73"/>
      <c r="AC1758" s="73"/>
      <c r="AD1758" s="73"/>
      <c r="AE1758" s="73"/>
      <c r="AF1758" s="73"/>
      <c r="AG1758" s="73"/>
      <c r="AH1758" s="73"/>
      <c r="AI1758" s="73"/>
      <c r="AJ1758" s="73"/>
      <c r="AK1758" s="73"/>
      <c r="AL1758" s="73"/>
      <c r="AM1758" s="73"/>
      <c r="AN1758" s="73"/>
      <c r="AO1758" s="73"/>
      <c r="AP1758" s="73"/>
      <c r="AQ1758" s="73"/>
      <c r="AR1758" s="73"/>
      <c r="AS1758" s="73"/>
      <c r="AT1758" s="73"/>
      <c r="AU1758" s="73"/>
      <c r="AV1758" s="73"/>
      <c r="AW1758" s="73"/>
      <c r="AX1758" s="73"/>
      <c r="AY1758" s="73"/>
      <c r="AZ1758" s="73"/>
      <c r="BA1758" s="73"/>
      <c r="BB1758" s="73"/>
    </row>
    <row r="1759" spans="10:54">
      <c r="J1759" s="132"/>
      <c r="N1759" s="73"/>
      <c r="O1759" s="73"/>
      <c r="P1759" s="73"/>
      <c r="Q1759" s="73"/>
      <c r="R1759" s="73"/>
      <c r="S1759" s="73"/>
      <c r="T1759" s="73"/>
      <c r="U1759" s="73"/>
      <c r="V1759" s="73"/>
      <c r="W1759" s="73"/>
      <c r="X1759" s="73"/>
      <c r="Y1759" s="73"/>
      <c r="Z1759" s="73"/>
      <c r="AA1759" s="73"/>
      <c r="AB1759" s="73"/>
      <c r="AC1759" s="73"/>
      <c r="AD1759" s="73"/>
      <c r="AE1759" s="73"/>
      <c r="AF1759" s="73"/>
      <c r="AG1759" s="73"/>
      <c r="AH1759" s="73"/>
      <c r="AI1759" s="73"/>
      <c r="AJ1759" s="73"/>
      <c r="AK1759" s="73"/>
      <c r="AL1759" s="73"/>
      <c r="AM1759" s="73"/>
      <c r="AN1759" s="73"/>
      <c r="AO1759" s="73"/>
      <c r="AP1759" s="73"/>
      <c r="AQ1759" s="73"/>
      <c r="AR1759" s="73"/>
      <c r="AS1759" s="73"/>
      <c r="AT1759" s="73"/>
      <c r="AU1759" s="73"/>
      <c r="AV1759" s="73"/>
      <c r="AW1759" s="73"/>
      <c r="AX1759" s="73"/>
      <c r="AY1759" s="73"/>
      <c r="AZ1759" s="73"/>
      <c r="BA1759" s="73"/>
      <c r="BB1759" s="73"/>
    </row>
    <row r="1760" spans="10:54">
      <c r="J1760" s="132"/>
      <c r="N1760" s="73"/>
      <c r="O1760" s="73"/>
      <c r="P1760" s="73"/>
      <c r="Q1760" s="73"/>
      <c r="R1760" s="73"/>
      <c r="S1760" s="73"/>
      <c r="T1760" s="73"/>
      <c r="U1760" s="73"/>
      <c r="V1760" s="73"/>
      <c r="W1760" s="73"/>
      <c r="X1760" s="73"/>
      <c r="Y1760" s="73"/>
      <c r="Z1760" s="73"/>
      <c r="AA1760" s="73"/>
      <c r="AB1760" s="73"/>
      <c r="AC1760" s="73"/>
      <c r="AD1760" s="73"/>
      <c r="AE1760" s="73"/>
      <c r="AF1760" s="73"/>
      <c r="AG1760" s="73"/>
      <c r="AH1760" s="73"/>
      <c r="AI1760" s="73"/>
      <c r="AJ1760" s="73"/>
      <c r="AK1760" s="73"/>
      <c r="AL1760" s="73"/>
      <c r="AM1760" s="73"/>
      <c r="AN1760" s="73"/>
      <c r="AO1760" s="73"/>
      <c r="AP1760" s="73"/>
      <c r="AQ1760" s="73"/>
      <c r="AR1760" s="73"/>
      <c r="AS1760" s="73"/>
      <c r="AT1760" s="73"/>
      <c r="AU1760" s="73"/>
      <c r="AV1760" s="73"/>
      <c r="AW1760" s="73"/>
      <c r="AX1760" s="73"/>
      <c r="AY1760" s="73"/>
      <c r="AZ1760" s="73"/>
      <c r="BA1760" s="73"/>
      <c r="BB1760" s="73"/>
    </row>
    <row r="1761" spans="10:54">
      <c r="J1761" s="132"/>
      <c r="N1761" s="73"/>
      <c r="O1761" s="73"/>
      <c r="P1761" s="73"/>
      <c r="Q1761" s="73"/>
      <c r="R1761" s="73"/>
      <c r="S1761" s="73"/>
      <c r="T1761" s="73"/>
      <c r="U1761" s="73"/>
      <c r="V1761" s="73"/>
      <c r="W1761" s="73"/>
      <c r="X1761" s="73"/>
      <c r="Y1761" s="73"/>
      <c r="Z1761" s="73"/>
      <c r="AA1761" s="73"/>
      <c r="AB1761" s="73"/>
      <c r="AC1761" s="73"/>
      <c r="AD1761" s="73"/>
      <c r="AE1761" s="73"/>
      <c r="AF1761" s="73"/>
      <c r="AG1761" s="73"/>
      <c r="AH1761" s="73"/>
      <c r="AI1761" s="73"/>
      <c r="AJ1761" s="73"/>
      <c r="AK1761" s="73"/>
      <c r="AL1761" s="73"/>
      <c r="AM1761" s="73"/>
      <c r="AN1761" s="73"/>
      <c r="AO1761" s="73"/>
      <c r="AP1761" s="73"/>
      <c r="AQ1761" s="73"/>
      <c r="AR1761" s="73"/>
      <c r="AS1761" s="73"/>
      <c r="AT1761" s="73"/>
      <c r="AU1761" s="73"/>
      <c r="AV1761" s="73"/>
      <c r="AW1761" s="73"/>
      <c r="AX1761" s="73"/>
      <c r="AY1761" s="73"/>
      <c r="AZ1761" s="73"/>
      <c r="BA1761" s="73"/>
      <c r="BB1761" s="73"/>
    </row>
    <row r="1762" spans="10:54">
      <c r="J1762" s="132"/>
      <c r="N1762" s="73"/>
      <c r="O1762" s="73"/>
      <c r="P1762" s="73"/>
      <c r="Q1762" s="73"/>
      <c r="R1762" s="73"/>
      <c r="S1762" s="73"/>
      <c r="T1762" s="73"/>
      <c r="U1762" s="73"/>
      <c r="V1762" s="73"/>
      <c r="W1762" s="73"/>
      <c r="X1762" s="73"/>
      <c r="Y1762" s="73"/>
      <c r="Z1762" s="73"/>
      <c r="AA1762" s="73"/>
      <c r="AB1762" s="73"/>
      <c r="AC1762" s="73"/>
      <c r="AD1762" s="73"/>
      <c r="AE1762" s="73"/>
      <c r="AF1762" s="73"/>
      <c r="AG1762" s="73"/>
      <c r="AH1762" s="73"/>
      <c r="AI1762" s="73"/>
      <c r="AJ1762" s="73"/>
      <c r="AK1762" s="73"/>
      <c r="AL1762" s="73"/>
      <c r="AM1762" s="73"/>
      <c r="AN1762" s="73"/>
      <c r="AO1762" s="73"/>
      <c r="AP1762" s="73"/>
      <c r="AQ1762" s="73"/>
      <c r="AR1762" s="73"/>
      <c r="AS1762" s="73"/>
      <c r="AT1762" s="73"/>
      <c r="AU1762" s="73"/>
      <c r="AV1762" s="73"/>
      <c r="AW1762" s="73"/>
      <c r="AX1762" s="73"/>
      <c r="AY1762" s="73"/>
      <c r="AZ1762" s="73"/>
      <c r="BA1762" s="73"/>
      <c r="BB1762" s="73"/>
    </row>
    <row r="1763" spans="10:54">
      <c r="J1763" s="132"/>
      <c r="N1763" s="73"/>
      <c r="O1763" s="73"/>
      <c r="P1763" s="73"/>
      <c r="Q1763" s="73"/>
      <c r="R1763" s="73"/>
      <c r="S1763" s="73"/>
      <c r="T1763" s="73"/>
      <c r="U1763" s="73"/>
      <c r="V1763" s="73"/>
      <c r="W1763" s="73"/>
      <c r="X1763" s="73"/>
      <c r="Y1763" s="73"/>
      <c r="Z1763" s="73"/>
      <c r="AA1763" s="73"/>
      <c r="AB1763" s="73"/>
      <c r="AC1763" s="73"/>
      <c r="AD1763" s="73"/>
      <c r="AE1763" s="73"/>
      <c r="AF1763" s="73"/>
      <c r="AG1763" s="73"/>
      <c r="AH1763" s="73"/>
      <c r="AI1763" s="73"/>
      <c r="AJ1763" s="73"/>
      <c r="AK1763" s="73"/>
      <c r="AL1763" s="73"/>
      <c r="AM1763" s="73"/>
      <c r="AN1763" s="73"/>
      <c r="AO1763" s="73"/>
      <c r="AP1763" s="73"/>
      <c r="AQ1763" s="73"/>
      <c r="AR1763" s="73"/>
      <c r="AS1763" s="73"/>
      <c r="AT1763" s="73"/>
      <c r="AU1763" s="73"/>
      <c r="AV1763" s="73"/>
      <c r="AW1763" s="73"/>
      <c r="AX1763" s="73"/>
      <c r="AY1763" s="73"/>
      <c r="AZ1763" s="73"/>
      <c r="BA1763" s="73"/>
      <c r="BB1763" s="73"/>
    </row>
    <row r="1764" spans="10:54">
      <c r="J1764" s="132"/>
      <c r="N1764" s="73"/>
      <c r="O1764" s="73"/>
      <c r="P1764" s="73"/>
      <c r="Q1764" s="73"/>
      <c r="R1764" s="73"/>
      <c r="S1764" s="73"/>
      <c r="T1764" s="73"/>
      <c r="U1764" s="73"/>
      <c r="V1764" s="73"/>
      <c r="W1764" s="73"/>
      <c r="X1764" s="73"/>
      <c r="Y1764" s="73"/>
      <c r="Z1764" s="73"/>
      <c r="AA1764" s="73"/>
      <c r="AB1764" s="73"/>
      <c r="AC1764" s="73"/>
      <c r="AD1764" s="73"/>
      <c r="AE1764" s="73"/>
      <c r="AF1764" s="73"/>
      <c r="AG1764" s="73"/>
      <c r="AH1764" s="73"/>
      <c r="AI1764" s="73"/>
      <c r="AJ1764" s="73"/>
      <c r="AK1764" s="73"/>
      <c r="AL1764" s="73"/>
      <c r="AM1764" s="73"/>
      <c r="AN1764" s="73"/>
      <c r="AO1764" s="73"/>
      <c r="AP1764" s="73"/>
      <c r="AQ1764" s="73"/>
      <c r="AR1764" s="73"/>
      <c r="AS1764" s="73"/>
      <c r="AT1764" s="73"/>
      <c r="AU1764" s="73"/>
      <c r="AV1764" s="73"/>
      <c r="AW1764" s="73"/>
      <c r="AX1764" s="73"/>
      <c r="AY1764" s="73"/>
      <c r="AZ1764" s="73"/>
      <c r="BA1764" s="73"/>
      <c r="BB1764" s="73"/>
    </row>
    <row r="1765" spans="10:54">
      <c r="J1765" s="132"/>
      <c r="N1765" s="73"/>
      <c r="O1765" s="73"/>
      <c r="P1765" s="73"/>
      <c r="Q1765" s="73"/>
      <c r="R1765" s="73"/>
      <c r="S1765" s="73"/>
      <c r="T1765" s="73"/>
      <c r="U1765" s="73"/>
      <c r="V1765" s="73"/>
      <c r="W1765" s="73"/>
      <c r="X1765" s="73"/>
      <c r="Y1765" s="73"/>
      <c r="Z1765" s="73"/>
      <c r="AA1765" s="73"/>
      <c r="AB1765" s="73"/>
      <c r="AC1765" s="73"/>
      <c r="AD1765" s="73"/>
      <c r="AE1765" s="73"/>
      <c r="AF1765" s="73"/>
      <c r="AG1765" s="73"/>
      <c r="AH1765" s="73"/>
      <c r="AI1765" s="73"/>
      <c r="AJ1765" s="73"/>
      <c r="AK1765" s="73"/>
      <c r="AL1765" s="73"/>
      <c r="AM1765" s="73"/>
      <c r="AN1765" s="73"/>
      <c r="AO1765" s="73"/>
      <c r="AP1765" s="73"/>
      <c r="AQ1765" s="73"/>
      <c r="AR1765" s="73"/>
      <c r="AS1765" s="73"/>
      <c r="AT1765" s="73"/>
      <c r="AU1765" s="73"/>
      <c r="AV1765" s="73"/>
      <c r="AW1765" s="73"/>
      <c r="AX1765" s="73"/>
      <c r="AY1765" s="73"/>
      <c r="AZ1765" s="73"/>
      <c r="BA1765" s="73"/>
      <c r="BB1765" s="73"/>
    </row>
    <row r="1766" spans="10:54">
      <c r="J1766" s="132"/>
      <c r="N1766" s="73"/>
      <c r="O1766" s="73"/>
      <c r="P1766" s="73"/>
      <c r="Q1766" s="73"/>
      <c r="R1766" s="73"/>
      <c r="S1766" s="73"/>
      <c r="T1766" s="73"/>
      <c r="U1766" s="73"/>
      <c r="V1766" s="73"/>
      <c r="W1766" s="73"/>
      <c r="X1766" s="73"/>
      <c r="Y1766" s="73"/>
      <c r="Z1766" s="73"/>
      <c r="AA1766" s="73"/>
      <c r="AB1766" s="73"/>
      <c r="AC1766" s="73"/>
      <c r="AD1766" s="73"/>
      <c r="AE1766" s="73"/>
      <c r="AF1766" s="73"/>
      <c r="AG1766" s="73"/>
      <c r="AH1766" s="73"/>
      <c r="AI1766" s="73"/>
      <c r="AJ1766" s="73"/>
      <c r="AK1766" s="73"/>
      <c r="AL1766" s="73"/>
      <c r="AM1766" s="73"/>
      <c r="AN1766" s="73"/>
      <c r="AO1766" s="73"/>
      <c r="AP1766" s="73"/>
      <c r="AQ1766" s="73"/>
      <c r="AR1766" s="73"/>
      <c r="AS1766" s="73"/>
      <c r="AT1766" s="73"/>
      <c r="AU1766" s="73"/>
      <c r="AV1766" s="73"/>
      <c r="AW1766" s="73"/>
      <c r="AX1766" s="73"/>
      <c r="AY1766" s="73"/>
      <c r="AZ1766" s="73"/>
      <c r="BA1766" s="73"/>
      <c r="BB1766" s="73"/>
    </row>
    <row r="1767" spans="10:54">
      <c r="J1767" s="132"/>
      <c r="N1767" s="73"/>
      <c r="O1767" s="73"/>
      <c r="P1767" s="73"/>
      <c r="Q1767" s="73"/>
      <c r="R1767" s="73"/>
      <c r="S1767" s="73"/>
      <c r="T1767" s="73"/>
      <c r="U1767" s="73"/>
      <c r="V1767" s="73"/>
      <c r="W1767" s="73"/>
      <c r="X1767" s="73"/>
      <c r="Y1767" s="73"/>
      <c r="Z1767" s="73"/>
      <c r="AA1767" s="73"/>
      <c r="AB1767" s="73"/>
      <c r="AC1767" s="73"/>
      <c r="AD1767" s="73"/>
      <c r="AE1767" s="73"/>
      <c r="AF1767" s="73"/>
      <c r="AG1767" s="73"/>
      <c r="AH1767" s="73"/>
      <c r="AI1767" s="73"/>
      <c r="AJ1767" s="73"/>
      <c r="AK1767" s="73"/>
      <c r="AL1767" s="73"/>
      <c r="AM1767" s="73"/>
      <c r="AN1767" s="73"/>
      <c r="AO1767" s="73"/>
      <c r="AP1767" s="73"/>
      <c r="AQ1767" s="73"/>
      <c r="AR1767" s="73"/>
      <c r="AS1767" s="73"/>
      <c r="AT1767" s="73"/>
      <c r="AU1767" s="73"/>
      <c r="AV1767" s="73"/>
      <c r="AW1767" s="73"/>
      <c r="AX1767" s="73"/>
      <c r="AY1767" s="73"/>
      <c r="AZ1767" s="73"/>
      <c r="BA1767" s="73"/>
      <c r="BB1767" s="73"/>
    </row>
    <row r="1768" spans="10:54">
      <c r="J1768" s="132"/>
      <c r="N1768" s="73"/>
      <c r="O1768" s="73"/>
      <c r="P1768" s="73"/>
      <c r="Q1768" s="73"/>
      <c r="R1768" s="73"/>
      <c r="S1768" s="73"/>
      <c r="T1768" s="73"/>
      <c r="U1768" s="73"/>
      <c r="V1768" s="73"/>
      <c r="W1768" s="73"/>
      <c r="X1768" s="73"/>
      <c r="Y1768" s="73"/>
      <c r="Z1768" s="73"/>
      <c r="AA1768" s="73"/>
      <c r="AB1768" s="73"/>
      <c r="AC1768" s="73"/>
      <c r="AD1768" s="73"/>
      <c r="AE1768" s="73"/>
      <c r="AF1768" s="73"/>
      <c r="AG1768" s="73"/>
      <c r="AH1768" s="73"/>
      <c r="AI1768" s="73"/>
      <c r="AJ1768" s="73"/>
      <c r="AK1768" s="73"/>
      <c r="AL1768" s="73"/>
      <c r="AM1768" s="73"/>
      <c r="AN1768" s="73"/>
      <c r="AO1768" s="73"/>
      <c r="AP1768" s="73"/>
      <c r="AQ1768" s="73"/>
      <c r="AR1768" s="73"/>
      <c r="AS1768" s="73"/>
      <c r="AT1768" s="73"/>
      <c r="AU1768" s="73"/>
      <c r="AV1768" s="73"/>
      <c r="AW1768" s="73"/>
      <c r="AX1768" s="73"/>
      <c r="AY1768" s="73"/>
      <c r="AZ1768" s="73"/>
      <c r="BA1768" s="73"/>
      <c r="BB1768" s="73"/>
    </row>
    <row r="1769" spans="10:54">
      <c r="J1769" s="132"/>
      <c r="N1769" s="73"/>
      <c r="O1769" s="73"/>
      <c r="P1769" s="73"/>
      <c r="Q1769" s="73"/>
      <c r="R1769" s="73"/>
      <c r="S1769" s="73"/>
      <c r="T1769" s="73"/>
      <c r="U1769" s="73"/>
      <c r="V1769" s="73"/>
      <c r="W1769" s="73"/>
      <c r="X1769" s="73"/>
      <c r="Y1769" s="73"/>
      <c r="Z1769" s="73"/>
      <c r="AA1769" s="73"/>
      <c r="AB1769" s="73"/>
      <c r="AC1769" s="73"/>
      <c r="AD1769" s="73"/>
      <c r="AE1769" s="73"/>
      <c r="AF1769" s="73"/>
      <c r="AG1769" s="73"/>
      <c r="AH1769" s="73"/>
      <c r="AI1769" s="73"/>
      <c r="AJ1769" s="73"/>
      <c r="AK1769" s="73"/>
      <c r="AL1769" s="73"/>
      <c r="AM1769" s="73"/>
      <c r="AN1769" s="73"/>
      <c r="AO1769" s="73"/>
      <c r="AP1769" s="73"/>
      <c r="AQ1769" s="73"/>
      <c r="AR1769" s="73"/>
      <c r="AS1769" s="73"/>
      <c r="AT1769" s="73"/>
      <c r="AU1769" s="73"/>
      <c r="AV1769" s="73"/>
      <c r="AW1769" s="73"/>
      <c r="AX1769" s="73"/>
      <c r="AY1769" s="73"/>
      <c r="AZ1769" s="73"/>
      <c r="BA1769" s="73"/>
      <c r="BB1769" s="73"/>
    </row>
    <row r="1770" spans="10:54">
      <c r="J1770" s="132"/>
      <c r="N1770" s="73"/>
      <c r="O1770" s="73"/>
      <c r="P1770" s="73"/>
      <c r="Q1770" s="73"/>
      <c r="R1770" s="73"/>
      <c r="S1770" s="73"/>
      <c r="T1770" s="73"/>
      <c r="U1770" s="73"/>
      <c r="V1770" s="73"/>
      <c r="W1770" s="73"/>
      <c r="X1770" s="73"/>
      <c r="Y1770" s="73"/>
      <c r="Z1770" s="73"/>
      <c r="AA1770" s="73"/>
      <c r="AB1770" s="73"/>
      <c r="AC1770" s="73"/>
      <c r="AD1770" s="73"/>
      <c r="AE1770" s="73"/>
      <c r="AF1770" s="73"/>
      <c r="AG1770" s="73"/>
      <c r="AH1770" s="73"/>
      <c r="AI1770" s="73"/>
      <c r="AJ1770" s="73"/>
      <c r="AK1770" s="73"/>
      <c r="AL1770" s="73"/>
      <c r="AM1770" s="73"/>
      <c r="AN1770" s="73"/>
      <c r="AO1770" s="73"/>
      <c r="AP1770" s="73"/>
      <c r="AQ1770" s="73"/>
      <c r="AR1770" s="73"/>
      <c r="AS1770" s="73"/>
      <c r="AT1770" s="73"/>
      <c r="AU1770" s="73"/>
      <c r="AV1770" s="73"/>
      <c r="AW1770" s="73"/>
      <c r="AX1770" s="73"/>
      <c r="AY1770" s="73"/>
      <c r="AZ1770" s="73"/>
      <c r="BA1770" s="73"/>
      <c r="BB1770" s="73"/>
    </row>
    <row r="1771" spans="10:54">
      <c r="J1771" s="132"/>
      <c r="N1771" s="73"/>
      <c r="O1771" s="73"/>
      <c r="P1771" s="73"/>
      <c r="Q1771" s="73"/>
      <c r="R1771" s="73"/>
      <c r="S1771" s="73"/>
      <c r="T1771" s="73"/>
      <c r="U1771" s="73"/>
      <c r="V1771" s="73"/>
      <c r="W1771" s="73"/>
      <c r="X1771" s="73"/>
      <c r="Y1771" s="73"/>
      <c r="Z1771" s="73"/>
      <c r="AA1771" s="73"/>
      <c r="AB1771" s="73"/>
      <c r="AC1771" s="73"/>
      <c r="AD1771" s="73"/>
      <c r="AE1771" s="73"/>
      <c r="AF1771" s="73"/>
      <c r="AG1771" s="73"/>
      <c r="AH1771" s="73"/>
      <c r="AI1771" s="73"/>
      <c r="AJ1771" s="73"/>
      <c r="AK1771" s="73"/>
      <c r="AL1771" s="73"/>
      <c r="AM1771" s="73"/>
      <c r="AN1771" s="73"/>
      <c r="AO1771" s="73"/>
      <c r="AP1771" s="73"/>
      <c r="AQ1771" s="73"/>
      <c r="AR1771" s="73"/>
      <c r="AS1771" s="73"/>
      <c r="AT1771" s="73"/>
      <c r="AU1771" s="73"/>
      <c r="AV1771" s="73"/>
      <c r="AW1771" s="73"/>
      <c r="AX1771" s="73"/>
      <c r="AY1771" s="73"/>
      <c r="AZ1771" s="73"/>
      <c r="BA1771" s="73"/>
      <c r="BB1771" s="73"/>
    </row>
    <row r="1772" spans="10:54">
      <c r="J1772" s="132"/>
      <c r="N1772" s="73"/>
      <c r="O1772" s="73"/>
      <c r="P1772" s="73"/>
      <c r="Q1772" s="73"/>
      <c r="R1772" s="73"/>
      <c r="S1772" s="73"/>
      <c r="T1772" s="73"/>
      <c r="U1772" s="73"/>
      <c r="V1772" s="73"/>
      <c r="W1772" s="73"/>
      <c r="X1772" s="73"/>
      <c r="Y1772" s="73"/>
      <c r="Z1772" s="73"/>
      <c r="AA1772" s="73"/>
      <c r="AB1772" s="73"/>
      <c r="AC1772" s="73"/>
      <c r="AD1772" s="73"/>
      <c r="AE1772" s="73"/>
      <c r="AF1772" s="73"/>
      <c r="AG1772" s="73"/>
      <c r="AH1772" s="73"/>
      <c r="AI1772" s="73"/>
      <c r="AJ1772" s="73"/>
      <c r="AK1772" s="73"/>
      <c r="AL1772" s="73"/>
      <c r="AM1772" s="73"/>
      <c r="AN1772" s="73"/>
      <c r="AO1772" s="73"/>
      <c r="AP1772" s="73"/>
      <c r="AQ1772" s="73"/>
      <c r="AR1772" s="73"/>
      <c r="AS1772" s="73"/>
      <c r="AT1772" s="73"/>
      <c r="AU1772" s="73"/>
      <c r="AV1772" s="73"/>
      <c r="AW1772" s="73"/>
      <c r="AX1772" s="73"/>
      <c r="AY1772" s="73"/>
      <c r="AZ1772" s="73"/>
      <c r="BA1772" s="73"/>
      <c r="BB1772" s="73"/>
    </row>
    <row r="1773" spans="10:54">
      <c r="J1773" s="132"/>
      <c r="N1773" s="73"/>
      <c r="O1773" s="73"/>
      <c r="P1773" s="73"/>
      <c r="Q1773" s="73"/>
      <c r="R1773" s="73"/>
      <c r="S1773" s="73"/>
      <c r="T1773" s="73"/>
      <c r="U1773" s="73"/>
      <c r="V1773" s="73"/>
      <c r="W1773" s="73"/>
      <c r="X1773" s="73"/>
      <c r="Y1773" s="73"/>
      <c r="Z1773" s="73"/>
      <c r="AA1773" s="73"/>
      <c r="AB1773" s="73"/>
      <c r="AC1773" s="73"/>
      <c r="AD1773" s="73"/>
      <c r="AE1773" s="73"/>
      <c r="AF1773" s="73"/>
      <c r="AG1773" s="73"/>
      <c r="AH1773" s="73"/>
      <c r="AI1773" s="73"/>
      <c r="AJ1773" s="73"/>
      <c r="AK1773" s="73"/>
      <c r="AL1773" s="73"/>
      <c r="AM1773" s="73"/>
      <c r="AN1773" s="73"/>
      <c r="AO1773" s="73"/>
      <c r="AP1773" s="73"/>
      <c r="AQ1773" s="73"/>
      <c r="AR1773" s="73"/>
      <c r="AS1773" s="73"/>
      <c r="AT1773" s="73"/>
      <c r="AU1773" s="73"/>
      <c r="AV1773" s="73"/>
      <c r="AW1773" s="73"/>
      <c r="AX1773" s="73"/>
      <c r="AY1773" s="73"/>
      <c r="AZ1773" s="73"/>
      <c r="BA1773" s="73"/>
      <c r="BB1773" s="73"/>
    </row>
    <row r="1774" spans="10:54">
      <c r="J1774" s="132"/>
      <c r="N1774" s="73"/>
      <c r="O1774" s="73"/>
      <c r="P1774" s="73"/>
      <c r="Q1774" s="73"/>
      <c r="R1774" s="73"/>
      <c r="S1774" s="73"/>
      <c r="T1774" s="73"/>
      <c r="U1774" s="73"/>
      <c r="V1774" s="73"/>
      <c r="W1774" s="73"/>
      <c r="X1774" s="73"/>
      <c r="Y1774" s="73"/>
      <c r="Z1774" s="73"/>
      <c r="AA1774" s="73"/>
      <c r="AB1774" s="73"/>
      <c r="AC1774" s="73"/>
      <c r="AD1774" s="73"/>
      <c r="AE1774" s="73"/>
      <c r="AF1774" s="73"/>
      <c r="AG1774" s="73"/>
      <c r="AH1774" s="73"/>
      <c r="AI1774" s="73"/>
      <c r="AJ1774" s="73"/>
      <c r="AK1774" s="73"/>
      <c r="AL1774" s="73"/>
      <c r="AM1774" s="73"/>
      <c r="AN1774" s="73"/>
      <c r="AO1774" s="73"/>
      <c r="AP1774" s="73"/>
      <c r="AQ1774" s="73"/>
      <c r="AR1774" s="73"/>
      <c r="AS1774" s="73"/>
      <c r="AT1774" s="73"/>
      <c r="AU1774" s="73"/>
      <c r="AV1774" s="73"/>
      <c r="AW1774" s="73"/>
      <c r="AX1774" s="73"/>
      <c r="AY1774" s="73"/>
      <c r="AZ1774" s="73"/>
      <c r="BA1774" s="73"/>
      <c r="BB1774" s="73"/>
    </row>
    <row r="1775" spans="10:54">
      <c r="J1775" s="132"/>
      <c r="N1775" s="73"/>
      <c r="O1775" s="73"/>
      <c r="P1775" s="73"/>
      <c r="Q1775" s="73"/>
      <c r="R1775" s="73"/>
      <c r="S1775" s="73"/>
      <c r="T1775" s="73"/>
      <c r="U1775" s="73"/>
      <c r="V1775" s="73"/>
      <c r="W1775" s="73"/>
      <c r="X1775" s="73"/>
      <c r="Y1775" s="73"/>
      <c r="Z1775" s="73"/>
      <c r="AA1775" s="73"/>
      <c r="AB1775" s="73"/>
      <c r="AC1775" s="73"/>
      <c r="AD1775" s="73"/>
      <c r="AE1775" s="73"/>
      <c r="AF1775" s="73"/>
      <c r="AG1775" s="73"/>
      <c r="AH1775" s="73"/>
      <c r="AI1775" s="73"/>
      <c r="AJ1775" s="73"/>
      <c r="AK1775" s="73"/>
      <c r="AL1775" s="73"/>
      <c r="AM1775" s="73"/>
      <c r="AN1775" s="73"/>
      <c r="AO1775" s="73"/>
      <c r="AP1775" s="73"/>
      <c r="AQ1775" s="73"/>
      <c r="AR1775" s="73"/>
      <c r="AS1775" s="73"/>
      <c r="AT1775" s="73"/>
      <c r="AU1775" s="73"/>
      <c r="AV1775" s="73"/>
      <c r="AW1775" s="73"/>
      <c r="AX1775" s="73"/>
      <c r="AY1775" s="73"/>
      <c r="AZ1775" s="73"/>
      <c r="BA1775" s="73"/>
      <c r="BB1775" s="73"/>
    </row>
    <row r="1776" spans="10:54">
      <c r="J1776" s="132"/>
      <c r="N1776" s="73"/>
      <c r="O1776" s="73"/>
      <c r="P1776" s="73"/>
      <c r="Q1776" s="73"/>
      <c r="R1776" s="73"/>
      <c r="S1776" s="73"/>
      <c r="T1776" s="73"/>
      <c r="U1776" s="73"/>
      <c r="V1776" s="73"/>
      <c r="W1776" s="73"/>
      <c r="X1776" s="73"/>
      <c r="Y1776" s="73"/>
      <c r="Z1776" s="73"/>
      <c r="AA1776" s="73"/>
      <c r="AB1776" s="73"/>
      <c r="AC1776" s="73"/>
      <c r="AD1776" s="73"/>
      <c r="AE1776" s="73"/>
      <c r="AF1776" s="73"/>
      <c r="AG1776" s="73"/>
      <c r="AH1776" s="73"/>
      <c r="AI1776" s="73"/>
      <c r="AJ1776" s="73"/>
      <c r="AK1776" s="73"/>
      <c r="AL1776" s="73"/>
      <c r="AM1776" s="73"/>
      <c r="AN1776" s="73"/>
      <c r="AO1776" s="73"/>
      <c r="AP1776" s="73"/>
      <c r="AQ1776" s="73"/>
      <c r="AR1776" s="73"/>
      <c r="AS1776" s="73"/>
      <c r="AT1776" s="73"/>
      <c r="AU1776" s="73"/>
      <c r="AV1776" s="73"/>
      <c r="AW1776" s="73"/>
      <c r="AX1776" s="73"/>
      <c r="AY1776" s="73"/>
      <c r="AZ1776" s="73"/>
      <c r="BA1776" s="73"/>
      <c r="BB1776" s="73"/>
    </row>
    <row r="1777" spans="10:54">
      <c r="J1777" s="132"/>
      <c r="N1777" s="73"/>
      <c r="O1777" s="73"/>
      <c r="P1777" s="73"/>
      <c r="Q1777" s="73"/>
      <c r="R1777" s="73"/>
      <c r="S1777" s="73"/>
      <c r="T1777" s="73"/>
      <c r="U1777" s="73"/>
      <c r="V1777" s="73"/>
      <c r="W1777" s="73"/>
      <c r="X1777" s="73"/>
      <c r="Y1777" s="73"/>
      <c r="Z1777" s="73"/>
      <c r="AA1777" s="73"/>
      <c r="AB1777" s="73"/>
      <c r="AC1777" s="73"/>
      <c r="AD1777" s="73"/>
      <c r="AE1777" s="73"/>
      <c r="AF1777" s="73"/>
      <c r="AG1777" s="73"/>
      <c r="AH1777" s="73"/>
      <c r="AI1777" s="73"/>
      <c r="AJ1777" s="73"/>
      <c r="AK1777" s="73"/>
      <c r="AL1777" s="73"/>
      <c r="AM1777" s="73"/>
      <c r="AN1777" s="73"/>
      <c r="AO1777" s="73"/>
      <c r="AP1777" s="73"/>
      <c r="AQ1777" s="73"/>
      <c r="AR1777" s="73"/>
      <c r="AS1777" s="73"/>
      <c r="AT1777" s="73"/>
      <c r="AU1777" s="73"/>
      <c r="AV1777" s="73"/>
      <c r="AW1777" s="73"/>
      <c r="AX1777" s="73"/>
      <c r="AY1777" s="73"/>
      <c r="AZ1777" s="73"/>
      <c r="BA1777" s="73"/>
      <c r="BB1777" s="73"/>
    </row>
    <row r="1778" spans="10:54">
      <c r="J1778" s="132"/>
      <c r="N1778" s="73"/>
      <c r="O1778" s="73"/>
      <c r="P1778" s="73"/>
      <c r="Q1778" s="73"/>
      <c r="R1778" s="73"/>
      <c r="S1778" s="73"/>
      <c r="T1778" s="73"/>
      <c r="U1778" s="73"/>
      <c r="V1778" s="73"/>
      <c r="W1778" s="73"/>
      <c r="X1778" s="73"/>
      <c r="Y1778" s="73"/>
      <c r="Z1778" s="73"/>
      <c r="AA1778" s="73"/>
      <c r="AB1778" s="73"/>
      <c r="AC1778" s="73"/>
      <c r="AD1778" s="73"/>
      <c r="AE1778" s="73"/>
      <c r="AF1778" s="73"/>
      <c r="AG1778" s="73"/>
      <c r="AH1778" s="73"/>
      <c r="AI1778" s="73"/>
      <c r="AJ1778" s="73"/>
      <c r="AK1778" s="73"/>
      <c r="AL1778" s="73"/>
      <c r="AM1778" s="73"/>
      <c r="AN1778" s="73"/>
      <c r="AO1778" s="73"/>
      <c r="AP1778" s="73"/>
      <c r="AQ1778" s="73"/>
      <c r="AR1778" s="73"/>
      <c r="AS1778" s="73"/>
      <c r="AT1778" s="73"/>
      <c r="AU1778" s="73"/>
      <c r="AV1778" s="73"/>
      <c r="AW1778" s="73"/>
      <c r="AX1778" s="73"/>
      <c r="AY1778" s="73"/>
      <c r="AZ1778" s="73"/>
      <c r="BA1778" s="73"/>
      <c r="BB1778" s="73"/>
    </row>
    <row r="1779" spans="10:54">
      <c r="J1779" s="132"/>
      <c r="N1779" s="73"/>
      <c r="O1779" s="73"/>
      <c r="P1779" s="73"/>
      <c r="Q1779" s="73"/>
      <c r="R1779" s="73"/>
      <c r="S1779" s="73"/>
      <c r="T1779" s="73"/>
      <c r="U1779" s="73"/>
      <c r="V1779" s="73"/>
      <c r="W1779" s="73"/>
      <c r="X1779" s="73"/>
      <c r="Y1779" s="73"/>
      <c r="Z1779" s="73"/>
      <c r="AA1779" s="73"/>
      <c r="AB1779" s="73"/>
      <c r="AC1779" s="73"/>
      <c r="AD1779" s="73"/>
      <c r="AE1779" s="73"/>
      <c r="AF1779" s="73"/>
      <c r="AG1779" s="73"/>
      <c r="AH1779" s="73"/>
      <c r="AI1779" s="73"/>
      <c r="AJ1779" s="73"/>
      <c r="AK1779" s="73"/>
      <c r="AL1779" s="73"/>
      <c r="AM1779" s="73"/>
      <c r="AN1779" s="73"/>
      <c r="AO1779" s="73"/>
      <c r="AP1779" s="73"/>
      <c r="AQ1779" s="73"/>
      <c r="AR1779" s="73"/>
      <c r="AS1779" s="73"/>
      <c r="AT1779" s="73"/>
      <c r="AU1779" s="73"/>
      <c r="AV1779" s="73"/>
      <c r="AW1779" s="73"/>
      <c r="AX1779" s="73"/>
      <c r="AY1779" s="73"/>
      <c r="AZ1779" s="73"/>
      <c r="BA1779" s="73"/>
      <c r="BB1779" s="73"/>
    </row>
    <row r="1780" spans="10:54">
      <c r="J1780" s="132"/>
      <c r="N1780" s="73"/>
      <c r="O1780" s="73"/>
      <c r="P1780" s="73"/>
      <c r="Q1780" s="73"/>
      <c r="R1780" s="73"/>
      <c r="S1780" s="73"/>
      <c r="T1780" s="73"/>
      <c r="U1780" s="73"/>
      <c r="V1780" s="73"/>
      <c r="W1780" s="73"/>
      <c r="X1780" s="73"/>
      <c r="Y1780" s="73"/>
      <c r="Z1780" s="73"/>
      <c r="AA1780" s="73"/>
      <c r="AB1780" s="73"/>
      <c r="AC1780" s="73"/>
      <c r="AD1780" s="73"/>
      <c r="AE1780" s="73"/>
      <c r="AF1780" s="73"/>
      <c r="AG1780" s="73"/>
      <c r="AH1780" s="73"/>
      <c r="AI1780" s="73"/>
      <c r="AJ1780" s="73"/>
      <c r="AK1780" s="73"/>
      <c r="AL1780" s="73"/>
      <c r="AM1780" s="73"/>
      <c r="AN1780" s="73"/>
      <c r="AO1780" s="73"/>
      <c r="AP1780" s="73"/>
      <c r="AQ1780" s="73"/>
      <c r="AR1780" s="73"/>
      <c r="AS1780" s="73"/>
      <c r="AT1780" s="73"/>
      <c r="AU1780" s="73"/>
      <c r="AV1780" s="73"/>
      <c r="AW1780" s="73"/>
      <c r="AX1780" s="73"/>
      <c r="AY1780" s="73"/>
      <c r="AZ1780" s="73"/>
      <c r="BA1780" s="73"/>
      <c r="BB1780" s="73"/>
    </row>
    <row r="1781" spans="10:54">
      <c r="J1781" s="132"/>
      <c r="N1781" s="73"/>
      <c r="O1781" s="73"/>
      <c r="P1781" s="73"/>
      <c r="Q1781" s="73"/>
      <c r="R1781" s="73"/>
      <c r="S1781" s="73"/>
      <c r="T1781" s="73"/>
      <c r="U1781" s="73"/>
      <c r="V1781" s="73"/>
      <c r="W1781" s="73"/>
      <c r="X1781" s="73"/>
      <c r="Y1781" s="73"/>
      <c r="Z1781" s="73"/>
      <c r="AA1781" s="73"/>
      <c r="AB1781" s="73"/>
      <c r="AC1781" s="73"/>
      <c r="AD1781" s="73"/>
      <c r="AE1781" s="73"/>
      <c r="AF1781" s="73"/>
      <c r="AG1781" s="73"/>
      <c r="AH1781" s="73"/>
      <c r="AI1781" s="73"/>
      <c r="AJ1781" s="73"/>
      <c r="AK1781" s="73"/>
      <c r="AL1781" s="73"/>
      <c r="AM1781" s="73"/>
      <c r="AN1781" s="73"/>
      <c r="AO1781" s="73"/>
      <c r="AP1781" s="73"/>
      <c r="AQ1781" s="73"/>
      <c r="AR1781" s="73"/>
      <c r="AS1781" s="73"/>
      <c r="AT1781" s="73"/>
      <c r="AU1781" s="73"/>
      <c r="AV1781" s="73"/>
      <c r="AW1781" s="73"/>
      <c r="AX1781" s="73"/>
      <c r="AY1781" s="73"/>
      <c r="AZ1781" s="73"/>
      <c r="BA1781" s="73"/>
      <c r="BB1781" s="73"/>
    </row>
    <row r="1782" spans="10:54">
      <c r="J1782" s="132"/>
      <c r="N1782" s="73"/>
      <c r="O1782" s="73"/>
      <c r="P1782" s="73"/>
      <c r="Q1782" s="73"/>
      <c r="R1782" s="73"/>
      <c r="S1782" s="73"/>
      <c r="T1782" s="73"/>
      <c r="U1782" s="73"/>
      <c r="V1782" s="73"/>
      <c r="W1782" s="73"/>
      <c r="X1782" s="73"/>
      <c r="Y1782" s="73"/>
      <c r="Z1782" s="73"/>
      <c r="AA1782" s="73"/>
      <c r="AB1782" s="73"/>
      <c r="AC1782" s="73"/>
      <c r="AD1782" s="73"/>
      <c r="AE1782" s="73"/>
      <c r="AF1782" s="73"/>
      <c r="AG1782" s="73"/>
      <c r="AH1782" s="73"/>
      <c r="AI1782" s="73"/>
      <c r="AJ1782" s="73"/>
      <c r="AK1782" s="73"/>
      <c r="AL1782" s="73"/>
      <c r="AM1782" s="73"/>
      <c r="AN1782" s="73"/>
      <c r="AO1782" s="73"/>
      <c r="AP1782" s="73"/>
      <c r="AQ1782" s="73"/>
      <c r="AR1782" s="73"/>
      <c r="AS1782" s="73"/>
      <c r="AT1782" s="73"/>
      <c r="AU1782" s="73"/>
      <c r="AV1782" s="73"/>
      <c r="AW1782" s="73"/>
      <c r="AX1782" s="73"/>
      <c r="AY1782" s="73"/>
      <c r="AZ1782" s="73"/>
      <c r="BA1782" s="73"/>
      <c r="BB1782" s="73"/>
    </row>
    <row r="1783" spans="10:54">
      <c r="J1783" s="132"/>
      <c r="N1783" s="73"/>
      <c r="O1783" s="73"/>
      <c r="P1783" s="73"/>
      <c r="Q1783" s="73"/>
      <c r="R1783" s="73"/>
      <c r="S1783" s="73"/>
      <c r="T1783" s="73"/>
      <c r="U1783" s="73"/>
      <c r="V1783" s="73"/>
      <c r="W1783" s="73"/>
      <c r="X1783" s="73"/>
      <c r="Y1783" s="73"/>
      <c r="Z1783" s="73"/>
      <c r="AA1783" s="73"/>
      <c r="AB1783" s="73"/>
      <c r="AC1783" s="73"/>
      <c r="AD1783" s="73"/>
      <c r="AE1783" s="73"/>
      <c r="AF1783" s="73"/>
      <c r="AG1783" s="73"/>
      <c r="AH1783" s="73"/>
      <c r="AI1783" s="73"/>
      <c r="AJ1783" s="73"/>
      <c r="AK1783" s="73"/>
      <c r="AL1783" s="73"/>
      <c r="AM1783" s="73"/>
      <c r="AN1783" s="73"/>
      <c r="AO1783" s="73"/>
      <c r="AP1783" s="73"/>
      <c r="AQ1783" s="73"/>
      <c r="AR1783" s="73"/>
      <c r="AS1783" s="73"/>
      <c r="AT1783" s="73"/>
      <c r="AU1783" s="73"/>
      <c r="AV1783" s="73"/>
      <c r="AW1783" s="73"/>
      <c r="AX1783" s="73"/>
      <c r="AY1783" s="73"/>
      <c r="AZ1783" s="73"/>
      <c r="BA1783" s="73"/>
      <c r="BB1783" s="73"/>
    </row>
    <row r="1784" spans="10:54">
      <c r="J1784" s="132"/>
      <c r="N1784" s="73"/>
      <c r="O1784" s="73"/>
      <c r="P1784" s="73"/>
      <c r="Q1784" s="73"/>
      <c r="R1784" s="73"/>
      <c r="S1784" s="73"/>
      <c r="T1784" s="73"/>
      <c r="U1784" s="73"/>
      <c r="V1784" s="73"/>
      <c r="W1784" s="73"/>
      <c r="X1784" s="73"/>
      <c r="Y1784" s="73"/>
      <c r="Z1784" s="73"/>
      <c r="AA1784" s="73"/>
      <c r="AB1784" s="73"/>
      <c r="AC1784" s="73"/>
      <c r="AD1784" s="73"/>
      <c r="AE1784" s="73"/>
      <c r="AF1784" s="73"/>
      <c r="AG1784" s="73"/>
      <c r="AH1784" s="73"/>
      <c r="AI1784" s="73"/>
      <c r="AJ1784" s="73"/>
      <c r="AK1784" s="73"/>
      <c r="AL1784" s="73"/>
      <c r="AM1784" s="73"/>
      <c r="AN1784" s="73"/>
      <c r="AO1784" s="73"/>
      <c r="AP1784" s="73"/>
      <c r="AQ1784" s="73"/>
      <c r="AR1784" s="73"/>
      <c r="AS1784" s="73"/>
      <c r="AT1784" s="73"/>
      <c r="AU1784" s="73"/>
      <c r="AV1784" s="73"/>
      <c r="AW1784" s="73"/>
      <c r="AX1784" s="73"/>
      <c r="AY1784" s="73"/>
      <c r="AZ1784" s="73"/>
      <c r="BA1784" s="73"/>
      <c r="BB1784" s="73"/>
    </row>
    <row r="1785" spans="10:54">
      <c r="J1785" s="132"/>
      <c r="N1785" s="73"/>
      <c r="O1785" s="73"/>
      <c r="P1785" s="73"/>
      <c r="Q1785" s="73"/>
      <c r="R1785" s="73"/>
      <c r="S1785" s="73"/>
      <c r="T1785" s="73"/>
      <c r="U1785" s="73"/>
      <c r="V1785" s="73"/>
      <c r="W1785" s="73"/>
      <c r="X1785" s="73"/>
      <c r="Y1785" s="73"/>
      <c r="Z1785" s="73"/>
      <c r="AA1785" s="73"/>
      <c r="AB1785" s="73"/>
      <c r="AC1785" s="73"/>
      <c r="AD1785" s="73"/>
      <c r="AE1785" s="73"/>
      <c r="AF1785" s="73"/>
      <c r="AG1785" s="73"/>
      <c r="AH1785" s="73"/>
      <c r="AI1785" s="73"/>
      <c r="AJ1785" s="73"/>
      <c r="AK1785" s="73"/>
      <c r="AL1785" s="73"/>
      <c r="AM1785" s="73"/>
      <c r="AN1785" s="73"/>
      <c r="AO1785" s="73"/>
      <c r="AP1785" s="73"/>
      <c r="AQ1785" s="73"/>
      <c r="AR1785" s="73"/>
      <c r="AS1785" s="73"/>
      <c r="AT1785" s="73"/>
      <c r="AU1785" s="73"/>
      <c r="AV1785" s="73"/>
      <c r="AW1785" s="73"/>
      <c r="AX1785" s="73"/>
      <c r="AY1785" s="73"/>
      <c r="AZ1785" s="73"/>
      <c r="BA1785" s="73"/>
      <c r="BB1785" s="73"/>
    </row>
    <row r="1786" spans="10:54">
      <c r="J1786" s="132"/>
      <c r="N1786" s="73"/>
      <c r="O1786" s="73"/>
      <c r="P1786" s="73"/>
      <c r="Q1786" s="73"/>
      <c r="R1786" s="73"/>
      <c r="S1786" s="73"/>
      <c r="T1786" s="73"/>
      <c r="U1786" s="73"/>
      <c r="V1786" s="73"/>
      <c r="W1786" s="73"/>
      <c r="X1786" s="73"/>
      <c r="Y1786" s="73"/>
      <c r="Z1786" s="73"/>
      <c r="AA1786" s="73"/>
      <c r="AB1786" s="73"/>
      <c r="AC1786" s="73"/>
      <c r="AD1786" s="73"/>
      <c r="AE1786" s="73"/>
      <c r="AF1786" s="73"/>
      <c r="AG1786" s="73"/>
      <c r="AH1786" s="73"/>
      <c r="AI1786" s="73"/>
      <c r="AJ1786" s="73"/>
      <c r="AK1786" s="73"/>
      <c r="AL1786" s="73"/>
      <c r="AM1786" s="73"/>
      <c r="AN1786" s="73"/>
      <c r="AO1786" s="73"/>
      <c r="AP1786" s="73"/>
      <c r="AQ1786" s="73"/>
      <c r="AR1786" s="73"/>
      <c r="AS1786" s="73"/>
      <c r="AT1786" s="73"/>
      <c r="AU1786" s="73"/>
      <c r="AV1786" s="73"/>
      <c r="AW1786" s="73"/>
      <c r="AX1786" s="73"/>
      <c r="AY1786" s="73"/>
      <c r="AZ1786" s="73"/>
      <c r="BA1786" s="73"/>
      <c r="BB1786" s="73"/>
    </row>
    <row r="1787" spans="10:54">
      <c r="J1787" s="132"/>
      <c r="N1787" s="73"/>
      <c r="O1787" s="73"/>
      <c r="P1787" s="73"/>
      <c r="Q1787" s="73"/>
      <c r="R1787" s="73"/>
      <c r="S1787" s="73"/>
      <c r="T1787" s="73"/>
      <c r="U1787" s="73"/>
      <c r="V1787" s="73"/>
      <c r="W1787" s="73"/>
      <c r="X1787" s="73"/>
      <c r="Y1787" s="73"/>
      <c r="Z1787" s="73"/>
      <c r="AA1787" s="73"/>
      <c r="AB1787" s="73"/>
      <c r="AC1787" s="73"/>
      <c r="AD1787" s="73"/>
      <c r="AE1787" s="73"/>
      <c r="AF1787" s="73"/>
      <c r="AG1787" s="73"/>
      <c r="AH1787" s="73"/>
      <c r="AI1787" s="73"/>
      <c r="AJ1787" s="73"/>
      <c r="AK1787" s="73"/>
      <c r="AL1787" s="73"/>
      <c r="AM1787" s="73"/>
      <c r="AN1787" s="73"/>
      <c r="AO1787" s="73"/>
      <c r="AP1787" s="73"/>
      <c r="AQ1787" s="73"/>
      <c r="AR1787" s="73"/>
      <c r="AS1787" s="73"/>
      <c r="AT1787" s="73"/>
      <c r="AU1787" s="73"/>
      <c r="AV1787" s="73"/>
      <c r="AW1787" s="73"/>
      <c r="AX1787" s="73"/>
      <c r="AY1787" s="73"/>
      <c r="AZ1787" s="73"/>
      <c r="BA1787" s="73"/>
      <c r="BB1787" s="73"/>
    </row>
    <row r="1788" spans="10:54">
      <c r="J1788" s="132"/>
      <c r="N1788" s="73"/>
      <c r="O1788" s="73"/>
      <c r="P1788" s="73"/>
      <c r="Q1788" s="73"/>
      <c r="R1788" s="73"/>
      <c r="S1788" s="73"/>
      <c r="T1788" s="73"/>
      <c r="U1788" s="73"/>
      <c r="V1788" s="73"/>
      <c r="W1788" s="73"/>
      <c r="X1788" s="73"/>
      <c r="Y1788" s="73"/>
      <c r="Z1788" s="73"/>
      <c r="AA1788" s="73"/>
      <c r="AB1788" s="73"/>
      <c r="AC1788" s="73"/>
      <c r="AD1788" s="73"/>
      <c r="AE1788" s="73"/>
      <c r="AF1788" s="73"/>
      <c r="AG1788" s="73"/>
      <c r="AH1788" s="73"/>
      <c r="AI1788" s="73"/>
      <c r="AJ1788" s="73"/>
      <c r="AK1788" s="73"/>
      <c r="AL1788" s="73"/>
      <c r="AM1788" s="73"/>
      <c r="AN1788" s="73"/>
      <c r="AO1788" s="73"/>
      <c r="AP1788" s="73"/>
      <c r="AQ1788" s="73"/>
      <c r="AR1788" s="73"/>
      <c r="AS1788" s="73"/>
      <c r="AT1788" s="73"/>
      <c r="AU1788" s="73"/>
      <c r="AV1788" s="73"/>
      <c r="AW1788" s="73"/>
      <c r="AX1788" s="73"/>
      <c r="AY1788" s="73"/>
      <c r="AZ1788" s="73"/>
      <c r="BA1788" s="73"/>
      <c r="BB1788" s="73"/>
    </row>
    <row r="1789" spans="10:54">
      <c r="J1789" s="132"/>
      <c r="N1789" s="73"/>
      <c r="O1789" s="73"/>
      <c r="P1789" s="73"/>
      <c r="Q1789" s="73"/>
      <c r="R1789" s="73"/>
      <c r="S1789" s="73"/>
      <c r="T1789" s="73"/>
      <c r="U1789" s="73"/>
      <c r="V1789" s="73"/>
      <c r="W1789" s="73"/>
      <c r="X1789" s="73"/>
      <c r="Y1789" s="73"/>
      <c r="Z1789" s="73"/>
      <c r="AA1789" s="73"/>
      <c r="AB1789" s="73"/>
      <c r="AC1789" s="73"/>
      <c r="AD1789" s="73"/>
      <c r="AE1789" s="73"/>
      <c r="AF1789" s="73"/>
      <c r="AG1789" s="73"/>
      <c r="AH1789" s="73"/>
      <c r="AI1789" s="73"/>
      <c r="AJ1789" s="73"/>
      <c r="AK1789" s="73"/>
      <c r="AL1789" s="73"/>
      <c r="AM1789" s="73"/>
      <c r="AN1789" s="73"/>
      <c r="AO1789" s="73"/>
      <c r="AP1789" s="73"/>
      <c r="AQ1789" s="73"/>
      <c r="AR1789" s="73"/>
      <c r="AS1789" s="73"/>
      <c r="AT1789" s="73"/>
      <c r="AU1789" s="73"/>
      <c r="AV1789" s="73"/>
      <c r="AW1789" s="73"/>
      <c r="AX1789" s="73"/>
      <c r="AY1789" s="73"/>
      <c r="AZ1789" s="73"/>
      <c r="BA1789" s="73"/>
      <c r="BB1789" s="73"/>
    </row>
    <row r="1790" spans="10:54">
      <c r="J1790" s="132"/>
      <c r="N1790" s="73"/>
      <c r="O1790" s="73"/>
      <c r="P1790" s="73"/>
      <c r="Q1790" s="73"/>
      <c r="R1790" s="73"/>
      <c r="S1790" s="73"/>
      <c r="T1790" s="73"/>
      <c r="U1790" s="73"/>
      <c r="V1790" s="73"/>
      <c r="W1790" s="73"/>
      <c r="X1790" s="73"/>
      <c r="Y1790" s="73"/>
      <c r="Z1790" s="73"/>
      <c r="AA1790" s="73"/>
      <c r="AB1790" s="73"/>
      <c r="AC1790" s="73"/>
      <c r="AD1790" s="73"/>
      <c r="AE1790" s="73"/>
      <c r="AF1790" s="73"/>
      <c r="AG1790" s="73"/>
      <c r="AH1790" s="73"/>
      <c r="AI1790" s="73"/>
      <c r="AJ1790" s="73"/>
      <c r="AK1790" s="73"/>
      <c r="AL1790" s="73"/>
      <c r="AM1790" s="73"/>
      <c r="AN1790" s="73"/>
      <c r="AO1790" s="73"/>
      <c r="AP1790" s="73"/>
      <c r="AQ1790" s="73"/>
      <c r="AR1790" s="73"/>
      <c r="AS1790" s="73"/>
      <c r="AT1790" s="73"/>
      <c r="AU1790" s="73"/>
      <c r="AV1790" s="73"/>
      <c r="AW1790" s="73"/>
      <c r="AX1790" s="73"/>
      <c r="AY1790" s="73"/>
      <c r="AZ1790" s="73"/>
      <c r="BA1790" s="73"/>
      <c r="BB1790" s="73"/>
    </row>
    <row r="1791" spans="10:54">
      <c r="J1791" s="132"/>
      <c r="N1791" s="73"/>
      <c r="O1791" s="73"/>
      <c r="P1791" s="73"/>
      <c r="Q1791" s="73"/>
      <c r="R1791" s="73"/>
      <c r="S1791" s="73"/>
      <c r="T1791" s="73"/>
      <c r="U1791" s="73"/>
      <c r="V1791" s="73"/>
      <c r="W1791" s="73"/>
      <c r="X1791" s="73"/>
      <c r="Y1791" s="73"/>
      <c r="Z1791" s="73"/>
      <c r="AA1791" s="73"/>
      <c r="AB1791" s="73"/>
      <c r="AC1791" s="73"/>
      <c r="AD1791" s="73"/>
      <c r="AE1791" s="73"/>
      <c r="AF1791" s="73"/>
      <c r="AG1791" s="73"/>
      <c r="AH1791" s="73"/>
      <c r="AI1791" s="73"/>
      <c r="AJ1791" s="73"/>
      <c r="AK1791" s="73"/>
      <c r="AL1791" s="73"/>
      <c r="AM1791" s="73"/>
      <c r="AN1791" s="73"/>
      <c r="AO1791" s="73"/>
      <c r="AP1791" s="73"/>
      <c r="AQ1791" s="73"/>
      <c r="AR1791" s="73"/>
      <c r="AS1791" s="73"/>
      <c r="AT1791" s="73"/>
      <c r="AU1791" s="73"/>
      <c r="AV1791" s="73"/>
      <c r="AW1791" s="73"/>
      <c r="AX1791" s="73"/>
      <c r="AY1791" s="73"/>
      <c r="AZ1791" s="73"/>
      <c r="BA1791" s="73"/>
      <c r="BB1791" s="73"/>
    </row>
    <row r="1792" spans="10:54">
      <c r="J1792" s="132"/>
      <c r="N1792" s="73"/>
      <c r="O1792" s="73"/>
      <c r="P1792" s="73"/>
      <c r="Q1792" s="73"/>
      <c r="R1792" s="73"/>
      <c r="S1792" s="73"/>
      <c r="T1792" s="73"/>
      <c r="U1792" s="73"/>
      <c r="V1792" s="73"/>
      <c r="W1792" s="73"/>
      <c r="X1792" s="73"/>
      <c r="Y1792" s="73"/>
      <c r="Z1792" s="73"/>
      <c r="AA1792" s="73"/>
      <c r="AB1792" s="73"/>
      <c r="AC1792" s="73"/>
      <c r="AD1792" s="73"/>
      <c r="AE1792" s="73"/>
      <c r="AF1792" s="73"/>
      <c r="AG1792" s="73"/>
      <c r="AH1792" s="73"/>
      <c r="AI1792" s="73"/>
      <c r="AJ1792" s="73"/>
      <c r="AK1792" s="73"/>
      <c r="AL1792" s="73"/>
      <c r="AM1792" s="73"/>
      <c r="AN1792" s="73"/>
      <c r="AO1792" s="73"/>
      <c r="AP1792" s="73"/>
      <c r="AQ1792" s="73"/>
      <c r="AR1792" s="73"/>
      <c r="AS1792" s="73"/>
      <c r="AT1792" s="73"/>
      <c r="AU1792" s="73"/>
      <c r="AV1792" s="73"/>
      <c r="AW1792" s="73"/>
      <c r="AX1792" s="73"/>
      <c r="AY1792" s="73"/>
      <c r="AZ1792" s="73"/>
      <c r="BA1792" s="73"/>
      <c r="BB1792" s="73"/>
    </row>
    <row r="1793" spans="10:54">
      <c r="J1793" s="132"/>
      <c r="N1793" s="73"/>
      <c r="O1793" s="73"/>
      <c r="P1793" s="73"/>
      <c r="Q1793" s="73"/>
      <c r="R1793" s="73"/>
      <c r="S1793" s="73"/>
      <c r="T1793" s="73"/>
      <c r="U1793" s="73"/>
      <c r="V1793" s="73"/>
      <c r="W1793" s="73"/>
      <c r="X1793" s="73"/>
      <c r="Y1793" s="73"/>
      <c r="Z1793" s="73"/>
      <c r="AA1793" s="73"/>
      <c r="AB1793" s="73"/>
      <c r="AC1793" s="73"/>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row>
    <row r="1794" spans="10:54">
      <c r="J1794" s="132"/>
      <c r="N1794" s="73"/>
      <c r="O1794" s="73"/>
      <c r="P1794" s="73"/>
      <c r="Q1794" s="73"/>
      <c r="R1794" s="73"/>
      <c r="S1794" s="73"/>
      <c r="T1794" s="73"/>
      <c r="U1794" s="73"/>
      <c r="V1794" s="73"/>
      <c r="W1794" s="73"/>
      <c r="X1794" s="73"/>
      <c r="Y1794" s="73"/>
      <c r="Z1794" s="73"/>
      <c r="AA1794" s="73"/>
      <c r="AB1794" s="73"/>
      <c r="AC1794" s="73"/>
      <c r="AD1794" s="73"/>
      <c r="AE1794" s="73"/>
      <c r="AF1794" s="73"/>
      <c r="AG1794" s="73"/>
      <c r="AH1794" s="73"/>
      <c r="AI1794" s="73"/>
      <c r="AJ1794" s="73"/>
      <c r="AK1794" s="73"/>
      <c r="AL1794" s="73"/>
      <c r="AM1794" s="73"/>
      <c r="AN1794" s="73"/>
      <c r="AO1794" s="73"/>
      <c r="AP1794" s="73"/>
      <c r="AQ1794" s="73"/>
      <c r="AR1794" s="73"/>
      <c r="AS1794" s="73"/>
      <c r="AT1794" s="73"/>
      <c r="AU1794" s="73"/>
      <c r="AV1794" s="73"/>
      <c r="AW1794" s="73"/>
      <c r="AX1794" s="73"/>
      <c r="AY1794" s="73"/>
      <c r="AZ1794" s="73"/>
      <c r="BA1794" s="73"/>
      <c r="BB1794" s="73"/>
    </row>
    <row r="1795" spans="10:54">
      <c r="J1795" s="132"/>
      <c r="N1795" s="73"/>
      <c r="O1795" s="73"/>
      <c r="P1795" s="73"/>
      <c r="Q1795" s="73"/>
      <c r="R1795" s="73"/>
      <c r="S1795" s="73"/>
      <c r="T1795" s="73"/>
      <c r="U1795" s="73"/>
      <c r="V1795" s="73"/>
      <c r="W1795" s="73"/>
      <c r="X1795" s="73"/>
      <c r="Y1795" s="73"/>
      <c r="Z1795" s="73"/>
      <c r="AA1795" s="73"/>
      <c r="AB1795" s="73"/>
      <c r="AC1795" s="73"/>
      <c r="AD1795" s="73"/>
      <c r="AE1795" s="73"/>
      <c r="AF1795" s="73"/>
      <c r="AG1795" s="73"/>
      <c r="AH1795" s="73"/>
      <c r="AI1795" s="73"/>
      <c r="AJ1795" s="73"/>
      <c r="AK1795" s="73"/>
      <c r="AL1795" s="73"/>
      <c r="AM1795" s="73"/>
      <c r="AN1795" s="73"/>
      <c r="AO1795" s="73"/>
      <c r="AP1795" s="73"/>
      <c r="AQ1795" s="73"/>
      <c r="AR1795" s="73"/>
      <c r="AS1795" s="73"/>
      <c r="AT1795" s="73"/>
      <c r="AU1795" s="73"/>
      <c r="AV1795" s="73"/>
      <c r="AW1795" s="73"/>
      <c r="AX1795" s="73"/>
      <c r="AY1795" s="73"/>
      <c r="AZ1795" s="73"/>
      <c r="BA1795" s="73"/>
      <c r="BB1795" s="73"/>
    </row>
    <row r="1796" spans="10:54">
      <c r="J1796" s="132"/>
      <c r="N1796" s="73"/>
      <c r="O1796" s="73"/>
      <c r="P1796" s="73"/>
      <c r="Q1796" s="73"/>
      <c r="R1796" s="73"/>
      <c r="S1796" s="73"/>
      <c r="T1796" s="73"/>
      <c r="U1796" s="73"/>
      <c r="V1796" s="73"/>
      <c r="W1796" s="73"/>
      <c r="X1796" s="73"/>
      <c r="Y1796" s="73"/>
      <c r="Z1796" s="73"/>
      <c r="AA1796" s="73"/>
      <c r="AB1796" s="73"/>
      <c r="AC1796" s="73"/>
      <c r="AD1796" s="73"/>
      <c r="AE1796" s="73"/>
      <c r="AF1796" s="73"/>
      <c r="AG1796" s="73"/>
      <c r="AH1796" s="73"/>
      <c r="AI1796" s="73"/>
      <c r="AJ1796" s="73"/>
      <c r="AK1796" s="73"/>
      <c r="AL1796" s="73"/>
      <c r="AM1796" s="73"/>
      <c r="AN1796" s="73"/>
      <c r="AO1796" s="73"/>
      <c r="AP1796" s="73"/>
      <c r="AQ1796" s="73"/>
      <c r="AR1796" s="73"/>
      <c r="AS1796" s="73"/>
      <c r="AT1796" s="73"/>
      <c r="AU1796" s="73"/>
      <c r="AV1796" s="73"/>
      <c r="AW1796" s="73"/>
      <c r="AX1796" s="73"/>
      <c r="AY1796" s="73"/>
      <c r="AZ1796" s="73"/>
      <c r="BA1796" s="73"/>
      <c r="BB1796" s="73"/>
    </row>
    <row r="1797" spans="10:54">
      <c r="J1797" s="132"/>
      <c r="N1797" s="73"/>
      <c r="O1797" s="73"/>
      <c r="P1797" s="73"/>
      <c r="Q1797" s="73"/>
      <c r="R1797" s="73"/>
      <c r="S1797" s="73"/>
      <c r="T1797" s="73"/>
      <c r="U1797" s="73"/>
      <c r="V1797" s="73"/>
      <c r="W1797" s="73"/>
      <c r="X1797" s="73"/>
      <c r="Y1797" s="73"/>
      <c r="Z1797" s="73"/>
      <c r="AA1797" s="73"/>
      <c r="AB1797" s="73"/>
      <c r="AC1797" s="73"/>
      <c r="AD1797" s="73"/>
      <c r="AE1797" s="73"/>
      <c r="AF1797" s="73"/>
      <c r="AG1797" s="73"/>
      <c r="AH1797" s="73"/>
      <c r="AI1797" s="73"/>
      <c r="AJ1797" s="73"/>
      <c r="AK1797" s="73"/>
      <c r="AL1797" s="73"/>
      <c r="AM1797" s="73"/>
      <c r="AN1797" s="73"/>
      <c r="AO1797" s="73"/>
      <c r="AP1797" s="73"/>
      <c r="AQ1797" s="73"/>
      <c r="AR1797" s="73"/>
      <c r="AS1797" s="73"/>
      <c r="AT1797" s="73"/>
      <c r="AU1797" s="73"/>
      <c r="AV1797" s="73"/>
      <c r="AW1797" s="73"/>
      <c r="AX1797" s="73"/>
      <c r="AY1797" s="73"/>
      <c r="AZ1797" s="73"/>
      <c r="BA1797" s="73"/>
      <c r="BB1797" s="73"/>
    </row>
    <row r="1798" spans="10:54">
      <c r="J1798" s="132"/>
      <c r="N1798" s="73"/>
      <c r="O1798" s="73"/>
      <c r="P1798" s="73"/>
      <c r="Q1798" s="73"/>
      <c r="R1798" s="73"/>
      <c r="S1798" s="73"/>
      <c r="T1798" s="73"/>
      <c r="U1798" s="73"/>
      <c r="V1798" s="73"/>
      <c r="W1798" s="73"/>
      <c r="X1798" s="73"/>
      <c r="Y1798" s="73"/>
      <c r="Z1798" s="73"/>
      <c r="AA1798" s="73"/>
      <c r="AB1798" s="73"/>
      <c r="AC1798" s="73"/>
      <c r="AD1798" s="73"/>
      <c r="AE1798" s="73"/>
      <c r="AF1798" s="73"/>
      <c r="AG1798" s="73"/>
      <c r="AH1798" s="73"/>
      <c r="AI1798" s="73"/>
      <c r="AJ1798" s="73"/>
      <c r="AK1798" s="73"/>
      <c r="AL1798" s="73"/>
      <c r="AM1798" s="73"/>
      <c r="AN1798" s="73"/>
      <c r="AO1798" s="73"/>
      <c r="AP1798" s="73"/>
      <c r="AQ1798" s="73"/>
      <c r="AR1798" s="73"/>
      <c r="AS1798" s="73"/>
      <c r="AT1798" s="73"/>
      <c r="AU1798" s="73"/>
      <c r="AV1798" s="73"/>
      <c r="AW1798" s="73"/>
      <c r="AX1798" s="73"/>
      <c r="AY1798" s="73"/>
      <c r="AZ1798" s="73"/>
      <c r="BA1798" s="73"/>
      <c r="BB1798" s="73"/>
    </row>
    <row r="1799" spans="10:54">
      <c r="J1799" s="132"/>
      <c r="N1799" s="73"/>
      <c r="O1799" s="73"/>
      <c r="P1799" s="73"/>
      <c r="Q1799" s="73"/>
      <c r="R1799" s="73"/>
      <c r="S1799" s="73"/>
      <c r="T1799" s="73"/>
      <c r="U1799" s="73"/>
      <c r="V1799" s="73"/>
      <c r="W1799" s="73"/>
      <c r="X1799" s="73"/>
      <c r="Y1799" s="73"/>
      <c r="Z1799" s="73"/>
      <c r="AA1799" s="73"/>
      <c r="AB1799" s="73"/>
      <c r="AC1799" s="73"/>
      <c r="AD1799" s="73"/>
      <c r="AE1799" s="73"/>
      <c r="AF1799" s="73"/>
      <c r="AG1799" s="73"/>
      <c r="AH1799" s="73"/>
      <c r="AI1799" s="73"/>
      <c r="AJ1799" s="73"/>
      <c r="AK1799" s="73"/>
      <c r="AL1799" s="73"/>
      <c r="AM1799" s="73"/>
      <c r="AN1799" s="73"/>
      <c r="AO1799" s="73"/>
      <c r="AP1799" s="73"/>
      <c r="AQ1799" s="73"/>
      <c r="AR1799" s="73"/>
      <c r="AS1799" s="73"/>
      <c r="AT1799" s="73"/>
      <c r="AU1799" s="73"/>
      <c r="AV1799" s="73"/>
      <c r="AW1799" s="73"/>
      <c r="AX1799" s="73"/>
      <c r="AY1799" s="73"/>
      <c r="AZ1799" s="73"/>
      <c r="BA1799" s="73"/>
      <c r="BB1799" s="73"/>
    </row>
    <row r="1800" spans="10:54">
      <c r="J1800" s="132"/>
      <c r="N1800" s="73"/>
      <c r="O1800" s="73"/>
      <c r="P1800" s="73"/>
      <c r="Q1800" s="73"/>
      <c r="R1800" s="73"/>
      <c r="S1800" s="73"/>
      <c r="T1800" s="73"/>
      <c r="U1800" s="73"/>
      <c r="V1800" s="73"/>
      <c r="W1800" s="73"/>
      <c r="X1800" s="73"/>
      <c r="Y1800" s="73"/>
      <c r="Z1800" s="73"/>
      <c r="AA1800" s="73"/>
      <c r="AB1800" s="73"/>
      <c r="AC1800" s="73"/>
      <c r="AD1800" s="73"/>
      <c r="AE1800" s="73"/>
      <c r="AF1800" s="73"/>
      <c r="AG1800" s="73"/>
      <c r="AH1800" s="73"/>
      <c r="AI1800" s="73"/>
      <c r="AJ1800" s="73"/>
      <c r="AK1800" s="73"/>
      <c r="AL1800" s="73"/>
      <c r="AM1800" s="73"/>
      <c r="AN1800" s="73"/>
      <c r="AO1800" s="73"/>
      <c r="AP1800" s="73"/>
      <c r="AQ1800" s="73"/>
      <c r="AR1800" s="73"/>
      <c r="AS1800" s="73"/>
      <c r="AT1800" s="73"/>
      <c r="AU1800" s="73"/>
      <c r="AV1800" s="73"/>
      <c r="AW1800" s="73"/>
      <c r="AX1800" s="73"/>
      <c r="AY1800" s="73"/>
      <c r="AZ1800" s="73"/>
      <c r="BA1800" s="73"/>
      <c r="BB1800" s="73"/>
    </row>
    <row r="1801" spans="10:54">
      <c r="J1801" s="132"/>
      <c r="N1801" s="73"/>
      <c r="O1801" s="73"/>
      <c r="P1801" s="73"/>
      <c r="Q1801" s="73"/>
      <c r="R1801" s="73"/>
      <c r="S1801" s="73"/>
      <c r="T1801" s="73"/>
      <c r="U1801" s="73"/>
      <c r="V1801" s="73"/>
      <c r="W1801" s="73"/>
      <c r="X1801" s="73"/>
      <c r="Y1801" s="73"/>
      <c r="Z1801" s="73"/>
      <c r="AA1801" s="73"/>
      <c r="AB1801" s="73"/>
      <c r="AC1801" s="73"/>
      <c r="AD1801" s="73"/>
      <c r="AE1801" s="73"/>
      <c r="AF1801" s="73"/>
      <c r="AG1801" s="73"/>
      <c r="AH1801" s="73"/>
      <c r="AI1801" s="73"/>
      <c r="AJ1801" s="73"/>
      <c r="AK1801" s="73"/>
      <c r="AL1801" s="73"/>
      <c r="AM1801" s="73"/>
      <c r="AN1801" s="73"/>
      <c r="AO1801" s="73"/>
      <c r="AP1801" s="73"/>
      <c r="AQ1801" s="73"/>
      <c r="AR1801" s="73"/>
      <c r="AS1801" s="73"/>
      <c r="AT1801" s="73"/>
      <c r="AU1801" s="73"/>
      <c r="AV1801" s="73"/>
      <c r="AW1801" s="73"/>
      <c r="AX1801" s="73"/>
      <c r="AY1801" s="73"/>
      <c r="AZ1801" s="73"/>
      <c r="BA1801" s="73"/>
      <c r="BB1801" s="73"/>
    </row>
    <row r="1802" spans="10:54">
      <c r="J1802" s="132"/>
      <c r="N1802" s="73"/>
      <c r="O1802" s="73"/>
      <c r="P1802" s="73"/>
      <c r="Q1802" s="73"/>
      <c r="R1802" s="73"/>
      <c r="S1802" s="73"/>
      <c r="T1802" s="73"/>
      <c r="U1802" s="73"/>
      <c r="V1802" s="73"/>
      <c r="W1802" s="73"/>
      <c r="X1802" s="73"/>
      <c r="Y1802" s="73"/>
      <c r="Z1802" s="73"/>
      <c r="AA1802" s="73"/>
      <c r="AB1802" s="73"/>
      <c r="AC1802" s="73"/>
      <c r="AD1802" s="73"/>
      <c r="AE1802" s="73"/>
      <c r="AF1802" s="73"/>
      <c r="AG1802" s="73"/>
      <c r="AH1802" s="73"/>
      <c r="AI1802" s="73"/>
      <c r="AJ1802" s="73"/>
      <c r="AK1802" s="73"/>
      <c r="AL1802" s="73"/>
      <c r="AM1802" s="73"/>
      <c r="AN1802" s="73"/>
      <c r="AO1802" s="73"/>
      <c r="AP1802" s="73"/>
      <c r="AQ1802" s="73"/>
      <c r="AR1802" s="73"/>
      <c r="AS1802" s="73"/>
      <c r="AT1802" s="73"/>
      <c r="AU1802" s="73"/>
      <c r="AV1802" s="73"/>
      <c r="AW1802" s="73"/>
      <c r="AX1802" s="73"/>
      <c r="AY1802" s="73"/>
      <c r="AZ1802" s="73"/>
      <c r="BA1802" s="73"/>
      <c r="BB1802" s="73"/>
    </row>
    <row r="1803" spans="10:54">
      <c r="J1803" s="132"/>
      <c r="N1803" s="73"/>
      <c r="O1803" s="73"/>
      <c r="P1803" s="73"/>
      <c r="Q1803" s="73"/>
      <c r="R1803" s="73"/>
      <c r="S1803" s="73"/>
      <c r="T1803" s="73"/>
      <c r="U1803" s="73"/>
      <c r="V1803" s="73"/>
      <c r="W1803" s="73"/>
      <c r="X1803" s="73"/>
      <c r="Y1803" s="73"/>
      <c r="Z1803" s="73"/>
      <c r="AA1803" s="73"/>
      <c r="AB1803" s="73"/>
      <c r="AC1803" s="73"/>
      <c r="AD1803" s="73"/>
      <c r="AE1803" s="73"/>
      <c r="AF1803" s="73"/>
      <c r="AG1803" s="73"/>
      <c r="AH1803" s="73"/>
      <c r="AI1803" s="73"/>
      <c r="AJ1803" s="73"/>
      <c r="AK1803" s="73"/>
      <c r="AL1803" s="73"/>
      <c r="AM1803" s="73"/>
      <c r="AN1803" s="73"/>
      <c r="AO1803" s="73"/>
      <c r="AP1803" s="73"/>
      <c r="AQ1803" s="73"/>
      <c r="AR1803" s="73"/>
      <c r="AS1803" s="73"/>
      <c r="AT1803" s="73"/>
      <c r="AU1803" s="73"/>
      <c r="AV1803" s="73"/>
      <c r="AW1803" s="73"/>
      <c r="AX1803" s="73"/>
      <c r="AY1803" s="73"/>
      <c r="AZ1803" s="73"/>
      <c r="BA1803" s="73"/>
      <c r="BB1803" s="73"/>
    </row>
    <row r="1804" spans="10:54">
      <c r="J1804" s="132"/>
      <c r="N1804" s="73"/>
      <c r="O1804" s="73"/>
      <c r="P1804" s="73"/>
      <c r="Q1804" s="73"/>
      <c r="R1804" s="73"/>
      <c r="S1804" s="73"/>
      <c r="T1804" s="73"/>
      <c r="U1804" s="73"/>
      <c r="V1804" s="73"/>
      <c r="W1804" s="73"/>
      <c r="X1804" s="73"/>
      <c r="Y1804" s="73"/>
      <c r="Z1804" s="73"/>
      <c r="AA1804" s="73"/>
      <c r="AB1804" s="73"/>
      <c r="AC1804" s="73"/>
      <c r="AD1804" s="73"/>
      <c r="AE1804" s="73"/>
      <c r="AF1804" s="73"/>
      <c r="AG1804" s="73"/>
      <c r="AH1804" s="73"/>
      <c r="AI1804" s="73"/>
      <c r="AJ1804" s="73"/>
      <c r="AK1804" s="73"/>
      <c r="AL1804" s="73"/>
      <c r="AM1804" s="73"/>
      <c r="AN1804" s="73"/>
      <c r="AO1804" s="73"/>
      <c r="AP1804" s="73"/>
      <c r="AQ1804" s="73"/>
      <c r="AR1804" s="73"/>
      <c r="AS1804" s="73"/>
      <c r="AT1804" s="73"/>
      <c r="AU1804" s="73"/>
      <c r="AV1804" s="73"/>
      <c r="AW1804" s="73"/>
      <c r="AX1804" s="73"/>
      <c r="AY1804" s="73"/>
      <c r="AZ1804" s="73"/>
      <c r="BA1804" s="73"/>
      <c r="BB1804" s="73"/>
    </row>
    <row r="1805" spans="10:54">
      <c r="J1805" s="132"/>
      <c r="N1805" s="73"/>
      <c r="O1805" s="73"/>
      <c r="P1805" s="73"/>
      <c r="Q1805" s="73"/>
      <c r="R1805" s="73"/>
      <c r="S1805" s="73"/>
      <c r="T1805" s="73"/>
      <c r="U1805" s="73"/>
      <c r="V1805" s="73"/>
      <c r="W1805" s="73"/>
      <c r="X1805" s="73"/>
      <c r="Y1805" s="73"/>
      <c r="Z1805" s="73"/>
      <c r="AA1805" s="73"/>
      <c r="AB1805" s="73"/>
      <c r="AC1805" s="73"/>
      <c r="AD1805" s="73"/>
      <c r="AE1805" s="73"/>
      <c r="AF1805" s="73"/>
      <c r="AG1805" s="73"/>
      <c r="AH1805" s="73"/>
      <c r="AI1805" s="73"/>
      <c r="AJ1805" s="73"/>
      <c r="AK1805" s="73"/>
      <c r="AL1805" s="73"/>
      <c r="AM1805" s="73"/>
      <c r="AN1805" s="73"/>
      <c r="AO1805" s="73"/>
      <c r="AP1805" s="73"/>
      <c r="AQ1805" s="73"/>
      <c r="AR1805" s="73"/>
      <c r="AS1805" s="73"/>
      <c r="AT1805" s="73"/>
      <c r="AU1805" s="73"/>
      <c r="AV1805" s="73"/>
      <c r="AW1805" s="73"/>
      <c r="AX1805" s="73"/>
      <c r="AY1805" s="73"/>
      <c r="AZ1805" s="73"/>
      <c r="BA1805" s="73"/>
      <c r="BB1805" s="73"/>
    </row>
    <row r="1806" spans="10:54">
      <c r="J1806" s="132"/>
      <c r="N1806" s="73"/>
      <c r="O1806" s="73"/>
      <c r="P1806" s="73"/>
      <c r="Q1806" s="73"/>
      <c r="R1806" s="73"/>
      <c r="S1806" s="73"/>
      <c r="T1806" s="73"/>
      <c r="U1806" s="73"/>
      <c r="V1806" s="73"/>
      <c r="W1806" s="73"/>
      <c r="X1806" s="73"/>
      <c r="Y1806" s="73"/>
      <c r="Z1806" s="73"/>
      <c r="AA1806" s="73"/>
      <c r="AB1806" s="73"/>
      <c r="AC1806" s="73"/>
      <c r="AD1806" s="73"/>
      <c r="AE1806" s="73"/>
      <c r="AF1806" s="73"/>
      <c r="AG1806" s="73"/>
      <c r="AH1806" s="73"/>
      <c r="AI1806" s="73"/>
      <c r="AJ1806" s="73"/>
      <c r="AK1806" s="73"/>
      <c r="AL1806" s="73"/>
      <c r="AM1806" s="73"/>
      <c r="AN1806" s="73"/>
      <c r="AO1806" s="73"/>
      <c r="AP1806" s="73"/>
      <c r="AQ1806" s="73"/>
      <c r="AR1806" s="73"/>
      <c r="AS1806" s="73"/>
      <c r="AT1806" s="73"/>
      <c r="AU1806" s="73"/>
      <c r="AV1806" s="73"/>
      <c r="AW1806" s="73"/>
      <c r="AX1806" s="73"/>
      <c r="AY1806" s="73"/>
      <c r="AZ1806" s="73"/>
      <c r="BA1806" s="73"/>
      <c r="BB1806" s="73"/>
    </row>
    <row r="1807" spans="10:54">
      <c r="J1807" s="132"/>
      <c r="N1807" s="73"/>
      <c r="O1807" s="73"/>
      <c r="P1807" s="73"/>
      <c r="Q1807" s="73"/>
      <c r="R1807" s="73"/>
      <c r="S1807" s="73"/>
      <c r="T1807" s="73"/>
      <c r="U1807" s="73"/>
      <c r="V1807" s="73"/>
      <c r="W1807" s="73"/>
      <c r="X1807" s="73"/>
      <c r="Y1807" s="73"/>
      <c r="Z1807" s="73"/>
      <c r="AA1807" s="73"/>
      <c r="AB1807" s="73"/>
      <c r="AC1807" s="73"/>
      <c r="AD1807" s="73"/>
      <c r="AE1807" s="73"/>
      <c r="AF1807" s="73"/>
      <c r="AG1807" s="73"/>
      <c r="AH1807" s="73"/>
      <c r="AI1807" s="73"/>
      <c r="AJ1807" s="73"/>
      <c r="AK1807" s="73"/>
      <c r="AL1807" s="73"/>
      <c r="AM1807" s="73"/>
      <c r="AN1807" s="73"/>
      <c r="AO1807" s="73"/>
      <c r="AP1807" s="73"/>
      <c r="AQ1807" s="73"/>
      <c r="AR1807" s="73"/>
      <c r="AS1807" s="73"/>
      <c r="AT1807" s="73"/>
      <c r="AU1807" s="73"/>
      <c r="AV1807" s="73"/>
      <c r="AW1807" s="73"/>
      <c r="AX1807" s="73"/>
      <c r="AY1807" s="73"/>
      <c r="AZ1807" s="73"/>
      <c r="BA1807" s="73"/>
      <c r="BB1807" s="73"/>
    </row>
    <row r="1808" spans="10:54">
      <c r="J1808" s="132"/>
      <c r="N1808" s="73"/>
      <c r="O1808" s="73"/>
      <c r="P1808" s="73"/>
      <c r="Q1808" s="73"/>
      <c r="R1808" s="73"/>
      <c r="S1808" s="73"/>
      <c r="T1808" s="73"/>
      <c r="U1808" s="73"/>
      <c r="V1808" s="73"/>
      <c r="W1808" s="73"/>
      <c r="X1808" s="73"/>
      <c r="Y1808" s="73"/>
      <c r="Z1808" s="73"/>
      <c r="AA1808" s="73"/>
      <c r="AB1808" s="73"/>
      <c r="AC1808" s="73"/>
      <c r="AD1808" s="73"/>
      <c r="AE1808" s="73"/>
      <c r="AF1808" s="73"/>
      <c r="AG1808" s="73"/>
      <c r="AH1808" s="73"/>
      <c r="AI1808" s="73"/>
      <c r="AJ1808" s="73"/>
      <c r="AK1808" s="73"/>
      <c r="AL1808" s="73"/>
      <c r="AM1808" s="73"/>
      <c r="AN1808" s="73"/>
      <c r="AO1808" s="73"/>
      <c r="AP1808" s="73"/>
      <c r="AQ1808" s="73"/>
      <c r="AR1808" s="73"/>
      <c r="AS1808" s="73"/>
      <c r="AT1808" s="73"/>
      <c r="AU1808" s="73"/>
      <c r="AV1808" s="73"/>
      <c r="AW1808" s="73"/>
      <c r="AX1808" s="73"/>
      <c r="AY1808" s="73"/>
      <c r="AZ1808" s="73"/>
      <c r="BA1808" s="73"/>
      <c r="BB1808" s="73"/>
    </row>
    <row r="1809" spans="10:54">
      <c r="J1809" s="132"/>
      <c r="N1809" s="73"/>
      <c r="O1809" s="73"/>
      <c r="P1809" s="73"/>
      <c r="Q1809" s="73"/>
      <c r="R1809" s="73"/>
      <c r="S1809" s="73"/>
      <c r="T1809" s="73"/>
      <c r="U1809" s="73"/>
      <c r="V1809" s="73"/>
      <c r="W1809" s="73"/>
      <c r="X1809" s="73"/>
      <c r="Y1809" s="73"/>
      <c r="Z1809" s="73"/>
      <c r="AA1809" s="73"/>
      <c r="AB1809" s="73"/>
      <c r="AC1809" s="73"/>
      <c r="AD1809" s="73"/>
      <c r="AE1809" s="73"/>
      <c r="AF1809" s="73"/>
      <c r="AG1809" s="73"/>
      <c r="AH1809" s="73"/>
      <c r="AI1809" s="73"/>
      <c r="AJ1809" s="73"/>
      <c r="AK1809" s="73"/>
      <c r="AL1809" s="73"/>
      <c r="AM1809" s="73"/>
      <c r="AN1809" s="73"/>
      <c r="AO1809" s="73"/>
      <c r="AP1809" s="73"/>
      <c r="AQ1809" s="73"/>
      <c r="AR1809" s="73"/>
      <c r="AS1809" s="73"/>
      <c r="AT1809" s="73"/>
      <c r="AU1809" s="73"/>
      <c r="AV1809" s="73"/>
      <c r="AW1809" s="73"/>
      <c r="AX1809" s="73"/>
      <c r="AY1809" s="73"/>
      <c r="AZ1809" s="73"/>
      <c r="BA1809" s="73"/>
      <c r="BB1809" s="73"/>
    </row>
    <row r="1810" spans="10:54">
      <c r="J1810" s="132"/>
      <c r="N1810" s="73"/>
      <c r="O1810" s="73"/>
      <c r="P1810" s="73"/>
      <c r="Q1810" s="73"/>
      <c r="R1810" s="73"/>
      <c r="S1810" s="73"/>
      <c r="T1810" s="73"/>
      <c r="U1810" s="73"/>
      <c r="V1810" s="73"/>
      <c r="W1810" s="73"/>
      <c r="X1810" s="73"/>
      <c r="Y1810" s="73"/>
      <c r="Z1810" s="73"/>
      <c r="AA1810" s="73"/>
      <c r="AB1810" s="73"/>
      <c r="AC1810" s="73"/>
      <c r="AD1810" s="73"/>
      <c r="AE1810" s="73"/>
      <c r="AF1810" s="73"/>
      <c r="AG1810" s="73"/>
      <c r="AH1810" s="73"/>
      <c r="AI1810" s="73"/>
      <c r="AJ1810" s="73"/>
      <c r="AK1810" s="73"/>
      <c r="AL1810" s="73"/>
      <c r="AM1810" s="73"/>
      <c r="AN1810" s="73"/>
      <c r="AO1810" s="73"/>
      <c r="AP1810" s="73"/>
      <c r="AQ1810" s="73"/>
      <c r="AR1810" s="73"/>
      <c r="AS1810" s="73"/>
      <c r="AT1810" s="73"/>
      <c r="AU1810" s="73"/>
      <c r="AV1810" s="73"/>
      <c r="AW1810" s="73"/>
      <c r="AX1810" s="73"/>
      <c r="AY1810" s="73"/>
      <c r="AZ1810" s="73"/>
      <c r="BA1810" s="73"/>
      <c r="BB1810" s="73"/>
    </row>
    <row r="1811" spans="10:54">
      <c r="J1811" s="132"/>
      <c r="N1811" s="73"/>
      <c r="O1811" s="73"/>
      <c r="P1811" s="73"/>
      <c r="Q1811" s="73"/>
      <c r="R1811" s="73"/>
      <c r="S1811" s="73"/>
      <c r="T1811" s="73"/>
      <c r="U1811" s="73"/>
      <c r="V1811" s="73"/>
      <c r="W1811" s="73"/>
      <c r="X1811" s="73"/>
      <c r="Y1811" s="73"/>
      <c r="Z1811" s="73"/>
      <c r="AA1811" s="73"/>
      <c r="AB1811" s="73"/>
      <c r="AC1811" s="73"/>
      <c r="AD1811" s="73"/>
      <c r="AE1811" s="73"/>
      <c r="AF1811" s="73"/>
      <c r="AG1811" s="73"/>
      <c r="AH1811" s="73"/>
      <c r="AI1811" s="73"/>
      <c r="AJ1811" s="73"/>
      <c r="AK1811" s="73"/>
      <c r="AL1811" s="73"/>
      <c r="AM1811" s="73"/>
      <c r="AN1811" s="73"/>
      <c r="AO1811" s="73"/>
      <c r="AP1811" s="73"/>
      <c r="AQ1811" s="73"/>
      <c r="AR1811" s="73"/>
      <c r="AS1811" s="73"/>
      <c r="AT1811" s="73"/>
      <c r="AU1811" s="73"/>
      <c r="AV1811" s="73"/>
      <c r="AW1811" s="73"/>
      <c r="AX1811" s="73"/>
      <c r="AY1811" s="73"/>
      <c r="AZ1811" s="73"/>
      <c r="BA1811" s="73"/>
      <c r="BB1811" s="73"/>
    </row>
    <row r="1812" spans="10:54">
      <c r="J1812" s="132"/>
      <c r="N1812" s="73"/>
      <c r="O1812" s="73"/>
      <c r="P1812" s="73"/>
      <c r="Q1812" s="73"/>
      <c r="R1812" s="73"/>
      <c r="S1812" s="73"/>
      <c r="T1812" s="73"/>
      <c r="U1812" s="73"/>
      <c r="V1812" s="73"/>
      <c r="W1812" s="73"/>
      <c r="X1812" s="73"/>
      <c r="Y1812" s="73"/>
      <c r="Z1812" s="73"/>
      <c r="AA1812" s="73"/>
      <c r="AB1812" s="73"/>
      <c r="AC1812" s="73"/>
      <c r="AD1812" s="73"/>
      <c r="AE1812" s="73"/>
      <c r="AF1812" s="73"/>
      <c r="AG1812" s="73"/>
      <c r="AH1812" s="73"/>
      <c r="AI1812" s="73"/>
      <c r="AJ1812" s="73"/>
      <c r="AK1812" s="73"/>
      <c r="AL1812" s="73"/>
      <c r="AM1812" s="73"/>
      <c r="AN1812" s="73"/>
      <c r="AO1812" s="73"/>
      <c r="AP1812" s="73"/>
      <c r="AQ1812" s="73"/>
      <c r="AR1812" s="73"/>
      <c r="AS1812" s="73"/>
      <c r="AT1812" s="73"/>
      <c r="AU1812" s="73"/>
      <c r="AV1812" s="73"/>
      <c r="AW1812" s="73"/>
      <c r="AX1812" s="73"/>
      <c r="AY1812" s="73"/>
      <c r="AZ1812" s="73"/>
      <c r="BA1812" s="73"/>
      <c r="BB1812" s="73"/>
    </row>
    <row r="1813" spans="10:54">
      <c r="J1813" s="132"/>
      <c r="N1813" s="73"/>
      <c r="O1813" s="73"/>
      <c r="P1813" s="73"/>
      <c r="Q1813" s="73"/>
      <c r="R1813" s="73"/>
      <c r="S1813" s="73"/>
      <c r="T1813" s="73"/>
      <c r="U1813" s="73"/>
      <c r="V1813" s="73"/>
      <c r="W1813" s="73"/>
      <c r="X1813" s="73"/>
      <c r="Y1813" s="73"/>
      <c r="Z1813" s="73"/>
      <c r="AA1813" s="73"/>
      <c r="AB1813" s="73"/>
      <c r="AC1813" s="73"/>
      <c r="AD1813" s="73"/>
      <c r="AE1813" s="73"/>
      <c r="AF1813" s="73"/>
      <c r="AG1813" s="73"/>
      <c r="AH1813" s="73"/>
      <c r="AI1813" s="73"/>
      <c r="AJ1813" s="73"/>
      <c r="AK1813" s="73"/>
      <c r="AL1813" s="73"/>
      <c r="AM1813" s="73"/>
      <c r="AN1813" s="73"/>
      <c r="AO1813" s="73"/>
      <c r="AP1813" s="73"/>
      <c r="AQ1813" s="73"/>
      <c r="AR1813" s="73"/>
      <c r="AS1813" s="73"/>
      <c r="AT1813" s="73"/>
      <c r="AU1813" s="73"/>
      <c r="AV1813" s="73"/>
      <c r="AW1813" s="73"/>
      <c r="AX1813" s="73"/>
      <c r="AY1813" s="73"/>
      <c r="AZ1813" s="73"/>
      <c r="BA1813" s="73"/>
      <c r="BB1813" s="73"/>
    </row>
    <row r="1814" spans="10:54">
      <c r="J1814" s="132"/>
      <c r="N1814" s="73"/>
      <c r="O1814" s="73"/>
      <c r="P1814" s="73"/>
      <c r="Q1814" s="73"/>
      <c r="R1814" s="73"/>
      <c r="S1814" s="73"/>
      <c r="T1814" s="73"/>
      <c r="U1814" s="73"/>
      <c r="V1814" s="73"/>
      <c r="W1814" s="73"/>
      <c r="X1814" s="73"/>
      <c r="Y1814" s="73"/>
      <c r="Z1814" s="73"/>
      <c r="AA1814" s="73"/>
      <c r="AB1814" s="73"/>
      <c r="AC1814" s="73"/>
      <c r="AD1814" s="73"/>
      <c r="AE1814" s="73"/>
      <c r="AF1814" s="73"/>
      <c r="AG1814" s="73"/>
      <c r="AH1814" s="73"/>
      <c r="AI1814" s="73"/>
      <c r="AJ1814" s="73"/>
      <c r="AK1814" s="73"/>
      <c r="AL1814" s="73"/>
      <c r="AM1814" s="73"/>
      <c r="AN1814" s="73"/>
      <c r="AO1814" s="73"/>
      <c r="AP1814" s="73"/>
      <c r="AQ1814" s="73"/>
      <c r="AR1814" s="73"/>
      <c r="AS1814" s="73"/>
      <c r="AT1814" s="73"/>
      <c r="AU1814" s="73"/>
      <c r="AV1814" s="73"/>
      <c r="AW1814" s="73"/>
      <c r="AX1814" s="73"/>
      <c r="AY1814" s="73"/>
      <c r="AZ1814" s="73"/>
      <c r="BA1814" s="73"/>
      <c r="BB1814" s="73"/>
    </row>
    <row r="1815" spans="10:54">
      <c r="J1815" s="132"/>
      <c r="N1815" s="73"/>
      <c r="O1815" s="73"/>
      <c r="P1815" s="73"/>
      <c r="Q1815" s="73"/>
      <c r="R1815" s="73"/>
      <c r="S1815" s="73"/>
      <c r="T1815" s="73"/>
      <c r="U1815" s="73"/>
      <c r="V1815" s="73"/>
      <c r="W1815" s="73"/>
      <c r="X1815" s="73"/>
      <c r="Y1815" s="73"/>
      <c r="Z1815" s="73"/>
      <c r="AA1815" s="73"/>
      <c r="AB1815" s="73"/>
      <c r="AC1815" s="73"/>
      <c r="AD1815" s="73"/>
      <c r="AE1815" s="73"/>
      <c r="AF1815" s="73"/>
      <c r="AG1815" s="73"/>
      <c r="AH1815" s="73"/>
      <c r="AI1815" s="73"/>
      <c r="AJ1815" s="73"/>
      <c r="AK1815" s="73"/>
      <c r="AL1815" s="73"/>
      <c r="AM1815" s="73"/>
      <c r="AN1815" s="73"/>
      <c r="AO1815" s="73"/>
      <c r="AP1815" s="73"/>
      <c r="AQ1815" s="73"/>
      <c r="AR1815" s="73"/>
      <c r="AS1815" s="73"/>
      <c r="AT1815" s="73"/>
      <c r="AU1815" s="73"/>
      <c r="AV1815" s="73"/>
      <c r="AW1815" s="73"/>
      <c r="AX1815" s="73"/>
      <c r="AY1815" s="73"/>
      <c r="AZ1815" s="73"/>
      <c r="BA1815" s="73"/>
      <c r="BB1815" s="73"/>
    </row>
    <row r="1816" spans="10:54">
      <c r="J1816" s="132"/>
      <c r="N1816" s="73"/>
      <c r="O1816" s="73"/>
      <c r="P1816" s="73"/>
      <c r="Q1816" s="73"/>
      <c r="R1816" s="73"/>
      <c r="S1816" s="73"/>
      <c r="T1816" s="73"/>
      <c r="U1816" s="73"/>
      <c r="V1816" s="73"/>
      <c r="W1816" s="73"/>
      <c r="X1816" s="73"/>
      <c r="Y1816" s="73"/>
      <c r="Z1816" s="73"/>
      <c r="AA1816" s="73"/>
      <c r="AB1816" s="73"/>
      <c r="AC1816" s="73"/>
      <c r="AD1816" s="73"/>
      <c r="AE1816" s="73"/>
      <c r="AF1816" s="73"/>
      <c r="AG1816" s="73"/>
      <c r="AH1816" s="73"/>
      <c r="AI1816" s="73"/>
      <c r="AJ1816" s="73"/>
      <c r="AK1816" s="73"/>
      <c r="AL1816" s="73"/>
      <c r="AM1816" s="73"/>
      <c r="AN1816" s="73"/>
      <c r="AO1816" s="73"/>
      <c r="AP1816" s="73"/>
      <c r="AQ1816" s="73"/>
      <c r="AR1816" s="73"/>
      <c r="AS1816" s="73"/>
      <c r="AT1816" s="73"/>
      <c r="AU1816" s="73"/>
      <c r="AV1816" s="73"/>
      <c r="AW1816" s="73"/>
      <c r="AX1816" s="73"/>
      <c r="AY1816" s="73"/>
      <c r="AZ1816" s="73"/>
      <c r="BA1816" s="73"/>
      <c r="BB1816" s="73"/>
    </row>
    <row r="1817" spans="10:54">
      <c r="J1817" s="132"/>
      <c r="N1817" s="73"/>
      <c r="O1817" s="73"/>
      <c r="P1817" s="73"/>
      <c r="Q1817" s="73"/>
      <c r="R1817" s="73"/>
      <c r="S1817" s="73"/>
      <c r="T1817" s="73"/>
      <c r="U1817" s="73"/>
      <c r="V1817" s="73"/>
      <c r="W1817" s="73"/>
      <c r="X1817" s="73"/>
      <c r="Y1817" s="73"/>
      <c r="Z1817" s="73"/>
      <c r="AA1817" s="73"/>
      <c r="AB1817" s="73"/>
      <c r="AC1817" s="73"/>
      <c r="AD1817" s="73"/>
      <c r="AE1817" s="73"/>
      <c r="AF1817" s="73"/>
      <c r="AG1817" s="73"/>
      <c r="AH1817" s="73"/>
      <c r="AI1817" s="73"/>
      <c r="AJ1817" s="73"/>
      <c r="AK1817" s="73"/>
      <c r="AL1817" s="73"/>
      <c r="AM1817" s="73"/>
      <c r="AN1817" s="73"/>
      <c r="AO1817" s="73"/>
      <c r="AP1817" s="73"/>
      <c r="AQ1817" s="73"/>
      <c r="AR1817" s="73"/>
      <c r="AS1817" s="73"/>
      <c r="AT1817" s="73"/>
      <c r="AU1817" s="73"/>
      <c r="AV1817" s="73"/>
      <c r="AW1817" s="73"/>
      <c r="AX1817" s="73"/>
      <c r="AY1817" s="73"/>
      <c r="AZ1817" s="73"/>
      <c r="BA1817" s="73"/>
      <c r="BB1817" s="73"/>
    </row>
    <row r="1818" spans="10:54">
      <c r="J1818" s="132"/>
      <c r="N1818" s="73"/>
      <c r="O1818" s="73"/>
      <c r="P1818" s="73"/>
      <c r="Q1818" s="73"/>
      <c r="R1818" s="73"/>
      <c r="S1818" s="73"/>
      <c r="T1818" s="73"/>
      <c r="U1818" s="73"/>
      <c r="V1818" s="73"/>
      <c r="W1818" s="73"/>
      <c r="X1818" s="73"/>
      <c r="Y1818" s="73"/>
      <c r="Z1818" s="73"/>
      <c r="AA1818" s="73"/>
      <c r="AB1818" s="73"/>
      <c r="AC1818" s="73"/>
      <c r="AD1818" s="73"/>
      <c r="AE1818" s="73"/>
      <c r="AF1818" s="73"/>
      <c r="AG1818" s="73"/>
      <c r="AH1818" s="73"/>
      <c r="AI1818" s="73"/>
      <c r="AJ1818" s="73"/>
      <c r="AK1818" s="73"/>
      <c r="AL1818" s="73"/>
      <c r="AM1818" s="73"/>
      <c r="AN1818" s="73"/>
      <c r="AO1818" s="73"/>
      <c r="AP1818" s="73"/>
      <c r="AQ1818" s="73"/>
      <c r="AR1818" s="73"/>
      <c r="AS1818" s="73"/>
      <c r="AT1818" s="73"/>
      <c r="AU1818" s="73"/>
      <c r="AV1818" s="73"/>
      <c r="AW1818" s="73"/>
      <c r="AX1818" s="73"/>
      <c r="AY1818" s="73"/>
      <c r="AZ1818" s="73"/>
      <c r="BA1818" s="73"/>
      <c r="BB1818" s="73"/>
    </row>
    <row r="1819" spans="10:54">
      <c r="J1819" s="132"/>
      <c r="N1819" s="73"/>
      <c r="O1819" s="73"/>
      <c r="P1819" s="73"/>
      <c r="Q1819" s="73"/>
      <c r="R1819" s="73"/>
      <c r="S1819" s="73"/>
      <c r="T1819" s="73"/>
      <c r="U1819" s="73"/>
      <c r="V1819" s="73"/>
      <c r="W1819" s="73"/>
      <c r="X1819" s="73"/>
      <c r="Y1819" s="73"/>
      <c r="Z1819" s="73"/>
      <c r="AA1819" s="73"/>
      <c r="AB1819" s="73"/>
      <c r="AC1819" s="73"/>
      <c r="AD1819" s="73"/>
      <c r="AE1819" s="73"/>
      <c r="AF1819" s="73"/>
      <c r="AG1819" s="73"/>
      <c r="AH1819" s="73"/>
      <c r="AI1819" s="73"/>
      <c r="AJ1819" s="73"/>
      <c r="AK1819" s="73"/>
      <c r="AL1819" s="73"/>
      <c r="AM1819" s="73"/>
      <c r="AN1819" s="73"/>
      <c r="AO1819" s="73"/>
      <c r="AP1819" s="73"/>
      <c r="AQ1819" s="73"/>
      <c r="AR1819" s="73"/>
      <c r="AS1819" s="73"/>
      <c r="AT1819" s="73"/>
      <c r="AU1819" s="73"/>
      <c r="AV1819" s="73"/>
      <c r="AW1819" s="73"/>
      <c r="AX1819" s="73"/>
      <c r="AY1819" s="73"/>
      <c r="AZ1819" s="73"/>
      <c r="BA1819" s="73"/>
      <c r="BB1819" s="73"/>
    </row>
    <row r="1820" spans="10:54">
      <c r="J1820" s="132"/>
      <c r="N1820" s="73"/>
      <c r="O1820" s="73"/>
      <c r="P1820" s="73"/>
      <c r="Q1820" s="73"/>
      <c r="R1820" s="73"/>
      <c r="S1820" s="73"/>
      <c r="T1820" s="73"/>
      <c r="U1820" s="73"/>
      <c r="V1820" s="73"/>
      <c r="W1820" s="73"/>
      <c r="X1820" s="73"/>
      <c r="Y1820" s="73"/>
      <c r="Z1820" s="73"/>
      <c r="AA1820" s="73"/>
      <c r="AB1820" s="73"/>
      <c r="AC1820" s="73"/>
      <c r="AD1820" s="73"/>
      <c r="AE1820" s="73"/>
      <c r="AF1820" s="73"/>
      <c r="AG1820" s="73"/>
      <c r="AH1820" s="73"/>
      <c r="AI1820" s="73"/>
      <c r="AJ1820" s="73"/>
      <c r="AK1820" s="73"/>
      <c r="AL1820" s="73"/>
      <c r="AM1820" s="73"/>
      <c r="AN1820" s="73"/>
      <c r="AO1820" s="73"/>
      <c r="AP1820" s="73"/>
      <c r="AQ1820" s="73"/>
      <c r="AR1820" s="73"/>
      <c r="AS1820" s="73"/>
      <c r="AT1820" s="73"/>
      <c r="AU1820" s="73"/>
      <c r="AV1820" s="73"/>
      <c r="AW1820" s="73"/>
      <c r="AX1820" s="73"/>
      <c r="AY1820" s="73"/>
      <c r="AZ1820" s="73"/>
      <c r="BA1820" s="73"/>
      <c r="BB1820" s="73"/>
    </row>
    <row r="1821" spans="10:54">
      <c r="J1821" s="132"/>
      <c r="N1821" s="73"/>
      <c r="O1821" s="73"/>
      <c r="P1821" s="73"/>
      <c r="Q1821" s="73"/>
      <c r="R1821" s="73"/>
      <c r="S1821" s="73"/>
      <c r="T1821" s="73"/>
      <c r="U1821" s="73"/>
      <c r="V1821" s="73"/>
      <c r="W1821" s="73"/>
      <c r="X1821" s="73"/>
      <c r="Y1821" s="73"/>
      <c r="Z1821" s="73"/>
      <c r="AA1821" s="73"/>
      <c r="AB1821" s="73"/>
      <c r="AC1821" s="73"/>
      <c r="AD1821" s="73"/>
      <c r="AE1821" s="73"/>
      <c r="AF1821" s="73"/>
      <c r="AG1821" s="73"/>
      <c r="AH1821" s="73"/>
      <c r="AI1821" s="73"/>
      <c r="AJ1821" s="73"/>
      <c r="AK1821" s="73"/>
      <c r="AL1821" s="73"/>
      <c r="AM1821" s="73"/>
      <c r="AN1821" s="73"/>
      <c r="AO1821" s="73"/>
      <c r="AP1821" s="73"/>
      <c r="AQ1821" s="73"/>
      <c r="AR1821" s="73"/>
      <c r="AS1821" s="73"/>
      <c r="AT1821" s="73"/>
      <c r="AU1821" s="73"/>
      <c r="AV1821" s="73"/>
      <c r="AW1821" s="73"/>
      <c r="AX1821" s="73"/>
      <c r="AY1821" s="73"/>
      <c r="AZ1821" s="73"/>
      <c r="BA1821" s="73"/>
      <c r="BB1821" s="73"/>
    </row>
    <row r="1822" spans="10:54">
      <c r="J1822" s="132"/>
      <c r="N1822" s="73"/>
      <c r="O1822" s="73"/>
      <c r="P1822" s="73"/>
      <c r="Q1822" s="73"/>
      <c r="R1822" s="73"/>
      <c r="S1822" s="73"/>
      <c r="T1822" s="73"/>
      <c r="U1822" s="73"/>
      <c r="V1822" s="73"/>
      <c r="W1822" s="73"/>
      <c r="X1822" s="73"/>
      <c r="Y1822" s="73"/>
      <c r="Z1822" s="73"/>
      <c r="AA1822" s="73"/>
      <c r="AB1822" s="73"/>
      <c r="AC1822" s="73"/>
      <c r="AD1822" s="73"/>
      <c r="AE1822" s="73"/>
      <c r="AF1822" s="73"/>
      <c r="AG1822" s="73"/>
      <c r="AH1822" s="73"/>
      <c r="AI1822" s="73"/>
      <c r="AJ1822" s="73"/>
      <c r="AK1822" s="73"/>
      <c r="AL1822" s="73"/>
      <c r="AM1822" s="73"/>
      <c r="AN1822" s="73"/>
      <c r="AO1822" s="73"/>
      <c r="AP1822" s="73"/>
      <c r="AQ1822" s="73"/>
      <c r="AR1822" s="73"/>
      <c r="AS1822" s="73"/>
      <c r="AT1822" s="73"/>
      <c r="AU1822" s="73"/>
      <c r="AV1822" s="73"/>
      <c r="AW1822" s="73"/>
      <c r="AX1822" s="73"/>
      <c r="AY1822" s="73"/>
      <c r="AZ1822" s="73"/>
      <c r="BA1822" s="73"/>
      <c r="BB1822" s="73"/>
    </row>
    <row r="1823" spans="10:54">
      <c r="J1823" s="132"/>
      <c r="N1823" s="73"/>
      <c r="O1823" s="73"/>
      <c r="P1823" s="73"/>
      <c r="Q1823" s="73"/>
      <c r="R1823" s="73"/>
      <c r="S1823" s="73"/>
      <c r="T1823" s="73"/>
      <c r="U1823" s="73"/>
      <c r="V1823" s="73"/>
      <c r="W1823" s="73"/>
      <c r="X1823" s="73"/>
      <c r="Y1823" s="73"/>
      <c r="Z1823" s="73"/>
      <c r="AA1823" s="73"/>
      <c r="AB1823" s="73"/>
      <c r="AC1823" s="73"/>
      <c r="AD1823" s="73"/>
      <c r="AE1823" s="73"/>
      <c r="AF1823" s="73"/>
      <c r="AG1823" s="73"/>
      <c r="AH1823" s="73"/>
      <c r="AI1823" s="73"/>
      <c r="AJ1823" s="73"/>
      <c r="AK1823" s="73"/>
      <c r="AL1823" s="73"/>
      <c r="AM1823" s="73"/>
      <c r="AN1823" s="73"/>
      <c r="AO1823" s="73"/>
      <c r="AP1823" s="73"/>
      <c r="AQ1823" s="73"/>
      <c r="AR1823" s="73"/>
      <c r="AS1823" s="73"/>
      <c r="AT1823" s="73"/>
      <c r="AU1823" s="73"/>
      <c r="AV1823" s="73"/>
      <c r="AW1823" s="73"/>
      <c r="AX1823" s="73"/>
      <c r="AY1823" s="73"/>
      <c r="AZ1823" s="73"/>
      <c r="BA1823" s="73"/>
      <c r="BB1823" s="73"/>
    </row>
    <row r="1824" spans="10:54">
      <c r="J1824" s="132"/>
      <c r="N1824" s="73"/>
      <c r="O1824" s="73"/>
      <c r="P1824" s="73"/>
      <c r="Q1824" s="73"/>
      <c r="R1824" s="73"/>
      <c r="S1824" s="73"/>
      <c r="T1824" s="73"/>
      <c r="U1824" s="73"/>
      <c r="V1824" s="73"/>
      <c r="W1824" s="73"/>
      <c r="X1824" s="73"/>
      <c r="Y1824" s="73"/>
      <c r="Z1824" s="73"/>
      <c r="AA1824" s="73"/>
      <c r="AB1824" s="73"/>
      <c r="AC1824" s="73"/>
      <c r="AD1824" s="73"/>
      <c r="AE1824" s="73"/>
      <c r="AF1824" s="73"/>
      <c r="AG1824" s="73"/>
      <c r="AH1824" s="73"/>
      <c r="AI1824" s="73"/>
      <c r="AJ1824" s="73"/>
      <c r="AK1824" s="73"/>
      <c r="AL1824" s="73"/>
      <c r="AM1824" s="73"/>
      <c r="AN1824" s="73"/>
      <c r="AO1824" s="73"/>
      <c r="AP1824" s="73"/>
      <c r="AQ1824" s="73"/>
      <c r="AR1824" s="73"/>
      <c r="AS1824" s="73"/>
      <c r="AT1824" s="73"/>
      <c r="AU1824" s="73"/>
      <c r="AV1824" s="73"/>
      <c r="AW1824" s="73"/>
      <c r="AX1824" s="73"/>
      <c r="AY1824" s="73"/>
      <c r="AZ1824" s="73"/>
      <c r="BA1824" s="73"/>
      <c r="BB1824" s="73"/>
    </row>
    <row r="1825" spans="10:54">
      <c r="J1825" s="132"/>
      <c r="N1825" s="73"/>
      <c r="O1825" s="73"/>
      <c r="P1825" s="73"/>
      <c r="Q1825" s="73"/>
      <c r="R1825" s="73"/>
      <c r="S1825" s="73"/>
      <c r="T1825" s="73"/>
      <c r="U1825" s="73"/>
      <c r="V1825" s="73"/>
      <c r="W1825" s="73"/>
      <c r="X1825" s="73"/>
      <c r="Y1825" s="73"/>
      <c r="Z1825" s="73"/>
      <c r="AA1825" s="73"/>
      <c r="AB1825" s="73"/>
      <c r="AC1825" s="73"/>
      <c r="AD1825" s="73"/>
      <c r="AE1825" s="73"/>
      <c r="AF1825" s="73"/>
      <c r="AG1825" s="73"/>
      <c r="AH1825" s="73"/>
      <c r="AI1825" s="73"/>
      <c r="AJ1825" s="73"/>
      <c r="AK1825" s="73"/>
      <c r="AL1825" s="73"/>
      <c r="AM1825" s="73"/>
      <c r="AN1825" s="73"/>
      <c r="AO1825" s="73"/>
      <c r="AP1825" s="73"/>
      <c r="AQ1825" s="73"/>
      <c r="AR1825" s="73"/>
      <c r="AS1825" s="73"/>
      <c r="AT1825" s="73"/>
      <c r="AU1825" s="73"/>
      <c r="AV1825" s="73"/>
      <c r="AW1825" s="73"/>
      <c r="AX1825" s="73"/>
      <c r="AY1825" s="73"/>
      <c r="AZ1825" s="73"/>
      <c r="BA1825" s="73"/>
      <c r="BB1825" s="73"/>
    </row>
    <row r="1826" spans="10:54">
      <c r="J1826" s="132"/>
      <c r="N1826" s="73"/>
      <c r="O1826" s="73"/>
      <c r="P1826" s="73"/>
      <c r="Q1826" s="73"/>
      <c r="R1826" s="73"/>
      <c r="S1826" s="73"/>
      <c r="T1826" s="73"/>
      <c r="U1826" s="73"/>
      <c r="V1826" s="73"/>
      <c r="W1826" s="73"/>
      <c r="X1826" s="73"/>
      <c r="Y1826" s="73"/>
      <c r="Z1826" s="73"/>
      <c r="AA1826" s="73"/>
      <c r="AB1826" s="73"/>
      <c r="AC1826" s="73"/>
      <c r="AD1826" s="73"/>
      <c r="AE1826" s="73"/>
      <c r="AF1826" s="73"/>
      <c r="AG1826" s="73"/>
      <c r="AH1826" s="73"/>
      <c r="AI1826" s="73"/>
      <c r="AJ1826" s="73"/>
      <c r="AK1826" s="73"/>
      <c r="AL1826" s="73"/>
      <c r="AM1826" s="73"/>
      <c r="AN1826" s="73"/>
      <c r="AO1826" s="73"/>
      <c r="AP1826" s="73"/>
      <c r="AQ1826" s="73"/>
      <c r="AR1826" s="73"/>
      <c r="AS1826" s="73"/>
      <c r="AT1826" s="73"/>
      <c r="AU1826" s="73"/>
      <c r="AV1826" s="73"/>
      <c r="AW1826" s="73"/>
      <c r="AX1826" s="73"/>
      <c r="AY1826" s="73"/>
      <c r="AZ1826" s="73"/>
      <c r="BA1826" s="73"/>
      <c r="BB1826" s="73"/>
    </row>
    <row r="1827" spans="10:54">
      <c r="J1827" s="132"/>
      <c r="N1827" s="73"/>
      <c r="O1827" s="73"/>
      <c r="P1827" s="73"/>
      <c r="Q1827" s="73"/>
      <c r="R1827" s="73"/>
      <c r="S1827" s="73"/>
      <c r="T1827" s="73"/>
      <c r="U1827" s="73"/>
      <c r="V1827" s="73"/>
      <c r="W1827" s="73"/>
      <c r="X1827" s="73"/>
      <c r="Y1827" s="73"/>
      <c r="Z1827" s="73"/>
      <c r="AA1827" s="73"/>
      <c r="AB1827" s="73"/>
      <c r="AC1827" s="73"/>
      <c r="AD1827" s="73"/>
      <c r="AE1827" s="73"/>
      <c r="AF1827" s="73"/>
      <c r="AG1827" s="73"/>
      <c r="AH1827" s="73"/>
      <c r="AI1827" s="73"/>
      <c r="AJ1827" s="73"/>
      <c r="AK1827" s="73"/>
      <c r="AL1827" s="73"/>
      <c r="AM1827" s="73"/>
      <c r="AN1827" s="73"/>
      <c r="AO1827" s="73"/>
      <c r="AP1827" s="73"/>
      <c r="AQ1827" s="73"/>
      <c r="AR1827" s="73"/>
      <c r="AS1827" s="73"/>
      <c r="AT1827" s="73"/>
      <c r="AU1827" s="73"/>
      <c r="AV1827" s="73"/>
      <c r="AW1827" s="73"/>
      <c r="AX1827" s="73"/>
      <c r="AY1827" s="73"/>
      <c r="AZ1827" s="73"/>
      <c r="BA1827" s="73"/>
      <c r="BB1827" s="73"/>
    </row>
    <row r="1828" spans="10:54">
      <c r="J1828" s="132"/>
      <c r="N1828" s="73"/>
      <c r="O1828" s="73"/>
      <c r="P1828" s="73"/>
      <c r="Q1828" s="73"/>
      <c r="R1828" s="73"/>
      <c r="S1828" s="73"/>
      <c r="T1828" s="73"/>
      <c r="U1828" s="73"/>
      <c r="V1828" s="73"/>
      <c r="W1828" s="73"/>
      <c r="X1828" s="73"/>
      <c r="Y1828" s="73"/>
      <c r="Z1828" s="73"/>
      <c r="AA1828" s="73"/>
      <c r="AB1828" s="73"/>
      <c r="AC1828" s="73"/>
      <c r="AD1828" s="73"/>
      <c r="AE1828" s="73"/>
      <c r="AF1828" s="73"/>
      <c r="AG1828" s="73"/>
      <c r="AH1828" s="73"/>
      <c r="AI1828" s="73"/>
      <c r="AJ1828" s="73"/>
      <c r="AK1828" s="73"/>
      <c r="AL1828" s="73"/>
      <c r="AM1828" s="73"/>
      <c r="AN1828" s="73"/>
      <c r="AO1828" s="73"/>
      <c r="AP1828" s="73"/>
      <c r="AQ1828" s="73"/>
      <c r="AR1828" s="73"/>
      <c r="AS1828" s="73"/>
      <c r="AT1828" s="73"/>
      <c r="AU1828" s="73"/>
      <c r="AV1828" s="73"/>
      <c r="AW1828" s="73"/>
      <c r="AX1828" s="73"/>
      <c r="AY1828" s="73"/>
      <c r="AZ1828" s="73"/>
      <c r="BA1828" s="73"/>
      <c r="BB1828" s="73"/>
    </row>
    <row r="1829" spans="10:54">
      <c r="J1829" s="132"/>
      <c r="N1829" s="73"/>
      <c r="O1829" s="73"/>
      <c r="P1829" s="73"/>
      <c r="Q1829" s="73"/>
      <c r="R1829" s="73"/>
      <c r="S1829" s="73"/>
      <c r="T1829" s="73"/>
      <c r="U1829" s="73"/>
      <c r="V1829" s="73"/>
      <c r="W1829" s="73"/>
      <c r="X1829" s="73"/>
      <c r="Y1829" s="73"/>
      <c r="Z1829" s="73"/>
      <c r="AA1829" s="73"/>
      <c r="AB1829" s="73"/>
      <c r="AC1829" s="73"/>
      <c r="AD1829" s="73"/>
      <c r="AE1829" s="73"/>
      <c r="AF1829" s="73"/>
      <c r="AG1829" s="73"/>
      <c r="AH1829" s="73"/>
      <c r="AI1829" s="73"/>
      <c r="AJ1829" s="73"/>
      <c r="AK1829" s="73"/>
      <c r="AL1829" s="73"/>
      <c r="AM1829" s="73"/>
      <c r="AN1829" s="73"/>
      <c r="AO1829" s="73"/>
      <c r="AP1829" s="73"/>
      <c r="AQ1829" s="73"/>
      <c r="AR1829" s="73"/>
      <c r="AS1829" s="73"/>
      <c r="AT1829" s="73"/>
      <c r="AU1829" s="73"/>
      <c r="AV1829" s="73"/>
      <c r="AW1829" s="73"/>
      <c r="AX1829" s="73"/>
      <c r="AY1829" s="73"/>
      <c r="AZ1829" s="73"/>
      <c r="BA1829" s="73"/>
      <c r="BB1829" s="73"/>
    </row>
    <row r="1830" spans="10:54">
      <c r="J1830" s="132"/>
      <c r="N1830" s="73"/>
      <c r="O1830" s="73"/>
      <c r="P1830" s="73"/>
      <c r="Q1830" s="73"/>
      <c r="R1830" s="73"/>
      <c r="S1830" s="73"/>
      <c r="T1830" s="73"/>
      <c r="U1830" s="73"/>
      <c r="V1830" s="73"/>
      <c r="W1830" s="73"/>
      <c r="X1830" s="73"/>
      <c r="Y1830" s="73"/>
      <c r="Z1830" s="73"/>
      <c r="AA1830" s="73"/>
      <c r="AB1830" s="73"/>
      <c r="AC1830" s="73"/>
      <c r="AD1830" s="73"/>
      <c r="AE1830" s="73"/>
      <c r="AF1830" s="73"/>
      <c r="AG1830" s="73"/>
      <c r="AH1830" s="73"/>
      <c r="AI1830" s="73"/>
      <c r="AJ1830" s="73"/>
      <c r="AK1830" s="73"/>
      <c r="AL1830" s="73"/>
      <c r="AM1830" s="73"/>
      <c r="AN1830" s="73"/>
      <c r="AO1830" s="73"/>
      <c r="AP1830" s="73"/>
      <c r="AQ1830" s="73"/>
      <c r="AR1830" s="73"/>
      <c r="AS1830" s="73"/>
      <c r="AT1830" s="73"/>
      <c r="AU1830" s="73"/>
      <c r="AV1830" s="73"/>
      <c r="AW1830" s="73"/>
      <c r="AX1830" s="73"/>
      <c r="AY1830" s="73"/>
      <c r="AZ1830" s="73"/>
      <c r="BA1830" s="73"/>
      <c r="BB1830" s="73"/>
    </row>
    <row r="1831" spans="10:54">
      <c r="J1831" s="132"/>
      <c r="N1831" s="73"/>
      <c r="O1831" s="73"/>
      <c r="P1831" s="73"/>
      <c r="Q1831" s="73"/>
      <c r="R1831" s="73"/>
      <c r="S1831" s="73"/>
      <c r="T1831" s="73"/>
      <c r="U1831" s="73"/>
      <c r="V1831" s="73"/>
      <c r="W1831" s="73"/>
      <c r="X1831" s="73"/>
      <c r="Y1831" s="73"/>
      <c r="Z1831" s="73"/>
      <c r="AA1831" s="73"/>
      <c r="AB1831" s="73"/>
      <c r="AC1831" s="73"/>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row>
    <row r="1832" spans="10:54">
      <c r="J1832" s="132"/>
      <c r="N1832" s="73"/>
      <c r="O1832" s="73"/>
      <c r="P1832" s="73"/>
      <c r="Q1832" s="73"/>
      <c r="R1832" s="73"/>
      <c r="S1832" s="73"/>
      <c r="T1832" s="73"/>
      <c r="U1832" s="73"/>
      <c r="V1832" s="73"/>
      <c r="W1832" s="73"/>
      <c r="X1832" s="73"/>
      <c r="Y1832" s="73"/>
      <c r="Z1832" s="73"/>
      <c r="AA1832" s="73"/>
      <c r="AB1832" s="73"/>
      <c r="AC1832" s="73"/>
      <c r="AD1832" s="73"/>
      <c r="AE1832" s="73"/>
      <c r="AF1832" s="73"/>
      <c r="AG1832" s="73"/>
      <c r="AH1832" s="73"/>
      <c r="AI1832" s="73"/>
      <c r="AJ1832" s="73"/>
      <c r="AK1832" s="73"/>
      <c r="AL1832" s="73"/>
      <c r="AM1832" s="73"/>
      <c r="AN1832" s="73"/>
      <c r="AO1832" s="73"/>
      <c r="AP1832" s="73"/>
      <c r="AQ1832" s="73"/>
      <c r="AR1832" s="73"/>
      <c r="AS1832" s="73"/>
      <c r="AT1832" s="73"/>
      <c r="AU1832" s="73"/>
      <c r="AV1832" s="73"/>
      <c r="AW1832" s="73"/>
      <c r="AX1832" s="73"/>
      <c r="AY1832" s="73"/>
      <c r="AZ1832" s="73"/>
      <c r="BA1832" s="73"/>
      <c r="BB1832" s="73"/>
    </row>
    <row r="1833" spans="10:54">
      <c r="J1833" s="132"/>
      <c r="N1833" s="73"/>
      <c r="O1833" s="73"/>
      <c r="P1833" s="73"/>
      <c r="Q1833" s="73"/>
      <c r="R1833" s="73"/>
      <c r="S1833" s="73"/>
      <c r="T1833" s="73"/>
      <c r="U1833" s="73"/>
      <c r="V1833" s="73"/>
      <c r="W1833" s="73"/>
      <c r="X1833" s="73"/>
      <c r="Y1833" s="73"/>
      <c r="Z1833" s="73"/>
      <c r="AA1833" s="73"/>
      <c r="AB1833" s="73"/>
      <c r="AC1833" s="73"/>
      <c r="AD1833" s="73"/>
      <c r="AE1833" s="73"/>
      <c r="AF1833" s="73"/>
      <c r="AG1833" s="73"/>
      <c r="AH1833" s="73"/>
      <c r="AI1833" s="73"/>
      <c r="AJ1833" s="73"/>
      <c r="AK1833" s="73"/>
      <c r="AL1833" s="73"/>
      <c r="AM1833" s="73"/>
      <c r="AN1833" s="73"/>
      <c r="AO1833" s="73"/>
      <c r="AP1833" s="73"/>
      <c r="AQ1833" s="73"/>
      <c r="AR1833" s="73"/>
      <c r="AS1833" s="73"/>
      <c r="AT1833" s="73"/>
      <c r="AU1833" s="73"/>
      <c r="AV1833" s="73"/>
      <c r="AW1833" s="73"/>
      <c r="AX1833" s="73"/>
      <c r="AY1833" s="73"/>
      <c r="AZ1833" s="73"/>
      <c r="BA1833" s="73"/>
      <c r="BB1833" s="73"/>
    </row>
    <row r="1834" spans="10:54">
      <c r="J1834" s="132"/>
      <c r="N1834" s="73"/>
      <c r="O1834" s="73"/>
      <c r="P1834" s="73"/>
      <c r="Q1834" s="73"/>
      <c r="R1834" s="73"/>
      <c r="S1834" s="73"/>
      <c r="T1834" s="73"/>
      <c r="U1834" s="73"/>
      <c r="V1834" s="73"/>
      <c r="W1834" s="73"/>
      <c r="X1834" s="73"/>
      <c r="Y1834" s="73"/>
      <c r="Z1834" s="73"/>
      <c r="AA1834" s="73"/>
      <c r="AB1834" s="73"/>
      <c r="AC1834" s="73"/>
      <c r="AD1834" s="73"/>
      <c r="AE1834" s="73"/>
      <c r="AF1834" s="73"/>
      <c r="AG1834" s="73"/>
      <c r="AH1834" s="73"/>
      <c r="AI1834" s="73"/>
      <c r="AJ1834" s="73"/>
      <c r="AK1834" s="73"/>
      <c r="AL1834" s="73"/>
      <c r="AM1834" s="73"/>
      <c r="AN1834" s="73"/>
      <c r="AO1834" s="73"/>
      <c r="AP1834" s="73"/>
      <c r="AQ1834" s="73"/>
      <c r="AR1834" s="73"/>
      <c r="AS1834" s="73"/>
      <c r="AT1834" s="73"/>
      <c r="AU1834" s="73"/>
      <c r="AV1834" s="73"/>
      <c r="AW1834" s="73"/>
      <c r="AX1834" s="73"/>
      <c r="AY1834" s="73"/>
      <c r="AZ1834" s="73"/>
      <c r="BA1834" s="73"/>
      <c r="BB1834" s="73"/>
    </row>
    <row r="1835" spans="10:54">
      <c r="J1835" s="132"/>
      <c r="N1835" s="73"/>
      <c r="O1835" s="73"/>
      <c r="P1835" s="73"/>
      <c r="Q1835" s="73"/>
      <c r="R1835" s="73"/>
      <c r="S1835" s="73"/>
      <c r="T1835" s="73"/>
      <c r="U1835" s="73"/>
      <c r="V1835" s="73"/>
      <c r="W1835" s="73"/>
      <c r="X1835" s="73"/>
      <c r="Y1835" s="73"/>
      <c r="Z1835" s="73"/>
      <c r="AA1835" s="73"/>
      <c r="AB1835" s="73"/>
      <c r="AC1835" s="73"/>
      <c r="AD1835" s="73"/>
      <c r="AE1835" s="73"/>
      <c r="AF1835" s="73"/>
      <c r="AG1835" s="73"/>
      <c r="AH1835" s="73"/>
      <c r="AI1835" s="73"/>
      <c r="AJ1835" s="73"/>
      <c r="AK1835" s="73"/>
      <c r="AL1835" s="73"/>
      <c r="AM1835" s="73"/>
      <c r="AN1835" s="73"/>
      <c r="AO1835" s="73"/>
      <c r="AP1835" s="73"/>
      <c r="AQ1835" s="73"/>
      <c r="AR1835" s="73"/>
      <c r="AS1835" s="73"/>
      <c r="AT1835" s="73"/>
      <c r="AU1835" s="73"/>
      <c r="AV1835" s="73"/>
      <c r="AW1835" s="73"/>
      <c r="AX1835" s="73"/>
      <c r="AY1835" s="73"/>
      <c r="AZ1835" s="73"/>
      <c r="BA1835" s="73"/>
      <c r="BB1835" s="73"/>
    </row>
    <row r="1836" spans="10:54">
      <c r="J1836" s="132"/>
      <c r="N1836" s="73"/>
      <c r="O1836" s="73"/>
      <c r="P1836" s="73"/>
      <c r="Q1836" s="73"/>
      <c r="R1836" s="73"/>
      <c r="S1836" s="73"/>
      <c r="T1836" s="73"/>
      <c r="U1836" s="73"/>
      <c r="V1836" s="73"/>
      <c r="W1836" s="73"/>
      <c r="X1836" s="73"/>
      <c r="Y1836" s="73"/>
      <c r="Z1836" s="73"/>
      <c r="AA1836" s="73"/>
      <c r="AB1836" s="73"/>
      <c r="AC1836" s="73"/>
      <c r="AD1836" s="73"/>
      <c r="AE1836" s="73"/>
      <c r="AF1836" s="73"/>
      <c r="AG1836" s="73"/>
      <c r="AH1836" s="73"/>
      <c r="AI1836" s="73"/>
      <c r="AJ1836" s="73"/>
      <c r="AK1836" s="73"/>
      <c r="AL1836" s="73"/>
      <c r="AM1836" s="73"/>
      <c r="AN1836" s="73"/>
      <c r="AO1836" s="73"/>
      <c r="AP1836" s="73"/>
      <c r="AQ1836" s="73"/>
      <c r="AR1836" s="73"/>
      <c r="AS1836" s="73"/>
      <c r="AT1836" s="73"/>
      <c r="AU1836" s="73"/>
      <c r="AV1836" s="73"/>
      <c r="AW1836" s="73"/>
      <c r="AX1836" s="73"/>
      <c r="AY1836" s="73"/>
      <c r="AZ1836" s="73"/>
      <c r="BA1836" s="73"/>
      <c r="BB1836" s="73"/>
    </row>
    <row r="1837" spans="10:54">
      <c r="J1837" s="132"/>
      <c r="N1837" s="73"/>
      <c r="O1837" s="73"/>
      <c r="P1837" s="73"/>
      <c r="Q1837" s="73"/>
      <c r="R1837" s="73"/>
      <c r="S1837" s="73"/>
      <c r="T1837" s="73"/>
      <c r="U1837" s="73"/>
      <c r="V1837" s="73"/>
      <c r="W1837" s="73"/>
      <c r="X1837" s="73"/>
      <c r="Y1837" s="73"/>
      <c r="Z1837" s="73"/>
      <c r="AA1837" s="73"/>
      <c r="AB1837" s="73"/>
      <c r="AC1837" s="73"/>
      <c r="AD1837" s="73"/>
      <c r="AE1837" s="73"/>
      <c r="AF1837" s="73"/>
      <c r="AG1837" s="73"/>
      <c r="AH1837" s="73"/>
      <c r="AI1837" s="73"/>
      <c r="AJ1837" s="73"/>
      <c r="AK1837" s="73"/>
      <c r="AL1837" s="73"/>
      <c r="AM1837" s="73"/>
      <c r="AN1837" s="73"/>
      <c r="AO1837" s="73"/>
      <c r="AP1837" s="73"/>
      <c r="AQ1837" s="73"/>
      <c r="AR1837" s="73"/>
      <c r="AS1837" s="73"/>
      <c r="AT1837" s="73"/>
      <c r="AU1837" s="73"/>
      <c r="AV1837" s="73"/>
      <c r="AW1837" s="73"/>
      <c r="AX1837" s="73"/>
      <c r="AY1837" s="73"/>
      <c r="AZ1837" s="73"/>
      <c r="BA1837" s="73"/>
      <c r="BB1837" s="73"/>
    </row>
    <row r="1838" spans="10:54">
      <c r="J1838" s="132"/>
      <c r="N1838" s="73"/>
      <c r="O1838" s="73"/>
      <c r="P1838" s="73"/>
      <c r="Q1838" s="73"/>
      <c r="R1838" s="73"/>
      <c r="S1838" s="73"/>
      <c r="T1838" s="73"/>
      <c r="U1838" s="73"/>
      <c r="V1838" s="73"/>
      <c r="W1838" s="73"/>
      <c r="X1838" s="73"/>
      <c r="Y1838" s="73"/>
      <c r="Z1838" s="73"/>
      <c r="AA1838" s="73"/>
      <c r="AB1838" s="73"/>
      <c r="AC1838" s="73"/>
      <c r="AD1838" s="73"/>
      <c r="AE1838" s="73"/>
      <c r="AF1838" s="73"/>
      <c r="AG1838" s="73"/>
      <c r="AH1838" s="73"/>
      <c r="AI1838" s="73"/>
      <c r="AJ1838" s="73"/>
      <c r="AK1838" s="73"/>
      <c r="AL1838" s="73"/>
      <c r="AM1838" s="73"/>
      <c r="AN1838" s="73"/>
      <c r="AO1838" s="73"/>
      <c r="AP1838" s="73"/>
      <c r="AQ1838" s="73"/>
      <c r="AR1838" s="73"/>
      <c r="AS1838" s="73"/>
      <c r="AT1838" s="73"/>
      <c r="AU1838" s="73"/>
      <c r="AV1838" s="73"/>
      <c r="AW1838" s="73"/>
      <c r="AX1838" s="73"/>
      <c r="AY1838" s="73"/>
      <c r="AZ1838" s="73"/>
      <c r="BA1838" s="73"/>
      <c r="BB1838" s="73"/>
    </row>
    <row r="1839" spans="10:54">
      <c r="J1839" s="132"/>
      <c r="N1839" s="73"/>
      <c r="O1839" s="73"/>
      <c r="P1839" s="73"/>
      <c r="Q1839" s="73"/>
      <c r="R1839" s="73"/>
      <c r="S1839" s="73"/>
      <c r="T1839" s="73"/>
      <c r="U1839" s="73"/>
      <c r="V1839" s="73"/>
      <c r="W1839" s="73"/>
      <c r="X1839" s="73"/>
      <c r="Y1839" s="73"/>
      <c r="Z1839" s="73"/>
      <c r="AA1839" s="73"/>
      <c r="AB1839" s="73"/>
      <c r="AC1839" s="73"/>
      <c r="AD1839" s="73"/>
      <c r="AE1839" s="73"/>
      <c r="AF1839" s="73"/>
      <c r="AG1839" s="73"/>
      <c r="AH1839" s="73"/>
      <c r="AI1839" s="73"/>
      <c r="AJ1839" s="73"/>
      <c r="AK1839" s="73"/>
      <c r="AL1839" s="73"/>
      <c r="AM1839" s="73"/>
      <c r="AN1839" s="73"/>
      <c r="AO1839" s="73"/>
      <c r="AP1839" s="73"/>
      <c r="AQ1839" s="73"/>
      <c r="AR1839" s="73"/>
      <c r="AS1839" s="73"/>
      <c r="AT1839" s="73"/>
      <c r="AU1839" s="73"/>
      <c r="AV1839" s="73"/>
      <c r="AW1839" s="73"/>
      <c r="AX1839" s="73"/>
      <c r="AY1839" s="73"/>
      <c r="AZ1839" s="73"/>
      <c r="BA1839" s="73"/>
      <c r="BB1839" s="73"/>
    </row>
    <row r="1840" spans="10:54">
      <c r="J1840" s="132"/>
      <c r="N1840" s="73"/>
      <c r="O1840" s="73"/>
      <c r="P1840" s="73"/>
      <c r="Q1840" s="73"/>
      <c r="R1840" s="73"/>
      <c r="S1840" s="73"/>
      <c r="T1840" s="73"/>
      <c r="U1840" s="73"/>
      <c r="V1840" s="73"/>
      <c r="W1840" s="73"/>
      <c r="X1840" s="73"/>
      <c r="Y1840" s="73"/>
      <c r="Z1840" s="73"/>
      <c r="AA1840" s="73"/>
      <c r="AB1840" s="73"/>
      <c r="AC1840" s="73"/>
      <c r="AD1840" s="73"/>
      <c r="AE1840" s="73"/>
      <c r="AF1840" s="73"/>
      <c r="AG1840" s="73"/>
      <c r="AH1840" s="73"/>
      <c r="AI1840" s="73"/>
      <c r="AJ1840" s="73"/>
      <c r="AK1840" s="73"/>
      <c r="AL1840" s="73"/>
      <c r="AM1840" s="73"/>
      <c r="AN1840" s="73"/>
      <c r="AO1840" s="73"/>
      <c r="AP1840" s="73"/>
      <c r="AQ1840" s="73"/>
      <c r="AR1840" s="73"/>
      <c r="AS1840" s="73"/>
      <c r="AT1840" s="73"/>
      <c r="AU1840" s="73"/>
      <c r="AV1840" s="73"/>
      <c r="AW1840" s="73"/>
      <c r="AX1840" s="73"/>
      <c r="AY1840" s="73"/>
      <c r="AZ1840" s="73"/>
      <c r="BA1840" s="73"/>
      <c r="BB1840" s="73"/>
    </row>
    <row r="1841" spans="10:54">
      <c r="J1841" s="132"/>
      <c r="N1841" s="73"/>
      <c r="O1841" s="73"/>
      <c r="P1841" s="73"/>
      <c r="Q1841" s="73"/>
      <c r="R1841" s="73"/>
      <c r="S1841" s="73"/>
      <c r="T1841" s="73"/>
      <c r="U1841" s="73"/>
      <c r="V1841" s="73"/>
      <c r="W1841" s="73"/>
      <c r="X1841" s="73"/>
      <c r="Y1841" s="73"/>
      <c r="Z1841" s="73"/>
      <c r="AA1841" s="73"/>
      <c r="AB1841" s="73"/>
      <c r="AC1841" s="73"/>
      <c r="AD1841" s="73"/>
      <c r="AE1841" s="73"/>
      <c r="AF1841" s="73"/>
      <c r="AG1841" s="73"/>
      <c r="AH1841" s="73"/>
      <c r="AI1841" s="73"/>
      <c r="AJ1841" s="73"/>
      <c r="AK1841" s="73"/>
      <c r="AL1841" s="73"/>
      <c r="AM1841" s="73"/>
      <c r="AN1841" s="73"/>
      <c r="AO1841" s="73"/>
      <c r="AP1841" s="73"/>
      <c r="AQ1841" s="73"/>
      <c r="AR1841" s="73"/>
      <c r="AS1841" s="73"/>
      <c r="AT1841" s="73"/>
      <c r="AU1841" s="73"/>
      <c r="AV1841" s="73"/>
      <c r="AW1841" s="73"/>
      <c r="AX1841" s="73"/>
      <c r="AY1841" s="73"/>
      <c r="AZ1841" s="73"/>
      <c r="BA1841" s="73"/>
      <c r="BB1841" s="73"/>
    </row>
    <row r="1842" spans="10:54">
      <c r="J1842" s="132"/>
      <c r="N1842" s="73"/>
      <c r="O1842" s="73"/>
      <c r="P1842" s="73"/>
      <c r="Q1842" s="73"/>
      <c r="R1842" s="73"/>
      <c r="S1842" s="73"/>
      <c r="T1842" s="73"/>
      <c r="U1842" s="73"/>
      <c r="V1842" s="73"/>
      <c r="W1842" s="73"/>
      <c r="X1842" s="73"/>
      <c r="Y1842" s="73"/>
      <c r="Z1842" s="73"/>
      <c r="AA1842" s="73"/>
      <c r="AB1842" s="73"/>
      <c r="AC1842" s="73"/>
      <c r="AD1842" s="73"/>
      <c r="AE1842" s="73"/>
      <c r="AF1842" s="73"/>
      <c r="AG1842" s="73"/>
      <c r="AH1842" s="73"/>
      <c r="AI1842" s="73"/>
      <c r="AJ1842" s="73"/>
      <c r="AK1842" s="73"/>
      <c r="AL1842" s="73"/>
      <c r="AM1842" s="73"/>
      <c r="AN1842" s="73"/>
      <c r="AO1842" s="73"/>
      <c r="AP1842" s="73"/>
      <c r="AQ1842" s="73"/>
      <c r="AR1842" s="73"/>
      <c r="AS1842" s="73"/>
      <c r="AT1842" s="73"/>
      <c r="AU1842" s="73"/>
      <c r="AV1842" s="73"/>
      <c r="AW1842" s="73"/>
      <c r="AX1842" s="73"/>
      <c r="AY1842" s="73"/>
      <c r="AZ1842" s="73"/>
      <c r="BA1842" s="73"/>
      <c r="BB1842" s="73"/>
    </row>
    <row r="1843" spans="10:54">
      <c r="J1843" s="132"/>
      <c r="N1843" s="73"/>
      <c r="O1843" s="73"/>
      <c r="P1843" s="73"/>
      <c r="Q1843" s="73"/>
      <c r="R1843" s="73"/>
      <c r="S1843" s="73"/>
      <c r="T1843" s="73"/>
      <c r="U1843" s="73"/>
      <c r="V1843" s="73"/>
      <c r="W1843" s="73"/>
      <c r="X1843" s="73"/>
      <c r="Y1843" s="73"/>
      <c r="Z1843" s="73"/>
      <c r="AA1843" s="73"/>
      <c r="AB1843" s="73"/>
      <c r="AC1843" s="73"/>
      <c r="AD1843" s="73"/>
      <c r="AE1843" s="73"/>
      <c r="AF1843" s="73"/>
      <c r="AG1843" s="73"/>
      <c r="AH1843" s="73"/>
      <c r="AI1843" s="73"/>
      <c r="AJ1843" s="73"/>
      <c r="AK1843" s="73"/>
      <c r="AL1843" s="73"/>
      <c r="AM1843" s="73"/>
      <c r="AN1843" s="73"/>
      <c r="AO1843" s="73"/>
      <c r="AP1843" s="73"/>
      <c r="AQ1843" s="73"/>
      <c r="AR1843" s="73"/>
      <c r="AS1843" s="73"/>
      <c r="AT1843" s="73"/>
      <c r="AU1843" s="73"/>
      <c r="AV1843" s="73"/>
      <c r="AW1843" s="73"/>
      <c r="AX1843" s="73"/>
      <c r="AY1843" s="73"/>
      <c r="AZ1843" s="73"/>
      <c r="BA1843" s="73"/>
      <c r="BB1843" s="73"/>
    </row>
    <row r="1844" spans="10:54">
      <c r="J1844" s="132"/>
      <c r="N1844" s="73"/>
      <c r="O1844" s="73"/>
      <c r="P1844" s="73"/>
      <c r="Q1844" s="73"/>
      <c r="R1844" s="73"/>
      <c r="S1844" s="73"/>
      <c r="T1844" s="73"/>
      <c r="U1844" s="73"/>
      <c r="V1844" s="73"/>
      <c r="W1844" s="73"/>
      <c r="X1844" s="73"/>
      <c r="Y1844" s="73"/>
      <c r="Z1844" s="73"/>
      <c r="AA1844" s="73"/>
      <c r="AB1844" s="73"/>
      <c r="AC1844" s="73"/>
      <c r="AD1844" s="73"/>
      <c r="AE1844" s="73"/>
      <c r="AF1844" s="73"/>
      <c r="AG1844" s="73"/>
      <c r="AH1844" s="73"/>
      <c r="AI1844" s="73"/>
      <c r="AJ1844" s="73"/>
      <c r="AK1844" s="73"/>
      <c r="AL1844" s="73"/>
      <c r="AM1844" s="73"/>
      <c r="AN1844" s="73"/>
      <c r="AO1844" s="73"/>
      <c r="AP1844" s="73"/>
      <c r="AQ1844" s="73"/>
      <c r="AR1844" s="73"/>
      <c r="AS1844" s="73"/>
      <c r="AT1844" s="73"/>
      <c r="AU1844" s="73"/>
      <c r="AV1844" s="73"/>
      <c r="AW1844" s="73"/>
      <c r="AX1844" s="73"/>
      <c r="AY1844" s="73"/>
      <c r="AZ1844" s="73"/>
      <c r="BA1844" s="73"/>
      <c r="BB1844" s="73"/>
    </row>
    <row r="1845" spans="10:54">
      <c r="J1845" s="132"/>
      <c r="N1845" s="73"/>
      <c r="O1845" s="73"/>
      <c r="P1845" s="73"/>
      <c r="Q1845" s="73"/>
      <c r="R1845" s="73"/>
      <c r="S1845" s="73"/>
      <c r="T1845" s="73"/>
      <c r="U1845" s="73"/>
      <c r="V1845" s="73"/>
      <c r="W1845" s="73"/>
      <c r="X1845" s="73"/>
      <c r="Y1845" s="73"/>
      <c r="Z1845" s="73"/>
      <c r="AA1845" s="73"/>
      <c r="AB1845" s="73"/>
      <c r="AC1845" s="73"/>
      <c r="AD1845" s="73"/>
      <c r="AE1845" s="73"/>
      <c r="AF1845" s="73"/>
      <c r="AG1845" s="73"/>
      <c r="AH1845" s="73"/>
      <c r="AI1845" s="73"/>
      <c r="AJ1845" s="73"/>
      <c r="AK1845" s="73"/>
      <c r="AL1845" s="73"/>
      <c r="AM1845" s="73"/>
      <c r="AN1845" s="73"/>
      <c r="AO1845" s="73"/>
      <c r="AP1845" s="73"/>
      <c r="AQ1845" s="73"/>
      <c r="AR1845" s="73"/>
      <c r="AS1845" s="73"/>
      <c r="AT1845" s="73"/>
      <c r="AU1845" s="73"/>
      <c r="AV1845" s="73"/>
      <c r="AW1845" s="73"/>
      <c r="AX1845" s="73"/>
      <c r="AY1845" s="73"/>
      <c r="AZ1845" s="73"/>
      <c r="BA1845" s="73"/>
      <c r="BB1845" s="73"/>
    </row>
    <row r="1846" spans="10:54">
      <c r="J1846" s="132"/>
      <c r="N1846" s="73"/>
      <c r="O1846" s="73"/>
      <c r="P1846" s="73"/>
      <c r="Q1846" s="73"/>
      <c r="R1846" s="73"/>
      <c r="S1846" s="73"/>
      <c r="T1846" s="73"/>
      <c r="U1846" s="73"/>
      <c r="V1846" s="73"/>
      <c r="W1846" s="73"/>
      <c r="X1846" s="73"/>
      <c r="Y1846" s="73"/>
      <c r="Z1846" s="73"/>
      <c r="AA1846" s="73"/>
      <c r="AB1846" s="73"/>
      <c r="AC1846" s="73"/>
      <c r="AD1846" s="73"/>
      <c r="AE1846" s="73"/>
      <c r="AF1846" s="73"/>
      <c r="AG1846" s="73"/>
      <c r="AH1846" s="73"/>
      <c r="AI1846" s="73"/>
      <c r="AJ1846" s="73"/>
      <c r="AK1846" s="73"/>
      <c r="AL1846" s="73"/>
      <c r="AM1846" s="73"/>
      <c r="AN1846" s="73"/>
      <c r="AO1846" s="73"/>
      <c r="AP1846" s="73"/>
      <c r="AQ1846" s="73"/>
      <c r="AR1846" s="73"/>
      <c r="AS1846" s="73"/>
      <c r="AT1846" s="73"/>
      <c r="AU1846" s="73"/>
      <c r="AV1846" s="73"/>
      <c r="AW1846" s="73"/>
      <c r="AX1846" s="73"/>
      <c r="AY1846" s="73"/>
      <c r="AZ1846" s="73"/>
      <c r="BA1846" s="73"/>
      <c r="BB1846" s="73"/>
    </row>
    <row r="1847" spans="10:54">
      <c r="J1847" s="132"/>
      <c r="N1847" s="73"/>
      <c r="O1847" s="73"/>
      <c r="P1847" s="73"/>
      <c r="Q1847" s="73"/>
      <c r="R1847" s="73"/>
      <c r="S1847" s="73"/>
      <c r="T1847" s="73"/>
      <c r="U1847" s="73"/>
      <c r="V1847" s="73"/>
      <c r="W1847" s="73"/>
      <c r="X1847" s="73"/>
      <c r="Y1847" s="73"/>
      <c r="Z1847" s="73"/>
      <c r="AA1847" s="73"/>
      <c r="AB1847" s="73"/>
      <c r="AC1847" s="73"/>
      <c r="AD1847" s="73"/>
      <c r="AE1847" s="73"/>
      <c r="AF1847" s="73"/>
      <c r="AG1847" s="73"/>
      <c r="AH1847" s="73"/>
      <c r="AI1847" s="73"/>
      <c r="AJ1847" s="73"/>
      <c r="AK1847" s="73"/>
      <c r="AL1847" s="73"/>
      <c r="AM1847" s="73"/>
      <c r="AN1847" s="73"/>
      <c r="AO1847" s="73"/>
      <c r="AP1847" s="73"/>
      <c r="AQ1847" s="73"/>
      <c r="AR1847" s="73"/>
      <c r="AS1847" s="73"/>
      <c r="AT1847" s="73"/>
      <c r="AU1847" s="73"/>
      <c r="AV1847" s="73"/>
      <c r="AW1847" s="73"/>
      <c r="AX1847" s="73"/>
      <c r="AY1847" s="73"/>
      <c r="AZ1847" s="73"/>
      <c r="BA1847" s="73"/>
      <c r="BB1847" s="73"/>
    </row>
    <row r="1848" spans="10:54">
      <c r="J1848" s="132"/>
      <c r="N1848" s="73"/>
      <c r="O1848" s="73"/>
      <c r="P1848" s="73"/>
      <c r="Q1848" s="73"/>
      <c r="R1848" s="73"/>
      <c r="S1848" s="73"/>
      <c r="T1848" s="73"/>
      <c r="U1848" s="73"/>
      <c r="V1848" s="73"/>
      <c r="W1848" s="73"/>
      <c r="X1848" s="73"/>
      <c r="Y1848" s="73"/>
      <c r="Z1848" s="73"/>
      <c r="AA1848" s="73"/>
      <c r="AB1848" s="73"/>
      <c r="AC1848" s="73"/>
      <c r="AD1848" s="73"/>
      <c r="AE1848" s="73"/>
      <c r="AF1848" s="73"/>
      <c r="AG1848" s="73"/>
      <c r="AH1848" s="73"/>
      <c r="AI1848" s="73"/>
      <c r="AJ1848" s="73"/>
      <c r="AK1848" s="73"/>
      <c r="AL1848" s="73"/>
      <c r="AM1848" s="73"/>
      <c r="AN1848" s="73"/>
      <c r="AO1848" s="73"/>
      <c r="AP1848" s="73"/>
      <c r="AQ1848" s="73"/>
      <c r="AR1848" s="73"/>
      <c r="AS1848" s="73"/>
      <c r="AT1848" s="73"/>
      <c r="AU1848" s="73"/>
      <c r="AV1848" s="73"/>
      <c r="AW1848" s="73"/>
      <c r="AX1848" s="73"/>
      <c r="AY1848" s="73"/>
      <c r="AZ1848" s="73"/>
      <c r="BA1848" s="73"/>
      <c r="BB1848" s="73"/>
    </row>
    <row r="1849" spans="10:54">
      <c r="J1849" s="132"/>
      <c r="N1849" s="73"/>
      <c r="O1849" s="73"/>
      <c r="P1849" s="73"/>
      <c r="Q1849" s="73"/>
      <c r="R1849" s="73"/>
      <c r="S1849" s="73"/>
      <c r="T1849" s="73"/>
      <c r="U1849" s="73"/>
      <c r="V1849" s="73"/>
      <c r="W1849" s="73"/>
      <c r="X1849" s="73"/>
      <c r="Y1849" s="73"/>
      <c r="Z1849" s="73"/>
      <c r="AA1849" s="73"/>
      <c r="AB1849" s="73"/>
      <c r="AC1849" s="73"/>
      <c r="AD1849" s="73"/>
      <c r="AE1849" s="73"/>
      <c r="AF1849" s="73"/>
      <c r="AG1849" s="73"/>
      <c r="AH1849" s="73"/>
      <c r="AI1849" s="73"/>
      <c r="AJ1849" s="73"/>
      <c r="AK1849" s="73"/>
      <c r="AL1849" s="73"/>
      <c r="AM1849" s="73"/>
      <c r="AN1849" s="73"/>
      <c r="AO1849" s="73"/>
      <c r="AP1849" s="73"/>
      <c r="AQ1849" s="73"/>
      <c r="AR1849" s="73"/>
      <c r="AS1849" s="73"/>
      <c r="AT1849" s="73"/>
      <c r="AU1849" s="73"/>
      <c r="AV1849" s="73"/>
      <c r="AW1849" s="73"/>
      <c r="AX1849" s="73"/>
      <c r="AY1849" s="73"/>
      <c r="AZ1849" s="73"/>
      <c r="BA1849" s="73"/>
      <c r="BB1849" s="73"/>
    </row>
    <row r="1850" spans="10:54">
      <c r="J1850" s="132"/>
      <c r="N1850" s="73"/>
      <c r="O1850" s="73"/>
      <c r="P1850" s="73"/>
      <c r="Q1850" s="73"/>
      <c r="R1850" s="73"/>
      <c r="S1850" s="73"/>
      <c r="T1850" s="73"/>
      <c r="U1850" s="73"/>
      <c r="V1850" s="73"/>
      <c r="W1850" s="73"/>
      <c r="X1850" s="73"/>
      <c r="Y1850" s="73"/>
      <c r="Z1850" s="73"/>
      <c r="AA1850" s="73"/>
      <c r="AB1850" s="73"/>
      <c r="AC1850" s="73"/>
      <c r="AD1850" s="73"/>
      <c r="AE1850" s="73"/>
      <c r="AF1850" s="73"/>
      <c r="AG1850" s="73"/>
      <c r="AH1850" s="73"/>
      <c r="AI1850" s="73"/>
      <c r="AJ1850" s="73"/>
      <c r="AK1850" s="73"/>
      <c r="AL1850" s="73"/>
      <c r="AM1850" s="73"/>
      <c r="AN1850" s="73"/>
      <c r="AO1850" s="73"/>
      <c r="AP1850" s="73"/>
      <c r="AQ1850" s="73"/>
      <c r="AR1850" s="73"/>
      <c r="AS1850" s="73"/>
      <c r="AT1850" s="73"/>
      <c r="AU1850" s="73"/>
      <c r="AV1850" s="73"/>
      <c r="AW1850" s="73"/>
      <c r="AX1850" s="73"/>
      <c r="AY1850" s="73"/>
      <c r="AZ1850" s="73"/>
      <c r="BA1850" s="73"/>
      <c r="BB1850" s="73"/>
    </row>
    <row r="1851" spans="10:54">
      <c r="J1851" s="132"/>
      <c r="N1851" s="73"/>
      <c r="O1851" s="73"/>
      <c r="P1851" s="73"/>
      <c r="Q1851" s="73"/>
      <c r="R1851" s="73"/>
      <c r="S1851" s="73"/>
      <c r="T1851" s="73"/>
      <c r="U1851" s="73"/>
      <c r="V1851" s="73"/>
      <c r="W1851" s="73"/>
      <c r="X1851" s="73"/>
      <c r="Y1851" s="73"/>
      <c r="Z1851" s="73"/>
      <c r="AA1851" s="73"/>
      <c r="AB1851" s="73"/>
      <c r="AC1851" s="73"/>
      <c r="AD1851" s="73"/>
      <c r="AE1851" s="73"/>
      <c r="AF1851" s="73"/>
      <c r="AG1851" s="73"/>
      <c r="AH1851" s="73"/>
      <c r="AI1851" s="73"/>
      <c r="AJ1851" s="73"/>
      <c r="AK1851" s="73"/>
      <c r="AL1851" s="73"/>
      <c r="AM1851" s="73"/>
      <c r="AN1851" s="73"/>
      <c r="AO1851" s="73"/>
      <c r="AP1851" s="73"/>
      <c r="AQ1851" s="73"/>
      <c r="AR1851" s="73"/>
      <c r="AS1851" s="73"/>
      <c r="AT1851" s="73"/>
      <c r="AU1851" s="73"/>
      <c r="AV1851" s="73"/>
      <c r="AW1851" s="73"/>
      <c r="AX1851" s="73"/>
      <c r="AY1851" s="73"/>
      <c r="AZ1851" s="73"/>
      <c r="BA1851" s="73"/>
      <c r="BB1851" s="73"/>
    </row>
    <row r="1852" spans="10:54">
      <c r="J1852" s="132"/>
      <c r="N1852" s="73"/>
      <c r="O1852" s="73"/>
      <c r="P1852" s="73"/>
      <c r="Q1852" s="73"/>
      <c r="R1852" s="73"/>
      <c r="S1852" s="73"/>
      <c r="T1852" s="73"/>
      <c r="U1852" s="73"/>
      <c r="V1852" s="73"/>
      <c r="W1852" s="73"/>
      <c r="X1852" s="73"/>
      <c r="Y1852" s="73"/>
      <c r="Z1852" s="73"/>
      <c r="AA1852" s="73"/>
      <c r="AB1852" s="73"/>
      <c r="AC1852" s="73"/>
      <c r="AD1852" s="73"/>
      <c r="AE1852" s="73"/>
      <c r="AF1852" s="73"/>
      <c r="AG1852" s="73"/>
      <c r="AH1852" s="73"/>
      <c r="AI1852" s="73"/>
      <c r="AJ1852" s="73"/>
      <c r="AK1852" s="73"/>
      <c r="AL1852" s="73"/>
      <c r="AM1852" s="73"/>
      <c r="AN1852" s="73"/>
      <c r="AO1852" s="73"/>
      <c r="AP1852" s="73"/>
      <c r="AQ1852" s="73"/>
      <c r="AR1852" s="73"/>
      <c r="AS1852" s="73"/>
      <c r="AT1852" s="73"/>
      <c r="AU1852" s="73"/>
      <c r="AV1852" s="73"/>
      <c r="AW1852" s="73"/>
      <c r="AX1852" s="73"/>
      <c r="AY1852" s="73"/>
      <c r="AZ1852" s="73"/>
      <c r="BA1852" s="73"/>
      <c r="BB1852" s="73"/>
    </row>
    <row r="1853" spans="10:54">
      <c r="J1853" s="132"/>
      <c r="N1853" s="73"/>
      <c r="O1853" s="73"/>
      <c r="P1853" s="73"/>
      <c r="Q1853" s="73"/>
      <c r="R1853" s="73"/>
      <c r="S1853" s="73"/>
      <c r="T1853" s="73"/>
      <c r="U1853" s="73"/>
      <c r="V1853" s="73"/>
      <c r="W1853" s="73"/>
      <c r="X1853" s="73"/>
      <c r="Y1853" s="73"/>
      <c r="Z1853" s="73"/>
      <c r="AA1853" s="73"/>
      <c r="AB1853" s="73"/>
      <c r="AC1853" s="73"/>
      <c r="AD1853" s="73"/>
      <c r="AE1853" s="73"/>
      <c r="AF1853" s="73"/>
      <c r="AG1853" s="73"/>
      <c r="AH1853" s="73"/>
      <c r="AI1853" s="73"/>
      <c r="AJ1853" s="73"/>
      <c r="AK1853" s="73"/>
      <c r="AL1853" s="73"/>
      <c r="AM1853" s="73"/>
      <c r="AN1853" s="73"/>
      <c r="AO1853" s="73"/>
      <c r="AP1853" s="73"/>
      <c r="AQ1853" s="73"/>
      <c r="AR1853" s="73"/>
      <c r="AS1853" s="73"/>
      <c r="AT1853" s="73"/>
      <c r="AU1853" s="73"/>
      <c r="AV1853" s="73"/>
      <c r="AW1853" s="73"/>
      <c r="AX1853" s="73"/>
      <c r="AY1853" s="73"/>
      <c r="AZ1853" s="73"/>
      <c r="BA1853" s="73"/>
      <c r="BB1853" s="73"/>
    </row>
    <row r="1854" spans="10:54">
      <c r="J1854" s="132"/>
      <c r="N1854" s="73"/>
      <c r="O1854" s="73"/>
      <c r="P1854" s="73"/>
      <c r="Q1854" s="73"/>
      <c r="R1854" s="73"/>
      <c r="S1854" s="73"/>
      <c r="T1854" s="73"/>
      <c r="U1854" s="73"/>
      <c r="V1854" s="73"/>
      <c r="W1854" s="73"/>
      <c r="X1854" s="73"/>
      <c r="Y1854" s="73"/>
      <c r="Z1854" s="73"/>
      <c r="AA1854" s="73"/>
      <c r="AB1854" s="73"/>
      <c r="AC1854" s="73"/>
      <c r="AD1854" s="73"/>
      <c r="AE1854" s="73"/>
      <c r="AF1854" s="73"/>
      <c r="AG1854" s="73"/>
      <c r="AH1854" s="73"/>
      <c r="AI1854" s="73"/>
      <c r="AJ1854" s="73"/>
      <c r="AK1854" s="73"/>
      <c r="AL1854" s="73"/>
      <c r="AM1854" s="73"/>
      <c r="AN1854" s="73"/>
      <c r="AO1854" s="73"/>
      <c r="AP1854" s="73"/>
      <c r="AQ1854" s="73"/>
      <c r="AR1854" s="73"/>
      <c r="AS1854" s="73"/>
      <c r="AT1854" s="73"/>
      <c r="AU1854" s="73"/>
      <c r="AV1854" s="73"/>
      <c r="AW1854" s="73"/>
      <c r="AX1854" s="73"/>
      <c r="AY1854" s="73"/>
      <c r="AZ1854" s="73"/>
      <c r="BA1854" s="73"/>
      <c r="BB1854" s="73"/>
    </row>
    <row r="1855" spans="10:54">
      <c r="J1855" s="132"/>
      <c r="N1855" s="73"/>
      <c r="O1855" s="73"/>
      <c r="P1855" s="73"/>
      <c r="Q1855" s="73"/>
      <c r="R1855" s="73"/>
      <c r="S1855" s="73"/>
      <c r="T1855" s="73"/>
      <c r="U1855" s="73"/>
      <c r="V1855" s="73"/>
      <c r="W1855" s="73"/>
      <c r="X1855" s="73"/>
      <c r="Y1855" s="73"/>
      <c r="Z1855" s="73"/>
      <c r="AA1855" s="73"/>
      <c r="AB1855" s="73"/>
      <c r="AC1855" s="73"/>
      <c r="AD1855" s="73"/>
      <c r="AE1855" s="73"/>
      <c r="AF1855" s="73"/>
      <c r="AG1855" s="73"/>
      <c r="AH1855" s="73"/>
      <c r="AI1855" s="73"/>
      <c r="AJ1855" s="73"/>
      <c r="AK1855" s="73"/>
      <c r="AL1855" s="73"/>
      <c r="AM1855" s="73"/>
      <c r="AN1855" s="73"/>
      <c r="AO1855" s="73"/>
      <c r="AP1855" s="73"/>
      <c r="AQ1855" s="73"/>
      <c r="AR1855" s="73"/>
      <c r="AS1855" s="73"/>
      <c r="AT1855" s="73"/>
      <c r="AU1855" s="73"/>
      <c r="AV1855" s="73"/>
      <c r="AW1855" s="73"/>
      <c r="AX1855" s="73"/>
      <c r="AY1855" s="73"/>
      <c r="AZ1855" s="73"/>
      <c r="BA1855" s="73"/>
      <c r="BB1855" s="73"/>
    </row>
    <row r="1856" spans="10:54">
      <c r="J1856" s="132"/>
      <c r="N1856" s="73"/>
      <c r="O1856" s="73"/>
      <c r="P1856" s="73"/>
      <c r="Q1856" s="73"/>
      <c r="R1856" s="73"/>
      <c r="S1856" s="73"/>
      <c r="T1856" s="73"/>
      <c r="U1856" s="73"/>
      <c r="V1856" s="73"/>
      <c r="W1856" s="73"/>
      <c r="X1856" s="73"/>
      <c r="Y1856" s="73"/>
      <c r="Z1856" s="73"/>
      <c r="AA1856" s="73"/>
      <c r="AB1856" s="73"/>
      <c r="AC1856" s="73"/>
      <c r="AD1856" s="73"/>
      <c r="AE1856" s="73"/>
      <c r="AF1856" s="73"/>
      <c r="AG1856" s="73"/>
      <c r="AH1856" s="73"/>
      <c r="AI1856" s="73"/>
      <c r="AJ1856" s="73"/>
      <c r="AK1856" s="73"/>
      <c r="AL1856" s="73"/>
      <c r="AM1856" s="73"/>
      <c r="AN1856" s="73"/>
      <c r="AO1856" s="73"/>
      <c r="AP1856" s="73"/>
      <c r="AQ1856" s="73"/>
      <c r="AR1856" s="73"/>
      <c r="AS1856" s="73"/>
      <c r="AT1856" s="73"/>
      <c r="AU1856" s="73"/>
      <c r="AV1856" s="73"/>
      <c r="AW1856" s="73"/>
      <c r="AX1856" s="73"/>
      <c r="AY1856" s="73"/>
      <c r="AZ1856" s="73"/>
      <c r="BA1856" s="73"/>
      <c r="BB1856" s="73"/>
    </row>
    <row r="1857" spans="10:54">
      <c r="J1857" s="132"/>
      <c r="N1857" s="73"/>
      <c r="O1857" s="73"/>
      <c r="P1857" s="73"/>
      <c r="Q1857" s="73"/>
      <c r="R1857" s="73"/>
      <c r="S1857" s="73"/>
      <c r="T1857" s="73"/>
      <c r="U1857" s="73"/>
      <c r="V1857" s="73"/>
      <c r="W1857" s="73"/>
      <c r="X1857" s="73"/>
      <c r="Y1857" s="73"/>
      <c r="Z1857" s="73"/>
      <c r="AA1857" s="73"/>
      <c r="AB1857" s="73"/>
      <c r="AC1857" s="73"/>
      <c r="AD1857" s="73"/>
      <c r="AE1857" s="73"/>
      <c r="AF1857" s="73"/>
      <c r="AG1857" s="73"/>
      <c r="AH1857" s="73"/>
      <c r="AI1857" s="73"/>
      <c r="AJ1857" s="73"/>
      <c r="AK1857" s="73"/>
      <c r="AL1857" s="73"/>
      <c r="AM1857" s="73"/>
      <c r="AN1857" s="73"/>
      <c r="AO1857" s="73"/>
      <c r="AP1857" s="73"/>
      <c r="AQ1857" s="73"/>
      <c r="AR1857" s="73"/>
      <c r="AS1857" s="73"/>
      <c r="AT1857" s="73"/>
      <c r="AU1857" s="73"/>
      <c r="AV1857" s="73"/>
      <c r="AW1857" s="73"/>
      <c r="AX1857" s="73"/>
      <c r="AY1857" s="73"/>
      <c r="AZ1857" s="73"/>
      <c r="BA1857" s="73"/>
      <c r="BB1857" s="73"/>
    </row>
    <row r="1858" spans="10:54">
      <c r="J1858" s="132"/>
      <c r="N1858" s="73"/>
      <c r="O1858" s="73"/>
      <c r="P1858" s="73"/>
      <c r="Q1858" s="73"/>
      <c r="R1858" s="73"/>
      <c r="S1858" s="73"/>
      <c r="T1858" s="73"/>
      <c r="U1858" s="73"/>
      <c r="V1858" s="73"/>
      <c r="W1858" s="73"/>
      <c r="X1858" s="73"/>
      <c r="Y1858" s="73"/>
      <c r="Z1858" s="73"/>
      <c r="AA1858" s="73"/>
      <c r="AB1858" s="73"/>
      <c r="AC1858" s="73"/>
      <c r="AD1858" s="73"/>
      <c r="AE1858" s="73"/>
      <c r="AF1858" s="73"/>
      <c r="AG1858" s="73"/>
      <c r="AH1858" s="73"/>
      <c r="AI1858" s="73"/>
      <c r="AJ1858" s="73"/>
      <c r="AK1858" s="73"/>
      <c r="AL1858" s="73"/>
      <c r="AM1858" s="73"/>
      <c r="AN1858" s="73"/>
      <c r="AO1858" s="73"/>
      <c r="AP1858" s="73"/>
      <c r="AQ1858" s="73"/>
      <c r="AR1858" s="73"/>
      <c r="AS1858" s="73"/>
      <c r="AT1858" s="73"/>
      <c r="AU1858" s="73"/>
      <c r="AV1858" s="73"/>
      <c r="AW1858" s="73"/>
      <c r="AX1858" s="73"/>
      <c r="AY1858" s="73"/>
      <c r="AZ1858" s="73"/>
      <c r="BA1858" s="73"/>
      <c r="BB1858" s="73"/>
    </row>
    <row r="1859" spans="10:54">
      <c r="J1859" s="132"/>
      <c r="N1859" s="73"/>
      <c r="O1859" s="73"/>
      <c r="P1859" s="73"/>
      <c r="Q1859" s="73"/>
      <c r="R1859" s="73"/>
      <c r="S1859" s="73"/>
      <c r="T1859" s="73"/>
      <c r="U1859" s="73"/>
      <c r="V1859" s="73"/>
      <c r="W1859" s="73"/>
      <c r="X1859" s="73"/>
      <c r="Y1859" s="73"/>
      <c r="Z1859" s="73"/>
      <c r="AA1859" s="73"/>
      <c r="AB1859" s="73"/>
      <c r="AC1859" s="73"/>
      <c r="AD1859" s="73"/>
      <c r="AE1859" s="73"/>
      <c r="AF1859" s="73"/>
      <c r="AG1859" s="73"/>
      <c r="AH1859" s="73"/>
      <c r="AI1859" s="73"/>
      <c r="AJ1859" s="73"/>
      <c r="AK1859" s="73"/>
      <c r="AL1859" s="73"/>
      <c r="AM1859" s="73"/>
      <c r="AN1859" s="73"/>
      <c r="AO1859" s="73"/>
      <c r="AP1859" s="73"/>
      <c r="AQ1859" s="73"/>
      <c r="AR1859" s="73"/>
      <c r="AS1859" s="73"/>
      <c r="AT1859" s="73"/>
      <c r="AU1859" s="73"/>
      <c r="AV1859" s="73"/>
      <c r="AW1859" s="73"/>
      <c r="AX1859" s="73"/>
      <c r="AY1859" s="73"/>
      <c r="AZ1859" s="73"/>
      <c r="BA1859" s="73"/>
      <c r="BB1859" s="73"/>
    </row>
    <row r="1860" spans="10:54">
      <c r="J1860" s="132"/>
      <c r="N1860" s="73"/>
      <c r="O1860" s="73"/>
      <c r="P1860" s="73"/>
      <c r="Q1860" s="73"/>
      <c r="R1860" s="73"/>
      <c r="S1860" s="73"/>
      <c r="T1860" s="73"/>
      <c r="U1860" s="73"/>
      <c r="V1860" s="73"/>
      <c r="W1860" s="73"/>
      <c r="X1860" s="73"/>
      <c r="Y1860" s="73"/>
      <c r="Z1860" s="73"/>
      <c r="AA1860" s="73"/>
      <c r="AB1860" s="73"/>
      <c r="AC1860" s="73"/>
      <c r="AD1860" s="73"/>
      <c r="AE1860" s="73"/>
      <c r="AF1860" s="73"/>
      <c r="AG1860" s="73"/>
      <c r="AH1860" s="73"/>
      <c r="AI1860" s="73"/>
      <c r="AJ1860" s="73"/>
      <c r="AK1860" s="73"/>
      <c r="AL1860" s="73"/>
      <c r="AM1860" s="73"/>
      <c r="AN1860" s="73"/>
      <c r="AO1860" s="73"/>
      <c r="AP1860" s="73"/>
      <c r="AQ1860" s="73"/>
      <c r="AR1860" s="73"/>
      <c r="AS1860" s="73"/>
      <c r="AT1860" s="73"/>
      <c r="AU1860" s="73"/>
      <c r="AV1860" s="73"/>
      <c r="AW1860" s="73"/>
      <c r="AX1860" s="73"/>
      <c r="AY1860" s="73"/>
      <c r="AZ1860" s="73"/>
      <c r="BA1860" s="73"/>
      <c r="BB1860" s="73"/>
    </row>
    <row r="1861" spans="10:54">
      <c r="J1861" s="132"/>
      <c r="N1861" s="73"/>
      <c r="O1861" s="73"/>
      <c r="P1861" s="73"/>
      <c r="Q1861" s="73"/>
      <c r="R1861" s="73"/>
      <c r="S1861" s="73"/>
      <c r="T1861" s="73"/>
      <c r="U1861" s="73"/>
      <c r="V1861" s="73"/>
      <c r="W1861" s="73"/>
      <c r="X1861" s="73"/>
      <c r="Y1861" s="73"/>
      <c r="Z1861" s="73"/>
      <c r="AA1861" s="73"/>
      <c r="AB1861" s="73"/>
      <c r="AC1861" s="73"/>
      <c r="AD1861" s="73"/>
      <c r="AE1861" s="73"/>
      <c r="AF1861" s="73"/>
      <c r="AG1861" s="73"/>
      <c r="AH1861" s="73"/>
      <c r="AI1861" s="73"/>
      <c r="AJ1861" s="73"/>
      <c r="AK1861" s="73"/>
      <c r="AL1861" s="73"/>
      <c r="AM1861" s="73"/>
      <c r="AN1861" s="73"/>
      <c r="AO1861" s="73"/>
      <c r="AP1861" s="73"/>
      <c r="AQ1861" s="73"/>
      <c r="AR1861" s="73"/>
      <c r="AS1861" s="73"/>
      <c r="AT1861" s="73"/>
      <c r="AU1861" s="73"/>
      <c r="AV1861" s="73"/>
      <c r="AW1861" s="73"/>
      <c r="AX1861" s="73"/>
      <c r="AY1861" s="73"/>
      <c r="AZ1861" s="73"/>
      <c r="BA1861" s="73"/>
      <c r="BB1861" s="73"/>
    </row>
    <row r="1862" spans="10:54">
      <c r="J1862" s="132"/>
      <c r="N1862" s="73"/>
      <c r="O1862" s="73"/>
      <c r="P1862" s="73"/>
      <c r="Q1862" s="73"/>
      <c r="R1862" s="73"/>
      <c r="S1862" s="73"/>
      <c r="T1862" s="73"/>
      <c r="U1862" s="73"/>
      <c r="V1862" s="73"/>
      <c r="W1862" s="73"/>
      <c r="X1862" s="73"/>
      <c r="Y1862" s="73"/>
      <c r="Z1862" s="73"/>
      <c r="AA1862" s="73"/>
      <c r="AB1862" s="73"/>
      <c r="AC1862" s="73"/>
      <c r="AD1862" s="73"/>
      <c r="AE1862" s="73"/>
      <c r="AF1862" s="73"/>
      <c r="AG1862" s="73"/>
      <c r="AH1862" s="73"/>
      <c r="AI1862" s="73"/>
      <c r="AJ1862" s="73"/>
      <c r="AK1862" s="73"/>
      <c r="AL1862" s="73"/>
      <c r="AM1862" s="73"/>
      <c r="AN1862" s="73"/>
      <c r="AO1862" s="73"/>
      <c r="AP1862" s="73"/>
      <c r="AQ1862" s="73"/>
      <c r="AR1862" s="73"/>
      <c r="AS1862" s="73"/>
      <c r="AT1862" s="73"/>
      <c r="AU1862" s="73"/>
      <c r="AV1862" s="73"/>
      <c r="AW1862" s="73"/>
      <c r="AX1862" s="73"/>
      <c r="AY1862" s="73"/>
      <c r="AZ1862" s="73"/>
      <c r="BA1862" s="73"/>
      <c r="BB1862" s="73"/>
    </row>
    <row r="1863" spans="10:54">
      <c r="J1863" s="132"/>
      <c r="N1863" s="73"/>
      <c r="O1863" s="73"/>
      <c r="P1863" s="73"/>
      <c r="Q1863" s="73"/>
      <c r="R1863" s="73"/>
      <c r="S1863" s="73"/>
      <c r="T1863" s="73"/>
      <c r="U1863" s="73"/>
      <c r="V1863" s="73"/>
      <c r="W1863" s="73"/>
      <c r="X1863" s="73"/>
      <c r="Y1863" s="73"/>
      <c r="Z1863" s="73"/>
      <c r="AA1863" s="73"/>
      <c r="AB1863" s="73"/>
      <c r="AC1863" s="73"/>
      <c r="AD1863" s="73"/>
      <c r="AE1863" s="73"/>
      <c r="AF1863" s="73"/>
      <c r="AG1863" s="73"/>
      <c r="AH1863" s="73"/>
      <c r="AI1863" s="73"/>
      <c r="AJ1863" s="73"/>
      <c r="AK1863" s="73"/>
      <c r="AL1863" s="73"/>
      <c r="AM1863" s="73"/>
      <c r="AN1863" s="73"/>
      <c r="AO1863" s="73"/>
      <c r="AP1863" s="73"/>
      <c r="AQ1863" s="73"/>
      <c r="AR1863" s="73"/>
      <c r="AS1863" s="73"/>
      <c r="AT1863" s="73"/>
      <c r="AU1863" s="73"/>
      <c r="AV1863" s="73"/>
      <c r="AW1863" s="73"/>
      <c r="AX1863" s="73"/>
      <c r="AY1863" s="73"/>
      <c r="AZ1863" s="73"/>
      <c r="BA1863" s="73"/>
      <c r="BB1863" s="73"/>
    </row>
    <row r="1864" spans="10:54">
      <c r="J1864" s="132"/>
      <c r="N1864" s="73"/>
      <c r="O1864" s="73"/>
      <c r="P1864" s="73"/>
      <c r="Q1864" s="73"/>
      <c r="R1864" s="73"/>
      <c r="S1864" s="73"/>
      <c r="T1864" s="73"/>
      <c r="U1864" s="73"/>
      <c r="V1864" s="73"/>
      <c r="W1864" s="73"/>
      <c r="X1864" s="73"/>
      <c r="Y1864" s="73"/>
      <c r="Z1864" s="73"/>
      <c r="AA1864" s="73"/>
      <c r="AB1864" s="73"/>
      <c r="AC1864" s="73"/>
      <c r="AD1864" s="73"/>
      <c r="AE1864" s="73"/>
      <c r="AF1864" s="73"/>
      <c r="AG1864" s="73"/>
      <c r="AH1864" s="73"/>
      <c r="AI1864" s="73"/>
      <c r="AJ1864" s="73"/>
      <c r="AK1864" s="73"/>
      <c r="AL1864" s="73"/>
      <c r="AM1864" s="73"/>
      <c r="AN1864" s="73"/>
      <c r="AO1864" s="73"/>
      <c r="AP1864" s="73"/>
      <c r="AQ1864" s="73"/>
      <c r="AR1864" s="73"/>
      <c r="AS1864" s="73"/>
      <c r="AT1864" s="73"/>
      <c r="AU1864" s="73"/>
      <c r="AV1864" s="73"/>
      <c r="AW1864" s="73"/>
      <c r="AX1864" s="73"/>
      <c r="AY1864" s="73"/>
      <c r="AZ1864" s="73"/>
      <c r="BA1864" s="73"/>
      <c r="BB1864" s="73"/>
    </row>
    <row r="1865" spans="10:54">
      <c r="J1865" s="132"/>
      <c r="N1865" s="73"/>
      <c r="O1865" s="73"/>
      <c r="P1865" s="73"/>
      <c r="Q1865" s="73"/>
      <c r="R1865" s="73"/>
      <c r="S1865" s="73"/>
      <c r="T1865" s="73"/>
      <c r="U1865" s="73"/>
      <c r="V1865" s="73"/>
      <c r="W1865" s="73"/>
      <c r="X1865" s="73"/>
      <c r="Y1865" s="73"/>
      <c r="Z1865" s="73"/>
      <c r="AA1865" s="73"/>
      <c r="AB1865" s="73"/>
      <c r="AC1865" s="73"/>
      <c r="AD1865" s="73"/>
      <c r="AE1865" s="73"/>
      <c r="AF1865" s="73"/>
      <c r="AG1865" s="73"/>
      <c r="AH1865" s="73"/>
      <c r="AI1865" s="73"/>
      <c r="AJ1865" s="73"/>
      <c r="AK1865" s="73"/>
      <c r="AL1865" s="73"/>
      <c r="AM1865" s="73"/>
      <c r="AN1865" s="73"/>
      <c r="AO1865" s="73"/>
      <c r="AP1865" s="73"/>
      <c r="AQ1865" s="73"/>
      <c r="AR1865" s="73"/>
      <c r="AS1865" s="73"/>
      <c r="AT1865" s="73"/>
      <c r="AU1865" s="73"/>
      <c r="AV1865" s="73"/>
      <c r="AW1865" s="73"/>
      <c r="AX1865" s="73"/>
      <c r="AY1865" s="73"/>
      <c r="AZ1865" s="73"/>
      <c r="BA1865" s="73"/>
      <c r="BB1865" s="73"/>
    </row>
    <row r="1866" spans="10:54">
      <c r="J1866" s="132"/>
      <c r="N1866" s="73"/>
      <c r="O1866" s="73"/>
      <c r="P1866" s="73"/>
      <c r="Q1866" s="73"/>
      <c r="R1866" s="73"/>
      <c r="S1866" s="73"/>
      <c r="T1866" s="73"/>
      <c r="U1866" s="73"/>
      <c r="V1866" s="73"/>
      <c r="W1866" s="73"/>
      <c r="X1866" s="73"/>
      <c r="Y1866" s="73"/>
      <c r="Z1866" s="73"/>
      <c r="AA1866" s="73"/>
      <c r="AB1866" s="73"/>
      <c r="AC1866" s="73"/>
      <c r="AD1866" s="73"/>
      <c r="AE1866" s="73"/>
      <c r="AF1866" s="73"/>
      <c r="AG1866" s="73"/>
      <c r="AH1866" s="73"/>
      <c r="AI1866" s="73"/>
      <c r="AJ1866" s="73"/>
      <c r="AK1866" s="73"/>
      <c r="AL1866" s="73"/>
      <c r="AM1866" s="73"/>
      <c r="AN1866" s="73"/>
      <c r="AO1866" s="73"/>
      <c r="AP1866" s="73"/>
      <c r="AQ1866" s="73"/>
      <c r="AR1866" s="73"/>
      <c r="AS1866" s="73"/>
      <c r="AT1866" s="73"/>
      <c r="AU1866" s="73"/>
      <c r="AV1866" s="73"/>
      <c r="AW1866" s="73"/>
      <c r="AX1866" s="73"/>
      <c r="AY1866" s="73"/>
      <c r="AZ1866" s="73"/>
      <c r="BA1866" s="73"/>
      <c r="BB1866" s="73"/>
    </row>
    <row r="1867" spans="10:54">
      <c r="J1867" s="132"/>
      <c r="N1867" s="73"/>
      <c r="O1867" s="73"/>
      <c r="P1867" s="73"/>
      <c r="Q1867" s="73"/>
      <c r="R1867" s="73"/>
      <c r="S1867" s="73"/>
      <c r="T1867" s="73"/>
      <c r="U1867" s="73"/>
      <c r="V1867" s="73"/>
      <c r="W1867" s="73"/>
      <c r="X1867" s="73"/>
      <c r="Y1867" s="73"/>
      <c r="Z1867" s="73"/>
      <c r="AA1867" s="73"/>
      <c r="AB1867" s="73"/>
      <c r="AC1867" s="73"/>
      <c r="AD1867" s="73"/>
      <c r="AE1867" s="73"/>
      <c r="AF1867" s="73"/>
      <c r="AG1867" s="73"/>
      <c r="AH1867" s="73"/>
      <c r="AI1867" s="73"/>
      <c r="AJ1867" s="73"/>
      <c r="AK1867" s="73"/>
      <c r="AL1867" s="73"/>
      <c r="AM1867" s="73"/>
      <c r="AN1867" s="73"/>
      <c r="AO1867" s="73"/>
      <c r="AP1867" s="73"/>
      <c r="AQ1867" s="73"/>
      <c r="AR1867" s="73"/>
      <c r="AS1867" s="73"/>
      <c r="AT1867" s="73"/>
      <c r="AU1867" s="73"/>
      <c r="AV1867" s="73"/>
      <c r="AW1867" s="73"/>
      <c r="AX1867" s="73"/>
      <c r="AY1867" s="73"/>
      <c r="AZ1867" s="73"/>
      <c r="BA1867" s="73"/>
      <c r="BB1867" s="73"/>
    </row>
    <row r="1868" spans="10:54">
      <c r="J1868" s="132"/>
      <c r="N1868" s="73"/>
      <c r="O1868" s="73"/>
      <c r="P1868" s="73"/>
      <c r="Q1868" s="73"/>
      <c r="R1868" s="73"/>
      <c r="S1868" s="73"/>
      <c r="T1868" s="73"/>
      <c r="U1868" s="73"/>
      <c r="V1868" s="73"/>
      <c r="W1868" s="73"/>
      <c r="X1868" s="73"/>
      <c r="Y1868" s="73"/>
      <c r="Z1868" s="73"/>
      <c r="AA1868" s="73"/>
      <c r="AB1868" s="73"/>
      <c r="AC1868" s="73"/>
      <c r="AD1868" s="73"/>
      <c r="AE1868" s="73"/>
      <c r="AF1868" s="73"/>
      <c r="AG1868" s="73"/>
      <c r="AH1868" s="73"/>
      <c r="AI1868" s="73"/>
      <c r="AJ1868" s="73"/>
      <c r="AK1868" s="73"/>
      <c r="AL1868" s="73"/>
      <c r="AM1868" s="73"/>
      <c r="AN1868" s="73"/>
      <c r="AO1868" s="73"/>
      <c r="AP1868" s="73"/>
      <c r="AQ1868" s="73"/>
      <c r="AR1868" s="73"/>
      <c r="AS1868" s="73"/>
      <c r="AT1868" s="73"/>
      <c r="AU1868" s="73"/>
      <c r="AV1868" s="73"/>
      <c r="AW1868" s="73"/>
      <c r="AX1868" s="73"/>
      <c r="AY1868" s="73"/>
      <c r="AZ1868" s="73"/>
      <c r="BA1868" s="73"/>
      <c r="BB1868" s="73"/>
    </row>
    <row r="1869" spans="10:54">
      <c r="J1869" s="132"/>
      <c r="N1869" s="73"/>
      <c r="O1869" s="73"/>
      <c r="P1869" s="73"/>
      <c r="Q1869" s="73"/>
      <c r="R1869" s="73"/>
      <c r="S1869" s="73"/>
      <c r="T1869" s="73"/>
      <c r="U1869" s="73"/>
      <c r="V1869" s="73"/>
      <c r="W1869" s="73"/>
      <c r="X1869" s="73"/>
      <c r="Y1869" s="73"/>
      <c r="Z1869" s="73"/>
      <c r="AA1869" s="73"/>
      <c r="AB1869" s="73"/>
      <c r="AC1869" s="73"/>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row>
    <row r="1870" spans="10:54">
      <c r="J1870" s="132"/>
      <c r="N1870" s="73"/>
      <c r="O1870" s="73"/>
      <c r="P1870" s="73"/>
      <c r="Q1870" s="73"/>
      <c r="R1870" s="73"/>
      <c r="S1870" s="73"/>
      <c r="T1870" s="73"/>
      <c r="U1870" s="73"/>
      <c r="V1870" s="73"/>
      <c r="W1870" s="73"/>
      <c r="X1870" s="73"/>
      <c r="Y1870" s="73"/>
      <c r="Z1870" s="73"/>
      <c r="AA1870" s="73"/>
      <c r="AB1870" s="73"/>
      <c r="AC1870" s="73"/>
      <c r="AD1870" s="73"/>
      <c r="AE1870" s="73"/>
      <c r="AF1870" s="73"/>
      <c r="AG1870" s="73"/>
      <c r="AH1870" s="73"/>
      <c r="AI1870" s="73"/>
      <c r="AJ1870" s="73"/>
      <c r="AK1870" s="73"/>
      <c r="AL1870" s="73"/>
      <c r="AM1870" s="73"/>
      <c r="AN1870" s="73"/>
      <c r="AO1870" s="73"/>
      <c r="AP1870" s="73"/>
      <c r="AQ1870" s="73"/>
      <c r="AR1870" s="73"/>
      <c r="AS1870" s="73"/>
      <c r="AT1870" s="73"/>
      <c r="AU1870" s="73"/>
      <c r="AV1870" s="73"/>
      <c r="AW1870" s="73"/>
      <c r="AX1870" s="73"/>
      <c r="AY1870" s="73"/>
      <c r="AZ1870" s="73"/>
      <c r="BA1870" s="73"/>
      <c r="BB1870" s="73"/>
    </row>
    <row r="1871" spans="10:54">
      <c r="J1871" s="132"/>
      <c r="N1871" s="73"/>
      <c r="O1871" s="73"/>
      <c r="P1871" s="73"/>
      <c r="Q1871" s="73"/>
      <c r="R1871" s="73"/>
      <c r="S1871" s="73"/>
      <c r="T1871" s="73"/>
      <c r="U1871" s="73"/>
      <c r="V1871" s="73"/>
      <c r="W1871" s="73"/>
      <c r="X1871" s="73"/>
      <c r="Y1871" s="73"/>
      <c r="Z1871" s="73"/>
      <c r="AA1871" s="73"/>
      <c r="AB1871" s="73"/>
      <c r="AC1871" s="73"/>
      <c r="AD1871" s="73"/>
      <c r="AE1871" s="73"/>
      <c r="AF1871" s="73"/>
      <c r="AG1871" s="73"/>
      <c r="AH1871" s="73"/>
      <c r="AI1871" s="73"/>
      <c r="AJ1871" s="73"/>
      <c r="AK1871" s="73"/>
      <c r="AL1871" s="73"/>
      <c r="AM1871" s="73"/>
      <c r="AN1871" s="73"/>
      <c r="AO1871" s="73"/>
      <c r="AP1871" s="73"/>
      <c r="AQ1871" s="73"/>
      <c r="AR1871" s="73"/>
      <c r="AS1871" s="73"/>
      <c r="AT1871" s="73"/>
      <c r="AU1871" s="73"/>
      <c r="AV1871" s="73"/>
      <c r="AW1871" s="73"/>
      <c r="AX1871" s="73"/>
      <c r="AY1871" s="73"/>
      <c r="AZ1871" s="73"/>
      <c r="BA1871" s="73"/>
      <c r="BB1871" s="73"/>
    </row>
    <row r="1872" spans="10:54">
      <c r="J1872" s="132"/>
      <c r="N1872" s="73"/>
      <c r="O1872" s="73"/>
      <c r="P1872" s="73"/>
      <c r="Q1872" s="73"/>
      <c r="R1872" s="73"/>
      <c r="S1872" s="73"/>
      <c r="T1872" s="73"/>
      <c r="U1872" s="73"/>
      <c r="V1872" s="73"/>
      <c r="W1872" s="73"/>
      <c r="X1872" s="73"/>
      <c r="Y1872" s="73"/>
      <c r="Z1872" s="73"/>
      <c r="AA1872" s="73"/>
      <c r="AB1872" s="73"/>
      <c r="AC1872" s="73"/>
      <c r="AD1872" s="73"/>
      <c r="AE1872" s="73"/>
      <c r="AF1872" s="73"/>
      <c r="AG1872" s="73"/>
      <c r="AH1872" s="73"/>
      <c r="AI1872" s="73"/>
      <c r="AJ1872" s="73"/>
      <c r="AK1872" s="73"/>
      <c r="AL1872" s="73"/>
      <c r="AM1872" s="73"/>
      <c r="AN1872" s="73"/>
      <c r="AO1872" s="73"/>
      <c r="AP1872" s="73"/>
      <c r="AQ1872" s="73"/>
      <c r="AR1872" s="73"/>
      <c r="AS1872" s="73"/>
      <c r="AT1872" s="73"/>
      <c r="AU1872" s="73"/>
      <c r="AV1872" s="73"/>
      <c r="AW1872" s="73"/>
      <c r="AX1872" s="73"/>
      <c r="AY1872" s="73"/>
      <c r="AZ1872" s="73"/>
      <c r="BA1872" s="73"/>
      <c r="BB1872" s="73"/>
    </row>
    <row r="1873" spans="10:54">
      <c r="J1873" s="132"/>
      <c r="N1873" s="73"/>
      <c r="O1873" s="73"/>
      <c r="P1873" s="73"/>
      <c r="Q1873" s="73"/>
      <c r="R1873" s="73"/>
      <c r="S1873" s="73"/>
      <c r="T1873" s="73"/>
      <c r="U1873" s="73"/>
      <c r="V1873" s="73"/>
      <c r="W1873" s="73"/>
      <c r="X1873" s="73"/>
      <c r="Y1873" s="73"/>
      <c r="Z1873" s="73"/>
      <c r="AA1873" s="73"/>
      <c r="AB1873" s="73"/>
      <c r="AC1873" s="73"/>
      <c r="AD1873" s="73"/>
      <c r="AE1873" s="73"/>
      <c r="AF1873" s="73"/>
      <c r="AG1873" s="73"/>
      <c r="AH1873" s="73"/>
      <c r="AI1873" s="73"/>
      <c r="AJ1873" s="73"/>
      <c r="AK1873" s="73"/>
      <c r="AL1873" s="73"/>
      <c r="AM1873" s="73"/>
      <c r="AN1873" s="73"/>
      <c r="AO1873" s="73"/>
      <c r="AP1873" s="73"/>
      <c r="AQ1873" s="73"/>
      <c r="AR1873" s="73"/>
      <c r="AS1873" s="73"/>
      <c r="AT1873" s="73"/>
      <c r="AU1873" s="73"/>
      <c r="AV1873" s="73"/>
      <c r="AW1873" s="73"/>
      <c r="AX1873" s="73"/>
      <c r="AY1873" s="73"/>
      <c r="AZ1873" s="73"/>
      <c r="BA1873" s="73"/>
      <c r="BB1873" s="73"/>
    </row>
    <row r="1874" spans="10:54">
      <c r="J1874" s="132"/>
      <c r="N1874" s="73"/>
      <c r="O1874" s="73"/>
      <c r="P1874" s="73"/>
      <c r="Q1874" s="73"/>
      <c r="R1874" s="73"/>
      <c r="S1874" s="73"/>
      <c r="T1874" s="73"/>
      <c r="U1874" s="73"/>
      <c r="V1874" s="73"/>
      <c r="W1874" s="73"/>
      <c r="X1874" s="73"/>
      <c r="Y1874" s="73"/>
      <c r="Z1874" s="73"/>
      <c r="AA1874" s="73"/>
      <c r="AB1874" s="73"/>
      <c r="AC1874" s="73"/>
      <c r="AD1874" s="73"/>
      <c r="AE1874" s="73"/>
      <c r="AF1874" s="73"/>
      <c r="AG1874" s="73"/>
      <c r="AH1874" s="73"/>
      <c r="AI1874" s="73"/>
      <c r="AJ1874" s="73"/>
      <c r="AK1874" s="73"/>
      <c r="AL1874" s="73"/>
      <c r="AM1874" s="73"/>
      <c r="AN1874" s="73"/>
      <c r="AO1874" s="73"/>
      <c r="AP1874" s="73"/>
      <c r="AQ1874" s="73"/>
      <c r="AR1874" s="73"/>
      <c r="AS1874" s="73"/>
      <c r="AT1874" s="73"/>
      <c r="AU1874" s="73"/>
      <c r="AV1874" s="73"/>
      <c r="AW1874" s="73"/>
      <c r="AX1874" s="73"/>
      <c r="AY1874" s="73"/>
      <c r="AZ1874" s="73"/>
      <c r="BA1874" s="73"/>
      <c r="BB1874" s="73"/>
    </row>
    <row r="1875" spans="10:54">
      <c r="J1875" s="132"/>
      <c r="N1875" s="73"/>
      <c r="O1875" s="73"/>
      <c r="P1875" s="73"/>
      <c r="Q1875" s="73"/>
      <c r="R1875" s="73"/>
      <c r="S1875" s="73"/>
      <c r="T1875" s="73"/>
      <c r="U1875" s="73"/>
      <c r="V1875" s="73"/>
      <c r="W1875" s="73"/>
      <c r="X1875" s="73"/>
      <c r="Y1875" s="73"/>
      <c r="Z1875" s="73"/>
      <c r="AA1875" s="73"/>
      <c r="AB1875" s="73"/>
      <c r="AC1875" s="73"/>
      <c r="AD1875" s="73"/>
      <c r="AE1875" s="73"/>
      <c r="AF1875" s="73"/>
      <c r="AG1875" s="73"/>
      <c r="AH1875" s="73"/>
      <c r="AI1875" s="73"/>
      <c r="AJ1875" s="73"/>
      <c r="AK1875" s="73"/>
      <c r="AL1875" s="73"/>
      <c r="AM1875" s="73"/>
      <c r="AN1875" s="73"/>
      <c r="AO1875" s="73"/>
      <c r="AP1875" s="73"/>
      <c r="AQ1875" s="73"/>
      <c r="AR1875" s="73"/>
      <c r="AS1875" s="73"/>
      <c r="AT1875" s="73"/>
      <c r="AU1875" s="73"/>
      <c r="AV1875" s="73"/>
      <c r="AW1875" s="73"/>
      <c r="AX1875" s="73"/>
      <c r="AY1875" s="73"/>
      <c r="AZ1875" s="73"/>
      <c r="BA1875" s="73"/>
      <c r="BB1875" s="73"/>
    </row>
    <row r="1876" spans="10:54">
      <c r="J1876" s="132"/>
      <c r="N1876" s="73"/>
      <c r="O1876" s="73"/>
      <c r="P1876" s="73"/>
      <c r="Q1876" s="73"/>
      <c r="R1876" s="73"/>
      <c r="S1876" s="73"/>
      <c r="T1876" s="73"/>
      <c r="U1876" s="73"/>
      <c r="V1876" s="73"/>
      <c r="W1876" s="73"/>
      <c r="X1876" s="73"/>
      <c r="Y1876" s="73"/>
      <c r="Z1876" s="73"/>
      <c r="AA1876" s="73"/>
      <c r="AB1876" s="73"/>
      <c r="AC1876" s="73"/>
      <c r="AD1876" s="73"/>
      <c r="AE1876" s="73"/>
      <c r="AF1876" s="73"/>
      <c r="AG1876" s="73"/>
      <c r="AH1876" s="73"/>
      <c r="AI1876" s="73"/>
      <c r="AJ1876" s="73"/>
      <c r="AK1876" s="73"/>
      <c r="AL1876" s="73"/>
      <c r="AM1876" s="73"/>
      <c r="AN1876" s="73"/>
      <c r="AO1876" s="73"/>
      <c r="AP1876" s="73"/>
      <c r="AQ1876" s="73"/>
      <c r="AR1876" s="73"/>
      <c r="AS1876" s="73"/>
      <c r="AT1876" s="73"/>
      <c r="AU1876" s="73"/>
      <c r="AV1876" s="73"/>
      <c r="AW1876" s="73"/>
      <c r="AX1876" s="73"/>
      <c r="AY1876" s="73"/>
      <c r="AZ1876" s="73"/>
      <c r="BA1876" s="73"/>
      <c r="BB1876" s="73"/>
    </row>
    <row r="1877" spans="10:54">
      <c r="J1877" s="132"/>
      <c r="N1877" s="73"/>
      <c r="O1877" s="73"/>
      <c r="P1877" s="73"/>
      <c r="Q1877" s="73"/>
      <c r="R1877" s="73"/>
      <c r="S1877" s="73"/>
      <c r="T1877" s="73"/>
      <c r="U1877" s="73"/>
      <c r="V1877" s="73"/>
      <c r="W1877" s="73"/>
      <c r="X1877" s="73"/>
      <c r="Y1877" s="73"/>
      <c r="Z1877" s="73"/>
      <c r="AA1877" s="73"/>
      <c r="AB1877" s="73"/>
      <c r="AC1877" s="73"/>
      <c r="AD1877" s="73"/>
      <c r="AE1877" s="73"/>
      <c r="AF1877" s="73"/>
      <c r="AG1877" s="73"/>
      <c r="AH1877" s="73"/>
      <c r="AI1877" s="73"/>
      <c r="AJ1877" s="73"/>
      <c r="AK1877" s="73"/>
      <c r="AL1877" s="73"/>
      <c r="AM1877" s="73"/>
      <c r="AN1877" s="73"/>
      <c r="AO1877" s="73"/>
      <c r="AP1877" s="73"/>
      <c r="AQ1877" s="73"/>
      <c r="AR1877" s="73"/>
      <c r="AS1877" s="73"/>
      <c r="AT1877" s="73"/>
      <c r="AU1877" s="73"/>
      <c r="AV1877" s="73"/>
      <c r="AW1877" s="73"/>
      <c r="AX1877" s="73"/>
      <c r="AY1877" s="73"/>
      <c r="AZ1877" s="73"/>
      <c r="BA1877" s="73"/>
      <c r="BB1877" s="73"/>
    </row>
    <row r="1878" spans="10:54">
      <c r="J1878" s="132"/>
      <c r="N1878" s="73"/>
      <c r="O1878" s="73"/>
      <c r="P1878" s="73"/>
      <c r="Q1878" s="73"/>
      <c r="R1878" s="73"/>
      <c r="S1878" s="73"/>
      <c r="T1878" s="73"/>
      <c r="U1878" s="73"/>
      <c r="V1878" s="73"/>
      <c r="W1878" s="73"/>
      <c r="X1878" s="73"/>
      <c r="Y1878" s="73"/>
      <c r="Z1878" s="73"/>
      <c r="AA1878" s="73"/>
      <c r="AB1878" s="73"/>
      <c r="AC1878" s="73"/>
      <c r="AD1878" s="73"/>
      <c r="AE1878" s="73"/>
      <c r="AF1878" s="73"/>
      <c r="AG1878" s="73"/>
      <c r="AH1878" s="73"/>
      <c r="AI1878" s="73"/>
      <c r="AJ1878" s="73"/>
      <c r="AK1878" s="73"/>
      <c r="AL1878" s="73"/>
      <c r="AM1878" s="73"/>
      <c r="AN1878" s="73"/>
      <c r="AO1878" s="73"/>
      <c r="AP1878" s="73"/>
      <c r="AQ1878" s="73"/>
      <c r="AR1878" s="73"/>
      <c r="AS1878" s="73"/>
      <c r="AT1878" s="73"/>
      <c r="AU1878" s="73"/>
      <c r="AV1878" s="73"/>
      <c r="AW1878" s="73"/>
      <c r="AX1878" s="73"/>
      <c r="AY1878" s="73"/>
      <c r="AZ1878" s="73"/>
      <c r="BA1878" s="73"/>
      <c r="BB1878" s="73"/>
    </row>
    <row r="1879" spans="10:54">
      <c r="J1879" s="132"/>
      <c r="N1879" s="73"/>
      <c r="O1879" s="73"/>
      <c r="P1879" s="73"/>
      <c r="Q1879" s="73"/>
      <c r="R1879" s="73"/>
      <c r="S1879" s="73"/>
      <c r="T1879" s="73"/>
      <c r="U1879" s="73"/>
      <c r="V1879" s="73"/>
      <c r="W1879" s="73"/>
      <c r="X1879" s="73"/>
      <c r="Y1879" s="73"/>
      <c r="Z1879" s="73"/>
      <c r="AA1879" s="73"/>
      <c r="AB1879" s="73"/>
      <c r="AC1879" s="73"/>
      <c r="AD1879" s="73"/>
      <c r="AE1879" s="73"/>
      <c r="AF1879" s="73"/>
      <c r="AG1879" s="73"/>
      <c r="AH1879" s="73"/>
      <c r="AI1879" s="73"/>
      <c r="AJ1879" s="73"/>
      <c r="AK1879" s="73"/>
      <c r="AL1879" s="73"/>
      <c r="AM1879" s="73"/>
      <c r="AN1879" s="73"/>
      <c r="AO1879" s="73"/>
      <c r="AP1879" s="73"/>
      <c r="AQ1879" s="73"/>
      <c r="AR1879" s="73"/>
      <c r="AS1879" s="73"/>
      <c r="AT1879" s="73"/>
      <c r="AU1879" s="73"/>
      <c r="AV1879" s="73"/>
      <c r="AW1879" s="73"/>
      <c r="AX1879" s="73"/>
      <c r="AY1879" s="73"/>
      <c r="AZ1879" s="73"/>
      <c r="BA1879" s="73"/>
      <c r="BB1879" s="73"/>
    </row>
    <row r="1880" spans="10:54">
      <c r="J1880" s="132"/>
      <c r="N1880" s="73"/>
      <c r="O1880" s="73"/>
      <c r="P1880" s="73"/>
      <c r="Q1880" s="73"/>
      <c r="R1880" s="73"/>
      <c r="S1880" s="73"/>
      <c r="T1880" s="73"/>
      <c r="U1880" s="73"/>
      <c r="V1880" s="73"/>
      <c r="W1880" s="73"/>
      <c r="X1880" s="73"/>
      <c r="Y1880" s="73"/>
      <c r="Z1880" s="73"/>
      <c r="AA1880" s="73"/>
      <c r="AB1880" s="73"/>
      <c r="AC1880" s="73"/>
      <c r="AD1880" s="73"/>
      <c r="AE1880" s="73"/>
      <c r="AF1880" s="73"/>
      <c r="AG1880" s="73"/>
      <c r="AH1880" s="73"/>
      <c r="AI1880" s="73"/>
      <c r="AJ1880" s="73"/>
      <c r="AK1880" s="73"/>
      <c r="AL1880" s="73"/>
      <c r="AM1880" s="73"/>
      <c r="AN1880" s="73"/>
      <c r="AO1880" s="73"/>
      <c r="AP1880" s="73"/>
      <c r="AQ1880" s="73"/>
      <c r="AR1880" s="73"/>
      <c r="AS1880" s="73"/>
      <c r="AT1880" s="73"/>
      <c r="AU1880" s="73"/>
      <c r="AV1880" s="73"/>
      <c r="AW1880" s="73"/>
      <c r="AX1880" s="73"/>
      <c r="AY1880" s="73"/>
      <c r="AZ1880" s="73"/>
      <c r="BA1880" s="73"/>
      <c r="BB1880" s="73"/>
    </row>
    <row r="1881" spans="10:54">
      <c r="J1881" s="132"/>
      <c r="N1881" s="73"/>
      <c r="O1881" s="73"/>
      <c r="P1881" s="73"/>
      <c r="Q1881" s="73"/>
      <c r="R1881" s="73"/>
      <c r="S1881" s="73"/>
      <c r="T1881" s="73"/>
      <c r="U1881" s="73"/>
      <c r="V1881" s="73"/>
      <c r="W1881" s="73"/>
      <c r="X1881" s="73"/>
      <c r="Y1881" s="73"/>
      <c r="Z1881" s="73"/>
      <c r="AA1881" s="73"/>
      <c r="AB1881" s="73"/>
      <c r="AC1881" s="73"/>
      <c r="AD1881" s="73"/>
      <c r="AE1881" s="73"/>
      <c r="AF1881" s="73"/>
      <c r="AG1881" s="73"/>
      <c r="AH1881" s="73"/>
      <c r="AI1881" s="73"/>
      <c r="AJ1881" s="73"/>
      <c r="AK1881" s="73"/>
      <c r="AL1881" s="73"/>
      <c r="AM1881" s="73"/>
      <c r="AN1881" s="73"/>
      <c r="AO1881" s="73"/>
      <c r="AP1881" s="73"/>
      <c r="AQ1881" s="73"/>
      <c r="AR1881" s="73"/>
      <c r="AS1881" s="73"/>
      <c r="AT1881" s="73"/>
      <c r="AU1881" s="73"/>
      <c r="AV1881" s="73"/>
      <c r="AW1881" s="73"/>
      <c r="AX1881" s="73"/>
      <c r="AY1881" s="73"/>
      <c r="AZ1881" s="73"/>
      <c r="BA1881" s="73"/>
      <c r="BB1881" s="73"/>
    </row>
    <row r="1882" spans="10:54">
      <c r="J1882" s="132"/>
      <c r="N1882" s="73"/>
      <c r="O1882" s="73"/>
      <c r="P1882" s="73"/>
      <c r="Q1882" s="73"/>
      <c r="R1882" s="73"/>
      <c r="S1882" s="73"/>
      <c r="T1882" s="73"/>
      <c r="U1882" s="73"/>
      <c r="V1882" s="73"/>
      <c r="W1882" s="73"/>
      <c r="X1882" s="73"/>
      <c r="Y1882" s="73"/>
      <c r="Z1882" s="73"/>
      <c r="AA1882" s="73"/>
      <c r="AB1882" s="73"/>
      <c r="AC1882" s="73"/>
      <c r="AD1882" s="73"/>
      <c r="AE1882" s="73"/>
      <c r="AF1882" s="73"/>
      <c r="AG1882" s="73"/>
      <c r="AH1882" s="73"/>
      <c r="AI1882" s="73"/>
      <c r="AJ1882" s="73"/>
      <c r="AK1882" s="73"/>
      <c r="AL1882" s="73"/>
      <c r="AM1882" s="73"/>
      <c r="AN1882" s="73"/>
      <c r="AO1882" s="73"/>
      <c r="AP1882" s="73"/>
      <c r="AQ1882" s="73"/>
      <c r="AR1882" s="73"/>
      <c r="AS1882" s="73"/>
      <c r="AT1882" s="73"/>
      <c r="AU1882" s="73"/>
      <c r="AV1882" s="73"/>
      <c r="AW1882" s="73"/>
      <c r="AX1882" s="73"/>
      <c r="AY1882" s="73"/>
      <c r="AZ1882" s="73"/>
      <c r="BA1882" s="73"/>
      <c r="BB1882" s="73"/>
    </row>
    <row r="1883" spans="10:54">
      <c r="J1883" s="132"/>
      <c r="N1883" s="73"/>
      <c r="O1883" s="73"/>
      <c r="P1883" s="73"/>
      <c r="Q1883" s="73"/>
      <c r="R1883" s="73"/>
      <c r="S1883" s="73"/>
      <c r="T1883" s="73"/>
      <c r="U1883" s="73"/>
      <c r="V1883" s="73"/>
      <c r="W1883" s="73"/>
      <c r="X1883" s="73"/>
      <c r="Y1883" s="73"/>
      <c r="Z1883" s="73"/>
      <c r="AA1883" s="73"/>
      <c r="AB1883" s="73"/>
      <c r="AC1883" s="73"/>
      <c r="AD1883" s="73"/>
      <c r="AE1883" s="73"/>
      <c r="AF1883" s="73"/>
      <c r="AG1883" s="73"/>
      <c r="AH1883" s="73"/>
      <c r="AI1883" s="73"/>
      <c r="AJ1883" s="73"/>
      <c r="AK1883" s="73"/>
      <c r="AL1883" s="73"/>
      <c r="AM1883" s="73"/>
      <c r="AN1883" s="73"/>
      <c r="AO1883" s="73"/>
      <c r="AP1883" s="73"/>
      <c r="AQ1883" s="73"/>
      <c r="AR1883" s="73"/>
      <c r="AS1883" s="73"/>
      <c r="AT1883" s="73"/>
      <c r="AU1883" s="73"/>
      <c r="AV1883" s="73"/>
      <c r="AW1883" s="73"/>
      <c r="AX1883" s="73"/>
      <c r="AY1883" s="73"/>
      <c r="AZ1883" s="73"/>
      <c r="BA1883" s="73"/>
      <c r="BB1883" s="73"/>
    </row>
    <row r="1884" spans="10:54">
      <c r="J1884" s="132"/>
      <c r="N1884" s="73"/>
      <c r="O1884" s="73"/>
      <c r="P1884" s="73"/>
      <c r="Q1884" s="73"/>
      <c r="R1884" s="73"/>
      <c r="S1884" s="73"/>
      <c r="T1884" s="73"/>
      <c r="U1884" s="73"/>
      <c r="V1884" s="73"/>
      <c r="W1884" s="73"/>
      <c r="X1884" s="73"/>
      <c r="Y1884" s="73"/>
      <c r="Z1884" s="73"/>
      <c r="AA1884" s="73"/>
      <c r="AB1884" s="73"/>
      <c r="AC1884" s="73"/>
      <c r="AD1884" s="73"/>
      <c r="AE1884" s="73"/>
      <c r="AF1884" s="73"/>
      <c r="AG1884" s="73"/>
      <c r="AH1884" s="73"/>
      <c r="AI1884" s="73"/>
      <c r="AJ1884" s="73"/>
      <c r="AK1884" s="73"/>
      <c r="AL1884" s="73"/>
      <c r="AM1884" s="73"/>
      <c r="AN1884" s="73"/>
      <c r="AO1884" s="73"/>
      <c r="AP1884" s="73"/>
      <c r="AQ1884" s="73"/>
      <c r="AR1884" s="73"/>
      <c r="AS1884" s="73"/>
      <c r="AT1884" s="73"/>
      <c r="AU1884" s="73"/>
      <c r="AV1884" s="73"/>
      <c r="AW1884" s="73"/>
      <c r="AX1884" s="73"/>
      <c r="AY1884" s="73"/>
      <c r="AZ1884" s="73"/>
      <c r="BA1884" s="73"/>
      <c r="BB1884" s="73"/>
    </row>
    <row r="1885" spans="10:54">
      <c r="J1885" s="132"/>
      <c r="N1885" s="73"/>
      <c r="O1885" s="73"/>
      <c r="P1885" s="73"/>
      <c r="Q1885" s="73"/>
      <c r="R1885" s="73"/>
      <c r="S1885" s="73"/>
      <c r="T1885" s="73"/>
      <c r="U1885" s="73"/>
      <c r="V1885" s="73"/>
      <c r="W1885" s="73"/>
      <c r="X1885" s="73"/>
      <c r="Y1885" s="73"/>
      <c r="Z1885" s="73"/>
      <c r="AA1885" s="73"/>
      <c r="AB1885" s="73"/>
      <c r="AC1885" s="73"/>
      <c r="AD1885" s="73"/>
      <c r="AE1885" s="73"/>
      <c r="AF1885" s="73"/>
      <c r="AG1885" s="73"/>
      <c r="AH1885" s="73"/>
      <c r="AI1885" s="73"/>
      <c r="AJ1885" s="73"/>
      <c r="AK1885" s="73"/>
      <c r="AL1885" s="73"/>
      <c r="AM1885" s="73"/>
      <c r="AN1885" s="73"/>
      <c r="AO1885" s="73"/>
      <c r="AP1885" s="73"/>
      <c r="AQ1885" s="73"/>
      <c r="AR1885" s="73"/>
      <c r="AS1885" s="73"/>
      <c r="AT1885" s="73"/>
      <c r="AU1885" s="73"/>
      <c r="AV1885" s="73"/>
      <c r="AW1885" s="73"/>
      <c r="AX1885" s="73"/>
      <c r="AY1885" s="73"/>
      <c r="AZ1885" s="73"/>
      <c r="BA1885" s="73"/>
      <c r="BB1885" s="73"/>
    </row>
    <row r="1886" spans="10:54">
      <c r="J1886" s="132"/>
      <c r="N1886" s="73"/>
      <c r="O1886" s="73"/>
      <c r="P1886" s="73"/>
      <c r="Q1886" s="73"/>
      <c r="R1886" s="73"/>
      <c r="S1886" s="73"/>
      <c r="T1886" s="73"/>
      <c r="U1886" s="73"/>
      <c r="V1886" s="73"/>
      <c r="W1886" s="73"/>
      <c r="X1886" s="73"/>
      <c r="Y1886" s="73"/>
      <c r="Z1886" s="73"/>
      <c r="AA1886" s="73"/>
      <c r="AB1886" s="73"/>
      <c r="AC1886" s="73"/>
      <c r="AD1886" s="73"/>
      <c r="AE1886" s="73"/>
      <c r="AF1886" s="73"/>
      <c r="AG1886" s="73"/>
      <c r="AH1886" s="73"/>
      <c r="AI1886" s="73"/>
      <c r="AJ1886" s="73"/>
      <c r="AK1886" s="73"/>
      <c r="AL1886" s="73"/>
      <c r="AM1886" s="73"/>
      <c r="AN1886" s="73"/>
      <c r="AO1886" s="73"/>
      <c r="AP1886" s="73"/>
      <c r="AQ1886" s="73"/>
      <c r="AR1886" s="73"/>
      <c r="AS1886" s="73"/>
      <c r="AT1886" s="73"/>
      <c r="AU1886" s="73"/>
      <c r="AV1886" s="73"/>
      <c r="AW1886" s="73"/>
      <c r="AX1886" s="73"/>
      <c r="AY1886" s="73"/>
      <c r="AZ1886" s="73"/>
      <c r="BA1886" s="73"/>
      <c r="BB1886" s="73"/>
    </row>
    <row r="1887" spans="10:54">
      <c r="J1887" s="132"/>
      <c r="N1887" s="73"/>
      <c r="O1887" s="73"/>
      <c r="P1887" s="73"/>
      <c r="Q1887" s="73"/>
      <c r="R1887" s="73"/>
      <c r="S1887" s="73"/>
      <c r="T1887" s="73"/>
      <c r="U1887" s="73"/>
      <c r="V1887" s="73"/>
      <c r="W1887" s="73"/>
      <c r="X1887" s="73"/>
      <c r="Y1887" s="73"/>
      <c r="Z1887" s="73"/>
      <c r="AA1887" s="73"/>
      <c r="AB1887" s="73"/>
      <c r="AC1887" s="73"/>
      <c r="AD1887" s="73"/>
      <c r="AE1887" s="73"/>
      <c r="AF1887" s="73"/>
      <c r="AG1887" s="73"/>
      <c r="AH1887" s="73"/>
      <c r="AI1887" s="73"/>
      <c r="AJ1887" s="73"/>
      <c r="AK1887" s="73"/>
      <c r="AL1887" s="73"/>
      <c r="AM1887" s="73"/>
      <c r="AN1887" s="73"/>
      <c r="AO1887" s="73"/>
      <c r="AP1887" s="73"/>
      <c r="AQ1887" s="73"/>
      <c r="AR1887" s="73"/>
      <c r="AS1887" s="73"/>
      <c r="AT1887" s="73"/>
      <c r="AU1887" s="73"/>
      <c r="AV1887" s="73"/>
      <c r="AW1887" s="73"/>
      <c r="AX1887" s="73"/>
      <c r="AY1887" s="73"/>
      <c r="AZ1887" s="73"/>
      <c r="BA1887" s="73"/>
      <c r="BB1887" s="73"/>
    </row>
    <row r="1888" spans="10:54">
      <c r="J1888" s="132"/>
      <c r="N1888" s="73"/>
      <c r="O1888" s="73"/>
      <c r="P1888" s="73"/>
      <c r="Q1888" s="73"/>
      <c r="R1888" s="73"/>
      <c r="S1888" s="73"/>
      <c r="T1888" s="73"/>
      <c r="U1888" s="73"/>
      <c r="V1888" s="73"/>
      <c r="W1888" s="73"/>
      <c r="X1888" s="73"/>
      <c r="Y1888" s="73"/>
      <c r="Z1888" s="73"/>
      <c r="AA1888" s="73"/>
      <c r="AB1888" s="73"/>
      <c r="AC1888" s="73"/>
      <c r="AD1888" s="73"/>
      <c r="AE1888" s="73"/>
      <c r="AF1888" s="73"/>
      <c r="AG1888" s="73"/>
      <c r="AH1888" s="73"/>
      <c r="AI1888" s="73"/>
      <c r="AJ1888" s="73"/>
      <c r="AK1888" s="73"/>
      <c r="AL1888" s="73"/>
      <c r="AM1888" s="73"/>
      <c r="AN1888" s="73"/>
      <c r="AO1888" s="73"/>
      <c r="AP1888" s="73"/>
      <c r="AQ1888" s="73"/>
      <c r="AR1888" s="73"/>
      <c r="AS1888" s="73"/>
      <c r="AT1888" s="73"/>
      <c r="AU1888" s="73"/>
      <c r="AV1888" s="73"/>
      <c r="AW1888" s="73"/>
      <c r="AX1888" s="73"/>
      <c r="AY1888" s="73"/>
      <c r="AZ1888" s="73"/>
      <c r="BA1888" s="73"/>
      <c r="BB1888" s="73"/>
    </row>
    <row r="1889" spans="10:54">
      <c r="J1889" s="132"/>
      <c r="N1889" s="73"/>
      <c r="O1889" s="73"/>
      <c r="P1889" s="73"/>
      <c r="Q1889" s="73"/>
      <c r="R1889" s="73"/>
      <c r="S1889" s="73"/>
      <c r="T1889" s="73"/>
      <c r="U1889" s="73"/>
      <c r="V1889" s="73"/>
      <c r="W1889" s="73"/>
      <c r="X1889" s="73"/>
      <c r="Y1889" s="73"/>
      <c r="Z1889" s="73"/>
      <c r="AA1889" s="73"/>
      <c r="AB1889" s="73"/>
      <c r="AC1889" s="73"/>
      <c r="AD1889" s="73"/>
      <c r="AE1889" s="73"/>
      <c r="AF1889" s="73"/>
      <c r="AG1889" s="73"/>
      <c r="AH1889" s="73"/>
      <c r="AI1889" s="73"/>
      <c r="AJ1889" s="73"/>
      <c r="AK1889" s="73"/>
      <c r="AL1889" s="73"/>
      <c r="AM1889" s="73"/>
      <c r="AN1889" s="73"/>
      <c r="AO1889" s="73"/>
      <c r="AP1889" s="73"/>
      <c r="AQ1889" s="73"/>
      <c r="AR1889" s="73"/>
      <c r="AS1889" s="73"/>
      <c r="AT1889" s="73"/>
      <c r="AU1889" s="73"/>
      <c r="AV1889" s="73"/>
      <c r="AW1889" s="73"/>
      <c r="AX1889" s="73"/>
      <c r="AY1889" s="73"/>
      <c r="AZ1889" s="73"/>
      <c r="BA1889" s="73"/>
      <c r="BB1889" s="73"/>
    </row>
    <row r="1890" spans="10:54">
      <c r="J1890" s="132"/>
      <c r="N1890" s="73"/>
      <c r="O1890" s="73"/>
      <c r="P1890" s="73"/>
      <c r="Q1890" s="73"/>
      <c r="R1890" s="73"/>
      <c r="S1890" s="73"/>
      <c r="T1890" s="73"/>
      <c r="U1890" s="73"/>
      <c r="V1890" s="73"/>
      <c r="W1890" s="73"/>
      <c r="X1890" s="73"/>
      <c r="Y1890" s="73"/>
      <c r="Z1890" s="73"/>
      <c r="AA1890" s="73"/>
      <c r="AB1890" s="73"/>
      <c r="AC1890" s="73"/>
      <c r="AD1890" s="73"/>
      <c r="AE1890" s="73"/>
      <c r="AF1890" s="73"/>
      <c r="AG1890" s="73"/>
      <c r="AH1890" s="73"/>
      <c r="AI1890" s="73"/>
      <c r="AJ1890" s="73"/>
      <c r="AK1890" s="73"/>
      <c r="AL1890" s="73"/>
      <c r="AM1890" s="73"/>
      <c r="AN1890" s="73"/>
      <c r="AO1890" s="73"/>
      <c r="AP1890" s="73"/>
      <c r="AQ1890" s="73"/>
      <c r="AR1890" s="73"/>
      <c r="AS1890" s="73"/>
      <c r="AT1890" s="73"/>
      <c r="AU1890" s="73"/>
      <c r="AV1890" s="73"/>
      <c r="AW1890" s="73"/>
      <c r="AX1890" s="73"/>
      <c r="AY1890" s="73"/>
      <c r="AZ1890" s="73"/>
      <c r="BA1890" s="73"/>
      <c r="BB1890" s="73"/>
    </row>
    <row r="1891" spans="10:54">
      <c r="J1891" s="132"/>
      <c r="N1891" s="73"/>
      <c r="O1891" s="73"/>
      <c r="P1891" s="73"/>
      <c r="Q1891" s="73"/>
      <c r="R1891" s="73"/>
      <c r="S1891" s="73"/>
      <c r="T1891" s="73"/>
      <c r="U1891" s="73"/>
      <c r="V1891" s="73"/>
      <c r="W1891" s="73"/>
      <c r="X1891" s="73"/>
      <c r="Y1891" s="73"/>
      <c r="Z1891" s="73"/>
      <c r="AA1891" s="73"/>
      <c r="AB1891" s="73"/>
      <c r="AC1891" s="73"/>
      <c r="AD1891" s="73"/>
      <c r="AE1891" s="73"/>
      <c r="AF1891" s="73"/>
      <c r="AG1891" s="73"/>
      <c r="AH1891" s="73"/>
      <c r="AI1891" s="73"/>
      <c r="AJ1891" s="73"/>
      <c r="AK1891" s="73"/>
      <c r="AL1891" s="73"/>
      <c r="AM1891" s="73"/>
      <c r="AN1891" s="73"/>
      <c r="AO1891" s="73"/>
      <c r="AP1891" s="73"/>
      <c r="AQ1891" s="73"/>
      <c r="AR1891" s="73"/>
      <c r="AS1891" s="73"/>
      <c r="AT1891" s="73"/>
      <c r="AU1891" s="73"/>
      <c r="AV1891" s="73"/>
      <c r="AW1891" s="73"/>
      <c r="AX1891" s="73"/>
      <c r="AY1891" s="73"/>
      <c r="AZ1891" s="73"/>
      <c r="BA1891" s="73"/>
      <c r="BB1891" s="73"/>
    </row>
    <row r="1892" spans="10:54">
      <c r="J1892" s="132"/>
      <c r="N1892" s="73"/>
      <c r="O1892" s="73"/>
      <c r="P1892" s="73"/>
      <c r="Q1892" s="73"/>
      <c r="R1892" s="73"/>
      <c r="S1892" s="73"/>
      <c r="T1892" s="73"/>
      <c r="U1892" s="73"/>
      <c r="V1892" s="73"/>
      <c r="W1892" s="73"/>
      <c r="X1892" s="73"/>
      <c r="Y1892" s="73"/>
      <c r="Z1892" s="73"/>
      <c r="AA1892" s="73"/>
      <c r="AB1892" s="73"/>
      <c r="AC1892" s="73"/>
      <c r="AD1892" s="73"/>
      <c r="AE1892" s="73"/>
      <c r="AF1892" s="73"/>
      <c r="AG1892" s="73"/>
      <c r="AH1892" s="73"/>
      <c r="AI1892" s="73"/>
      <c r="AJ1892" s="73"/>
      <c r="AK1892" s="73"/>
      <c r="AL1892" s="73"/>
      <c r="AM1892" s="73"/>
      <c r="AN1892" s="73"/>
      <c r="AO1892" s="73"/>
      <c r="AP1892" s="73"/>
      <c r="AQ1892" s="73"/>
      <c r="AR1892" s="73"/>
      <c r="AS1892" s="73"/>
      <c r="AT1892" s="73"/>
      <c r="AU1892" s="73"/>
      <c r="AV1892" s="73"/>
      <c r="AW1892" s="73"/>
      <c r="AX1892" s="73"/>
      <c r="AY1892" s="73"/>
      <c r="AZ1892" s="73"/>
      <c r="BA1892" s="73"/>
      <c r="BB1892" s="73"/>
    </row>
    <row r="1893" spans="10:54">
      <c r="J1893" s="132"/>
      <c r="N1893" s="73"/>
      <c r="O1893" s="73"/>
      <c r="P1893" s="73"/>
      <c r="Q1893" s="73"/>
      <c r="R1893" s="73"/>
      <c r="S1893" s="73"/>
      <c r="T1893" s="73"/>
      <c r="U1893" s="73"/>
      <c r="V1893" s="73"/>
      <c r="W1893" s="73"/>
      <c r="X1893" s="73"/>
      <c r="Y1893" s="73"/>
      <c r="Z1893" s="73"/>
      <c r="AA1893" s="73"/>
      <c r="AB1893" s="73"/>
      <c r="AC1893" s="73"/>
      <c r="AD1893" s="73"/>
      <c r="AE1893" s="73"/>
      <c r="AF1893" s="73"/>
      <c r="AG1893" s="73"/>
      <c r="AH1893" s="73"/>
      <c r="AI1893" s="73"/>
      <c r="AJ1893" s="73"/>
      <c r="AK1893" s="73"/>
      <c r="AL1893" s="73"/>
      <c r="AM1893" s="73"/>
      <c r="AN1893" s="73"/>
      <c r="AO1893" s="73"/>
      <c r="AP1893" s="73"/>
      <c r="AQ1893" s="73"/>
      <c r="AR1893" s="73"/>
      <c r="AS1893" s="73"/>
      <c r="AT1893" s="73"/>
      <c r="AU1893" s="73"/>
      <c r="AV1893" s="73"/>
      <c r="AW1893" s="73"/>
      <c r="AX1893" s="73"/>
      <c r="AY1893" s="73"/>
      <c r="AZ1893" s="73"/>
      <c r="BA1893" s="73"/>
      <c r="BB1893" s="73"/>
    </row>
    <row r="1894" spans="10:54">
      <c r="J1894" s="132"/>
      <c r="N1894" s="73"/>
      <c r="O1894" s="73"/>
      <c r="P1894" s="73"/>
      <c r="Q1894" s="73"/>
      <c r="R1894" s="73"/>
      <c r="S1894" s="73"/>
      <c r="T1894" s="73"/>
      <c r="U1894" s="73"/>
      <c r="V1894" s="73"/>
      <c r="W1894" s="73"/>
      <c r="X1894" s="73"/>
      <c r="Y1894" s="73"/>
      <c r="Z1894" s="73"/>
      <c r="AA1894" s="73"/>
      <c r="AB1894" s="73"/>
      <c r="AC1894" s="73"/>
      <c r="AD1894" s="73"/>
      <c r="AE1894" s="73"/>
      <c r="AF1894" s="73"/>
      <c r="AG1894" s="73"/>
      <c r="AH1894" s="73"/>
      <c r="AI1894" s="73"/>
      <c r="AJ1894" s="73"/>
      <c r="AK1894" s="73"/>
      <c r="AL1894" s="73"/>
      <c r="AM1894" s="73"/>
      <c r="AN1894" s="73"/>
      <c r="AO1894" s="73"/>
      <c r="AP1894" s="73"/>
      <c r="AQ1894" s="73"/>
      <c r="AR1894" s="73"/>
      <c r="AS1894" s="73"/>
      <c r="AT1894" s="73"/>
      <c r="AU1894" s="73"/>
      <c r="AV1894" s="73"/>
      <c r="AW1894" s="73"/>
      <c r="AX1894" s="73"/>
      <c r="AY1894" s="73"/>
      <c r="AZ1894" s="73"/>
      <c r="BA1894" s="73"/>
      <c r="BB1894" s="73"/>
    </row>
    <row r="1895" spans="10:54">
      <c r="J1895" s="132"/>
      <c r="N1895" s="73"/>
      <c r="O1895" s="73"/>
      <c r="P1895" s="73"/>
      <c r="Q1895" s="73"/>
      <c r="R1895" s="73"/>
      <c r="S1895" s="73"/>
      <c r="T1895" s="73"/>
      <c r="U1895" s="73"/>
      <c r="V1895" s="73"/>
      <c r="W1895" s="73"/>
      <c r="X1895" s="73"/>
      <c r="Y1895" s="73"/>
      <c r="Z1895" s="73"/>
      <c r="AA1895" s="73"/>
      <c r="AB1895" s="73"/>
      <c r="AC1895" s="73"/>
      <c r="AD1895" s="73"/>
      <c r="AE1895" s="73"/>
      <c r="AF1895" s="73"/>
      <c r="AG1895" s="73"/>
      <c r="AH1895" s="73"/>
      <c r="AI1895" s="73"/>
      <c r="AJ1895" s="73"/>
      <c r="AK1895" s="73"/>
      <c r="AL1895" s="73"/>
      <c r="AM1895" s="73"/>
      <c r="AN1895" s="73"/>
      <c r="AO1895" s="73"/>
      <c r="AP1895" s="73"/>
      <c r="AQ1895" s="73"/>
      <c r="AR1895" s="73"/>
      <c r="AS1895" s="73"/>
      <c r="AT1895" s="73"/>
      <c r="AU1895" s="73"/>
      <c r="AV1895" s="73"/>
      <c r="AW1895" s="73"/>
      <c r="AX1895" s="73"/>
      <c r="AY1895" s="73"/>
      <c r="AZ1895" s="73"/>
      <c r="BA1895" s="73"/>
      <c r="BB1895" s="73"/>
    </row>
    <row r="1896" spans="10:54">
      <c r="J1896" s="132"/>
      <c r="N1896" s="73"/>
      <c r="O1896" s="73"/>
      <c r="P1896" s="73"/>
      <c r="Q1896" s="73"/>
      <c r="R1896" s="73"/>
      <c r="S1896" s="73"/>
      <c r="T1896" s="73"/>
      <c r="U1896" s="73"/>
      <c r="V1896" s="73"/>
      <c r="W1896" s="73"/>
      <c r="X1896" s="73"/>
      <c r="Y1896" s="73"/>
      <c r="Z1896" s="73"/>
      <c r="AA1896" s="73"/>
      <c r="AB1896" s="73"/>
      <c r="AC1896" s="73"/>
      <c r="AD1896" s="73"/>
      <c r="AE1896" s="73"/>
      <c r="AF1896" s="73"/>
      <c r="AG1896" s="73"/>
      <c r="AH1896" s="73"/>
      <c r="AI1896" s="73"/>
      <c r="AJ1896" s="73"/>
      <c r="AK1896" s="73"/>
      <c r="AL1896" s="73"/>
      <c r="AM1896" s="73"/>
      <c r="AN1896" s="73"/>
      <c r="AO1896" s="73"/>
      <c r="AP1896" s="73"/>
      <c r="AQ1896" s="73"/>
      <c r="AR1896" s="73"/>
      <c r="AS1896" s="73"/>
      <c r="AT1896" s="73"/>
      <c r="AU1896" s="73"/>
      <c r="AV1896" s="73"/>
      <c r="AW1896" s="73"/>
      <c r="AX1896" s="73"/>
      <c r="AY1896" s="73"/>
      <c r="AZ1896" s="73"/>
      <c r="BA1896" s="73"/>
      <c r="BB1896" s="73"/>
    </row>
    <row r="1897" spans="10:54">
      <c r="J1897" s="132"/>
      <c r="N1897" s="73"/>
      <c r="O1897" s="73"/>
      <c r="P1897" s="73"/>
      <c r="Q1897" s="73"/>
      <c r="R1897" s="73"/>
      <c r="S1897" s="73"/>
      <c r="T1897" s="73"/>
      <c r="U1897" s="73"/>
      <c r="V1897" s="73"/>
      <c r="W1897" s="73"/>
      <c r="X1897" s="73"/>
      <c r="Y1897" s="73"/>
      <c r="Z1897" s="73"/>
      <c r="AA1897" s="73"/>
      <c r="AB1897" s="73"/>
      <c r="AC1897" s="73"/>
      <c r="AD1897" s="73"/>
      <c r="AE1897" s="73"/>
      <c r="AF1897" s="73"/>
      <c r="AG1897" s="73"/>
      <c r="AH1897" s="73"/>
      <c r="AI1897" s="73"/>
      <c r="AJ1897" s="73"/>
      <c r="AK1897" s="73"/>
      <c r="AL1897" s="73"/>
      <c r="AM1897" s="73"/>
      <c r="AN1897" s="73"/>
      <c r="AO1897" s="73"/>
      <c r="AP1897" s="73"/>
      <c r="AQ1897" s="73"/>
      <c r="AR1897" s="73"/>
      <c r="AS1897" s="73"/>
      <c r="AT1897" s="73"/>
      <c r="AU1897" s="73"/>
      <c r="AV1897" s="73"/>
      <c r="AW1897" s="73"/>
      <c r="AX1897" s="73"/>
      <c r="AY1897" s="73"/>
      <c r="AZ1897" s="73"/>
      <c r="BA1897" s="73"/>
      <c r="BB1897" s="73"/>
    </row>
    <row r="1898" spans="10:54">
      <c r="J1898" s="132"/>
      <c r="N1898" s="73"/>
      <c r="O1898" s="73"/>
      <c r="P1898" s="73"/>
      <c r="Q1898" s="73"/>
      <c r="R1898" s="73"/>
      <c r="S1898" s="73"/>
      <c r="T1898" s="73"/>
      <c r="U1898" s="73"/>
      <c r="V1898" s="73"/>
      <c r="W1898" s="73"/>
      <c r="X1898" s="73"/>
      <c r="Y1898" s="73"/>
      <c r="Z1898" s="73"/>
      <c r="AA1898" s="73"/>
      <c r="AB1898" s="73"/>
      <c r="AC1898" s="73"/>
      <c r="AD1898" s="73"/>
      <c r="AE1898" s="73"/>
      <c r="AF1898" s="73"/>
      <c r="AG1898" s="73"/>
      <c r="AH1898" s="73"/>
      <c r="AI1898" s="73"/>
      <c r="AJ1898" s="73"/>
      <c r="AK1898" s="73"/>
      <c r="AL1898" s="73"/>
      <c r="AM1898" s="73"/>
      <c r="AN1898" s="73"/>
      <c r="AO1898" s="73"/>
      <c r="AP1898" s="73"/>
      <c r="AQ1898" s="73"/>
      <c r="AR1898" s="73"/>
      <c r="AS1898" s="73"/>
      <c r="AT1898" s="73"/>
      <c r="AU1898" s="73"/>
      <c r="AV1898" s="73"/>
      <c r="AW1898" s="73"/>
      <c r="AX1898" s="73"/>
      <c r="AY1898" s="73"/>
      <c r="AZ1898" s="73"/>
      <c r="BA1898" s="73"/>
      <c r="BB1898" s="73"/>
    </row>
    <row r="1899" spans="10:54">
      <c r="J1899" s="132"/>
      <c r="N1899" s="73"/>
      <c r="O1899" s="73"/>
      <c r="P1899" s="73"/>
      <c r="Q1899" s="73"/>
      <c r="R1899" s="73"/>
      <c r="S1899" s="73"/>
      <c r="T1899" s="73"/>
      <c r="U1899" s="73"/>
      <c r="V1899" s="73"/>
      <c r="W1899" s="73"/>
      <c r="X1899" s="73"/>
      <c r="Y1899" s="73"/>
      <c r="Z1899" s="73"/>
      <c r="AA1899" s="73"/>
      <c r="AB1899" s="73"/>
      <c r="AC1899" s="73"/>
      <c r="AD1899" s="73"/>
      <c r="AE1899" s="73"/>
      <c r="AF1899" s="73"/>
      <c r="AG1899" s="73"/>
      <c r="AH1899" s="73"/>
      <c r="AI1899" s="73"/>
      <c r="AJ1899" s="73"/>
      <c r="AK1899" s="73"/>
      <c r="AL1899" s="73"/>
      <c r="AM1899" s="73"/>
      <c r="AN1899" s="73"/>
      <c r="AO1899" s="73"/>
      <c r="AP1899" s="73"/>
      <c r="AQ1899" s="73"/>
      <c r="AR1899" s="73"/>
      <c r="AS1899" s="73"/>
      <c r="AT1899" s="73"/>
      <c r="AU1899" s="73"/>
      <c r="AV1899" s="73"/>
      <c r="AW1899" s="73"/>
      <c r="AX1899" s="73"/>
      <c r="AY1899" s="73"/>
      <c r="AZ1899" s="73"/>
      <c r="BA1899" s="73"/>
      <c r="BB1899" s="73"/>
    </row>
    <row r="1900" spans="10:54">
      <c r="J1900" s="132"/>
      <c r="N1900" s="73"/>
      <c r="O1900" s="73"/>
      <c r="P1900" s="73"/>
      <c r="Q1900" s="73"/>
      <c r="R1900" s="73"/>
      <c r="S1900" s="73"/>
      <c r="T1900" s="73"/>
      <c r="U1900" s="73"/>
      <c r="V1900" s="73"/>
      <c r="W1900" s="73"/>
      <c r="X1900" s="73"/>
      <c r="Y1900" s="73"/>
      <c r="Z1900" s="73"/>
      <c r="AA1900" s="73"/>
      <c r="AB1900" s="73"/>
      <c r="AC1900" s="73"/>
      <c r="AD1900" s="73"/>
      <c r="AE1900" s="73"/>
      <c r="AF1900" s="73"/>
      <c r="AG1900" s="73"/>
      <c r="AH1900" s="73"/>
      <c r="AI1900" s="73"/>
      <c r="AJ1900" s="73"/>
      <c r="AK1900" s="73"/>
      <c r="AL1900" s="73"/>
      <c r="AM1900" s="73"/>
      <c r="AN1900" s="73"/>
      <c r="AO1900" s="73"/>
      <c r="AP1900" s="73"/>
      <c r="AQ1900" s="73"/>
      <c r="AR1900" s="73"/>
      <c r="AS1900" s="73"/>
      <c r="AT1900" s="73"/>
      <c r="AU1900" s="73"/>
      <c r="AV1900" s="73"/>
      <c r="AW1900" s="73"/>
      <c r="AX1900" s="73"/>
      <c r="AY1900" s="73"/>
      <c r="AZ1900" s="73"/>
      <c r="BA1900" s="73"/>
      <c r="BB1900" s="73"/>
    </row>
    <row r="1901" spans="10:54">
      <c r="J1901" s="132"/>
      <c r="N1901" s="73"/>
      <c r="O1901" s="73"/>
      <c r="P1901" s="73"/>
      <c r="Q1901" s="73"/>
      <c r="R1901" s="73"/>
      <c r="S1901" s="73"/>
      <c r="T1901" s="73"/>
      <c r="U1901" s="73"/>
      <c r="V1901" s="73"/>
      <c r="W1901" s="73"/>
      <c r="X1901" s="73"/>
      <c r="Y1901" s="73"/>
      <c r="Z1901" s="73"/>
      <c r="AA1901" s="73"/>
      <c r="AB1901" s="73"/>
      <c r="AC1901" s="73"/>
      <c r="AD1901" s="73"/>
      <c r="AE1901" s="73"/>
      <c r="AF1901" s="73"/>
      <c r="AG1901" s="73"/>
      <c r="AH1901" s="73"/>
      <c r="AI1901" s="73"/>
      <c r="AJ1901" s="73"/>
      <c r="AK1901" s="73"/>
      <c r="AL1901" s="73"/>
      <c r="AM1901" s="73"/>
      <c r="AN1901" s="73"/>
      <c r="AO1901" s="73"/>
      <c r="AP1901" s="73"/>
      <c r="AQ1901" s="73"/>
      <c r="AR1901" s="73"/>
      <c r="AS1901" s="73"/>
      <c r="AT1901" s="73"/>
      <c r="AU1901" s="73"/>
      <c r="AV1901" s="73"/>
      <c r="AW1901" s="73"/>
      <c r="AX1901" s="73"/>
      <c r="AY1901" s="73"/>
      <c r="AZ1901" s="73"/>
      <c r="BA1901" s="73"/>
      <c r="BB1901" s="73"/>
    </row>
    <row r="1902" spans="10:54">
      <c r="J1902" s="132"/>
      <c r="N1902" s="73"/>
      <c r="O1902" s="73"/>
      <c r="P1902" s="73"/>
      <c r="Q1902" s="73"/>
      <c r="R1902" s="73"/>
      <c r="S1902" s="73"/>
      <c r="T1902" s="73"/>
      <c r="U1902" s="73"/>
      <c r="V1902" s="73"/>
      <c r="W1902" s="73"/>
      <c r="X1902" s="73"/>
      <c r="Y1902" s="73"/>
      <c r="Z1902" s="73"/>
      <c r="AA1902" s="73"/>
      <c r="AB1902" s="73"/>
      <c r="AC1902" s="73"/>
      <c r="AD1902" s="73"/>
      <c r="AE1902" s="73"/>
      <c r="AF1902" s="73"/>
      <c r="AG1902" s="73"/>
      <c r="AH1902" s="73"/>
      <c r="AI1902" s="73"/>
      <c r="AJ1902" s="73"/>
      <c r="AK1902" s="73"/>
      <c r="AL1902" s="73"/>
      <c r="AM1902" s="73"/>
      <c r="AN1902" s="73"/>
      <c r="AO1902" s="73"/>
      <c r="AP1902" s="73"/>
      <c r="AQ1902" s="73"/>
      <c r="AR1902" s="73"/>
      <c r="AS1902" s="73"/>
      <c r="AT1902" s="73"/>
      <c r="AU1902" s="73"/>
      <c r="AV1902" s="73"/>
      <c r="AW1902" s="73"/>
      <c r="AX1902" s="73"/>
      <c r="AY1902" s="73"/>
      <c r="AZ1902" s="73"/>
      <c r="BA1902" s="73"/>
      <c r="BB1902" s="73"/>
    </row>
    <row r="1903" spans="10:54">
      <c r="J1903" s="132"/>
      <c r="N1903" s="73"/>
      <c r="O1903" s="73"/>
      <c r="P1903" s="73"/>
      <c r="Q1903" s="73"/>
      <c r="R1903" s="73"/>
      <c r="S1903" s="73"/>
      <c r="T1903" s="73"/>
      <c r="U1903" s="73"/>
      <c r="V1903" s="73"/>
      <c r="W1903" s="73"/>
      <c r="X1903" s="73"/>
      <c r="Y1903" s="73"/>
      <c r="Z1903" s="73"/>
      <c r="AA1903" s="73"/>
      <c r="AB1903" s="73"/>
      <c r="AC1903" s="73"/>
      <c r="AD1903" s="73"/>
      <c r="AE1903" s="73"/>
      <c r="AF1903" s="73"/>
      <c r="AG1903" s="73"/>
      <c r="AH1903" s="73"/>
      <c r="AI1903" s="73"/>
      <c r="AJ1903" s="73"/>
      <c r="AK1903" s="73"/>
      <c r="AL1903" s="73"/>
      <c r="AM1903" s="73"/>
      <c r="AN1903" s="73"/>
      <c r="AO1903" s="73"/>
      <c r="AP1903" s="73"/>
      <c r="AQ1903" s="73"/>
      <c r="AR1903" s="73"/>
      <c r="AS1903" s="73"/>
      <c r="AT1903" s="73"/>
      <c r="AU1903" s="73"/>
      <c r="AV1903" s="73"/>
      <c r="AW1903" s="73"/>
      <c r="AX1903" s="73"/>
      <c r="AY1903" s="73"/>
      <c r="AZ1903" s="73"/>
      <c r="BA1903" s="73"/>
      <c r="BB1903" s="73"/>
    </row>
    <row r="1904" spans="10:54">
      <c r="J1904" s="132"/>
      <c r="N1904" s="73"/>
      <c r="O1904" s="73"/>
      <c r="P1904" s="73"/>
      <c r="Q1904" s="73"/>
      <c r="R1904" s="73"/>
      <c r="S1904" s="73"/>
      <c r="T1904" s="73"/>
      <c r="U1904" s="73"/>
      <c r="V1904" s="73"/>
      <c r="W1904" s="73"/>
      <c r="X1904" s="73"/>
      <c r="Y1904" s="73"/>
      <c r="Z1904" s="73"/>
      <c r="AA1904" s="73"/>
      <c r="AB1904" s="73"/>
      <c r="AC1904" s="73"/>
      <c r="AD1904" s="73"/>
      <c r="AE1904" s="73"/>
      <c r="AF1904" s="73"/>
      <c r="AG1904" s="73"/>
      <c r="AH1904" s="73"/>
      <c r="AI1904" s="73"/>
      <c r="AJ1904" s="73"/>
      <c r="AK1904" s="73"/>
      <c r="AL1904" s="73"/>
      <c r="AM1904" s="73"/>
      <c r="AN1904" s="73"/>
      <c r="AO1904" s="73"/>
      <c r="AP1904" s="73"/>
      <c r="AQ1904" s="73"/>
      <c r="AR1904" s="73"/>
      <c r="AS1904" s="73"/>
      <c r="AT1904" s="73"/>
      <c r="AU1904" s="73"/>
      <c r="AV1904" s="73"/>
      <c r="AW1904" s="73"/>
      <c r="AX1904" s="73"/>
      <c r="AY1904" s="73"/>
      <c r="AZ1904" s="73"/>
      <c r="BA1904" s="73"/>
      <c r="BB1904" s="73"/>
    </row>
    <row r="1905" spans="10:54">
      <c r="J1905" s="132"/>
      <c r="N1905" s="73"/>
      <c r="O1905" s="73"/>
      <c r="P1905" s="73"/>
      <c r="Q1905" s="73"/>
      <c r="R1905" s="73"/>
      <c r="S1905" s="73"/>
      <c r="T1905" s="73"/>
      <c r="U1905" s="73"/>
      <c r="V1905" s="73"/>
      <c r="W1905" s="73"/>
      <c r="X1905" s="73"/>
      <c r="Y1905" s="73"/>
      <c r="Z1905" s="73"/>
      <c r="AA1905" s="73"/>
      <c r="AB1905" s="73"/>
      <c r="AC1905" s="73"/>
      <c r="AD1905" s="73"/>
      <c r="AE1905" s="73"/>
      <c r="AF1905" s="73"/>
      <c r="AG1905" s="73"/>
      <c r="AH1905" s="73"/>
      <c r="AI1905" s="73"/>
      <c r="AJ1905" s="73"/>
      <c r="AK1905" s="73"/>
      <c r="AL1905" s="73"/>
      <c r="AM1905" s="73"/>
      <c r="AN1905" s="73"/>
      <c r="AO1905" s="73"/>
      <c r="AP1905" s="73"/>
      <c r="AQ1905" s="73"/>
      <c r="AR1905" s="73"/>
      <c r="AS1905" s="73"/>
      <c r="AT1905" s="73"/>
      <c r="AU1905" s="73"/>
      <c r="AV1905" s="73"/>
      <c r="AW1905" s="73"/>
      <c r="AX1905" s="73"/>
      <c r="AY1905" s="73"/>
      <c r="AZ1905" s="73"/>
      <c r="BA1905" s="73"/>
      <c r="BB1905" s="73"/>
    </row>
    <row r="1906" spans="10:54">
      <c r="J1906" s="132"/>
      <c r="N1906" s="73"/>
      <c r="O1906" s="73"/>
      <c r="P1906" s="73"/>
      <c r="Q1906" s="73"/>
      <c r="R1906" s="73"/>
      <c r="S1906" s="73"/>
      <c r="T1906" s="73"/>
      <c r="U1906" s="73"/>
      <c r="V1906" s="73"/>
      <c r="W1906" s="73"/>
      <c r="X1906" s="73"/>
      <c r="Y1906" s="73"/>
      <c r="Z1906" s="73"/>
      <c r="AA1906" s="73"/>
      <c r="AB1906" s="73"/>
      <c r="AC1906" s="73"/>
      <c r="AD1906" s="73"/>
      <c r="AE1906" s="73"/>
      <c r="AF1906" s="73"/>
      <c r="AG1906" s="73"/>
      <c r="AH1906" s="73"/>
      <c r="AI1906" s="73"/>
      <c r="AJ1906" s="73"/>
      <c r="AK1906" s="73"/>
      <c r="AL1906" s="73"/>
      <c r="AM1906" s="73"/>
      <c r="AN1906" s="73"/>
      <c r="AO1906" s="73"/>
      <c r="AP1906" s="73"/>
      <c r="AQ1906" s="73"/>
      <c r="AR1906" s="73"/>
      <c r="AS1906" s="73"/>
      <c r="AT1906" s="73"/>
      <c r="AU1906" s="73"/>
      <c r="AV1906" s="73"/>
      <c r="AW1906" s="73"/>
      <c r="AX1906" s="73"/>
      <c r="AY1906" s="73"/>
      <c r="AZ1906" s="73"/>
      <c r="BA1906" s="73"/>
      <c r="BB1906" s="73"/>
    </row>
    <row r="1907" spans="10:54">
      <c r="J1907" s="132"/>
      <c r="N1907" s="73"/>
      <c r="O1907" s="73"/>
      <c r="P1907" s="73"/>
      <c r="Q1907" s="73"/>
      <c r="R1907" s="73"/>
      <c r="S1907" s="73"/>
      <c r="T1907" s="73"/>
      <c r="U1907" s="73"/>
      <c r="V1907" s="73"/>
      <c r="W1907" s="73"/>
      <c r="X1907" s="73"/>
      <c r="Y1907" s="73"/>
      <c r="Z1907" s="73"/>
      <c r="AA1907" s="73"/>
      <c r="AB1907" s="73"/>
      <c r="AC1907" s="73"/>
      <c r="AD1907" s="73"/>
      <c r="AE1907" s="73"/>
      <c r="AF1907" s="73"/>
      <c r="AG1907" s="73"/>
      <c r="AH1907" s="73"/>
      <c r="AI1907" s="73"/>
      <c r="AJ1907" s="73"/>
      <c r="AK1907" s="73"/>
      <c r="AL1907" s="73"/>
      <c r="AM1907" s="73"/>
      <c r="AN1907" s="73"/>
      <c r="AO1907" s="73"/>
      <c r="AP1907" s="73"/>
      <c r="AQ1907" s="73"/>
      <c r="AR1907" s="73"/>
      <c r="AS1907" s="73"/>
      <c r="AT1907" s="73"/>
      <c r="AU1907" s="73"/>
      <c r="AV1907" s="73"/>
      <c r="AW1907" s="73"/>
      <c r="AX1907" s="73"/>
      <c r="AY1907" s="73"/>
      <c r="AZ1907" s="73"/>
      <c r="BA1907" s="73"/>
      <c r="BB1907" s="73"/>
    </row>
    <row r="1908" spans="10:54">
      <c r="J1908" s="132"/>
      <c r="N1908" s="73"/>
      <c r="O1908" s="73"/>
      <c r="P1908" s="73"/>
      <c r="Q1908" s="73"/>
      <c r="R1908" s="73"/>
      <c r="S1908" s="73"/>
      <c r="T1908" s="73"/>
      <c r="U1908" s="73"/>
      <c r="V1908" s="73"/>
      <c r="W1908" s="73"/>
      <c r="X1908" s="73"/>
      <c r="Y1908" s="73"/>
      <c r="Z1908" s="73"/>
      <c r="AA1908" s="73"/>
      <c r="AB1908" s="73"/>
      <c r="AC1908" s="73"/>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row>
    <row r="1909" spans="10:54">
      <c r="J1909" s="132"/>
      <c r="N1909" s="73"/>
      <c r="O1909" s="73"/>
      <c r="P1909" s="73"/>
      <c r="Q1909" s="73"/>
      <c r="R1909" s="73"/>
      <c r="S1909" s="73"/>
      <c r="T1909" s="73"/>
      <c r="U1909" s="73"/>
      <c r="V1909" s="73"/>
      <c r="W1909" s="73"/>
      <c r="X1909" s="73"/>
      <c r="Y1909" s="73"/>
      <c r="Z1909" s="73"/>
      <c r="AA1909" s="73"/>
      <c r="AB1909" s="73"/>
      <c r="AC1909" s="73"/>
      <c r="AD1909" s="73"/>
      <c r="AE1909" s="73"/>
      <c r="AF1909" s="73"/>
      <c r="AG1909" s="73"/>
      <c r="AH1909" s="73"/>
      <c r="AI1909" s="73"/>
      <c r="AJ1909" s="73"/>
      <c r="AK1909" s="73"/>
      <c r="AL1909" s="73"/>
      <c r="AM1909" s="73"/>
      <c r="AN1909" s="73"/>
      <c r="AO1909" s="73"/>
      <c r="AP1909" s="73"/>
      <c r="AQ1909" s="73"/>
      <c r="AR1909" s="73"/>
      <c r="AS1909" s="73"/>
      <c r="AT1909" s="73"/>
      <c r="AU1909" s="73"/>
      <c r="AV1909" s="73"/>
      <c r="AW1909" s="73"/>
      <c r="AX1909" s="73"/>
      <c r="AY1909" s="73"/>
      <c r="AZ1909" s="73"/>
      <c r="BA1909" s="73"/>
      <c r="BB1909" s="73"/>
    </row>
    <row r="1910" spans="10:54">
      <c r="J1910" s="132"/>
      <c r="N1910" s="73"/>
      <c r="O1910" s="73"/>
      <c r="P1910" s="73"/>
      <c r="Q1910" s="73"/>
      <c r="R1910" s="73"/>
      <c r="S1910" s="73"/>
      <c r="T1910" s="73"/>
      <c r="U1910" s="73"/>
      <c r="V1910" s="73"/>
      <c r="W1910" s="73"/>
      <c r="X1910" s="73"/>
      <c r="Y1910" s="73"/>
      <c r="Z1910" s="73"/>
      <c r="AA1910" s="73"/>
      <c r="AB1910" s="73"/>
      <c r="AC1910" s="73"/>
      <c r="AD1910" s="73"/>
      <c r="AE1910" s="73"/>
      <c r="AF1910" s="73"/>
      <c r="AG1910" s="73"/>
      <c r="AH1910" s="73"/>
      <c r="AI1910" s="73"/>
      <c r="AJ1910" s="73"/>
      <c r="AK1910" s="73"/>
      <c r="AL1910" s="73"/>
      <c r="AM1910" s="73"/>
      <c r="AN1910" s="73"/>
      <c r="AO1910" s="73"/>
      <c r="AP1910" s="73"/>
      <c r="AQ1910" s="73"/>
      <c r="AR1910" s="73"/>
      <c r="AS1910" s="73"/>
      <c r="AT1910" s="73"/>
      <c r="AU1910" s="73"/>
      <c r="AV1910" s="73"/>
      <c r="AW1910" s="73"/>
      <c r="AX1910" s="73"/>
      <c r="AY1910" s="73"/>
      <c r="AZ1910" s="73"/>
      <c r="BA1910" s="73"/>
      <c r="BB1910" s="73"/>
    </row>
    <row r="1911" spans="10:54">
      <c r="J1911" s="132"/>
      <c r="N1911" s="73"/>
      <c r="O1911" s="73"/>
      <c r="P1911" s="73"/>
      <c r="Q1911" s="73"/>
      <c r="R1911" s="73"/>
      <c r="S1911" s="73"/>
      <c r="T1911" s="73"/>
      <c r="U1911" s="73"/>
      <c r="V1911" s="73"/>
      <c r="W1911" s="73"/>
      <c r="X1911" s="73"/>
      <c r="Y1911" s="73"/>
      <c r="Z1911" s="73"/>
      <c r="AA1911" s="73"/>
      <c r="AB1911" s="73"/>
      <c r="AC1911" s="73"/>
      <c r="AD1911" s="73"/>
      <c r="AE1911" s="73"/>
      <c r="AF1911" s="73"/>
      <c r="AG1911" s="73"/>
      <c r="AH1911" s="73"/>
      <c r="AI1911" s="73"/>
      <c r="AJ1911" s="73"/>
      <c r="AK1911" s="73"/>
      <c r="AL1911" s="73"/>
      <c r="AM1911" s="73"/>
      <c r="AN1911" s="73"/>
      <c r="AO1911" s="73"/>
      <c r="AP1911" s="73"/>
      <c r="AQ1911" s="73"/>
      <c r="AR1911" s="73"/>
      <c r="AS1911" s="73"/>
      <c r="AT1911" s="73"/>
      <c r="AU1911" s="73"/>
      <c r="AV1911" s="73"/>
      <c r="AW1911" s="73"/>
      <c r="AX1911" s="73"/>
      <c r="AY1911" s="73"/>
      <c r="AZ1911" s="73"/>
      <c r="BA1911" s="73"/>
      <c r="BB1911" s="73"/>
    </row>
    <row r="1912" spans="10:54">
      <c r="J1912" s="132"/>
      <c r="N1912" s="73"/>
      <c r="O1912" s="73"/>
      <c r="P1912" s="73"/>
      <c r="Q1912" s="73"/>
      <c r="R1912" s="73"/>
      <c r="S1912" s="73"/>
      <c r="T1912" s="73"/>
      <c r="U1912" s="73"/>
      <c r="V1912" s="73"/>
      <c r="W1912" s="73"/>
      <c r="X1912" s="73"/>
      <c r="Y1912" s="73"/>
      <c r="Z1912" s="73"/>
      <c r="AA1912" s="73"/>
      <c r="AB1912" s="73"/>
      <c r="AC1912" s="73"/>
      <c r="AD1912" s="73"/>
      <c r="AE1912" s="73"/>
      <c r="AF1912" s="73"/>
      <c r="AG1912" s="73"/>
      <c r="AH1912" s="73"/>
      <c r="AI1912" s="73"/>
      <c r="AJ1912" s="73"/>
      <c r="AK1912" s="73"/>
      <c r="AL1912" s="73"/>
      <c r="AM1912" s="73"/>
      <c r="AN1912" s="73"/>
      <c r="AO1912" s="73"/>
      <c r="AP1912" s="73"/>
      <c r="AQ1912" s="73"/>
      <c r="AR1912" s="73"/>
      <c r="AS1912" s="73"/>
      <c r="AT1912" s="73"/>
      <c r="AU1912" s="73"/>
      <c r="AV1912" s="73"/>
      <c r="AW1912" s="73"/>
      <c r="AX1912" s="73"/>
      <c r="AY1912" s="73"/>
      <c r="AZ1912" s="73"/>
      <c r="BA1912" s="73"/>
      <c r="BB1912" s="73"/>
    </row>
    <row r="1913" spans="10:54">
      <c r="J1913" s="132"/>
      <c r="N1913" s="73"/>
      <c r="O1913" s="73"/>
      <c r="P1913" s="73"/>
      <c r="Q1913" s="73"/>
      <c r="R1913" s="73"/>
      <c r="S1913" s="73"/>
      <c r="T1913" s="73"/>
      <c r="U1913" s="73"/>
      <c r="V1913" s="73"/>
      <c r="W1913" s="73"/>
      <c r="X1913" s="73"/>
      <c r="Y1913" s="73"/>
      <c r="Z1913" s="73"/>
      <c r="AA1913" s="73"/>
      <c r="AB1913" s="73"/>
      <c r="AC1913" s="73"/>
      <c r="AD1913" s="73"/>
      <c r="AE1913" s="73"/>
      <c r="AF1913" s="73"/>
      <c r="AG1913" s="73"/>
      <c r="AH1913" s="73"/>
      <c r="AI1913" s="73"/>
      <c r="AJ1913" s="73"/>
      <c r="AK1913" s="73"/>
      <c r="AL1913" s="73"/>
      <c r="AM1913" s="73"/>
      <c r="AN1913" s="73"/>
      <c r="AO1913" s="73"/>
      <c r="AP1913" s="73"/>
      <c r="AQ1913" s="73"/>
      <c r="AR1913" s="73"/>
      <c r="AS1913" s="73"/>
      <c r="AT1913" s="73"/>
      <c r="AU1913" s="73"/>
      <c r="AV1913" s="73"/>
      <c r="AW1913" s="73"/>
      <c r="AX1913" s="73"/>
      <c r="AY1913" s="73"/>
      <c r="AZ1913" s="73"/>
      <c r="BA1913" s="73"/>
      <c r="BB1913" s="73"/>
    </row>
    <row r="1914" spans="10:54">
      <c r="J1914" s="132"/>
      <c r="N1914" s="73"/>
      <c r="O1914" s="73"/>
      <c r="P1914" s="73"/>
      <c r="Q1914" s="73"/>
      <c r="R1914" s="73"/>
      <c r="S1914" s="73"/>
      <c r="T1914" s="73"/>
      <c r="U1914" s="73"/>
      <c r="V1914" s="73"/>
      <c r="W1914" s="73"/>
      <c r="X1914" s="73"/>
      <c r="Y1914" s="73"/>
      <c r="Z1914" s="73"/>
      <c r="AA1914" s="73"/>
      <c r="AB1914" s="73"/>
      <c r="AC1914" s="73"/>
      <c r="AD1914" s="73"/>
      <c r="AE1914" s="73"/>
      <c r="AF1914" s="73"/>
      <c r="AG1914" s="73"/>
      <c r="AH1914" s="73"/>
      <c r="AI1914" s="73"/>
      <c r="AJ1914" s="73"/>
      <c r="AK1914" s="73"/>
      <c r="AL1914" s="73"/>
      <c r="AM1914" s="73"/>
      <c r="AN1914" s="73"/>
      <c r="AO1914" s="73"/>
      <c r="AP1914" s="73"/>
      <c r="AQ1914" s="73"/>
      <c r="AR1914" s="73"/>
      <c r="AS1914" s="73"/>
      <c r="AT1914" s="73"/>
      <c r="AU1914" s="73"/>
      <c r="AV1914" s="73"/>
      <c r="AW1914" s="73"/>
      <c r="AX1914" s="73"/>
      <c r="AY1914" s="73"/>
      <c r="AZ1914" s="73"/>
      <c r="BA1914" s="73"/>
      <c r="BB1914" s="73"/>
    </row>
    <row r="1915" spans="10:54">
      <c r="J1915" s="132"/>
      <c r="N1915" s="73"/>
      <c r="O1915" s="73"/>
      <c r="P1915" s="73"/>
      <c r="Q1915" s="73"/>
      <c r="R1915" s="73"/>
      <c r="S1915" s="73"/>
      <c r="T1915" s="73"/>
      <c r="U1915" s="73"/>
      <c r="V1915" s="73"/>
      <c r="W1915" s="73"/>
      <c r="X1915" s="73"/>
      <c r="Y1915" s="73"/>
      <c r="Z1915" s="73"/>
      <c r="AA1915" s="73"/>
      <c r="AB1915" s="73"/>
      <c r="AC1915" s="73"/>
      <c r="AD1915" s="73"/>
      <c r="AE1915" s="73"/>
      <c r="AF1915" s="73"/>
      <c r="AG1915" s="73"/>
      <c r="AH1915" s="73"/>
      <c r="AI1915" s="73"/>
      <c r="AJ1915" s="73"/>
      <c r="AK1915" s="73"/>
      <c r="AL1915" s="73"/>
      <c r="AM1915" s="73"/>
      <c r="AN1915" s="73"/>
      <c r="AO1915" s="73"/>
      <c r="AP1915" s="73"/>
      <c r="AQ1915" s="73"/>
      <c r="AR1915" s="73"/>
      <c r="AS1915" s="73"/>
      <c r="AT1915" s="73"/>
      <c r="AU1915" s="73"/>
      <c r="AV1915" s="73"/>
      <c r="AW1915" s="73"/>
      <c r="AX1915" s="73"/>
      <c r="AY1915" s="73"/>
      <c r="AZ1915" s="73"/>
      <c r="BA1915" s="73"/>
      <c r="BB1915" s="73"/>
    </row>
    <row r="1916" spans="10:54">
      <c r="J1916" s="132"/>
      <c r="N1916" s="73"/>
      <c r="O1916" s="73"/>
      <c r="P1916" s="73"/>
      <c r="Q1916" s="73"/>
      <c r="R1916" s="73"/>
      <c r="S1916" s="73"/>
      <c r="T1916" s="73"/>
      <c r="U1916" s="73"/>
      <c r="V1916" s="73"/>
      <c r="W1916" s="73"/>
      <c r="X1916" s="73"/>
      <c r="Y1916" s="73"/>
      <c r="Z1916" s="73"/>
      <c r="AA1916" s="73"/>
      <c r="AB1916" s="73"/>
      <c r="AC1916" s="73"/>
      <c r="AD1916" s="73"/>
      <c r="AE1916" s="73"/>
      <c r="AF1916" s="73"/>
      <c r="AG1916" s="73"/>
      <c r="AH1916" s="73"/>
      <c r="AI1916" s="73"/>
      <c r="AJ1916" s="73"/>
      <c r="AK1916" s="73"/>
      <c r="AL1916" s="73"/>
      <c r="AM1916" s="73"/>
      <c r="AN1916" s="73"/>
      <c r="AO1916" s="73"/>
      <c r="AP1916" s="73"/>
      <c r="AQ1916" s="73"/>
      <c r="AR1916" s="73"/>
      <c r="AS1916" s="73"/>
      <c r="AT1916" s="73"/>
      <c r="AU1916" s="73"/>
      <c r="AV1916" s="73"/>
      <c r="AW1916" s="73"/>
      <c r="AX1916" s="73"/>
      <c r="AY1916" s="73"/>
      <c r="AZ1916" s="73"/>
      <c r="BA1916" s="73"/>
      <c r="BB1916" s="73"/>
    </row>
    <row r="1917" spans="10:54">
      <c r="J1917" s="132"/>
      <c r="N1917" s="73"/>
      <c r="O1917" s="73"/>
      <c r="P1917" s="73"/>
      <c r="Q1917" s="73"/>
      <c r="R1917" s="73"/>
      <c r="S1917" s="73"/>
      <c r="T1917" s="73"/>
      <c r="U1917" s="73"/>
      <c r="V1917" s="73"/>
      <c r="W1917" s="73"/>
      <c r="X1917" s="73"/>
      <c r="Y1917" s="73"/>
      <c r="Z1917" s="73"/>
      <c r="AA1917" s="73"/>
      <c r="AB1917" s="73"/>
      <c r="AC1917" s="73"/>
      <c r="AD1917" s="73"/>
      <c r="AE1917" s="73"/>
      <c r="AF1917" s="73"/>
      <c r="AG1917" s="73"/>
      <c r="AH1917" s="73"/>
      <c r="AI1917" s="73"/>
      <c r="AJ1917" s="73"/>
      <c r="AK1917" s="73"/>
      <c r="AL1917" s="73"/>
      <c r="AM1917" s="73"/>
      <c r="AN1917" s="73"/>
      <c r="AO1917" s="73"/>
      <c r="AP1917" s="73"/>
      <c r="AQ1917" s="73"/>
      <c r="AR1917" s="73"/>
      <c r="AS1917" s="73"/>
      <c r="AT1917" s="73"/>
      <c r="AU1917" s="73"/>
      <c r="AV1917" s="73"/>
      <c r="AW1917" s="73"/>
      <c r="AX1917" s="73"/>
      <c r="AY1917" s="73"/>
      <c r="AZ1917" s="73"/>
      <c r="BA1917" s="73"/>
      <c r="BB1917" s="73"/>
    </row>
    <row r="1918" spans="10:54">
      <c r="J1918" s="132"/>
      <c r="N1918" s="73"/>
      <c r="O1918" s="73"/>
      <c r="P1918" s="73"/>
      <c r="Q1918" s="73"/>
      <c r="R1918" s="73"/>
      <c r="S1918" s="73"/>
      <c r="T1918" s="73"/>
      <c r="U1918" s="73"/>
      <c r="V1918" s="73"/>
      <c r="W1918" s="73"/>
      <c r="X1918" s="73"/>
      <c r="Y1918" s="73"/>
      <c r="Z1918" s="73"/>
      <c r="AA1918" s="73"/>
      <c r="AB1918" s="73"/>
      <c r="AC1918" s="73"/>
      <c r="AD1918" s="73"/>
      <c r="AE1918" s="73"/>
      <c r="AF1918" s="73"/>
      <c r="AG1918" s="73"/>
      <c r="AH1918" s="73"/>
      <c r="AI1918" s="73"/>
      <c r="AJ1918" s="73"/>
      <c r="AK1918" s="73"/>
      <c r="AL1918" s="73"/>
      <c r="AM1918" s="73"/>
      <c r="AN1918" s="73"/>
      <c r="AO1918" s="73"/>
      <c r="AP1918" s="73"/>
      <c r="AQ1918" s="73"/>
      <c r="AR1918" s="73"/>
      <c r="AS1918" s="73"/>
      <c r="AT1918" s="73"/>
      <c r="AU1918" s="73"/>
      <c r="AV1918" s="73"/>
      <c r="AW1918" s="73"/>
      <c r="AX1918" s="73"/>
      <c r="AY1918" s="73"/>
      <c r="AZ1918" s="73"/>
      <c r="BA1918" s="73"/>
      <c r="BB1918" s="73"/>
    </row>
    <row r="1919" spans="10:54">
      <c r="J1919" s="132"/>
      <c r="N1919" s="73"/>
      <c r="O1919" s="73"/>
      <c r="P1919" s="73"/>
      <c r="Q1919" s="73"/>
      <c r="R1919" s="73"/>
      <c r="S1919" s="73"/>
      <c r="T1919" s="73"/>
      <c r="U1919" s="73"/>
      <c r="V1919" s="73"/>
      <c r="W1919" s="73"/>
      <c r="X1919" s="73"/>
      <c r="Y1919" s="73"/>
      <c r="Z1919" s="73"/>
      <c r="AA1919" s="73"/>
      <c r="AB1919" s="73"/>
      <c r="AC1919" s="73"/>
      <c r="AD1919" s="73"/>
      <c r="AE1919" s="73"/>
      <c r="AF1919" s="73"/>
      <c r="AG1919" s="73"/>
      <c r="AH1919" s="73"/>
      <c r="AI1919" s="73"/>
      <c r="AJ1919" s="73"/>
      <c r="AK1919" s="73"/>
      <c r="AL1919" s="73"/>
      <c r="AM1919" s="73"/>
      <c r="AN1919" s="73"/>
      <c r="AO1919" s="73"/>
      <c r="AP1919" s="73"/>
      <c r="AQ1919" s="73"/>
      <c r="AR1919" s="73"/>
      <c r="AS1919" s="73"/>
      <c r="AT1919" s="73"/>
      <c r="AU1919" s="73"/>
      <c r="AV1919" s="73"/>
      <c r="AW1919" s="73"/>
      <c r="AX1919" s="73"/>
      <c r="AY1919" s="73"/>
      <c r="AZ1919" s="73"/>
      <c r="BA1919" s="73"/>
      <c r="BB1919" s="73"/>
    </row>
    <row r="1920" spans="10:54">
      <c r="J1920" s="132"/>
      <c r="N1920" s="73"/>
      <c r="O1920" s="73"/>
      <c r="P1920" s="73"/>
      <c r="Q1920" s="73"/>
      <c r="R1920" s="73"/>
      <c r="S1920" s="73"/>
      <c r="T1920" s="73"/>
      <c r="U1920" s="73"/>
      <c r="V1920" s="73"/>
      <c r="W1920" s="73"/>
      <c r="X1920" s="73"/>
      <c r="Y1920" s="73"/>
      <c r="Z1920" s="73"/>
      <c r="AA1920" s="73"/>
      <c r="AB1920" s="73"/>
      <c r="AC1920" s="73"/>
      <c r="AD1920" s="73"/>
      <c r="AE1920" s="73"/>
      <c r="AF1920" s="73"/>
      <c r="AG1920" s="73"/>
      <c r="AH1920" s="73"/>
      <c r="AI1920" s="73"/>
      <c r="AJ1920" s="73"/>
      <c r="AK1920" s="73"/>
      <c r="AL1920" s="73"/>
      <c r="AM1920" s="73"/>
      <c r="AN1920" s="73"/>
      <c r="AO1920" s="73"/>
      <c r="AP1920" s="73"/>
      <c r="AQ1920" s="73"/>
      <c r="AR1920" s="73"/>
      <c r="AS1920" s="73"/>
      <c r="AT1920" s="73"/>
      <c r="AU1920" s="73"/>
      <c r="AV1920" s="73"/>
      <c r="AW1920" s="73"/>
      <c r="AX1920" s="73"/>
      <c r="AY1920" s="73"/>
      <c r="AZ1920" s="73"/>
      <c r="BA1920" s="73"/>
      <c r="BB1920" s="73"/>
    </row>
    <row r="1921" spans="10:54">
      <c r="J1921" s="132"/>
      <c r="N1921" s="73"/>
      <c r="O1921" s="73"/>
      <c r="P1921" s="73"/>
      <c r="Q1921" s="73"/>
      <c r="R1921" s="73"/>
      <c r="S1921" s="73"/>
      <c r="T1921" s="73"/>
      <c r="U1921" s="73"/>
      <c r="V1921" s="73"/>
      <c r="W1921" s="73"/>
      <c r="X1921" s="73"/>
      <c r="Y1921" s="73"/>
      <c r="Z1921" s="73"/>
      <c r="AA1921" s="73"/>
      <c r="AB1921" s="73"/>
      <c r="AC1921" s="73"/>
      <c r="AD1921" s="73"/>
      <c r="AE1921" s="73"/>
      <c r="AF1921" s="73"/>
      <c r="AG1921" s="73"/>
      <c r="AH1921" s="73"/>
      <c r="AI1921" s="73"/>
      <c r="AJ1921" s="73"/>
      <c r="AK1921" s="73"/>
      <c r="AL1921" s="73"/>
      <c r="AM1921" s="73"/>
      <c r="AN1921" s="73"/>
      <c r="AO1921" s="73"/>
      <c r="AP1921" s="73"/>
      <c r="AQ1921" s="73"/>
      <c r="AR1921" s="73"/>
      <c r="AS1921" s="73"/>
      <c r="AT1921" s="73"/>
      <c r="AU1921" s="73"/>
      <c r="AV1921" s="73"/>
      <c r="AW1921" s="73"/>
      <c r="AX1921" s="73"/>
      <c r="AY1921" s="73"/>
      <c r="AZ1921" s="73"/>
      <c r="BA1921" s="73"/>
      <c r="BB1921" s="73"/>
    </row>
    <row r="1922" spans="10:54">
      <c r="J1922" s="132"/>
      <c r="N1922" s="73"/>
      <c r="O1922" s="73"/>
      <c r="P1922" s="73"/>
      <c r="Q1922" s="73"/>
      <c r="R1922" s="73"/>
      <c r="S1922" s="73"/>
      <c r="T1922" s="73"/>
      <c r="U1922" s="73"/>
      <c r="V1922" s="73"/>
      <c r="W1922" s="73"/>
      <c r="X1922" s="73"/>
      <c r="Y1922" s="73"/>
      <c r="Z1922" s="73"/>
      <c r="AA1922" s="73"/>
      <c r="AB1922" s="73"/>
      <c r="AC1922" s="73"/>
      <c r="AD1922" s="73"/>
      <c r="AE1922" s="73"/>
      <c r="AF1922" s="73"/>
      <c r="AG1922" s="73"/>
      <c r="AH1922" s="73"/>
      <c r="AI1922" s="73"/>
      <c r="AJ1922" s="73"/>
      <c r="AK1922" s="73"/>
      <c r="AL1922" s="73"/>
      <c r="AM1922" s="73"/>
      <c r="AN1922" s="73"/>
      <c r="AO1922" s="73"/>
      <c r="AP1922" s="73"/>
      <c r="AQ1922" s="73"/>
      <c r="AR1922" s="73"/>
      <c r="AS1922" s="73"/>
      <c r="AT1922" s="73"/>
      <c r="AU1922" s="73"/>
      <c r="AV1922" s="73"/>
      <c r="AW1922" s="73"/>
      <c r="AX1922" s="73"/>
      <c r="AY1922" s="73"/>
      <c r="AZ1922" s="73"/>
      <c r="BA1922" s="73"/>
      <c r="BB1922" s="73"/>
    </row>
    <row r="1923" spans="10:54">
      <c r="J1923" s="132"/>
      <c r="N1923" s="73"/>
      <c r="O1923" s="73"/>
      <c r="P1923" s="73"/>
      <c r="Q1923" s="73"/>
      <c r="R1923" s="73"/>
      <c r="S1923" s="73"/>
      <c r="T1923" s="73"/>
      <c r="U1923" s="73"/>
      <c r="V1923" s="73"/>
      <c r="W1923" s="73"/>
      <c r="X1923" s="73"/>
      <c r="Y1923" s="73"/>
      <c r="Z1923" s="73"/>
      <c r="AA1923" s="73"/>
      <c r="AB1923" s="73"/>
      <c r="AC1923" s="73"/>
      <c r="AD1923" s="73"/>
      <c r="AE1923" s="73"/>
      <c r="AF1923" s="73"/>
      <c r="AG1923" s="73"/>
      <c r="AH1923" s="73"/>
      <c r="AI1923" s="73"/>
      <c r="AJ1923" s="73"/>
      <c r="AK1923" s="73"/>
      <c r="AL1923" s="73"/>
      <c r="AM1923" s="73"/>
      <c r="AN1923" s="73"/>
      <c r="AO1923" s="73"/>
      <c r="AP1923" s="73"/>
      <c r="AQ1923" s="73"/>
      <c r="AR1923" s="73"/>
      <c r="AS1923" s="73"/>
      <c r="AT1923" s="73"/>
      <c r="AU1923" s="73"/>
      <c r="AV1923" s="73"/>
      <c r="AW1923" s="73"/>
      <c r="AX1923" s="73"/>
      <c r="AY1923" s="73"/>
      <c r="AZ1923" s="73"/>
      <c r="BA1923" s="73"/>
      <c r="BB1923" s="73"/>
    </row>
    <row r="1924" spans="10:54">
      <c r="J1924" s="132"/>
      <c r="N1924" s="73"/>
      <c r="O1924" s="73"/>
      <c r="P1924" s="73"/>
      <c r="Q1924" s="73"/>
      <c r="R1924" s="73"/>
      <c r="S1924" s="73"/>
      <c r="T1924" s="73"/>
      <c r="U1924" s="73"/>
      <c r="V1924" s="73"/>
      <c r="W1924" s="73"/>
      <c r="X1924" s="73"/>
      <c r="Y1924" s="73"/>
      <c r="Z1924" s="73"/>
      <c r="AA1924" s="73"/>
      <c r="AB1924" s="73"/>
      <c r="AC1924" s="73"/>
      <c r="AD1924" s="73"/>
      <c r="AE1924" s="73"/>
      <c r="AF1924" s="73"/>
      <c r="AG1924" s="73"/>
      <c r="AH1924" s="73"/>
      <c r="AI1924" s="73"/>
      <c r="AJ1924" s="73"/>
      <c r="AK1924" s="73"/>
      <c r="AL1924" s="73"/>
      <c r="AM1924" s="73"/>
      <c r="AN1924" s="73"/>
      <c r="AO1924" s="73"/>
      <c r="AP1924" s="73"/>
      <c r="AQ1924" s="73"/>
      <c r="AR1924" s="73"/>
      <c r="AS1924" s="73"/>
      <c r="AT1924" s="73"/>
      <c r="AU1924" s="73"/>
      <c r="AV1924" s="73"/>
      <c r="AW1924" s="73"/>
      <c r="AX1924" s="73"/>
      <c r="AY1924" s="73"/>
      <c r="AZ1924" s="73"/>
      <c r="BA1924" s="73"/>
      <c r="BB1924" s="73"/>
    </row>
    <row r="1925" spans="10:54">
      <c r="J1925" s="132"/>
      <c r="N1925" s="73"/>
      <c r="O1925" s="73"/>
      <c r="P1925" s="73"/>
      <c r="Q1925" s="73"/>
      <c r="R1925" s="73"/>
      <c r="S1925" s="73"/>
      <c r="T1925" s="73"/>
      <c r="U1925" s="73"/>
      <c r="V1925" s="73"/>
      <c r="W1925" s="73"/>
      <c r="X1925" s="73"/>
      <c r="Y1925" s="73"/>
      <c r="Z1925" s="73"/>
      <c r="AA1925" s="73"/>
      <c r="AB1925" s="73"/>
      <c r="AC1925" s="73"/>
      <c r="AD1925" s="73"/>
      <c r="AE1925" s="73"/>
      <c r="AF1925" s="73"/>
      <c r="AG1925" s="73"/>
      <c r="AH1925" s="73"/>
      <c r="AI1925" s="73"/>
      <c r="AJ1925" s="73"/>
      <c r="AK1925" s="73"/>
      <c r="AL1925" s="73"/>
      <c r="AM1925" s="73"/>
      <c r="AN1925" s="73"/>
      <c r="AO1925" s="73"/>
      <c r="AP1925" s="73"/>
      <c r="AQ1925" s="73"/>
      <c r="AR1925" s="73"/>
      <c r="AS1925" s="73"/>
      <c r="AT1925" s="73"/>
      <c r="AU1925" s="73"/>
      <c r="AV1925" s="73"/>
      <c r="AW1925" s="73"/>
      <c r="AX1925" s="73"/>
      <c r="AY1925" s="73"/>
      <c r="AZ1925" s="73"/>
      <c r="BA1925" s="73"/>
      <c r="BB1925" s="73"/>
    </row>
    <row r="1926" spans="10:54">
      <c r="J1926" s="132"/>
      <c r="N1926" s="73"/>
      <c r="O1926" s="73"/>
      <c r="P1926" s="73"/>
      <c r="Q1926" s="73"/>
      <c r="R1926" s="73"/>
      <c r="S1926" s="73"/>
      <c r="T1926" s="73"/>
      <c r="U1926" s="73"/>
      <c r="V1926" s="73"/>
      <c r="W1926" s="73"/>
      <c r="X1926" s="73"/>
      <c r="Y1926" s="73"/>
      <c r="Z1926" s="73"/>
      <c r="AA1926" s="73"/>
      <c r="AB1926" s="73"/>
      <c r="AC1926" s="73"/>
      <c r="AD1926" s="73"/>
      <c r="AE1926" s="73"/>
      <c r="AF1926" s="73"/>
      <c r="AG1926" s="73"/>
      <c r="AH1926" s="73"/>
      <c r="AI1926" s="73"/>
      <c r="AJ1926" s="73"/>
      <c r="AK1926" s="73"/>
      <c r="AL1926" s="73"/>
      <c r="AM1926" s="73"/>
      <c r="AN1926" s="73"/>
      <c r="AO1926" s="73"/>
      <c r="AP1926" s="73"/>
      <c r="AQ1926" s="73"/>
      <c r="AR1926" s="73"/>
      <c r="AS1926" s="73"/>
      <c r="AT1926" s="73"/>
      <c r="AU1926" s="73"/>
      <c r="AV1926" s="73"/>
      <c r="AW1926" s="73"/>
      <c r="AX1926" s="73"/>
      <c r="AY1926" s="73"/>
      <c r="AZ1926" s="73"/>
      <c r="BA1926" s="73"/>
      <c r="BB1926" s="73"/>
    </row>
    <row r="1927" spans="10:54">
      <c r="J1927" s="132"/>
      <c r="N1927" s="73"/>
      <c r="O1927" s="73"/>
      <c r="P1927" s="73"/>
      <c r="Q1927" s="73"/>
      <c r="R1927" s="73"/>
      <c r="S1927" s="73"/>
      <c r="T1927" s="73"/>
      <c r="U1927" s="73"/>
      <c r="V1927" s="73"/>
      <c r="W1927" s="73"/>
      <c r="X1927" s="73"/>
      <c r="Y1927" s="73"/>
      <c r="Z1927" s="73"/>
      <c r="AA1927" s="73"/>
      <c r="AB1927" s="73"/>
      <c r="AC1927" s="73"/>
      <c r="AD1927" s="73"/>
      <c r="AE1927" s="73"/>
      <c r="AF1927" s="73"/>
      <c r="AG1927" s="73"/>
      <c r="AH1927" s="73"/>
      <c r="AI1927" s="73"/>
      <c r="AJ1927" s="73"/>
      <c r="AK1927" s="73"/>
      <c r="AL1927" s="73"/>
      <c r="AM1927" s="73"/>
      <c r="AN1927" s="73"/>
      <c r="AO1927" s="73"/>
      <c r="AP1927" s="73"/>
      <c r="AQ1927" s="73"/>
      <c r="AR1927" s="73"/>
      <c r="AS1927" s="73"/>
      <c r="AT1927" s="73"/>
      <c r="AU1927" s="73"/>
      <c r="AV1927" s="73"/>
      <c r="AW1927" s="73"/>
      <c r="AX1927" s="73"/>
      <c r="AY1927" s="73"/>
      <c r="AZ1927" s="73"/>
      <c r="BA1927" s="73"/>
      <c r="BB1927" s="73"/>
    </row>
    <row r="1928" spans="10:54">
      <c r="J1928" s="132"/>
      <c r="N1928" s="73"/>
      <c r="O1928" s="73"/>
      <c r="P1928" s="73"/>
      <c r="Q1928" s="73"/>
      <c r="R1928" s="73"/>
      <c r="S1928" s="73"/>
      <c r="T1928" s="73"/>
      <c r="U1928" s="73"/>
      <c r="V1928" s="73"/>
      <c r="W1928" s="73"/>
      <c r="X1928" s="73"/>
      <c r="Y1928" s="73"/>
      <c r="Z1928" s="73"/>
      <c r="AA1928" s="73"/>
      <c r="AB1928" s="73"/>
      <c r="AC1928" s="73"/>
      <c r="AD1928" s="73"/>
      <c r="AE1928" s="73"/>
      <c r="AF1928" s="73"/>
      <c r="AG1928" s="73"/>
      <c r="AH1928" s="73"/>
      <c r="AI1928" s="73"/>
      <c r="AJ1928" s="73"/>
      <c r="AK1928" s="73"/>
      <c r="AL1928" s="73"/>
      <c r="AM1928" s="73"/>
      <c r="AN1928" s="73"/>
      <c r="AO1928" s="73"/>
      <c r="AP1928" s="73"/>
      <c r="AQ1928" s="73"/>
      <c r="AR1928" s="73"/>
      <c r="AS1928" s="73"/>
      <c r="AT1928" s="73"/>
      <c r="AU1928" s="73"/>
      <c r="AV1928" s="73"/>
      <c r="AW1928" s="73"/>
      <c r="AX1928" s="73"/>
      <c r="AY1928" s="73"/>
      <c r="AZ1928" s="73"/>
      <c r="BA1928" s="73"/>
      <c r="BB1928" s="73"/>
    </row>
    <row r="1929" spans="10:54">
      <c r="J1929" s="132"/>
      <c r="N1929" s="73"/>
      <c r="O1929" s="73"/>
      <c r="P1929" s="73"/>
      <c r="Q1929" s="73"/>
      <c r="R1929" s="73"/>
      <c r="S1929" s="73"/>
      <c r="T1929" s="73"/>
      <c r="U1929" s="73"/>
      <c r="V1929" s="73"/>
      <c r="W1929" s="73"/>
      <c r="X1929" s="73"/>
      <c r="Y1929" s="73"/>
      <c r="Z1929" s="73"/>
      <c r="AA1929" s="73"/>
      <c r="AB1929" s="73"/>
      <c r="AC1929" s="73"/>
      <c r="AD1929" s="73"/>
      <c r="AE1929" s="73"/>
      <c r="AF1929" s="73"/>
      <c r="AG1929" s="73"/>
      <c r="AH1929" s="73"/>
      <c r="AI1929" s="73"/>
      <c r="AJ1929" s="73"/>
      <c r="AK1929" s="73"/>
      <c r="AL1929" s="73"/>
      <c r="AM1929" s="73"/>
      <c r="AN1929" s="73"/>
      <c r="AO1929" s="73"/>
      <c r="AP1929" s="73"/>
      <c r="AQ1929" s="73"/>
      <c r="AR1929" s="73"/>
      <c r="AS1929" s="73"/>
      <c r="AT1929" s="73"/>
      <c r="AU1929" s="73"/>
      <c r="AV1929" s="73"/>
      <c r="AW1929" s="73"/>
      <c r="AX1929" s="73"/>
      <c r="AY1929" s="73"/>
      <c r="AZ1929" s="73"/>
      <c r="BA1929" s="73"/>
      <c r="BB1929" s="73"/>
    </row>
    <row r="1930" spans="10:54">
      <c r="J1930" s="132"/>
      <c r="N1930" s="73"/>
      <c r="O1930" s="73"/>
      <c r="P1930" s="73"/>
      <c r="Q1930" s="73"/>
      <c r="R1930" s="73"/>
      <c r="S1930" s="73"/>
      <c r="T1930" s="73"/>
      <c r="U1930" s="73"/>
      <c r="V1930" s="73"/>
      <c r="W1930" s="73"/>
      <c r="X1930" s="73"/>
      <c r="Y1930" s="73"/>
      <c r="Z1930" s="73"/>
      <c r="AA1930" s="73"/>
      <c r="AB1930" s="73"/>
      <c r="AC1930" s="73"/>
      <c r="AD1930" s="73"/>
      <c r="AE1930" s="73"/>
      <c r="AF1930" s="73"/>
      <c r="AG1930" s="73"/>
      <c r="AH1930" s="73"/>
      <c r="AI1930" s="73"/>
      <c r="AJ1930" s="73"/>
      <c r="AK1930" s="73"/>
      <c r="AL1930" s="73"/>
      <c r="AM1930" s="73"/>
      <c r="AN1930" s="73"/>
      <c r="AO1930" s="73"/>
      <c r="AP1930" s="73"/>
      <c r="AQ1930" s="73"/>
      <c r="AR1930" s="73"/>
      <c r="AS1930" s="73"/>
      <c r="AT1930" s="73"/>
      <c r="AU1930" s="73"/>
      <c r="AV1930" s="73"/>
      <c r="AW1930" s="73"/>
      <c r="AX1930" s="73"/>
      <c r="AY1930" s="73"/>
      <c r="AZ1930" s="73"/>
      <c r="BA1930" s="73"/>
      <c r="BB1930" s="73"/>
    </row>
    <row r="1931" spans="10:54">
      <c r="J1931" s="132"/>
      <c r="N1931" s="73"/>
      <c r="O1931" s="73"/>
      <c r="P1931" s="73"/>
      <c r="Q1931" s="73"/>
      <c r="R1931" s="73"/>
      <c r="S1931" s="73"/>
      <c r="T1931" s="73"/>
      <c r="U1931" s="73"/>
      <c r="V1931" s="73"/>
      <c r="W1931" s="73"/>
      <c r="X1931" s="73"/>
      <c r="Y1931" s="73"/>
      <c r="Z1931" s="73"/>
      <c r="AA1931" s="73"/>
      <c r="AB1931" s="73"/>
      <c r="AC1931" s="73"/>
      <c r="AD1931" s="73"/>
      <c r="AE1931" s="73"/>
      <c r="AF1931" s="73"/>
      <c r="AG1931" s="73"/>
      <c r="AH1931" s="73"/>
      <c r="AI1931" s="73"/>
      <c r="AJ1931" s="73"/>
      <c r="AK1931" s="73"/>
      <c r="AL1931" s="73"/>
      <c r="AM1931" s="73"/>
      <c r="AN1931" s="73"/>
      <c r="AO1931" s="73"/>
      <c r="AP1931" s="73"/>
      <c r="AQ1931" s="73"/>
      <c r="AR1931" s="73"/>
      <c r="AS1931" s="73"/>
      <c r="AT1931" s="73"/>
      <c r="AU1931" s="73"/>
      <c r="AV1931" s="73"/>
      <c r="AW1931" s="73"/>
      <c r="AX1931" s="73"/>
      <c r="AY1931" s="73"/>
      <c r="AZ1931" s="73"/>
      <c r="BA1931" s="73"/>
      <c r="BB1931" s="73"/>
    </row>
    <row r="1932" spans="10:54">
      <c r="J1932" s="132"/>
      <c r="N1932" s="73"/>
      <c r="O1932" s="73"/>
      <c r="P1932" s="73"/>
      <c r="Q1932" s="73"/>
      <c r="R1932" s="73"/>
      <c r="S1932" s="73"/>
      <c r="T1932" s="73"/>
      <c r="U1932" s="73"/>
      <c r="V1932" s="73"/>
      <c r="W1932" s="73"/>
      <c r="X1932" s="73"/>
      <c r="Y1932" s="73"/>
      <c r="Z1932" s="73"/>
      <c r="AA1932" s="73"/>
      <c r="AB1932" s="73"/>
      <c r="AC1932" s="73"/>
      <c r="AD1932" s="73"/>
      <c r="AE1932" s="73"/>
      <c r="AF1932" s="73"/>
      <c r="AG1932" s="73"/>
      <c r="AH1932" s="73"/>
      <c r="AI1932" s="73"/>
      <c r="AJ1932" s="73"/>
      <c r="AK1932" s="73"/>
      <c r="AL1932" s="73"/>
      <c r="AM1932" s="73"/>
      <c r="AN1932" s="73"/>
      <c r="AO1932" s="73"/>
      <c r="AP1932" s="73"/>
      <c r="AQ1932" s="73"/>
      <c r="AR1932" s="73"/>
      <c r="AS1932" s="73"/>
      <c r="AT1932" s="73"/>
      <c r="AU1932" s="73"/>
      <c r="AV1932" s="73"/>
      <c r="AW1932" s="73"/>
      <c r="AX1932" s="73"/>
      <c r="AY1932" s="73"/>
      <c r="AZ1932" s="73"/>
      <c r="BA1932" s="73"/>
      <c r="BB1932" s="73"/>
    </row>
    <row r="1933" spans="10:54">
      <c r="J1933" s="132"/>
      <c r="N1933" s="73"/>
      <c r="O1933" s="73"/>
      <c r="P1933" s="73"/>
      <c r="Q1933" s="73"/>
      <c r="R1933" s="73"/>
      <c r="S1933" s="73"/>
      <c r="T1933" s="73"/>
      <c r="U1933" s="73"/>
      <c r="V1933" s="73"/>
      <c r="W1933" s="73"/>
      <c r="X1933" s="73"/>
      <c r="Y1933" s="73"/>
      <c r="Z1933" s="73"/>
      <c r="AA1933" s="73"/>
      <c r="AB1933" s="73"/>
      <c r="AC1933" s="73"/>
      <c r="AD1933" s="73"/>
      <c r="AE1933" s="73"/>
      <c r="AF1933" s="73"/>
      <c r="AG1933" s="73"/>
      <c r="AH1933" s="73"/>
      <c r="AI1933" s="73"/>
      <c r="AJ1933" s="73"/>
      <c r="AK1933" s="73"/>
      <c r="AL1933" s="73"/>
      <c r="AM1933" s="73"/>
      <c r="AN1933" s="73"/>
      <c r="AO1933" s="73"/>
      <c r="AP1933" s="73"/>
      <c r="AQ1933" s="73"/>
      <c r="AR1933" s="73"/>
      <c r="AS1933" s="73"/>
      <c r="AT1933" s="73"/>
      <c r="AU1933" s="73"/>
      <c r="AV1933" s="73"/>
      <c r="AW1933" s="73"/>
      <c r="AX1933" s="73"/>
      <c r="AY1933" s="73"/>
      <c r="AZ1933" s="73"/>
      <c r="BA1933" s="73"/>
      <c r="BB1933" s="73"/>
    </row>
    <row r="1934" spans="10:54">
      <c r="J1934" s="132"/>
      <c r="N1934" s="73"/>
      <c r="O1934" s="73"/>
      <c r="P1934" s="73"/>
      <c r="Q1934" s="73"/>
      <c r="R1934" s="73"/>
      <c r="S1934" s="73"/>
      <c r="T1934" s="73"/>
      <c r="U1934" s="73"/>
      <c r="V1934" s="73"/>
      <c r="W1934" s="73"/>
      <c r="X1934" s="73"/>
      <c r="Y1934" s="73"/>
      <c r="Z1934" s="73"/>
      <c r="AA1934" s="73"/>
      <c r="AB1934" s="73"/>
      <c r="AC1934" s="73"/>
      <c r="AD1934" s="73"/>
      <c r="AE1934" s="73"/>
      <c r="AF1934" s="73"/>
      <c r="AG1934" s="73"/>
      <c r="AH1934" s="73"/>
      <c r="AI1934" s="73"/>
      <c r="AJ1934" s="73"/>
      <c r="AK1934" s="73"/>
      <c r="AL1934" s="73"/>
      <c r="AM1934" s="73"/>
      <c r="AN1934" s="73"/>
      <c r="AO1934" s="73"/>
      <c r="AP1934" s="73"/>
      <c r="AQ1934" s="73"/>
      <c r="AR1934" s="73"/>
      <c r="AS1934" s="73"/>
      <c r="AT1934" s="73"/>
      <c r="AU1934" s="73"/>
      <c r="AV1934" s="73"/>
      <c r="AW1934" s="73"/>
      <c r="AX1934" s="73"/>
      <c r="AY1934" s="73"/>
      <c r="AZ1934" s="73"/>
      <c r="BA1934" s="73"/>
      <c r="BB1934" s="73"/>
    </row>
    <row r="1935" spans="10:54">
      <c r="J1935" s="132"/>
      <c r="N1935" s="73"/>
      <c r="O1935" s="73"/>
      <c r="P1935" s="73"/>
      <c r="Q1935" s="73"/>
      <c r="R1935" s="73"/>
      <c r="S1935" s="73"/>
      <c r="T1935" s="73"/>
      <c r="U1935" s="73"/>
      <c r="V1935" s="73"/>
      <c r="W1935" s="73"/>
      <c r="X1935" s="73"/>
      <c r="Y1935" s="73"/>
      <c r="Z1935" s="73"/>
      <c r="AA1935" s="73"/>
      <c r="AB1935" s="73"/>
      <c r="AC1935" s="73"/>
      <c r="AD1935" s="73"/>
      <c r="AE1935" s="73"/>
      <c r="AF1935" s="73"/>
      <c r="AG1935" s="73"/>
      <c r="AH1935" s="73"/>
      <c r="AI1935" s="73"/>
      <c r="AJ1935" s="73"/>
      <c r="AK1935" s="73"/>
      <c r="AL1935" s="73"/>
      <c r="AM1935" s="73"/>
      <c r="AN1935" s="73"/>
      <c r="AO1935" s="73"/>
      <c r="AP1935" s="73"/>
      <c r="AQ1935" s="73"/>
      <c r="AR1935" s="73"/>
      <c r="AS1935" s="73"/>
      <c r="AT1935" s="73"/>
      <c r="AU1935" s="73"/>
      <c r="AV1935" s="73"/>
      <c r="AW1935" s="73"/>
      <c r="AX1935" s="73"/>
      <c r="AY1935" s="73"/>
      <c r="AZ1935" s="73"/>
      <c r="BA1935" s="73"/>
      <c r="BB1935" s="73"/>
    </row>
    <row r="1936" spans="10:54">
      <c r="J1936" s="132"/>
      <c r="N1936" s="73"/>
      <c r="O1936" s="73"/>
      <c r="P1936" s="73"/>
      <c r="Q1936" s="73"/>
      <c r="R1936" s="73"/>
      <c r="S1936" s="73"/>
      <c r="T1936" s="73"/>
      <c r="U1936" s="73"/>
      <c r="V1936" s="73"/>
      <c r="W1936" s="73"/>
      <c r="X1936" s="73"/>
      <c r="Y1936" s="73"/>
      <c r="Z1936" s="73"/>
      <c r="AA1936" s="73"/>
      <c r="AB1936" s="73"/>
      <c r="AC1936" s="73"/>
      <c r="AD1936" s="73"/>
      <c r="AE1936" s="73"/>
      <c r="AF1936" s="73"/>
      <c r="AG1936" s="73"/>
      <c r="AH1936" s="73"/>
      <c r="AI1936" s="73"/>
      <c r="AJ1936" s="73"/>
      <c r="AK1936" s="73"/>
      <c r="AL1936" s="73"/>
      <c r="AM1936" s="73"/>
      <c r="AN1936" s="73"/>
      <c r="AO1936" s="73"/>
      <c r="AP1936" s="73"/>
      <c r="AQ1936" s="73"/>
      <c r="AR1936" s="73"/>
      <c r="AS1936" s="73"/>
      <c r="AT1936" s="73"/>
      <c r="AU1936" s="73"/>
      <c r="AV1936" s="73"/>
      <c r="AW1936" s="73"/>
      <c r="AX1936" s="73"/>
      <c r="AY1936" s="73"/>
      <c r="AZ1936" s="73"/>
      <c r="BA1936" s="73"/>
      <c r="BB1936" s="73"/>
    </row>
    <row r="1937" spans="10:54">
      <c r="J1937" s="132"/>
      <c r="N1937" s="73"/>
      <c r="O1937" s="73"/>
      <c r="P1937" s="73"/>
      <c r="Q1937" s="73"/>
      <c r="R1937" s="73"/>
      <c r="S1937" s="73"/>
      <c r="T1937" s="73"/>
      <c r="U1937" s="73"/>
      <c r="V1937" s="73"/>
      <c r="W1937" s="73"/>
      <c r="X1937" s="73"/>
      <c r="Y1937" s="73"/>
      <c r="Z1937" s="73"/>
      <c r="AA1937" s="73"/>
      <c r="AB1937" s="73"/>
      <c r="AC1937" s="73"/>
      <c r="AD1937" s="73"/>
      <c r="AE1937" s="73"/>
      <c r="AF1937" s="73"/>
      <c r="AG1937" s="73"/>
      <c r="AH1937" s="73"/>
      <c r="AI1937" s="73"/>
      <c r="AJ1937" s="73"/>
      <c r="AK1937" s="73"/>
      <c r="AL1937" s="73"/>
      <c r="AM1937" s="73"/>
      <c r="AN1937" s="73"/>
      <c r="AO1937" s="73"/>
      <c r="AP1937" s="73"/>
      <c r="AQ1937" s="73"/>
      <c r="AR1937" s="73"/>
      <c r="AS1937" s="73"/>
      <c r="AT1937" s="73"/>
      <c r="AU1937" s="73"/>
      <c r="AV1937" s="73"/>
      <c r="AW1937" s="73"/>
      <c r="AX1937" s="73"/>
      <c r="AY1937" s="73"/>
      <c r="AZ1937" s="73"/>
      <c r="BA1937" s="73"/>
      <c r="BB1937" s="73"/>
    </row>
    <row r="1938" spans="10:54">
      <c r="J1938" s="132"/>
      <c r="N1938" s="73"/>
      <c r="O1938" s="73"/>
      <c r="P1938" s="73"/>
      <c r="Q1938" s="73"/>
      <c r="R1938" s="73"/>
      <c r="S1938" s="73"/>
      <c r="T1938" s="73"/>
      <c r="U1938" s="73"/>
      <c r="V1938" s="73"/>
      <c r="W1938" s="73"/>
      <c r="X1938" s="73"/>
      <c r="Y1938" s="73"/>
      <c r="Z1938" s="73"/>
      <c r="AA1938" s="73"/>
      <c r="AB1938" s="73"/>
      <c r="AC1938" s="73"/>
      <c r="AD1938" s="73"/>
      <c r="AE1938" s="73"/>
      <c r="AF1938" s="73"/>
      <c r="AG1938" s="73"/>
      <c r="AH1938" s="73"/>
      <c r="AI1938" s="73"/>
      <c r="AJ1938" s="73"/>
      <c r="AK1938" s="73"/>
      <c r="AL1938" s="73"/>
      <c r="AM1938" s="73"/>
      <c r="AN1938" s="73"/>
      <c r="AO1938" s="73"/>
      <c r="AP1938" s="73"/>
      <c r="AQ1938" s="73"/>
      <c r="AR1938" s="73"/>
      <c r="AS1938" s="73"/>
      <c r="AT1938" s="73"/>
      <c r="AU1938" s="73"/>
      <c r="AV1938" s="73"/>
      <c r="AW1938" s="73"/>
      <c r="AX1938" s="73"/>
      <c r="AY1938" s="73"/>
      <c r="AZ1938" s="73"/>
      <c r="BA1938" s="73"/>
      <c r="BB1938" s="73"/>
    </row>
    <row r="1939" spans="10:54">
      <c r="J1939" s="132"/>
      <c r="N1939" s="73"/>
      <c r="O1939" s="73"/>
      <c r="P1939" s="73"/>
      <c r="Q1939" s="73"/>
      <c r="R1939" s="73"/>
      <c r="S1939" s="73"/>
      <c r="T1939" s="73"/>
      <c r="U1939" s="73"/>
      <c r="V1939" s="73"/>
      <c r="W1939" s="73"/>
      <c r="X1939" s="73"/>
      <c r="Y1939" s="73"/>
      <c r="Z1939" s="73"/>
      <c r="AA1939" s="73"/>
      <c r="AB1939" s="73"/>
      <c r="AC1939" s="73"/>
      <c r="AD1939" s="73"/>
      <c r="AE1939" s="73"/>
      <c r="AF1939" s="73"/>
      <c r="AG1939" s="73"/>
      <c r="AH1939" s="73"/>
      <c r="AI1939" s="73"/>
      <c r="AJ1939" s="73"/>
      <c r="AK1939" s="73"/>
      <c r="AL1939" s="73"/>
      <c r="AM1939" s="73"/>
      <c r="AN1939" s="73"/>
      <c r="AO1939" s="73"/>
      <c r="AP1939" s="73"/>
      <c r="AQ1939" s="73"/>
      <c r="AR1939" s="73"/>
      <c r="AS1939" s="73"/>
      <c r="AT1939" s="73"/>
      <c r="AU1939" s="73"/>
      <c r="AV1939" s="73"/>
      <c r="AW1939" s="73"/>
      <c r="AX1939" s="73"/>
      <c r="AY1939" s="73"/>
      <c r="AZ1939" s="73"/>
      <c r="BA1939" s="73"/>
      <c r="BB1939" s="73"/>
    </row>
    <row r="1940" spans="10:54">
      <c r="J1940" s="132"/>
      <c r="N1940" s="73"/>
      <c r="O1940" s="73"/>
      <c r="P1940" s="73"/>
      <c r="Q1940" s="73"/>
      <c r="R1940" s="73"/>
      <c r="S1940" s="73"/>
      <c r="T1940" s="73"/>
      <c r="U1940" s="73"/>
      <c r="V1940" s="73"/>
      <c r="W1940" s="73"/>
      <c r="X1940" s="73"/>
      <c r="Y1940" s="73"/>
      <c r="Z1940" s="73"/>
      <c r="AA1940" s="73"/>
      <c r="AB1940" s="73"/>
      <c r="AC1940" s="73"/>
      <c r="AD1940" s="73"/>
      <c r="AE1940" s="73"/>
      <c r="AF1940" s="73"/>
      <c r="AG1940" s="73"/>
      <c r="AH1940" s="73"/>
      <c r="AI1940" s="73"/>
      <c r="AJ1940" s="73"/>
      <c r="AK1940" s="73"/>
      <c r="AL1940" s="73"/>
      <c r="AM1940" s="73"/>
      <c r="AN1940" s="73"/>
      <c r="AO1940" s="73"/>
      <c r="AP1940" s="73"/>
      <c r="AQ1940" s="73"/>
      <c r="AR1940" s="73"/>
      <c r="AS1940" s="73"/>
      <c r="AT1940" s="73"/>
      <c r="AU1940" s="73"/>
      <c r="AV1940" s="73"/>
      <c r="AW1940" s="73"/>
      <c r="AX1940" s="73"/>
      <c r="AY1940" s="73"/>
      <c r="AZ1940" s="73"/>
      <c r="BA1940" s="73"/>
      <c r="BB1940" s="73"/>
    </row>
    <row r="1941" spans="10:54">
      <c r="J1941" s="132"/>
      <c r="N1941" s="73"/>
      <c r="O1941" s="73"/>
      <c r="P1941" s="73"/>
      <c r="Q1941" s="73"/>
      <c r="R1941" s="73"/>
      <c r="S1941" s="73"/>
      <c r="T1941" s="73"/>
      <c r="U1941" s="73"/>
      <c r="V1941" s="73"/>
      <c r="W1941" s="73"/>
      <c r="X1941" s="73"/>
      <c r="Y1941" s="73"/>
      <c r="Z1941" s="73"/>
      <c r="AA1941" s="73"/>
      <c r="AB1941" s="73"/>
      <c r="AC1941" s="73"/>
      <c r="AD1941" s="73"/>
      <c r="AE1941" s="73"/>
      <c r="AF1941" s="73"/>
      <c r="AG1941" s="73"/>
      <c r="AH1941" s="73"/>
      <c r="AI1941" s="73"/>
      <c r="AJ1941" s="73"/>
      <c r="AK1941" s="73"/>
      <c r="AL1941" s="73"/>
      <c r="AM1941" s="73"/>
      <c r="AN1941" s="73"/>
      <c r="AO1941" s="73"/>
      <c r="AP1941" s="73"/>
      <c r="AQ1941" s="73"/>
      <c r="AR1941" s="73"/>
      <c r="AS1941" s="73"/>
      <c r="AT1941" s="73"/>
      <c r="AU1941" s="73"/>
      <c r="AV1941" s="73"/>
      <c r="AW1941" s="73"/>
      <c r="AX1941" s="73"/>
      <c r="AY1941" s="73"/>
      <c r="AZ1941" s="73"/>
      <c r="BA1941" s="73"/>
      <c r="BB1941" s="73"/>
    </row>
    <row r="1942" spans="10:54">
      <c r="J1942" s="132"/>
      <c r="N1942" s="73"/>
      <c r="O1942" s="73"/>
      <c r="P1942" s="73"/>
      <c r="Q1942" s="73"/>
      <c r="R1942" s="73"/>
      <c r="S1942" s="73"/>
      <c r="T1942" s="73"/>
      <c r="U1942" s="73"/>
      <c r="V1942" s="73"/>
      <c r="W1942" s="73"/>
      <c r="X1942" s="73"/>
      <c r="Y1942" s="73"/>
      <c r="Z1942" s="73"/>
      <c r="AA1942" s="73"/>
      <c r="AB1942" s="73"/>
      <c r="AC1942" s="73"/>
      <c r="AD1942" s="73"/>
      <c r="AE1942" s="73"/>
      <c r="AF1942" s="73"/>
      <c r="AG1942" s="73"/>
      <c r="AH1942" s="73"/>
      <c r="AI1942" s="73"/>
      <c r="AJ1942" s="73"/>
      <c r="AK1942" s="73"/>
      <c r="AL1942" s="73"/>
      <c r="AM1942" s="73"/>
      <c r="AN1942" s="73"/>
      <c r="AO1942" s="73"/>
      <c r="AP1942" s="73"/>
      <c r="AQ1942" s="73"/>
      <c r="AR1942" s="73"/>
      <c r="AS1942" s="73"/>
      <c r="AT1942" s="73"/>
      <c r="AU1942" s="73"/>
      <c r="AV1942" s="73"/>
      <c r="AW1942" s="73"/>
      <c r="AX1942" s="73"/>
      <c r="AY1942" s="73"/>
      <c r="AZ1942" s="73"/>
      <c r="BA1942" s="73"/>
      <c r="BB1942" s="73"/>
    </row>
    <row r="1943" spans="10:54">
      <c r="J1943" s="132"/>
      <c r="N1943" s="73"/>
      <c r="O1943" s="73"/>
      <c r="P1943" s="73"/>
      <c r="Q1943" s="73"/>
      <c r="R1943" s="73"/>
      <c r="S1943" s="73"/>
      <c r="T1943" s="73"/>
      <c r="U1943" s="73"/>
      <c r="V1943" s="73"/>
      <c r="W1943" s="73"/>
      <c r="X1943" s="73"/>
      <c r="Y1943" s="73"/>
      <c r="Z1943" s="73"/>
      <c r="AA1943" s="73"/>
      <c r="AB1943" s="73"/>
      <c r="AC1943" s="73"/>
      <c r="AD1943" s="73"/>
      <c r="AE1943" s="73"/>
      <c r="AF1943" s="73"/>
      <c r="AG1943" s="73"/>
      <c r="AH1943" s="73"/>
      <c r="AI1943" s="73"/>
      <c r="AJ1943" s="73"/>
      <c r="AK1943" s="73"/>
      <c r="AL1943" s="73"/>
      <c r="AM1943" s="73"/>
      <c r="AN1943" s="73"/>
      <c r="AO1943" s="73"/>
      <c r="AP1943" s="73"/>
      <c r="AQ1943" s="73"/>
      <c r="AR1943" s="73"/>
      <c r="AS1943" s="73"/>
      <c r="AT1943" s="73"/>
      <c r="AU1943" s="73"/>
      <c r="AV1943" s="73"/>
      <c r="AW1943" s="73"/>
      <c r="AX1943" s="73"/>
      <c r="AY1943" s="73"/>
      <c r="AZ1943" s="73"/>
      <c r="BA1943" s="73"/>
      <c r="BB1943" s="73"/>
    </row>
    <row r="1944" spans="10:54">
      <c r="J1944" s="132"/>
      <c r="N1944" s="73"/>
      <c r="O1944" s="73"/>
      <c r="P1944" s="73"/>
      <c r="Q1944" s="73"/>
      <c r="R1944" s="73"/>
      <c r="S1944" s="73"/>
      <c r="T1944" s="73"/>
      <c r="U1944" s="73"/>
      <c r="V1944" s="73"/>
      <c r="W1944" s="73"/>
      <c r="X1944" s="73"/>
      <c r="Y1944" s="73"/>
      <c r="Z1944" s="73"/>
      <c r="AA1944" s="73"/>
      <c r="AB1944" s="73"/>
      <c r="AC1944" s="73"/>
      <c r="AD1944" s="73"/>
      <c r="AE1944" s="73"/>
      <c r="AF1944" s="73"/>
      <c r="AG1944" s="73"/>
      <c r="AH1944" s="73"/>
      <c r="AI1944" s="73"/>
      <c r="AJ1944" s="73"/>
      <c r="AK1944" s="73"/>
      <c r="AL1944" s="73"/>
      <c r="AM1944" s="73"/>
      <c r="AN1944" s="73"/>
      <c r="AO1944" s="73"/>
      <c r="AP1944" s="73"/>
      <c r="AQ1944" s="73"/>
      <c r="AR1944" s="73"/>
      <c r="AS1944" s="73"/>
      <c r="AT1944" s="73"/>
      <c r="AU1944" s="73"/>
      <c r="AV1944" s="73"/>
      <c r="AW1944" s="73"/>
      <c r="AX1944" s="73"/>
      <c r="AY1944" s="73"/>
      <c r="AZ1944" s="73"/>
      <c r="BA1944" s="73"/>
      <c r="BB1944" s="73"/>
    </row>
    <row r="1945" spans="10:54">
      <c r="J1945" s="132"/>
      <c r="N1945" s="73"/>
      <c r="O1945" s="73"/>
      <c r="P1945" s="73"/>
      <c r="Q1945" s="73"/>
      <c r="R1945" s="73"/>
      <c r="S1945" s="73"/>
      <c r="T1945" s="73"/>
      <c r="U1945" s="73"/>
      <c r="V1945" s="73"/>
      <c r="W1945" s="73"/>
      <c r="X1945" s="73"/>
      <c r="Y1945" s="73"/>
      <c r="Z1945" s="73"/>
      <c r="AA1945" s="73"/>
      <c r="AB1945" s="73"/>
      <c r="AC1945" s="73"/>
      <c r="AD1945" s="73"/>
      <c r="AE1945" s="73"/>
      <c r="AF1945" s="73"/>
      <c r="AG1945" s="73"/>
      <c r="AH1945" s="73"/>
      <c r="AI1945" s="73"/>
      <c r="AJ1945" s="73"/>
      <c r="AK1945" s="73"/>
      <c r="AL1945" s="73"/>
      <c r="AM1945" s="73"/>
      <c r="AN1945" s="73"/>
      <c r="AO1945" s="73"/>
      <c r="AP1945" s="73"/>
      <c r="AQ1945" s="73"/>
      <c r="AR1945" s="73"/>
      <c r="AS1945" s="73"/>
      <c r="AT1945" s="73"/>
      <c r="AU1945" s="73"/>
      <c r="AV1945" s="73"/>
      <c r="AW1945" s="73"/>
      <c r="AX1945" s="73"/>
      <c r="AY1945" s="73"/>
      <c r="AZ1945" s="73"/>
      <c r="BA1945" s="73"/>
      <c r="BB1945" s="73"/>
    </row>
    <row r="1946" spans="10:54">
      <c r="J1946" s="132"/>
      <c r="N1946" s="73"/>
      <c r="O1946" s="73"/>
      <c r="P1946" s="73"/>
      <c r="Q1946" s="73"/>
      <c r="R1946" s="73"/>
      <c r="S1946" s="73"/>
      <c r="T1946" s="73"/>
      <c r="U1946" s="73"/>
      <c r="V1946" s="73"/>
      <c r="W1946" s="73"/>
      <c r="X1946" s="73"/>
      <c r="Y1946" s="73"/>
      <c r="Z1946" s="73"/>
      <c r="AA1946" s="73"/>
      <c r="AB1946" s="73"/>
      <c r="AC1946" s="73"/>
      <c r="AD1946" s="73"/>
      <c r="AE1946" s="73"/>
      <c r="AF1946" s="73"/>
      <c r="AG1946" s="73"/>
      <c r="AH1946" s="73"/>
      <c r="AI1946" s="73"/>
      <c r="AJ1946" s="73"/>
      <c r="AK1946" s="73"/>
      <c r="AL1946" s="73"/>
      <c r="AM1946" s="73"/>
      <c r="AN1946" s="73"/>
      <c r="AO1946" s="73"/>
      <c r="AP1946" s="73"/>
      <c r="AQ1946" s="73"/>
      <c r="AR1946" s="73"/>
      <c r="AS1946" s="73"/>
      <c r="AT1946" s="73"/>
      <c r="AU1946" s="73"/>
      <c r="AV1946" s="73"/>
      <c r="AW1946" s="73"/>
      <c r="AX1946" s="73"/>
      <c r="AY1946" s="73"/>
      <c r="AZ1946" s="73"/>
      <c r="BA1946" s="73"/>
      <c r="BB1946" s="73"/>
    </row>
    <row r="1947" spans="10:54">
      <c r="J1947" s="132"/>
      <c r="N1947" s="73"/>
      <c r="O1947" s="73"/>
      <c r="P1947" s="73"/>
      <c r="Q1947" s="73"/>
      <c r="R1947" s="73"/>
      <c r="S1947" s="73"/>
      <c r="T1947" s="73"/>
      <c r="U1947" s="73"/>
      <c r="V1947" s="73"/>
      <c r="W1947" s="73"/>
      <c r="X1947" s="73"/>
      <c r="Y1947" s="73"/>
      <c r="Z1947" s="73"/>
      <c r="AA1947" s="73"/>
      <c r="AB1947" s="73"/>
      <c r="AC1947" s="73"/>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row>
    <row r="1948" spans="10:54">
      <c r="J1948" s="132"/>
      <c r="N1948" s="73"/>
      <c r="O1948" s="73"/>
      <c r="P1948" s="73"/>
      <c r="Q1948" s="73"/>
      <c r="R1948" s="73"/>
      <c r="S1948" s="73"/>
      <c r="T1948" s="73"/>
      <c r="U1948" s="73"/>
      <c r="V1948" s="73"/>
      <c r="W1948" s="73"/>
      <c r="X1948" s="73"/>
      <c r="Y1948" s="73"/>
      <c r="Z1948" s="73"/>
      <c r="AA1948" s="73"/>
      <c r="AB1948" s="73"/>
      <c r="AC1948" s="73"/>
      <c r="AD1948" s="73"/>
      <c r="AE1948" s="73"/>
      <c r="AF1948" s="73"/>
      <c r="AG1948" s="73"/>
      <c r="AH1948" s="73"/>
      <c r="AI1948" s="73"/>
      <c r="AJ1948" s="73"/>
      <c r="AK1948" s="73"/>
      <c r="AL1948" s="73"/>
      <c r="AM1948" s="73"/>
      <c r="AN1948" s="73"/>
      <c r="AO1948" s="73"/>
      <c r="AP1948" s="73"/>
      <c r="AQ1948" s="73"/>
      <c r="AR1948" s="73"/>
      <c r="AS1948" s="73"/>
      <c r="AT1948" s="73"/>
      <c r="AU1948" s="73"/>
      <c r="AV1948" s="73"/>
      <c r="AW1948" s="73"/>
      <c r="AX1948" s="73"/>
      <c r="AY1948" s="73"/>
      <c r="AZ1948" s="73"/>
      <c r="BA1948" s="73"/>
      <c r="BB1948" s="73"/>
    </row>
    <row r="1949" spans="10:54">
      <c r="J1949" s="132"/>
      <c r="N1949" s="73"/>
      <c r="O1949" s="73"/>
      <c r="P1949" s="73"/>
      <c r="Q1949" s="73"/>
      <c r="R1949" s="73"/>
      <c r="S1949" s="73"/>
      <c r="T1949" s="73"/>
      <c r="U1949" s="73"/>
      <c r="V1949" s="73"/>
      <c r="W1949" s="73"/>
      <c r="X1949" s="73"/>
      <c r="Y1949" s="73"/>
      <c r="Z1949" s="73"/>
      <c r="AA1949" s="73"/>
      <c r="AB1949" s="73"/>
      <c r="AC1949" s="73"/>
      <c r="AD1949" s="73"/>
      <c r="AE1949" s="73"/>
      <c r="AF1949" s="73"/>
      <c r="AG1949" s="73"/>
      <c r="AH1949" s="73"/>
      <c r="AI1949" s="73"/>
      <c r="AJ1949" s="73"/>
      <c r="AK1949" s="73"/>
      <c r="AL1949" s="73"/>
      <c r="AM1949" s="73"/>
      <c r="AN1949" s="73"/>
      <c r="AO1949" s="73"/>
      <c r="AP1949" s="73"/>
      <c r="AQ1949" s="73"/>
      <c r="AR1949" s="73"/>
      <c r="AS1949" s="73"/>
      <c r="AT1949" s="73"/>
      <c r="AU1949" s="73"/>
      <c r="AV1949" s="73"/>
      <c r="AW1949" s="73"/>
      <c r="AX1949" s="73"/>
      <c r="AY1949" s="73"/>
      <c r="AZ1949" s="73"/>
      <c r="BA1949" s="73"/>
      <c r="BB1949" s="73"/>
    </row>
    <row r="1950" spans="10:54">
      <c r="J1950" s="132"/>
      <c r="N1950" s="73"/>
      <c r="O1950" s="73"/>
      <c r="P1950" s="73"/>
      <c r="Q1950" s="73"/>
      <c r="R1950" s="73"/>
      <c r="S1950" s="73"/>
      <c r="T1950" s="73"/>
      <c r="U1950" s="73"/>
      <c r="V1950" s="73"/>
      <c r="W1950" s="73"/>
      <c r="X1950" s="73"/>
      <c r="Y1950" s="73"/>
      <c r="Z1950" s="73"/>
      <c r="AA1950" s="73"/>
      <c r="AB1950" s="73"/>
      <c r="AC1950" s="73"/>
      <c r="AD1950" s="73"/>
      <c r="AE1950" s="73"/>
      <c r="AF1950" s="73"/>
      <c r="AG1950" s="73"/>
      <c r="AH1950" s="73"/>
      <c r="AI1950" s="73"/>
      <c r="AJ1950" s="73"/>
      <c r="AK1950" s="73"/>
      <c r="AL1950" s="73"/>
      <c r="AM1950" s="73"/>
      <c r="AN1950" s="73"/>
      <c r="AO1950" s="73"/>
      <c r="AP1950" s="73"/>
      <c r="AQ1950" s="73"/>
      <c r="AR1950" s="73"/>
      <c r="AS1950" s="73"/>
      <c r="AT1950" s="73"/>
      <c r="AU1950" s="73"/>
      <c r="AV1950" s="73"/>
      <c r="AW1950" s="73"/>
      <c r="AX1950" s="73"/>
      <c r="AY1950" s="73"/>
      <c r="AZ1950" s="73"/>
      <c r="BA1950" s="73"/>
      <c r="BB1950" s="73"/>
    </row>
    <row r="1951" spans="10:54">
      <c r="J1951" s="132"/>
      <c r="N1951" s="73"/>
      <c r="O1951" s="73"/>
      <c r="P1951" s="73"/>
      <c r="Q1951" s="73"/>
      <c r="R1951" s="73"/>
      <c r="S1951" s="73"/>
      <c r="T1951" s="73"/>
      <c r="U1951" s="73"/>
      <c r="V1951" s="73"/>
      <c r="W1951" s="73"/>
      <c r="X1951" s="73"/>
      <c r="Y1951" s="73"/>
      <c r="Z1951" s="73"/>
      <c r="AA1951" s="73"/>
      <c r="AB1951" s="73"/>
      <c r="AC1951" s="73"/>
      <c r="AD1951" s="73"/>
      <c r="AE1951" s="73"/>
      <c r="AF1951" s="73"/>
      <c r="AG1951" s="73"/>
      <c r="AH1951" s="73"/>
      <c r="AI1951" s="73"/>
      <c r="AJ1951" s="73"/>
      <c r="AK1951" s="73"/>
      <c r="AL1951" s="73"/>
      <c r="AM1951" s="73"/>
      <c r="AN1951" s="73"/>
      <c r="AO1951" s="73"/>
      <c r="AP1951" s="73"/>
      <c r="AQ1951" s="73"/>
      <c r="AR1951" s="73"/>
      <c r="AS1951" s="73"/>
      <c r="AT1951" s="73"/>
      <c r="AU1951" s="73"/>
      <c r="AV1951" s="73"/>
      <c r="AW1951" s="73"/>
      <c r="AX1951" s="73"/>
      <c r="AY1951" s="73"/>
      <c r="AZ1951" s="73"/>
      <c r="BA1951" s="73"/>
      <c r="BB1951" s="73"/>
    </row>
    <row r="1952" spans="10:54">
      <c r="J1952" s="132"/>
      <c r="N1952" s="73"/>
      <c r="O1952" s="73"/>
      <c r="P1952" s="73"/>
      <c r="Q1952" s="73"/>
      <c r="R1952" s="73"/>
      <c r="S1952" s="73"/>
      <c r="T1952" s="73"/>
      <c r="U1952" s="73"/>
      <c r="V1952" s="73"/>
      <c r="W1952" s="73"/>
      <c r="X1952" s="73"/>
      <c r="Y1952" s="73"/>
      <c r="Z1952" s="73"/>
      <c r="AA1952" s="73"/>
      <c r="AB1952" s="73"/>
      <c r="AC1952" s="73"/>
      <c r="AD1952" s="73"/>
      <c r="AE1952" s="73"/>
      <c r="AF1952" s="73"/>
      <c r="AG1952" s="73"/>
      <c r="AH1952" s="73"/>
      <c r="AI1952" s="73"/>
      <c r="AJ1952" s="73"/>
      <c r="AK1952" s="73"/>
      <c r="AL1952" s="73"/>
      <c r="AM1952" s="73"/>
      <c r="AN1952" s="73"/>
      <c r="AO1952" s="73"/>
      <c r="AP1952" s="73"/>
      <c r="AQ1952" s="73"/>
      <c r="AR1952" s="73"/>
      <c r="AS1952" s="73"/>
      <c r="AT1952" s="73"/>
      <c r="AU1952" s="73"/>
      <c r="AV1952" s="73"/>
      <c r="AW1952" s="73"/>
      <c r="AX1952" s="73"/>
      <c r="AY1952" s="73"/>
      <c r="AZ1952" s="73"/>
      <c r="BA1952" s="73"/>
      <c r="BB1952" s="73"/>
    </row>
    <row r="1953" spans="10:54">
      <c r="J1953" s="132"/>
      <c r="N1953" s="73"/>
      <c r="O1953" s="73"/>
      <c r="P1953" s="73"/>
      <c r="Q1953" s="73"/>
      <c r="R1953" s="73"/>
      <c r="S1953" s="73"/>
      <c r="T1953" s="73"/>
      <c r="U1953" s="73"/>
      <c r="V1953" s="73"/>
      <c r="W1953" s="73"/>
      <c r="X1953" s="73"/>
      <c r="Y1953" s="73"/>
      <c r="Z1953" s="73"/>
      <c r="AA1953" s="73"/>
      <c r="AB1953" s="73"/>
      <c r="AC1953" s="73"/>
      <c r="AD1953" s="73"/>
      <c r="AE1953" s="73"/>
      <c r="AF1953" s="73"/>
      <c r="AG1953" s="73"/>
      <c r="AH1953" s="73"/>
      <c r="AI1953" s="73"/>
      <c r="AJ1953" s="73"/>
      <c r="AK1953" s="73"/>
      <c r="AL1953" s="73"/>
      <c r="AM1953" s="73"/>
      <c r="AN1953" s="73"/>
      <c r="AO1953" s="73"/>
      <c r="AP1953" s="73"/>
      <c r="AQ1953" s="73"/>
      <c r="AR1953" s="73"/>
      <c r="AS1953" s="73"/>
      <c r="AT1953" s="73"/>
      <c r="AU1953" s="73"/>
      <c r="AV1953" s="73"/>
      <c r="AW1953" s="73"/>
      <c r="AX1953" s="73"/>
      <c r="AY1953" s="73"/>
      <c r="AZ1953" s="73"/>
      <c r="BA1953" s="73"/>
      <c r="BB1953" s="73"/>
    </row>
    <row r="1954" spans="10:54">
      <c r="J1954" s="132"/>
      <c r="N1954" s="73"/>
      <c r="O1954" s="73"/>
      <c r="P1954" s="73"/>
      <c r="Q1954" s="73"/>
      <c r="R1954" s="73"/>
      <c r="S1954" s="73"/>
      <c r="T1954" s="73"/>
      <c r="U1954" s="73"/>
      <c r="V1954" s="73"/>
      <c r="W1954" s="73"/>
      <c r="X1954" s="73"/>
      <c r="Y1954" s="73"/>
      <c r="Z1954" s="73"/>
      <c r="AA1954" s="73"/>
      <c r="AB1954" s="73"/>
      <c r="AC1954" s="73"/>
      <c r="AD1954" s="73"/>
      <c r="AE1954" s="73"/>
      <c r="AF1954" s="73"/>
      <c r="AG1954" s="73"/>
      <c r="AH1954" s="73"/>
      <c r="AI1954" s="73"/>
      <c r="AJ1954" s="73"/>
      <c r="AK1954" s="73"/>
      <c r="AL1954" s="73"/>
      <c r="AM1954" s="73"/>
      <c r="AN1954" s="73"/>
      <c r="AO1954" s="73"/>
      <c r="AP1954" s="73"/>
      <c r="AQ1954" s="73"/>
      <c r="AR1954" s="73"/>
      <c r="AS1954" s="73"/>
      <c r="AT1954" s="73"/>
      <c r="AU1954" s="73"/>
      <c r="AV1954" s="73"/>
      <c r="AW1954" s="73"/>
      <c r="AX1954" s="73"/>
      <c r="AY1954" s="73"/>
      <c r="AZ1954" s="73"/>
      <c r="BA1954" s="73"/>
      <c r="BB1954" s="73"/>
    </row>
    <row r="1955" spans="10:54">
      <c r="J1955" s="132"/>
      <c r="N1955" s="73"/>
      <c r="O1955" s="73"/>
      <c r="P1955" s="73"/>
      <c r="Q1955" s="73"/>
      <c r="R1955" s="73"/>
      <c r="S1955" s="73"/>
      <c r="T1955" s="73"/>
      <c r="U1955" s="73"/>
      <c r="V1955" s="73"/>
      <c r="W1955" s="73"/>
      <c r="X1955" s="73"/>
      <c r="Y1955" s="73"/>
      <c r="Z1955" s="73"/>
      <c r="AA1955" s="73"/>
      <c r="AB1955" s="73"/>
      <c r="AC1955" s="73"/>
      <c r="AD1955" s="73"/>
      <c r="AE1955" s="73"/>
      <c r="AF1955" s="73"/>
      <c r="AG1955" s="73"/>
      <c r="AH1955" s="73"/>
      <c r="AI1955" s="73"/>
      <c r="AJ1955" s="73"/>
      <c r="AK1955" s="73"/>
      <c r="AL1955" s="73"/>
      <c r="AM1955" s="73"/>
      <c r="AN1955" s="73"/>
      <c r="AO1955" s="73"/>
      <c r="AP1955" s="73"/>
      <c r="AQ1955" s="73"/>
      <c r="AR1955" s="73"/>
      <c r="AS1955" s="73"/>
      <c r="AT1955" s="73"/>
      <c r="AU1955" s="73"/>
      <c r="AV1955" s="73"/>
      <c r="AW1955" s="73"/>
      <c r="AX1955" s="73"/>
      <c r="AY1955" s="73"/>
      <c r="AZ1955" s="73"/>
      <c r="BA1955" s="73"/>
      <c r="BB1955" s="73"/>
    </row>
    <row r="1956" spans="10:54">
      <c r="J1956" s="132"/>
      <c r="N1956" s="73"/>
      <c r="O1956" s="73"/>
      <c r="P1956" s="73"/>
      <c r="Q1956" s="73"/>
      <c r="R1956" s="73"/>
      <c r="S1956" s="73"/>
      <c r="T1956" s="73"/>
      <c r="U1956" s="73"/>
      <c r="V1956" s="73"/>
      <c r="W1956" s="73"/>
      <c r="X1956" s="73"/>
      <c r="Y1956" s="73"/>
      <c r="Z1956" s="73"/>
      <c r="AA1956" s="73"/>
      <c r="AB1956" s="73"/>
      <c r="AC1956" s="73"/>
      <c r="AD1956" s="73"/>
      <c r="AE1956" s="73"/>
      <c r="AF1956" s="73"/>
      <c r="AG1956" s="73"/>
      <c r="AH1956" s="73"/>
      <c r="AI1956" s="73"/>
      <c r="AJ1956" s="73"/>
      <c r="AK1956" s="73"/>
      <c r="AL1956" s="73"/>
      <c r="AM1956" s="73"/>
      <c r="AN1956" s="73"/>
      <c r="AO1956" s="73"/>
      <c r="AP1956" s="73"/>
      <c r="AQ1956" s="73"/>
      <c r="AR1956" s="73"/>
      <c r="AS1956" s="73"/>
      <c r="AT1956" s="73"/>
      <c r="AU1956" s="73"/>
      <c r="AV1956" s="73"/>
      <c r="AW1956" s="73"/>
      <c r="AX1956" s="73"/>
      <c r="AY1956" s="73"/>
      <c r="AZ1956" s="73"/>
      <c r="BA1956" s="73"/>
      <c r="BB1956" s="73"/>
    </row>
    <row r="1957" spans="10:54">
      <c r="J1957" s="132"/>
      <c r="N1957" s="73"/>
      <c r="O1957" s="73"/>
      <c r="P1957" s="73"/>
      <c r="Q1957" s="73"/>
      <c r="R1957" s="73"/>
      <c r="S1957" s="73"/>
      <c r="T1957" s="73"/>
      <c r="U1957" s="73"/>
      <c r="V1957" s="73"/>
      <c r="W1957" s="73"/>
      <c r="X1957" s="73"/>
      <c r="Y1957" s="73"/>
      <c r="Z1957" s="73"/>
      <c r="AA1957" s="73"/>
      <c r="AB1957" s="73"/>
      <c r="AC1957" s="73"/>
      <c r="AD1957" s="73"/>
      <c r="AE1957" s="73"/>
      <c r="AF1957" s="73"/>
      <c r="AG1957" s="73"/>
      <c r="AH1957" s="73"/>
      <c r="AI1957" s="73"/>
      <c r="AJ1957" s="73"/>
      <c r="AK1957" s="73"/>
      <c r="AL1957" s="73"/>
      <c r="AM1957" s="73"/>
      <c r="AN1957" s="73"/>
      <c r="AO1957" s="73"/>
      <c r="AP1957" s="73"/>
      <c r="AQ1957" s="73"/>
      <c r="AR1957" s="73"/>
      <c r="AS1957" s="73"/>
      <c r="AT1957" s="73"/>
      <c r="AU1957" s="73"/>
      <c r="AV1957" s="73"/>
      <c r="AW1957" s="73"/>
      <c r="AX1957" s="73"/>
      <c r="AY1957" s="73"/>
      <c r="AZ1957" s="73"/>
      <c r="BA1957" s="73"/>
      <c r="BB1957" s="73"/>
    </row>
    <row r="1958" spans="10:54">
      <c r="J1958" s="132"/>
      <c r="N1958" s="73"/>
      <c r="O1958" s="73"/>
      <c r="P1958" s="73"/>
      <c r="Q1958" s="73"/>
      <c r="R1958" s="73"/>
      <c r="S1958" s="73"/>
      <c r="T1958" s="73"/>
      <c r="U1958" s="73"/>
      <c r="V1958" s="73"/>
      <c r="W1958" s="73"/>
      <c r="X1958" s="73"/>
      <c r="Y1958" s="73"/>
      <c r="Z1958" s="73"/>
      <c r="AA1958" s="73"/>
      <c r="AB1958" s="73"/>
      <c r="AC1958" s="73"/>
      <c r="AD1958" s="73"/>
      <c r="AE1958" s="73"/>
      <c r="AF1958" s="73"/>
      <c r="AG1958" s="73"/>
      <c r="AH1958" s="73"/>
      <c r="AI1958" s="73"/>
      <c r="AJ1958" s="73"/>
      <c r="AK1958" s="73"/>
      <c r="AL1958" s="73"/>
      <c r="AM1958" s="73"/>
      <c r="AN1958" s="73"/>
      <c r="AO1958" s="73"/>
      <c r="AP1958" s="73"/>
      <c r="AQ1958" s="73"/>
      <c r="AR1958" s="73"/>
      <c r="AS1958" s="73"/>
      <c r="AT1958" s="73"/>
      <c r="AU1958" s="73"/>
      <c r="AV1958" s="73"/>
      <c r="AW1958" s="73"/>
      <c r="AX1958" s="73"/>
      <c r="AY1958" s="73"/>
      <c r="AZ1958" s="73"/>
      <c r="BA1958" s="73"/>
      <c r="BB1958" s="73"/>
    </row>
    <row r="1959" spans="10:54">
      <c r="J1959" s="132"/>
      <c r="N1959" s="73"/>
      <c r="O1959" s="73"/>
      <c r="P1959" s="73"/>
      <c r="Q1959" s="73"/>
      <c r="R1959" s="73"/>
      <c r="S1959" s="73"/>
      <c r="T1959" s="73"/>
      <c r="U1959" s="73"/>
      <c r="V1959" s="73"/>
      <c r="W1959" s="73"/>
      <c r="X1959" s="73"/>
      <c r="Y1959" s="73"/>
      <c r="Z1959" s="73"/>
      <c r="AA1959" s="73"/>
      <c r="AB1959" s="73"/>
      <c r="AC1959" s="73"/>
      <c r="AD1959" s="73"/>
      <c r="AE1959" s="73"/>
      <c r="AF1959" s="73"/>
      <c r="AG1959" s="73"/>
      <c r="AH1959" s="73"/>
      <c r="AI1959" s="73"/>
      <c r="AJ1959" s="73"/>
      <c r="AK1959" s="73"/>
      <c r="AL1959" s="73"/>
      <c r="AM1959" s="73"/>
      <c r="AN1959" s="73"/>
      <c r="AO1959" s="73"/>
      <c r="AP1959" s="73"/>
      <c r="AQ1959" s="73"/>
      <c r="AR1959" s="73"/>
      <c r="AS1959" s="73"/>
      <c r="AT1959" s="73"/>
      <c r="AU1959" s="73"/>
      <c r="AV1959" s="73"/>
      <c r="AW1959" s="73"/>
      <c r="AX1959" s="73"/>
      <c r="AY1959" s="73"/>
      <c r="AZ1959" s="73"/>
      <c r="BA1959" s="73"/>
      <c r="BB1959" s="73"/>
    </row>
    <row r="1960" spans="10:54">
      <c r="J1960" s="132"/>
      <c r="N1960" s="73"/>
      <c r="O1960" s="73"/>
      <c r="P1960" s="73"/>
      <c r="Q1960" s="73"/>
      <c r="R1960" s="73"/>
      <c r="S1960" s="73"/>
      <c r="T1960" s="73"/>
      <c r="U1960" s="73"/>
      <c r="V1960" s="73"/>
      <c r="W1960" s="73"/>
      <c r="X1960" s="73"/>
      <c r="Y1960" s="73"/>
      <c r="Z1960" s="73"/>
      <c r="AA1960" s="73"/>
      <c r="AB1960" s="73"/>
      <c r="AC1960" s="73"/>
      <c r="AD1960" s="73"/>
      <c r="AE1960" s="73"/>
      <c r="AF1960" s="73"/>
      <c r="AG1960" s="73"/>
      <c r="AH1960" s="73"/>
      <c r="AI1960" s="73"/>
      <c r="AJ1960" s="73"/>
      <c r="AK1960" s="73"/>
      <c r="AL1960" s="73"/>
      <c r="AM1960" s="73"/>
      <c r="AN1960" s="73"/>
      <c r="AO1960" s="73"/>
      <c r="AP1960" s="73"/>
      <c r="AQ1960" s="73"/>
      <c r="AR1960" s="73"/>
      <c r="AS1960" s="73"/>
      <c r="AT1960" s="73"/>
      <c r="AU1960" s="73"/>
      <c r="AV1960" s="73"/>
      <c r="AW1960" s="73"/>
      <c r="AX1960" s="73"/>
      <c r="AY1960" s="73"/>
      <c r="AZ1960" s="73"/>
      <c r="BA1960" s="73"/>
      <c r="BB1960" s="73"/>
    </row>
    <row r="1961" spans="10:54">
      <c r="J1961" s="132"/>
      <c r="N1961" s="73"/>
      <c r="O1961" s="73"/>
      <c r="P1961" s="73"/>
      <c r="Q1961" s="73"/>
      <c r="R1961" s="73"/>
      <c r="S1961" s="73"/>
      <c r="T1961" s="73"/>
      <c r="U1961" s="73"/>
      <c r="V1961" s="73"/>
      <c r="W1961" s="73"/>
      <c r="X1961" s="73"/>
      <c r="Y1961" s="73"/>
      <c r="Z1961" s="73"/>
      <c r="AA1961" s="73"/>
      <c r="AB1961" s="73"/>
      <c r="AC1961" s="73"/>
      <c r="AD1961" s="73"/>
      <c r="AE1961" s="73"/>
      <c r="AF1961" s="73"/>
      <c r="AG1961" s="73"/>
      <c r="AH1961" s="73"/>
      <c r="AI1961" s="73"/>
      <c r="AJ1961" s="73"/>
      <c r="AK1961" s="73"/>
      <c r="AL1961" s="73"/>
      <c r="AM1961" s="73"/>
      <c r="AN1961" s="73"/>
      <c r="AO1961" s="73"/>
      <c r="AP1961" s="73"/>
      <c r="AQ1961" s="73"/>
      <c r="AR1961" s="73"/>
      <c r="AS1961" s="73"/>
      <c r="AT1961" s="73"/>
      <c r="AU1961" s="73"/>
      <c r="AV1961" s="73"/>
      <c r="AW1961" s="73"/>
      <c r="AX1961" s="73"/>
      <c r="AY1961" s="73"/>
      <c r="AZ1961" s="73"/>
      <c r="BA1961" s="73"/>
      <c r="BB1961" s="73"/>
    </row>
    <row r="1962" spans="10:54">
      <c r="J1962" s="132"/>
      <c r="N1962" s="73"/>
      <c r="O1962" s="73"/>
      <c r="P1962" s="73"/>
      <c r="Q1962" s="73"/>
      <c r="R1962" s="73"/>
      <c r="S1962" s="73"/>
      <c r="T1962" s="73"/>
      <c r="U1962" s="73"/>
      <c r="V1962" s="73"/>
      <c r="W1962" s="73"/>
      <c r="X1962" s="73"/>
      <c r="Y1962" s="73"/>
      <c r="Z1962" s="73"/>
      <c r="AA1962" s="73"/>
      <c r="AB1962" s="73"/>
      <c r="AC1962" s="73"/>
      <c r="AD1962" s="73"/>
      <c r="AE1962" s="73"/>
      <c r="AF1962" s="73"/>
      <c r="AG1962" s="73"/>
      <c r="AH1962" s="73"/>
      <c r="AI1962" s="73"/>
      <c r="AJ1962" s="73"/>
      <c r="AK1962" s="73"/>
      <c r="AL1962" s="73"/>
      <c r="AM1962" s="73"/>
      <c r="AN1962" s="73"/>
      <c r="AO1962" s="73"/>
      <c r="AP1962" s="73"/>
      <c r="AQ1962" s="73"/>
      <c r="AR1962" s="73"/>
      <c r="AS1962" s="73"/>
      <c r="AT1962" s="73"/>
      <c r="AU1962" s="73"/>
      <c r="AV1962" s="73"/>
      <c r="AW1962" s="73"/>
      <c r="AX1962" s="73"/>
      <c r="AY1962" s="73"/>
      <c r="AZ1962" s="73"/>
      <c r="BA1962" s="73"/>
      <c r="BB1962" s="73"/>
    </row>
    <row r="1963" spans="10:54">
      <c r="J1963" s="132"/>
      <c r="N1963" s="73"/>
      <c r="O1963" s="73"/>
      <c r="P1963" s="73"/>
      <c r="Q1963" s="73"/>
      <c r="R1963" s="73"/>
      <c r="S1963" s="73"/>
      <c r="T1963" s="73"/>
      <c r="U1963" s="73"/>
      <c r="V1963" s="73"/>
      <c r="W1963" s="73"/>
      <c r="X1963" s="73"/>
      <c r="Y1963" s="73"/>
      <c r="Z1963" s="73"/>
      <c r="AA1963" s="73"/>
      <c r="AB1963" s="73"/>
      <c r="AC1963" s="73"/>
      <c r="AD1963" s="73"/>
      <c r="AE1963" s="73"/>
      <c r="AF1963" s="73"/>
      <c r="AG1963" s="73"/>
      <c r="AH1963" s="73"/>
      <c r="AI1963" s="73"/>
      <c r="AJ1963" s="73"/>
      <c r="AK1963" s="73"/>
      <c r="AL1963" s="73"/>
      <c r="AM1963" s="73"/>
      <c r="AN1963" s="73"/>
      <c r="AO1963" s="73"/>
      <c r="AP1963" s="73"/>
      <c r="AQ1963" s="73"/>
      <c r="AR1963" s="73"/>
      <c r="AS1963" s="73"/>
      <c r="AT1963" s="73"/>
      <c r="AU1963" s="73"/>
      <c r="AV1963" s="73"/>
      <c r="AW1963" s="73"/>
      <c r="AX1963" s="73"/>
      <c r="AY1963" s="73"/>
      <c r="AZ1963" s="73"/>
      <c r="BA1963" s="73"/>
      <c r="BB1963" s="73"/>
    </row>
    <row r="1964" spans="10:54">
      <c r="J1964" s="132"/>
      <c r="N1964" s="73"/>
      <c r="O1964" s="73"/>
      <c r="P1964" s="73"/>
      <c r="Q1964" s="73"/>
      <c r="R1964" s="73"/>
      <c r="S1964" s="73"/>
      <c r="T1964" s="73"/>
      <c r="U1964" s="73"/>
      <c r="V1964" s="73"/>
      <c r="W1964" s="73"/>
      <c r="X1964" s="73"/>
      <c r="Y1964" s="73"/>
      <c r="Z1964" s="73"/>
      <c r="AA1964" s="73"/>
      <c r="AB1964" s="73"/>
      <c r="AC1964" s="73"/>
      <c r="AD1964" s="73"/>
      <c r="AE1964" s="73"/>
      <c r="AF1964" s="73"/>
      <c r="AG1964" s="73"/>
      <c r="AH1964" s="73"/>
      <c r="AI1964" s="73"/>
      <c r="AJ1964" s="73"/>
      <c r="AK1964" s="73"/>
      <c r="AL1964" s="73"/>
      <c r="AM1964" s="73"/>
      <c r="AN1964" s="73"/>
      <c r="AO1964" s="73"/>
      <c r="AP1964" s="73"/>
      <c r="AQ1964" s="73"/>
      <c r="AR1964" s="73"/>
      <c r="AS1964" s="73"/>
      <c r="AT1964" s="73"/>
      <c r="AU1964" s="73"/>
      <c r="AV1964" s="73"/>
      <c r="AW1964" s="73"/>
      <c r="AX1964" s="73"/>
      <c r="AY1964" s="73"/>
      <c r="AZ1964" s="73"/>
      <c r="BA1964" s="73"/>
      <c r="BB1964" s="73"/>
    </row>
    <row r="1965" spans="10:54">
      <c r="J1965" s="132"/>
      <c r="N1965" s="73"/>
      <c r="O1965" s="73"/>
      <c r="P1965" s="73"/>
      <c r="Q1965" s="73"/>
      <c r="R1965" s="73"/>
      <c r="S1965" s="73"/>
      <c r="T1965" s="73"/>
      <c r="U1965" s="73"/>
      <c r="V1965" s="73"/>
      <c r="W1965" s="73"/>
      <c r="X1965" s="73"/>
      <c r="Y1965" s="73"/>
      <c r="Z1965" s="73"/>
      <c r="AA1965" s="73"/>
      <c r="AB1965" s="73"/>
      <c r="AC1965" s="73"/>
      <c r="AD1965" s="73"/>
      <c r="AE1965" s="73"/>
      <c r="AF1965" s="73"/>
      <c r="AG1965" s="73"/>
      <c r="AH1965" s="73"/>
      <c r="AI1965" s="73"/>
      <c r="AJ1965" s="73"/>
      <c r="AK1965" s="73"/>
      <c r="AL1965" s="73"/>
      <c r="AM1965" s="73"/>
      <c r="AN1965" s="73"/>
      <c r="AO1965" s="73"/>
      <c r="AP1965" s="73"/>
      <c r="AQ1965" s="73"/>
      <c r="AR1965" s="73"/>
      <c r="AS1965" s="73"/>
      <c r="AT1965" s="73"/>
      <c r="AU1965" s="73"/>
      <c r="AV1965" s="73"/>
      <c r="AW1965" s="73"/>
      <c r="AX1965" s="73"/>
      <c r="AY1965" s="73"/>
      <c r="AZ1965" s="73"/>
      <c r="BA1965" s="73"/>
      <c r="BB1965" s="73"/>
    </row>
    <row r="1966" spans="10:54">
      <c r="J1966" s="132"/>
      <c r="N1966" s="73"/>
      <c r="O1966" s="73"/>
      <c r="P1966" s="73"/>
      <c r="Q1966" s="73"/>
      <c r="R1966" s="73"/>
      <c r="S1966" s="73"/>
      <c r="T1966" s="73"/>
      <c r="U1966" s="73"/>
      <c r="V1966" s="73"/>
      <c r="W1966" s="73"/>
      <c r="X1966" s="73"/>
      <c r="Y1966" s="73"/>
      <c r="Z1966" s="73"/>
      <c r="AA1966" s="73"/>
      <c r="AB1966" s="73"/>
      <c r="AC1966" s="73"/>
      <c r="AD1966" s="73"/>
      <c r="AE1966" s="73"/>
      <c r="AF1966" s="73"/>
      <c r="AG1966" s="73"/>
      <c r="AH1966" s="73"/>
      <c r="AI1966" s="73"/>
      <c r="AJ1966" s="73"/>
      <c r="AK1966" s="73"/>
      <c r="AL1966" s="73"/>
      <c r="AM1966" s="73"/>
      <c r="AN1966" s="73"/>
      <c r="AO1966" s="73"/>
      <c r="AP1966" s="73"/>
      <c r="AQ1966" s="73"/>
      <c r="AR1966" s="73"/>
      <c r="AS1966" s="73"/>
      <c r="AT1966" s="73"/>
      <c r="AU1966" s="73"/>
      <c r="AV1966" s="73"/>
      <c r="AW1966" s="73"/>
      <c r="AX1966" s="73"/>
      <c r="AY1966" s="73"/>
      <c r="AZ1966" s="73"/>
      <c r="BA1966" s="73"/>
      <c r="BB1966" s="73"/>
    </row>
    <row r="1967" spans="10:54">
      <c r="J1967" s="132"/>
      <c r="N1967" s="73"/>
      <c r="O1967" s="73"/>
      <c r="P1967" s="73"/>
      <c r="Q1967" s="73"/>
      <c r="R1967" s="73"/>
      <c r="S1967" s="73"/>
      <c r="T1967" s="73"/>
      <c r="U1967" s="73"/>
      <c r="V1967" s="73"/>
      <c r="W1967" s="73"/>
      <c r="X1967" s="73"/>
      <c r="Y1967" s="73"/>
      <c r="Z1967" s="73"/>
      <c r="AA1967" s="73"/>
      <c r="AB1967" s="73"/>
      <c r="AC1967" s="73"/>
      <c r="AD1967" s="73"/>
      <c r="AE1967" s="73"/>
      <c r="AF1967" s="73"/>
      <c r="AG1967" s="73"/>
      <c r="AH1967" s="73"/>
      <c r="AI1967" s="73"/>
      <c r="AJ1967" s="73"/>
      <c r="AK1967" s="73"/>
      <c r="AL1967" s="73"/>
      <c r="AM1967" s="73"/>
      <c r="AN1967" s="73"/>
      <c r="AO1967" s="73"/>
      <c r="AP1967" s="73"/>
      <c r="AQ1967" s="73"/>
      <c r="AR1967" s="73"/>
      <c r="AS1967" s="73"/>
      <c r="AT1967" s="73"/>
      <c r="AU1967" s="73"/>
      <c r="AV1967" s="73"/>
      <c r="AW1967" s="73"/>
      <c r="AX1967" s="73"/>
      <c r="AY1967" s="73"/>
      <c r="AZ1967" s="73"/>
      <c r="BA1967" s="73"/>
      <c r="BB1967" s="73"/>
    </row>
    <row r="1968" spans="10:54">
      <c r="J1968" s="132"/>
      <c r="N1968" s="73"/>
      <c r="O1968" s="73"/>
      <c r="P1968" s="73"/>
      <c r="Q1968" s="73"/>
      <c r="R1968" s="73"/>
      <c r="S1968" s="73"/>
      <c r="T1968" s="73"/>
      <c r="U1968" s="73"/>
      <c r="V1968" s="73"/>
      <c r="W1968" s="73"/>
      <c r="X1968" s="73"/>
      <c r="Y1968" s="73"/>
      <c r="Z1968" s="73"/>
      <c r="AA1968" s="73"/>
      <c r="AB1968" s="73"/>
      <c r="AC1968" s="73"/>
      <c r="AD1968" s="73"/>
      <c r="AE1968" s="73"/>
      <c r="AF1968" s="73"/>
      <c r="AG1968" s="73"/>
      <c r="AH1968" s="73"/>
      <c r="AI1968" s="73"/>
      <c r="AJ1968" s="73"/>
      <c r="AK1968" s="73"/>
      <c r="AL1968" s="73"/>
      <c r="AM1968" s="73"/>
      <c r="AN1968" s="73"/>
      <c r="AO1968" s="73"/>
      <c r="AP1968" s="73"/>
      <c r="AQ1968" s="73"/>
      <c r="AR1968" s="73"/>
      <c r="AS1968" s="73"/>
      <c r="AT1968" s="73"/>
      <c r="AU1968" s="73"/>
      <c r="AV1968" s="73"/>
      <c r="AW1968" s="73"/>
      <c r="AX1968" s="73"/>
      <c r="AY1968" s="73"/>
      <c r="AZ1968" s="73"/>
      <c r="BA1968" s="73"/>
      <c r="BB1968" s="73"/>
    </row>
    <row r="1969" spans="10:54">
      <c r="J1969" s="132"/>
      <c r="N1969" s="73"/>
      <c r="O1969" s="73"/>
      <c r="P1969" s="73"/>
      <c r="Q1969" s="73"/>
      <c r="R1969" s="73"/>
      <c r="S1969" s="73"/>
      <c r="T1969" s="73"/>
      <c r="U1969" s="73"/>
      <c r="V1969" s="73"/>
      <c r="W1969" s="73"/>
      <c r="X1969" s="73"/>
      <c r="Y1969" s="73"/>
      <c r="Z1969" s="73"/>
      <c r="AA1969" s="73"/>
      <c r="AB1969" s="73"/>
      <c r="AC1969" s="73"/>
      <c r="AD1969" s="73"/>
      <c r="AE1969" s="73"/>
      <c r="AF1969" s="73"/>
      <c r="AG1969" s="73"/>
      <c r="AH1969" s="73"/>
      <c r="AI1969" s="73"/>
      <c r="AJ1969" s="73"/>
      <c r="AK1969" s="73"/>
      <c r="AL1969" s="73"/>
      <c r="AM1969" s="73"/>
      <c r="AN1969" s="73"/>
      <c r="AO1969" s="73"/>
      <c r="AP1969" s="73"/>
      <c r="AQ1969" s="73"/>
      <c r="AR1969" s="73"/>
      <c r="AS1969" s="73"/>
      <c r="AT1969" s="73"/>
      <c r="AU1969" s="73"/>
      <c r="AV1969" s="73"/>
      <c r="AW1969" s="73"/>
      <c r="AX1969" s="73"/>
      <c r="AY1969" s="73"/>
      <c r="AZ1969" s="73"/>
      <c r="BA1969" s="73"/>
      <c r="BB1969" s="73"/>
    </row>
    <row r="1970" spans="10:54">
      <c r="J1970" s="132"/>
      <c r="N1970" s="73"/>
      <c r="O1970" s="73"/>
      <c r="P1970" s="73"/>
      <c r="Q1970" s="73"/>
      <c r="R1970" s="73"/>
      <c r="S1970" s="73"/>
      <c r="T1970" s="73"/>
      <c r="U1970" s="73"/>
      <c r="V1970" s="73"/>
      <c r="W1970" s="73"/>
      <c r="X1970" s="73"/>
      <c r="Y1970" s="73"/>
      <c r="Z1970" s="73"/>
      <c r="AA1970" s="73"/>
      <c r="AB1970" s="73"/>
      <c r="AC1970" s="73"/>
      <c r="AD1970" s="73"/>
      <c r="AE1970" s="73"/>
      <c r="AF1970" s="73"/>
      <c r="AG1970" s="73"/>
      <c r="AH1970" s="73"/>
      <c r="AI1970" s="73"/>
      <c r="AJ1970" s="73"/>
      <c r="AK1970" s="73"/>
      <c r="AL1970" s="73"/>
      <c r="AM1970" s="73"/>
      <c r="AN1970" s="73"/>
      <c r="AO1970" s="73"/>
      <c r="AP1970" s="73"/>
      <c r="AQ1970" s="73"/>
      <c r="AR1970" s="73"/>
      <c r="AS1970" s="73"/>
      <c r="AT1970" s="73"/>
      <c r="AU1970" s="73"/>
      <c r="AV1970" s="73"/>
      <c r="AW1970" s="73"/>
      <c r="AX1970" s="73"/>
      <c r="AY1970" s="73"/>
      <c r="AZ1970" s="73"/>
      <c r="BA1970" s="73"/>
      <c r="BB1970" s="73"/>
    </row>
    <row r="1971" spans="10:54">
      <c r="J1971" s="132"/>
      <c r="N1971" s="73"/>
      <c r="O1971" s="73"/>
      <c r="P1971" s="73"/>
      <c r="Q1971" s="73"/>
      <c r="R1971" s="73"/>
      <c r="S1971" s="73"/>
      <c r="T1971" s="73"/>
      <c r="U1971" s="73"/>
      <c r="V1971" s="73"/>
      <c r="W1971" s="73"/>
      <c r="X1971" s="73"/>
      <c r="Y1971" s="73"/>
      <c r="Z1971" s="73"/>
      <c r="AA1971" s="73"/>
      <c r="AB1971" s="73"/>
      <c r="AC1971" s="73"/>
      <c r="AD1971" s="73"/>
      <c r="AE1971" s="73"/>
      <c r="AF1971" s="73"/>
      <c r="AG1971" s="73"/>
      <c r="AH1971" s="73"/>
      <c r="AI1971" s="73"/>
      <c r="AJ1971" s="73"/>
      <c r="AK1971" s="73"/>
      <c r="AL1971" s="73"/>
      <c r="AM1971" s="73"/>
      <c r="AN1971" s="73"/>
      <c r="AO1971" s="73"/>
      <c r="AP1971" s="73"/>
      <c r="AQ1971" s="73"/>
      <c r="AR1971" s="73"/>
      <c r="AS1971" s="73"/>
      <c r="AT1971" s="73"/>
      <c r="AU1971" s="73"/>
      <c r="AV1971" s="73"/>
      <c r="AW1971" s="73"/>
      <c r="AX1971" s="73"/>
      <c r="AY1971" s="73"/>
      <c r="AZ1971" s="73"/>
      <c r="BA1971" s="73"/>
      <c r="BB1971" s="73"/>
    </row>
    <row r="1972" spans="10:54">
      <c r="J1972" s="132"/>
      <c r="N1972" s="73"/>
      <c r="O1972" s="73"/>
      <c r="P1972" s="73"/>
      <c r="Q1972" s="73"/>
      <c r="R1972" s="73"/>
      <c r="S1972" s="73"/>
      <c r="T1972" s="73"/>
      <c r="U1972" s="73"/>
      <c r="V1972" s="73"/>
      <c r="W1972" s="73"/>
      <c r="X1972" s="73"/>
      <c r="Y1972" s="73"/>
      <c r="Z1972" s="73"/>
      <c r="AA1972" s="73"/>
      <c r="AB1972" s="73"/>
      <c r="AC1972" s="73"/>
      <c r="AD1972" s="73"/>
      <c r="AE1972" s="73"/>
      <c r="AF1972" s="73"/>
      <c r="AG1972" s="73"/>
      <c r="AH1972" s="73"/>
      <c r="AI1972" s="73"/>
      <c r="AJ1972" s="73"/>
      <c r="AK1972" s="73"/>
      <c r="AL1972" s="73"/>
      <c r="AM1972" s="73"/>
      <c r="AN1972" s="73"/>
      <c r="AO1972" s="73"/>
      <c r="AP1972" s="73"/>
      <c r="AQ1972" s="73"/>
      <c r="AR1972" s="73"/>
      <c r="AS1972" s="73"/>
      <c r="AT1972" s="73"/>
      <c r="AU1972" s="73"/>
      <c r="AV1972" s="73"/>
      <c r="AW1972" s="73"/>
      <c r="AX1972" s="73"/>
      <c r="AY1972" s="73"/>
      <c r="AZ1972" s="73"/>
      <c r="BA1972" s="73"/>
      <c r="BB1972" s="73"/>
    </row>
    <row r="1973" spans="10:54">
      <c r="J1973" s="132"/>
      <c r="N1973" s="73"/>
      <c r="O1973" s="73"/>
      <c r="P1973" s="73"/>
      <c r="Q1973" s="73"/>
      <c r="R1973" s="73"/>
      <c r="S1973" s="73"/>
      <c r="T1973" s="73"/>
      <c r="U1973" s="73"/>
      <c r="V1973" s="73"/>
      <c r="W1973" s="73"/>
      <c r="X1973" s="73"/>
      <c r="Y1973" s="73"/>
      <c r="Z1973" s="73"/>
      <c r="AA1973" s="73"/>
      <c r="AB1973" s="73"/>
      <c r="AC1973" s="73"/>
      <c r="AD1973" s="73"/>
      <c r="AE1973" s="73"/>
      <c r="AF1973" s="73"/>
      <c r="AG1973" s="73"/>
      <c r="AH1973" s="73"/>
      <c r="AI1973" s="73"/>
      <c r="AJ1973" s="73"/>
      <c r="AK1973" s="73"/>
      <c r="AL1973" s="73"/>
      <c r="AM1973" s="73"/>
      <c r="AN1973" s="73"/>
      <c r="AO1973" s="73"/>
      <c r="AP1973" s="73"/>
      <c r="AQ1973" s="73"/>
      <c r="AR1973" s="73"/>
      <c r="AS1973" s="73"/>
      <c r="AT1973" s="73"/>
      <c r="AU1973" s="73"/>
      <c r="AV1973" s="73"/>
      <c r="AW1973" s="73"/>
      <c r="AX1973" s="73"/>
      <c r="AY1973" s="73"/>
      <c r="AZ1973" s="73"/>
      <c r="BA1973" s="73"/>
      <c r="BB1973" s="73"/>
    </row>
    <row r="1974" spans="10:54">
      <c r="J1974" s="132"/>
      <c r="N1974" s="73"/>
      <c r="O1974" s="73"/>
      <c r="P1974" s="73"/>
      <c r="Q1974" s="73"/>
      <c r="R1974" s="73"/>
      <c r="S1974" s="73"/>
      <c r="T1974" s="73"/>
      <c r="U1974" s="73"/>
      <c r="V1974" s="73"/>
      <c r="W1974" s="73"/>
      <c r="X1974" s="73"/>
      <c r="Y1974" s="73"/>
      <c r="Z1974" s="73"/>
      <c r="AA1974" s="73"/>
      <c r="AB1974" s="73"/>
      <c r="AC1974" s="73"/>
      <c r="AD1974" s="73"/>
      <c r="AE1974" s="73"/>
      <c r="AF1974" s="73"/>
      <c r="AG1974" s="73"/>
      <c r="AH1974" s="73"/>
      <c r="AI1974" s="73"/>
      <c r="AJ1974" s="73"/>
      <c r="AK1974" s="73"/>
      <c r="AL1974" s="73"/>
      <c r="AM1974" s="73"/>
      <c r="AN1974" s="73"/>
      <c r="AO1974" s="73"/>
      <c r="AP1974" s="73"/>
      <c r="AQ1974" s="73"/>
      <c r="AR1974" s="73"/>
      <c r="AS1974" s="73"/>
      <c r="AT1974" s="73"/>
      <c r="AU1974" s="73"/>
      <c r="AV1974" s="73"/>
      <c r="AW1974" s="73"/>
      <c r="AX1974" s="73"/>
      <c r="AY1974" s="73"/>
      <c r="AZ1974" s="73"/>
      <c r="BA1974" s="73"/>
      <c r="BB1974" s="73"/>
    </row>
    <row r="1975" spans="10:54">
      <c r="J1975" s="132"/>
      <c r="N1975" s="73"/>
      <c r="O1975" s="73"/>
      <c r="P1975" s="73"/>
      <c r="Q1975" s="73"/>
      <c r="R1975" s="73"/>
      <c r="S1975" s="73"/>
      <c r="T1975" s="73"/>
      <c r="U1975" s="73"/>
      <c r="V1975" s="73"/>
      <c r="W1975" s="73"/>
      <c r="X1975" s="73"/>
      <c r="Y1975" s="73"/>
      <c r="Z1975" s="73"/>
      <c r="AA1975" s="73"/>
      <c r="AB1975" s="73"/>
      <c r="AC1975" s="73"/>
      <c r="AD1975" s="73"/>
      <c r="AE1975" s="73"/>
      <c r="AF1975" s="73"/>
      <c r="AG1975" s="73"/>
      <c r="AH1975" s="73"/>
      <c r="AI1975" s="73"/>
      <c r="AJ1975" s="73"/>
      <c r="AK1975" s="73"/>
      <c r="AL1975" s="73"/>
      <c r="AM1975" s="73"/>
      <c r="AN1975" s="73"/>
      <c r="AO1975" s="73"/>
      <c r="AP1975" s="73"/>
      <c r="AQ1975" s="73"/>
      <c r="AR1975" s="73"/>
      <c r="AS1975" s="73"/>
      <c r="AT1975" s="73"/>
      <c r="AU1975" s="73"/>
      <c r="AV1975" s="73"/>
      <c r="AW1975" s="73"/>
      <c r="AX1975" s="73"/>
      <c r="AY1975" s="73"/>
      <c r="AZ1975" s="73"/>
      <c r="BA1975" s="73"/>
      <c r="BB1975" s="73"/>
    </row>
    <row r="1976" spans="10:54">
      <c r="J1976" s="132"/>
      <c r="N1976" s="73"/>
      <c r="O1976" s="73"/>
      <c r="P1976" s="73"/>
      <c r="Q1976" s="73"/>
      <c r="R1976" s="73"/>
      <c r="S1976" s="73"/>
      <c r="T1976" s="73"/>
      <c r="U1976" s="73"/>
      <c r="V1976" s="73"/>
      <c r="W1976" s="73"/>
      <c r="X1976" s="73"/>
      <c r="Y1976" s="73"/>
      <c r="Z1976" s="73"/>
      <c r="AA1976" s="73"/>
      <c r="AB1976" s="73"/>
      <c r="AC1976" s="73"/>
      <c r="AD1976" s="73"/>
      <c r="AE1976" s="73"/>
      <c r="AF1976" s="73"/>
      <c r="AG1976" s="73"/>
      <c r="AH1976" s="73"/>
      <c r="AI1976" s="73"/>
      <c r="AJ1976" s="73"/>
      <c r="AK1976" s="73"/>
      <c r="AL1976" s="73"/>
      <c r="AM1976" s="73"/>
      <c r="AN1976" s="73"/>
      <c r="AO1976" s="73"/>
      <c r="AP1976" s="73"/>
      <c r="AQ1976" s="73"/>
      <c r="AR1976" s="73"/>
      <c r="AS1976" s="73"/>
      <c r="AT1976" s="73"/>
      <c r="AU1976" s="73"/>
      <c r="AV1976" s="73"/>
      <c r="AW1976" s="73"/>
      <c r="AX1976" s="73"/>
      <c r="AY1976" s="73"/>
      <c r="AZ1976" s="73"/>
      <c r="BA1976" s="73"/>
      <c r="BB1976" s="73"/>
    </row>
    <row r="1977" spans="10:54">
      <c r="J1977" s="132"/>
      <c r="N1977" s="73"/>
      <c r="O1977" s="73"/>
      <c r="P1977" s="73"/>
      <c r="Q1977" s="73"/>
      <c r="R1977" s="73"/>
      <c r="S1977" s="73"/>
      <c r="T1977" s="73"/>
      <c r="U1977" s="73"/>
      <c r="V1977" s="73"/>
      <c r="W1977" s="73"/>
      <c r="X1977" s="73"/>
      <c r="Y1977" s="73"/>
      <c r="Z1977" s="73"/>
      <c r="AA1977" s="73"/>
      <c r="AB1977" s="73"/>
      <c r="AC1977" s="73"/>
      <c r="AD1977" s="73"/>
      <c r="AE1977" s="73"/>
      <c r="AF1977" s="73"/>
      <c r="AG1977" s="73"/>
      <c r="AH1977" s="73"/>
      <c r="AI1977" s="73"/>
      <c r="AJ1977" s="73"/>
      <c r="AK1977" s="73"/>
      <c r="AL1977" s="73"/>
      <c r="AM1977" s="73"/>
      <c r="AN1977" s="73"/>
      <c r="AO1977" s="73"/>
      <c r="AP1977" s="73"/>
      <c r="AQ1977" s="73"/>
      <c r="AR1977" s="73"/>
      <c r="AS1977" s="73"/>
      <c r="AT1977" s="73"/>
      <c r="AU1977" s="73"/>
      <c r="AV1977" s="73"/>
      <c r="AW1977" s="73"/>
      <c r="AX1977" s="73"/>
      <c r="AY1977" s="73"/>
      <c r="AZ1977" s="73"/>
      <c r="BA1977" s="73"/>
      <c r="BB1977" s="73"/>
    </row>
    <row r="1978" spans="10:54">
      <c r="J1978" s="132"/>
      <c r="N1978" s="73"/>
      <c r="O1978" s="73"/>
      <c r="P1978" s="73"/>
      <c r="Q1978" s="73"/>
      <c r="R1978" s="73"/>
      <c r="S1978" s="73"/>
      <c r="T1978" s="73"/>
      <c r="U1978" s="73"/>
      <c r="V1978" s="73"/>
      <c r="W1978" s="73"/>
      <c r="X1978" s="73"/>
      <c r="Y1978" s="73"/>
      <c r="Z1978" s="73"/>
      <c r="AA1978" s="73"/>
      <c r="AB1978" s="73"/>
      <c r="AC1978" s="73"/>
      <c r="AD1978" s="73"/>
      <c r="AE1978" s="73"/>
      <c r="AF1978" s="73"/>
      <c r="AG1978" s="73"/>
      <c r="AH1978" s="73"/>
      <c r="AI1978" s="73"/>
      <c r="AJ1978" s="73"/>
      <c r="AK1978" s="73"/>
      <c r="AL1978" s="73"/>
      <c r="AM1978" s="73"/>
      <c r="AN1978" s="73"/>
      <c r="AO1978" s="73"/>
      <c r="AP1978" s="73"/>
      <c r="AQ1978" s="73"/>
      <c r="AR1978" s="73"/>
      <c r="AS1978" s="73"/>
      <c r="AT1978" s="73"/>
      <c r="AU1978" s="73"/>
      <c r="AV1978" s="73"/>
      <c r="AW1978" s="73"/>
      <c r="AX1978" s="73"/>
      <c r="AY1978" s="73"/>
      <c r="AZ1978" s="73"/>
      <c r="BA1978" s="73"/>
      <c r="BB1978" s="73"/>
    </row>
    <row r="1979" spans="10:54">
      <c r="J1979" s="132"/>
      <c r="N1979" s="73"/>
      <c r="O1979" s="73"/>
      <c r="P1979" s="73"/>
      <c r="Q1979" s="73"/>
      <c r="R1979" s="73"/>
      <c r="S1979" s="73"/>
      <c r="T1979" s="73"/>
      <c r="U1979" s="73"/>
      <c r="V1979" s="73"/>
      <c r="W1979" s="73"/>
      <c r="X1979" s="73"/>
      <c r="Y1979" s="73"/>
      <c r="Z1979" s="73"/>
      <c r="AA1979" s="73"/>
      <c r="AB1979" s="73"/>
      <c r="AC1979" s="73"/>
      <c r="AD1979" s="73"/>
      <c r="AE1979" s="73"/>
      <c r="AF1979" s="73"/>
      <c r="AG1979" s="73"/>
      <c r="AH1979" s="73"/>
      <c r="AI1979" s="73"/>
      <c r="AJ1979" s="73"/>
      <c r="AK1979" s="73"/>
      <c r="AL1979" s="73"/>
      <c r="AM1979" s="73"/>
      <c r="AN1979" s="73"/>
      <c r="AO1979" s="73"/>
      <c r="AP1979" s="73"/>
      <c r="AQ1979" s="73"/>
      <c r="AR1979" s="73"/>
      <c r="AS1979" s="73"/>
      <c r="AT1979" s="73"/>
      <c r="AU1979" s="73"/>
      <c r="AV1979" s="73"/>
      <c r="AW1979" s="73"/>
      <c r="AX1979" s="73"/>
      <c r="AY1979" s="73"/>
      <c r="AZ1979" s="73"/>
      <c r="BA1979" s="73"/>
      <c r="BB1979" s="73"/>
    </row>
    <row r="1980" spans="10:54">
      <c r="J1980" s="132"/>
      <c r="N1980" s="73"/>
      <c r="O1980" s="73"/>
      <c r="P1980" s="73"/>
      <c r="Q1980" s="73"/>
      <c r="R1980" s="73"/>
      <c r="S1980" s="73"/>
      <c r="T1980" s="73"/>
      <c r="U1980" s="73"/>
      <c r="V1980" s="73"/>
      <c r="W1980" s="73"/>
      <c r="X1980" s="73"/>
      <c r="Y1980" s="73"/>
      <c r="Z1980" s="73"/>
      <c r="AA1980" s="73"/>
      <c r="AB1980" s="73"/>
      <c r="AC1980" s="73"/>
      <c r="AD1980" s="73"/>
      <c r="AE1980" s="73"/>
      <c r="AF1980" s="73"/>
      <c r="AG1980" s="73"/>
      <c r="AH1980" s="73"/>
      <c r="AI1980" s="73"/>
      <c r="AJ1980" s="73"/>
      <c r="AK1980" s="73"/>
      <c r="AL1980" s="73"/>
      <c r="AM1980" s="73"/>
      <c r="AN1980" s="73"/>
      <c r="AO1980" s="73"/>
      <c r="AP1980" s="73"/>
      <c r="AQ1980" s="73"/>
      <c r="AR1980" s="73"/>
      <c r="AS1980" s="73"/>
      <c r="AT1980" s="73"/>
      <c r="AU1980" s="73"/>
      <c r="AV1980" s="73"/>
      <c r="AW1980" s="73"/>
      <c r="AX1980" s="73"/>
      <c r="AY1980" s="73"/>
      <c r="AZ1980" s="73"/>
      <c r="BA1980" s="73"/>
      <c r="BB1980" s="73"/>
    </row>
    <row r="1981" spans="10:54">
      <c r="J1981" s="132"/>
      <c r="N1981" s="73"/>
      <c r="O1981" s="73"/>
      <c r="P1981" s="73"/>
      <c r="Q1981" s="73"/>
      <c r="R1981" s="73"/>
      <c r="S1981" s="73"/>
      <c r="T1981" s="73"/>
      <c r="U1981" s="73"/>
      <c r="V1981" s="73"/>
      <c r="W1981" s="73"/>
      <c r="X1981" s="73"/>
      <c r="Y1981" s="73"/>
      <c r="Z1981" s="73"/>
      <c r="AA1981" s="73"/>
      <c r="AB1981" s="73"/>
      <c r="AC1981" s="73"/>
      <c r="AD1981" s="73"/>
      <c r="AE1981" s="73"/>
      <c r="AF1981" s="73"/>
      <c r="AG1981" s="73"/>
      <c r="AH1981" s="73"/>
      <c r="AI1981" s="73"/>
      <c r="AJ1981" s="73"/>
      <c r="AK1981" s="73"/>
      <c r="AL1981" s="73"/>
      <c r="AM1981" s="73"/>
      <c r="AN1981" s="73"/>
      <c r="AO1981" s="73"/>
      <c r="AP1981" s="73"/>
      <c r="AQ1981" s="73"/>
      <c r="AR1981" s="73"/>
      <c r="AS1981" s="73"/>
      <c r="AT1981" s="73"/>
      <c r="AU1981" s="73"/>
      <c r="AV1981" s="73"/>
      <c r="AW1981" s="73"/>
      <c r="AX1981" s="73"/>
      <c r="AY1981" s="73"/>
      <c r="AZ1981" s="73"/>
      <c r="BA1981" s="73"/>
      <c r="BB1981" s="73"/>
    </row>
    <row r="1982" spans="10:54">
      <c r="J1982" s="132"/>
      <c r="N1982" s="73"/>
      <c r="O1982" s="73"/>
      <c r="P1982" s="73"/>
      <c r="Q1982" s="73"/>
      <c r="R1982" s="73"/>
      <c r="S1982" s="73"/>
      <c r="T1982" s="73"/>
      <c r="U1982" s="73"/>
      <c r="V1982" s="73"/>
      <c r="W1982" s="73"/>
      <c r="X1982" s="73"/>
      <c r="Y1982" s="73"/>
      <c r="Z1982" s="73"/>
      <c r="AA1982" s="73"/>
      <c r="AB1982" s="73"/>
      <c r="AC1982" s="73"/>
      <c r="AD1982" s="73"/>
      <c r="AE1982" s="73"/>
      <c r="AF1982" s="73"/>
      <c r="AG1982" s="73"/>
      <c r="AH1982" s="73"/>
      <c r="AI1982" s="73"/>
      <c r="AJ1982" s="73"/>
      <c r="AK1982" s="73"/>
      <c r="AL1982" s="73"/>
      <c r="AM1982" s="73"/>
      <c r="AN1982" s="73"/>
      <c r="AO1982" s="73"/>
      <c r="AP1982" s="73"/>
      <c r="AQ1982" s="73"/>
      <c r="AR1982" s="73"/>
      <c r="AS1982" s="73"/>
      <c r="AT1982" s="73"/>
      <c r="AU1982" s="73"/>
      <c r="AV1982" s="73"/>
      <c r="AW1982" s="73"/>
      <c r="AX1982" s="73"/>
      <c r="AY1982" s="73"/>
      <c r="AZ1982" s="73"/>
      <c r="BA1982" s="73"/>
      <c r="BB1982" s="73"/>
    </row>
    <row r="1983" spans="10:54">
      <c r="J1983" s="132"/>
      <c r="N1983" s="73"/>
      <c r="O1983" s="73"/>
      <c r="P1983" s="73"/>
      <c r="Q1983" s="73"/>
      <c r="R1983" s="73"/>
      <c r="S1983" s="73"/>
      <c r="T1983" s="73"/>
      <c r="U1983" s="73"/>
      <c r="V1983" s="73"/>
      <c r="W1983" s="73"/>
      <c r="X1983" s="73"/>
      <c r="Y1983" s="73"/>
      <c r="Z1983" s="73"/>
      <c r="AA1983" s="73"/>
      <c r="AB1983" s="73"/>
      <c r="AC1983" s="73"/>
      <c r="AD1983" s="73"/>
      <c r="AE1983" s="73"/>
      <c r="AF1983" s="73"/>
      <c r="AG1983" s="73"/>
      <c r="AH1983" s="73"/>
      <c r="AI1983" s="73"/>
      <c r="AJ1983" s="73"/>
      <c r="AK1983" s="73"/>
      <c r="AL1983" s="73"/>
      <c r="AM1983" s="73"/>
      <c r="AN1983" s="73"/>
      <c r="AO1983" s="73"/>
      <c r="AP1983" s="73"/>
      <c r="AQ1983" s="73"/>
      <c r="AR1983" s="73"/>
      <c r="AS1983" s="73"/>
      <c r="AT1983" s="73"/>
      <c r="AU1983" s="73"/>
      <c r="AV1983" s="73"/>
      <c r="AW1983" s="73"/>
      <c r="AX1983" s="73"/>
      <c r="AY1983" s="73"/>
      <c r="AZ1983" s="73"/>
      <c r="BA1983" s="73"/>
      <c r="BB1983" s="73"/>
    </row>
    <row r="1984" spans="10:54">
      <c r="J1984" s="132"/>
      <c r="N1984" s="73"/>
      <c r="O1984" s="73"/>
      <c r="P1984" s="73"/>
      <c r="Q1984" s="73"/>
      <c r="R1984" s="73"/>
      <c r="S1984" s="73"/>
      <c r="T1984" s="73"/>
      <c r="U1984" s="73"/>
      <c r="V1984" s="73"/>
      <c r="W1984" s="73"/>
      <c r="X1984" s="73"/>
      <c r="Y1984" s="73"/>
      <c r="Z1984" s="73"/>
      <c r="AA1984" s="73"/>
      <c r="AB1984" s="73"/>
      <c r="AC1984" s="73"/>
      <c r="AD1984" s="73"/>
      <c r="AE1984" s="73"/>
      <c r="AF1984" s="73"/>
      <c r="AG1984" s="73"/>
      <c r="AH1984" s="73"/>
      <c r="AI1984" s="73"/>
      <c r="AJ1984" s="73"/>
      <c r="AK1984" s="73"/>
      <c r="AL1984" s="73"/>
      <c r="AM1984" s="73"/>
      <c r="AN1984" s="73"/>
      <c r="AO1984" s="73"/>
      <c r="AP1984" s="73"/>
      <c r="AQ1984" s="73"/>
      <c r="AR1984" s="73"/>
      <c r="AS1984" s="73"/>
      <c r="AT1984" s="73"/>
      <c r="AU1984" s="73"/>
      <c r="AV1984" s="73"/>
      <c r="AW1984" s="73"/>
      <c r="AX1984" s="73"/>
      <c r="AY1984" s="73"/>
      <c r="AZ1984" s="73"/>
      <c r="BA1984" s="73"/>
      <c r="BB1984" s="73"/>
    </row>
    <row r="1985" spans="10:54">
      <c r="J1985" s="132"/>
      <c r="N1985" s="73"/>
      <c r="O1985" s="73"/>
      <c r="P1985" s="73"/>
      <c r="Q1985" s="73"/>
      <c r="R1985" s="73"/>
      <c r="S1985" s="73"/>
      <c r="T1985" s="73"/>
      <c r="U1985" s="73"/>
      <c r="V1985" s="73"/>
      <c r="W1985" s="73"/>
      <c r="X1985" s="73"/>
      <c r="Y1985" s="73"/>
      <c r="Z1985" s="73"/>
      <c r="AA1985" s="73"/>
      <c r="AB1985" s="73"/>
      <c r="AC1985" s="73"/>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row>
    <row r="1986" spans="10:54">
      <c r="J1986" s="132"/>
      <c r="N1986" s="73"/>
      <c r="O1986" s="73"/>
      <c r="P1986" s="73"/>
      <c r="Q1986" s="73"/>
      <c r="R1986" s="73"/>
      <c r="S1986" s="73"/>
      <c r="T1986" s="73"/>
      <c r="U1986" s="73"/>
      <c r="V1986" s="73"/>
      <c r="W1986" s="73"/>
      <c r="X1986" s="73"/>
      <c r="Y1986" s="73"/>
      <c r="Z1986" s="73"/>
      <c r="AA1986" s="73"/>
      <c r="AB1986" s="73"/>
      <c r="AC1986" s="73"/>
      <c r="AD1986" s="73"/>
      <c r="AE1986" s="73"/>
      <c r="AF1986" s="73"/>
      <c r="AG1986" s="73"/>
      <c r="AH1986" s="73"/>
      <c r="AI1986" s="73"/>
      <c r="AJ1986" s="73"/>
      <c r="AK1986" s="73"/>
      <c r="AL1986" s="73"/>
      <c r="AM1986" s="73"/>
      <c r="AN1986" s="73"/>
      <c r="AO1986" s="73"/>
      <c r="AP1986" s="73"/>
      <c r="AQ1986" s="73"/>
      <c r="AR1986" s="73"/>
      <c r="AS1986" s="73"/>
      <c r="AT1986" s="73"/>
      <c r="AU1986" s="73"/>
      <c r="AV1986" s="73"/>
      <c r="AW1986" s="73"/>
      <c r="AX1986" s="73"/>
      <c r="AY1986" s="73"/>
      <c r="AZ1986" s="73"/>
      <c r="BA1986" s="73"/>
      <c r="BB1986" s="73"/>
    </row>
    <row r="1987" spans="10:54">
      <c r="J1987" s="132"/>
      <c r="N1987" s="73"/>
      <c r="O1987" s="73"/>
      <c r="P1987" s="73"/>
      <c r="Q1987" s="73"/>
      <c r="R1987" s="73"/>
      <c r="S1987" s="73"/>
      <c r="T1987" s="73"/>
      <c r="U1987" s="73"/>
      <c r="V1987" s="73"/>
      <c r="W1987" s="73"/>
      <c r="X1987" s="73"/>
      <c r="Y1987" s="73"/>
      <c r="Z1987" s="73"/>
      <c r="AA1987" s="73"/>
      <c r="AB1987" s="73"/>
      <c r="AC1987" s="73"/>
      <c r="AD1987" s="73"/>
      <c r="AE1987" s="73"/>
      <c r="AF1987" s="73"/>
      <c r="AG1987" s="73"/>
      <c r="AH1987" s="73"/>
      <c r="AI1987" s="73"/>
      <c r="AJ1987" s="73"/>
      <c r="AK1987" s="73"/>
      <c r="AL1987" s="73"/>
      <c r="AM1987" s="73"/>
      <c r="AN1987" s="73"/>
      <c r="AO1987" s="73"/>
      <c r="AP1987" s="73"/>
      <c r="AQ1987" s="73"/>
      <c r="AR1987" s="73"/>
      <c r="AS1987" s="73"/>
      <c r="AT1987" s="73"/>
      <c r="AU1987" s="73"/>
      <c r="AV1987" s="73"/>
      <c r="AW1987" s="73"/>
      <c r="AX1987" s="73"/>
      <c r="AY1987" s="73"/>
      <c r="AZ1987" s="73"/>
      <c r="BA1987" s="73"/>
      <c r="BB1987" s="73"/>
    </row>
    <row r="1988" spans="10:54">
      <c r="J1988" s="132"/>
      <c r="N1988" s="73"/>
      <c r="O1988" s="73"/>
      <c r="P1988" s="73"/>
      <c r="Q1988" s="73"/>
      <c r="R1988" s="73"/>
      <c r="S1988" s="73"/>
      <c r="T1988" s="73"/>
      <c r="U1988" s="73"/>
      <c r="V1988" s="73"/>
      <c r="W1988" s="73"/>
      <c r="X1988" s="73"/>
      <c r="Y1988" s="73"/>
      <c r="Z1988" s="73"/>
      <c r="AA1988" s="73"/>
      <c r="AB1988" s="73"/>
      <c r="AC1988" s="73"/>
      <c r="AD1988" s="73"/>
      <c r="AE1988" s="73"/>
      <c r="AF1988" s="73"/>
      <c r="AG1988" s="73"/>
      <c r="AH1988" s="73"/>
      <c r="AI1988" s="73"/>
      <c r="AJ1988" s="73"/>
      <c r="AK1988" s="73"/>
      <c r="AL1988" s="73"/>
      <c r="AM1988" s="73"/>
      <c r="AN1988" s="73"/>
      <c r="AO1988" s="73"/>
      <c r="AP1988" s="73"/>
      <c r="AQ1988" s="73"/>
      <c r="AR1988" s="73"/>
      <c r="AS1988" s="73"/>
      <c r="AT1988" s="73"/>
      <c r="AU1988" s="73"/>
      <c r="AV1988" s="73"/>
      <c r="AW1988" s="73"/>
      <c r="AX1988" s="73"/>
      <c r="AY1988" s="73"/>
      <c r="AZ1988" s="73"/>
      <c r="BA1988" s="73"/>
      <c r="BB1988" s="73"/>
    </row>
    <row r="1989" spans="10:54">
      <c r="J1989" s="132"/>
      <c r="N1989" s="73"/>
      <c r="O1989" s="73"/>
      <c r="P1989" s="73"/>
      <c r="Q1989" s="73"/>
      <c r="R1989" s="73"/>
      <c r="S1989" s="73"/>
      <c r="T1989" s="73"/>
      <c r="U1989" s="73"/>
      <c r="V1989" s="73"/>
      <c r="W1989" s="73"/>
      <c r="X1989" s="73"/>
      <c r="Y1989" s="73"/>
      <c r="Z1989" s="73"/>
      <c r="AA1989" s="73"/>
      <c r="AB1989" s="73"/>
      <c r="AC1989" s="73"/>
      <c r="AD1989" s="73"/>
      <c r="AE1989" s="73"/>
      <c r="AF1989" s="73"/>
      <c r="AG1989" s="73"/>
      <c r="AH1989" s="73"/>
      <c r="AI1989" s="73"/>
      <c r="AJ1989" s="73"/>
      <c r="AK1989" s="73"/>
      <c r="AL1989" s="73"/>
      <c r="AM1989" s="73"/>
      <c r="AN1989" s="73"/>
      <c r="AO1989" s="73"/>
      <c r="AP1989" s="73"/>
      <c r="AQ1989" s="73"/>
      <c r="AR1989" s="73"/>
      <c r="AS1989" s="73"/>
      <c r="AT1989" s="73"/>
      <c r="AU1989" s="73"/>
      <c r="AV1989" s="73"/>
      <c r="AW1989" s="73"/>
      <c r="AX1989" s="73"/>
      <c r="AY1989" s="73"/>
      <c r="AZ1989" s="73"/>
      <c r="BA1989" s="73"/>
      <c r="BB1989" s="73"/>
    </row>
    <row r="1990" spans="10:54">
      <c r="J1990" s="132"/>
      <c r="N1990" s="73"/>
      <c r="O1990" s="73"/>
      <c r="P1990" s="73"/>
      <c r="Q1990" s="73"/>
      <c r="R1990" s="73"/>
      <c r="S1990" s="73"/>
      <c r="T1990" s="73"/>
      <c r="U1990" s="73"/>
      <c r="V1990" s="73"/>
      <c r="W1990" s="73"/>
      <c r="X1990" s="73"/>
      <c r="Y1990" s="73"/>
      <c r="Z1990" s="73"/>
      <c r="AA1990" s="73"/>
      <c r="AB1990" s="73"/>
      <c r="AC1990" s="73"/>
      <c r="AD1990" s="73"/>
      <c r="AE1990" s="73"/>
      <c r="AF1990" s="73"/>
      <c r="AG1990" s="73"/>
      <c r="AH1990" s="73"/>
      <c r="AI1990" s="73"/>
      <c r="AJ1990" s="73"/>
      <c r="AK1990" s="73"/>
      <c r="AL1990" s="73"/>
      <c r="AM1990" s="73"/>
      <c r="AN1990" s="73"/>
      <c r="AO1990" s="73"/>
      <c r="AP1990" s="73"/>
      <c r="AQ1990" s="73"/>
      <c r="AR1990" s="73"/>
      <c r="AS1990" s="73"/>
      <c r="AT1990" s="73"/>
      <c r="AU1990" s="73"/>
      <c r="AV1990" s="73"/>
      <c r="AW1990" s="73"/>
      <c r="AX1990" s="73"/>
      <c r="AY1990" s="73"/>
      <c r="AZ1990" s="73"/>
      <c r="BA1990" s="73"/>
      <c r="BB1990" s="73"/>
    </row>
    <row r="1991" spans="10:54">
      <c r="J1991" s="132"/>
      <c r="N1991" s="73"/>
      <c r="O1991" s="73"/>
      <c r="P1991" s="73"/>
      <c r="Q1991" s="73"/>
      <c r="R1991" s="73"/>
      <c r="S1991" s="73"/>
      <c r="T1991" s="73"/>
      <c r="U1991" s="73"/>
      <c r="V1991" s="73"/>
      <c r="W1991" s="73"/>
      <c r="X1991" s="73"/>
      <c r="Y1991" s="73"/>
      <c r="Z1991" s="73"/>
      <c r="AA1991" s="73"/>
      <c r="AB1991" s="73"/>
      <c r="AC1991" s="73"/>
      <c r="AD1991" s="73"/>
      <c r="AE1991" s="73"/>
      <c r="AF1991" s="73"/>
      <c r="AG1991" s="73"/>
      <c r="AH1991" s="73"/>
      <c r="AI1991" s="73"/>
      <c r="AJ1991" s="73"/>
      <c r="AK1991" s="73"/>
      <c r="AL1991" s="73"/>
      <c r="AM1991" s="73"/>
      <c r="AN1991" s="73"/>
      <c r="AO1991" s="73"/>
      <c r="AP1991" s="73"/>
      <c r="AQ1991" s="73"/>
      <c r="AR1991" s="73"/>
      <c r="AS1991" s="73"/>
      <c r="AT1991" s="73"/>
      <c r="AU1991" s="73"/>
      <c r="AV1991" s="73"/>
      <c r="AW1991" s="73"/>
      <c r="AX1991" s="73"/>
      <c r="AY1991" s="73"/>
      <c r="AZ1991" s="73"/>
      <c r="BA1991" s="73"/>
      <c r="BB1991" s="73"/>
    </row>
    <row r="1992" spans="10:54">
      <c r="J1992" s="132"/>
      <c r="N1992" s="73"/>
      <c r="O1992" s="73"/>
      <c r="P1992" s="73"/>
      <c r="Q1992" s="73"/>
      <c r="R1992" s="73"/>
      <c r="S1992" s="73"/>
      <c r="T1992" s="73"/>
      <c r="U1992" s="73"/>
      <c r="V1992" s="73"/>
      <c r="W1992" s="73"/>
      <c r="X1992" s="73"/>
      <c r="Y1992" s="73"/>
      <c r="Z1992" s="73"/>
      <c r="AA1992" s="73"/>
      <c r="AB1992" s="73"/>
      <c r="AC1992" s="73"/>
      <c r="AD1992" s="73"/>
      <c r="AE1992" s="73"/>
      <c r="AF1992" s="73"/>
      <c r="AG1992" s="73"/>
      <c r="AH1992" s="73"/>
      <c r="AI1992" s="73"/>
      <c r="AJ1992" s="73"/>
      <c r="AK1992" s="73"/>
      <c r="AL1992" s="73"/>
      <c r="AM1992" s="73"/>
      <c r="AN1992" s="73"/>
      <c r="AO1992" s="73"/>
      <c r="AP1992" s="73"/>
      <c r="AQ1992" s="73"/>
      <c r="AR1992" s="73"/>
      <c r="AS1992" s="73"/>
      <c r="AT1992" s="73"/>
      <c r="AU1992" s="73"/>
      <c r="AV1992" s="73"/>
      <c r="AW1992" s="73"/>
      <c r="AX1992" s="73"/>
      <c r="AY1992" s="73"/>
      <c r="AZ1992" s="73"/>
      <c r="BA1992" s="73"/>
      <c r="BB1992" s="73"/>
    </row>
    <row r="1993" spans="10:54">
      <c r="J1993" s="132"/>
      <c r="N1993" s="73"/>
      <c r="O1993" s="73"/>
      <c r="P1993" s="73"/>
      <c r="Q1993" s="73"/>
      <c r="R1993" s="73"/>
      <c r="S1993" s="73"/>
      <c r="T1993" s="73"/>
      <c r="U1993" s="73"/>
      <c r="V1993" s="73"/>
      <c r="W1993" s="73"/>
      <c r="X1993" s="73"/>
      <c r="Y1993" s="73"/>
      <c r="Z1993" s="73"/>
      <c r="AA1993" s="73"/>
      <c r="AB1993" s="73"/>
      <c r="AC1993" s="73"/>
      <c r="AD1993" s="73"/>
      <c r="AE1993" s="73"/>
      <c r="AF1993" s="73"/>
      <c r="AG1993" s="73"/>
      <c r="AH1993" s="73"/>
      <c r="AI1993" s="73"/>
      <c r="AJ1993" s="73"/>
      <c r="AK1993" s="73"/>
      <c r="AL1993" s="73"/>
      <c r="AM1993" s="73"/>
      <c r="AN1993" s="73"/>
      <c r="AO1993" s="73"/>
      <c r="AP1993" s="73"/>
      <c r="AQ1993" s="73"/>
      <c r="AR1993" s="73"/>
      <c r="AS1993" s="73"/>
      <c r="AT1993" s="73"/>
      <c r="AU1993" s="73"/>
      <c r="AV1993" s="73"/>
      <c r="AW1993" s="73"/>
      <c r="AX1993" s="73"/>
      <c r="AY1993" s="73"/>
      <c r="AZ1993" s="73"/>
      <c r="BA1993" s="73"/>
      <c r="BB1993" s="73"/>
    </row>
    <row r="1994" spans="10:54">
      <c r="J1994" s="132"/>
      <c r="N1994" s="73"/>
      <c r="O1994" s="73"/>
      <c r="P1994" s="73"/>
      <c r="Q1994" s="73"/>
      <c r="R1994" s="73"/>
      <c r="S1994" s="73"/>
      <c r="T1994" s="73"/>
      <c r="U1994" s="73"/>
      <c r="V1994" s="73"/>
      <c r="W1994" s="73"/>
      <c r="X1994" s="73"/>
      <c r="Y1994" s="73"/>
      <c r="Z1994" s="73"/>
      <c r="AA1994" s="73"/>
      <c r="AB1994" s="73"/>
      <c r="AC1994" s="73"/>
      <c r="AD1994" s="73"/>
      <c r="AE1994" s="73"/>
      <c r="AF1994" s="73"/>
      <c r="AG1994" s="73"/>
      <c r="AH1994" s="73"/>
      <c r="AI1994" s="73"/>
      <c r="AJ1994" s="73"/>
      <c r="AK1994" s="73"/>
      <c r="AL1994" s="73"/>
      <c r="AM1994" s="73"/>
      <c r="AN1994" s="73"/>
      <c r="AO1994" s="73"/>
      <c r="AP1994" s="73"/>
      <c r="AQ1994" s="73"/>
      <c r="AR1994" s="73"/>
      <c r="AS1994" s="73"/>
      <c r="AT1994" s="73"/>
      <c r="AU1994" s="73"/>
      <c r="AV1994" s="73"/>
      <c r="AW1994" s="73"/>
      <c r="AX1994" s="73"/>
      <c r="AY1994" s="73"/>
      <c r="AZ1994" s="73"/>
      <c r="BA1994" s="73"/>
      <c r="BB1994" s="73"/>
    </row>
    <row r="1995" spans="10:54">
      <c r="J1995" s="132"/>
      <c r="N1995" s="73"/>
      <c r="O1995" s="73"/>
      <c r="P1995" s="73"/>
      <c r="Q1995" s="73"/>
      <c r="R1995" s="73"/>
      <c r="S1995" s="73"/>
      <c r="T1995" s="73"/>
      <c r="U1995" s="73"/>
      <c r="V1995" s="73"/>
      <c r="W1995" s="73"/>
      <c r="X1995" s="73"/>
      <c r="Y1995" s="73"/>
      <c r="Z1995" s="73"/>
      <c r="AA1995" s="73"/>
      <c r="AB1995" s="73"/>
      <c r="AC1995" s="73"/>
      <c r="AD1995" s="73"/>
      <c r="AE1995" s="73"/>
      <c r="AF1995" s="73"/>
      <c r="AG1995" s="73"/>
      <c r="AH1995" s="73"/>
      <c r="AI1995" s="73"/>
      <c r="AJ1995" s="73"/>
      <c r="AK1995" s="73"/>
      <c r="AL1995" s="73"/>
      <c r="AM1995" s="73"/>
      <c r="AN1995" s="73"/>
      <c r="AO1995" s="73"/>
      <c r="AP1995" s="73"/>
      <c r="AQ1995" s="73"/>
      <c r="AR1995" s="73"/>
      <c r="AS1995" s="73"/>
      <c r="AT1995" s="73"/>
      <c r="AU1995" s="73"/>
      <c r="AV1995" s="73"/>
      <c r="AW1995" s="73"/>
      <c r="AX1995" s="73"/>
      <c r="AY1995" s="73"/>
      <c r="AZ1995" s="73"/>
      <c r="BA1995" s="73"/>
      <c r="BB1995" s="73"/>
    </row>
    <row r="1996" spans="10:54">
      <c r="J1996" s="132"/>
      <c r="N1996" s="73"/>
      <c r="O1996" s="73"/>
      <c r="P1996" s="73"/>
      <c r="Q1996" s="73"/>
      <c r="R1996" s="73"/>
      <c r="S1996" s="73"/>
      <c r="T1996" s="73"/>
      <c r="U1996" s="73"/>
      <c r="V1996" s="73"/>
      <c r="W1996" s="73"/>
      <c r="X1996" s="73"/>
      <c r="Y1996" s="73"/>
      <c r="Z1996" s="73"/>
      <c r="AA1996" s="73"/>
      <c r="AB1996" s="73"/>
      <c r="AC1996" s="73"/>
      <c r="AD1996" s="73"/>
      <c r="AE1996" s="73"/>
      <c r="AF1996" s="73"/>
      <c r="AG1996" s="73"/>
      <c r="AH1996" s="73"/>
      <c r="AI1996" s="73"/>
      <c r="AJ1996" s="73"/>
      <c r="AK1996" s="73"/>
      <c r="AL1996" s="73"/>
      <c r="AM1996" s="73"/>
      <c r="AN1996" s="73"/>
      <c r="AO1996" s="73"/>
      <c r="AP1996" s="73"/>
      <c r="AQ1996" s="73"/>
      <c r="AR1996" s="73"/>
      <c r="AS1996" s="73"/>
      <c r="AT1996" s="73"/>
      <c r="AU1996" s="73"/>
      <c r="AV1996" s="73"/>
      <c r="AW1996" s="73"/>
      <c r="AX1996" s="73"/>
      <c r="AY1996" s="73"/>
      <c r="AZ1996" s="73"/>
      <c r="BA1996" s="73"/>
      <c r="BB1996" s="73"/>
    </row>
    <row r="1997" spans="10:54">
      <c r="J1997" s="132"/>
      <c r="N1997" s="73"/>
      <c r="O1997" s="73"/>
      <c r="P1997" s="73"/>
      <c r="Q1997" s="73"/>
      <c r="R1997" s="73"/>
      <c r="S1997" s="73"/>
      <c r="T1997" s="73"/>
      <c r="U1997" s="73"/>
      <c r="V1997" s="73"/>
      <c r="W1997" s="73"/>
      <c r="X1997" s="73"/>
      <c r="Y1997" s="73"/>
      <c r="Z1997" s="73"/>
      <c r="AA1997" s="73"/>
      <c r="AB1997" s="73"/>
      <c r="AC1997" s="73"/>
      <c r="AD1997" s="73"/>
      <c r="AE1997" s="73"/>
      <c r="AF1997" s="73"/>
      <c r="AG1997" s="73"/>
      <c r="AH1997" s="73"/>
      <c r="AI1997" s="73"/>
      <c r="AJ1997" s="73"/>
      <c r="AK1997" s="73"/>
      <c r="AL1997" s="73"/>
      <c r="AM1997" s="73"/>
      <c r="AN1997" s="73"/>
      <c r="AO1997" s="73"/>
      <c r="AP1997" s="73"/>
      <c r="AQ1997" s="73"/>
      <c r="AR1997" s="73"/>
      <c r="AS1997" s="73"/>
      <c r="AT1997" s="73"/>
      <c r="AU1997" s="73"/>
      <c r="AV1997" s="73"/>
      <c r="AW1997" s="73"/>
      <c r="AX1997" s="73"/>
      <c r="AY1997" s="73"/>
      <c r="AZ1997" s="73"/>
      <c r="BA1997" s="73"/>
      <c r="BB1997" s="73"/>
    </row>
    <row r="1998" spans="10:54">
      <c r="J1998" s="132"/>
      <c r="N1998" s="73"/>
      <c r="O1998" s="73"/>
      <c r="P1998" s="73"/>
      <c r="Q1998" s="73"/>
      <c r="R1998" s="73"/>
      <c r="S1998" s="73"/>
      <c r="T1998" s="73"/>
      <c r="U1998" s="73"/>
      <c r="V1998" s="73"/>
      <c r="W1998" s="73"/>
      <c r="X1998" s="73"/>
      <c r="Y1998" s="73"/>
      <c r="Z1998" s="73"/>
      <c r="AA1998" s="73"/>
      <c r="AB1998" s="73"/>
      <c r="AC1998" s="73"/>
      <c r="AD1998" s="73"/>
      <c r="AE1998" s="73"/>
      <c r="AF1998" s="73"/>
      <c r="AG1998" s="73"/>
      <c r="AH1998" s="73"/>
      <c r="AI1998" s="73"/>
      <c r="AJ1998" s="73"/>
      <c r="AK1998" s="73"/>
      <c r="AL1998" s="73"/>
      <c r="AM1998" s="73"/>
      <c r="AN1998" s="73"/>
      <c r="AO1998" s="73"/>
      <c r="AP1998" s="73"/>
      <c r="AQ1998" s="73"/>
      <c r="AR1998" s="73"/>
      <c r="AS1998" s="73"/>
      <c r="AT1998" s="73"/>
      <c r="AU1998" s="73"/>
      <c r="AV1998" s="73"/>
      <c r="AW1998" s="73"/>
      <c r="AX1998" s="73"/>
      <c r="AY1998" s="73"/>
      <c r="AZ1998" s="73"/>
      <c r="BA1998" s="73"/>
      <c r="BB1998" s="73"/>
    </row>
    <row r="1999" spans="10:54">
      <c r="J1999" s="132"/>
      <c r="N1999" s="73"/>
      <c r="O1999" s="73"/>
      <c r="P1999" s="73"/>
      <c r="Q1999" s="73"/>
      <c r="R1999" s="73"/>
      <c r="S1999" s="73"/>
      <c r="T1999" s="73"/>
      <c r="U1999" s="73"/>
      <c r="V1999" s="73"/>
      <c r="W1999" s="73"/>
      <c r="X1999" s="73"/>
      <c r="Y1999" s="73"/>
      <c r="Z1999" s="73"/>
      <c r="AA1999" s="73"/>
      <c r="AB1999" s="73"/>
      <c r="AC1999" s="73"/>
      <c r="AD1999" s="73"/>
      <c r="AE1999" s="73"/>
      <c r="AF1999" s="73"/>
      <c r="AG1999" s="73"/>
      <c r="AH1999" s="73"/>
      <c r="AI1999" s="73"/>
      <c r="AJ1999" s="73"/>
      <c r="AK1999" s="73"/>
      <c r="AL1999" s="73"/>
      <c r="AM1999" s="73"/>
      <c r="AN1999" s="73"/>
      <c r="AO1999" s="73"/>
      <c r="AP1999" s="73"/>
      <c r="AQ1999" s="73"/>
      <c r="AR1999" s="73"/>
      <c r="AS1999" s="73"/>
      <c r="AT1999" s="73"/>
      <c r="AU1999" s="73"/>
      <c r="AV1999" s="73"/>
      <c r="AW1999" s="73"/>
      <c r="AX1999" s="73"/>
      <c r="AY1999" s="73"/>
      <c r="AZ1999" s="73"/>
      <c r="BA1999" s="73"/>
      <c r="BB1999" s="73"/>
    </row>
    <row r="2000" spans="10:54">
      <c r="J2000" s="132"/>
      <c r="N2000" s="73"/>
      <c r="O2000" s="73"/>
      <c r="P2000" s="73"/>
      <c r="Q2000" s="73"/>
      <c r="R2000" s="73"/>
      <c r="S2000" s="73"/>
      <c r="T2000" s="73"/>
      <c r="U2000" s="73"/>
      <c r="V2000" s="73"/>
      <c r="W2000" s="73"/>
      <c r="X2000" s="73"/>
      <c r="Y2000" s="73"/>
      <c r="Z2000" s="73"/>
      <c r="AA2000" s="73"/>
      <c r="AB2000" s="73"/>
      <c r="AC2000" s="73"/>
      <c r="AD2000" s="73"/>
      <c r="AE2000" s="73"/>
      <c r="AF2000" s="73"/>
      <c r="AG2000" s="73"/>
      <c r="AH2000" s="73"/>
      <c r="AI2000" s="73"/>
      <c r="AJ2000" s="73"/>
      <c r="AK2000" s="73"/>
      <c r="AL2000" s="73"/>
      <c r="AM2000" s="73"/>
      <c r="AN2000" s="73"/>
      <c r="AO2000" s="73"/>
      <c r="AP2000" s="73"/>
      <c r="AQ2000" s="73"/>
      <c r="AR2000" s="73"/>
      <c r="AS2000" s="73"/>
      <c r="AT2000" s="73"/>
      <c r="AU2000" s="73"/>
      <c r="AV2000" s="73"/>
      <c r="AW2000" s="73"/>
      <c r="AX2000" s="73"/>
      <c r="AY2000" s="73"/>
      <c r="AZ2000" s="73"/>
      <c r="BA2000" s="73"/>
      <c r="BB2000" s="73"/>
    </row>
    <row r="2001" spans="10:54">
      <c r="J2001" s="132"/>
      <c r="N2001" s="73"/>
      <c r="O2001" s="73"/>
      <c r="P2001" s="73"/>
      <c r="Q2001" s="73"/>
      <c r="R2001" s="73"/>
      <c r="S2001" s="73"/>
      <c r="T2001" s="73"/>
      <c r="U2001" s="73"/>
      <c r="V2001" s="73"/>
      <c r="W2001" s="73"/>
      <c r="X2001" s="73"/>
      <c r="Y2001" s="73"/>
      <c r="Z2001" s="73"/>
      <c r="AA2001" s="73"/>
      <c r="AB2001" s="73"/>
      <c r="AC2001" s="73"/>
      <c r="AD2001" s="73"/>
      <c r="AE2001" s="73"/>
      <c r="AF2001" s="73"/>
      <c r="AG2001" s="73"/>
      <c r="AH2001" s="73"/>
      <c r="AI2001" s="73"/>
      <c r="AJ2001" s="73"/>
      <c r="AK2001" s="73"/>
      <c r="AL2001" s="73"/>
      <c r="AM2001" s="73"/>
      <c r="AN2001" s="73"/>
      <c r="AO2001" s="73"/>
      <c r="AP2001" s="73"/>
      <c r="AQ2001" s="73"/>
      <c r="AR2001" s="73"/>
      <c r="AS2001" s="73"/>
      <c r="AT2001" s="73"/>
      <c r="AU2001" s="73"/>
      <c r="AV2001" s="73"/>
      <c r="AW2001" s="73"/>
      <c r="AX2001" s="73"/>
      <c r="AY2001" s="73"/>
      <c r="AZ2001" s="73"/>
      <c r="BA2001" s="73"/>
      <c r="BB2001" s="73"/>
    </row>
    <row r="2002" spans="10:54">
      <c r="J2002" s="132"/>
      <c r="N2002" s="73"/>
      <c r="O2002" s="73"/>
      <c r="P2002" s="73"/>
      <c r="Q2002" s="73"/>
      <c r="R2002" s="73"/>
      <c r="S2002" s="73"/>
      <c r="T2002" s="73"/>
      <c r="U2002" s="73"/>
      <c r="V2002" s="73"/>
      <c r="W2002" s="73"/>
      <c r="X2002" s="73"/>
      <c r="Y2002" s="73"/>
      <c r="Z2002" s="73"/>
      <c r="AA2002" s="73"/>
      <c r="AB2002" s="73"/>
      <c r="AC2002" s="73"/>
      <c r="AD2002" s="73"/>
      <c r="AE2002" s="73"/>
      <c r="AF2002" s="73"/>
      <c r="AG2002" s="73"/>
      <c r="AH2002" s="73"/>
      <c r="AI2002" s="73"/>
      <c r="AJ2002" s="73"/>
      <c r="AK2002" s="73"/>
      <c r="AL2002" s="73"/>
      <c r="AM2002" s="73"/>
      <c r="AN2002" s="73"/>
      <c r="AO2002" s="73"/>
      <c r="AP2002" s="73"/>
      <c r="AQ2002" s="73"/>
      <c r="AR2002" s="73"/>
      <c r="AS2002" s="73"/>
      <c r="AT2002" s="73"/>
      <c r="AU2002" s="73"/>
      <c r="AV2002" s="73"/>
      <c r="AW2002" s="73"/>
      <c r="AX2002" s="73"/>
      <c r="AY2002" s="73"/>
      <c r="AZ2002" s="73"/>
      <c r="BA2002" s="73"/>
      <c r="BB2002" s="73"/>
    </row>
    <row r="2003" spans="10:54">
      <c r="J2003" s="132"/>
      <c r="N2003" s="73"/>
      <c r="O2003" s="73"/>
      <c r="P2003" s="73"/>
      <c r="Q2003" s="73"/>
      <c r="R2003" s="73"/>
      <c r="S2003" s="73"/>
      <c r="T2003" s="73"/>
      <c r="U2003" s="73"/>
      <c r="V2003" s="73"/>
      <c r="W2003" s="73"/>
      <c r="X2003" s="73"/>
      <c r="Y2003" s="73"/>
      <c r="Z2003" s="73"/>
      <c r="AA2003" s="73"/>
      <c r="AB2003" s="73"/>
      <c r="AC2003" s="73"/>
      <c r="AD2003" s="73"/>
      <c r="AE2003" s="73"/>
      <c r="AF2003" s="73"/>
      <c r="AG2003" s="73"/>
      <c r="AH2003" s="73"/>
      <c r="AI2003" s="73"/>
      <c r="AJ2003" s="73"/>
      <c r="AK2003" s="73"/>
      <c r="AL2003" s="73"/>
      <c r="AM2003" s="73"/>
      <c r="AN2003" s="73"/>
      <c r="AO2003" s="73"/>
      <c r="AP2003" s="73"/>
      <c r="AQ2003" s="73"/>
      <c r="AR2003" s="73"/>
      <c r="AS2003" s="73"/>
      <c r="AT2003" s="73"/>
      <c r="AU2003" s="73"/>
      <c r="AV2003" s="73"/>
      <c r="AW2003" s="73"/>
      <c r="AX2003" s="73"/>
      <c r="AY2003" s="73"/>
      <c r="AZ2003" s="73"/>
      <c r="BA2003" s="73"/>
      <c r="BB2003" s="73"/>
    </row>
    <row r="2004" spans="10:54">
      <c r="J2004" s="132"/>
      <c r="N2004" s="73"/>
      <c r="O2004" s="73"/>
      <c r="P2004" s="73"/>
      <c r="Q2004" s="73"/>
      <c r="R2004" s="73"/>
      <c r="S2004" s="73"/>
      <c r="T2004" s="73"/>
      <c r="U2004" s="73"/>
      <c r="V2004" s="73"/>
      <c r="W2004" s="73"/>
      <c r="X2004" s="73"/>
      <c r="Y2004" s="73"/>
      <c r="Z2004" s="73"/>
      <c r="AA2004" s="73"/>
      <c r="AB2004" s="73"/>
      <c r="AC2004" s="73"/>
      <c r="AD2004" s="73"/>
      <c r="AE2004" s="73"/>
      <c r="AF2004" s="73"/>
      <c r="AG2004" s="73"/>
      <c r="AH2004" s="73"/>
      <c r="AI2004" s="73"/>
      <c r="AJ2004" s="73"/>
      <c r="AK2004" s="73"/>
      <c r="AL2004" s="73"/>
      <c r="AM2004" s="73"/>
      <c r="AN2004" s="73"/>
      <c r="AO2004" s="73"/>
      <c r="AP2004" s="73"/>
      <c r="AQ2004" s="73"/>
      <c r="AR2004" s="73"/>
      <c r="AS2004" s="73"/>
      <c r="AT2004" s="73"/>
      <c r="AU2004" s="73"/>
      <c r="AV2004" s="73"/>
      <c r="AW2004" s="73"/>
      <c r="AX2004" s="73"/>
      <c r="AY2004" s="73"/>
      <c r="AZ2004" s="73"/>
      <c r="BA2004" s="73"/>
      <c r="BB2004" s="73"/>
    </row>
    <row r="2005" spans="10:54">
      <c r="J2005" s="132"/>
      <c r="N2005" s="73"/>
      <c r="O2005" s="73"/>
      <c r="P2005" s="73"/>
      <c r="Q2005" s="73"/>
      <c r="R2005" s="73"/>
      <c r="S2005" s="73"/>
      <c r="T2005" s="73"/>
      <c r="U2005" s="73"/>
      <c r="V2005" s="73"/>
      <c r="W2005" s="73"/>
      <c r="X2005" s="73"/>
      <c r="Y2005" s="73"/>
      <c r="Z2005" s="73"/>
      <c r="AA2005" s="73"/>
      <c r="AB2005" s="73"/>
      <c r="AC2005" s="73"/>
      <c r="AD2005" s="73"/>
      <c r="AE2005" s="73"/>
      <c r="AF2005" s="73"/>
      <c r="AG2005" s="73"/>
      <c r="AH2005" s="73"/>
      <c r="AI2005" s="73"/>
      <c r="AJ2005" s="73"/>
      <c r="AK2005" s="73"/>
      <c r="AL2005" s="73"/>
      <c r="AM2005" s="73"/>
      <c r="AN2005" s="73"/>
      <c r="AO2005" s="73"/>
      <c r="AP2005" s="73"/>
      <c r="AQ2005" s="73"/>
      <c r="AR2005" s="73"/>
      <c r="AS2005" s="73"/>
      <c r="AT2005" s="73"/>
      <c r="AU2005" s="73"/>
      <c r="AV2005" s="73"/>
      <c r="AW2005" s="73"/>
      <c r="AX2005" s="73"/>
      <c r="AY2005" s="73"/>
      <c r="AZ2005" s="73"/>
      <c r="BA2005" s="73"/>
      <c r="BB2005" s="73"/>
    </row>
    <row r="2006" spans="10:54">
      <c r="J2006" s="132"/>
      <c r="N2006" s="73"/>
      <c r="O2006" s="73"/>
      <c r="P2006" s="73"/>
      <c r="Q2006" s="73"/>
      <c r="R2006" s="73"/>
      <c r="S2006" s="73"/>
      <c r="T2006" s="73"/>
      <c r="U2006" s="73"/>
      <c r="V2006" s="73"/>
      <c r="W2006" s="73"/>
      <c r="X2006" s="73"/>
      <c r="Y2006" s="73"/>
      <c r="Z2006" s="73"/>
      <c r="AA2006" s="73"/>
      <c r="AB2006" s="73"/>
      <c r="AC2006" s="73"/>
      <c r="AD2006" s="73"/>
      <c r="AE2006" s="73"/>
      <c r="AF2006" s="73"/>
      <c r="AG2006" s="73"/>
      <c r="AH2006" s="73"/>
      <c r="AI2006" s="73"/>
      <c r="AJ2006" s="73"/>
      <c r="AK2006" s="73"/>
      <c r="AL2006" s="73"/>
      <c r="AM2006" s="73"/>
      <c r="AN2006" s="73"/>
      <c r="AO2006" s="73"/>
      <c r="AP2006" s="73"/>
      <c r="AQ2006" s="73"/>
      <c r="AR2006" s="73"/>
      <c r="AS2006" s="73"/>
      <c r="AT2006" s="73"/>
      <c r="AU2006" s="73"/>
      <c r="AV2006" s="73"/>
      <c r="AW2006" s="73"/>
      <c r="AX2006" s="73"/>
      <c r="AY2006" s="73"/>
      <c r="AZ2006" s="73"/>
      <c r="BA2006" s="73"/>
      <c r="BB2006" s="73"/>
    </row>
    <row r="2007" spans="10:54">
      <c r="J2007" s="132"/>
      <c r="N2007" s="73"/>
      <c r="O2007" s="73"/>
      <c r="P2007" s="73"/>
      <c r="Q2007" s="73"/>
      <c r="R2007" s="73"/>
      <c r="S2007" s="73"/>
      <c r="T2007" s="73"/>
      <c r="U2007" s="73"/>
      <c r="V2007" s="73"/>
      <c r="W2007" s="73"/>
      <c r="X2007" s="73"/>
      <c r="Y2007" s="73"/>
      <c r="Z2007" s="73"/>
      <c r="AA2007" s="73"/>
      <c r="AB2007" s="73"/>
      <c r="AC2007" s="73"/>
      <c r="AD2007" s="73"/>
      <c r="AE2007" s="73"/>
      <c r="AF2007" s="73"/>
      <c r="AG2007" s="73"/>
      <c r="AH2007" s="73"/>
      <c r="AI2007" s="73"/>
      <c r="AJ2007" s="73"/>
      <c r="AK2007" s="73"/>
      <c r="AL2007" s="73"/>
      <c r="AM2007" s="73"/>
      <c r="AN2007" s="73"/>
      <c r="AO2007" s="73"/>
      <c r="AP2007" s="73"/>
      <c r="AQ2007" s="73"/>
      <c r="AR2007" s="73"/>
      <c r="AS2007" s="73"/>
      <c r="AT2007" s="73"/>
      <c r="AU2007" s="73"/>
      <c r="AV2007" s="73"/>
      <c r="AW2007" s="73"/>
      <c r="AX2007" s="73"/>
      <c r="AY2007" s="73"/>
      <c r="AZ2007" s="73"/>
      <c r="BA2007" s="73"/>
      <c r="BB2007" s="73"/>
    </row>
    <row r="2008" spans="10:54">
      <c r="J2008" s="132"/>
      <c r="N2008" s="73"/>
      <c r="O2008" s="73"/>
      <c r="P2008" s="73"/>
      <c r="Q2008" s="73"/>
      <c r="R2008" s="73"/>
      <c r="S2008" s="73"/>
      <c r="T2008" s="73"/>
      <c r="U2008" s="73"/>
      <c r="V2008" s="73"/>
      <c r="W2008" s="73"/>
      <c r="X2008" s="73"/>
      <c r="Y2008" s="73"/>
      <c r="Z2008" s="73"/>
      <c r="AA2008" s="73"/>
      <c r="AB2008" s="73"/>
      <c r="AC2008" s="73"/>
      <c r="AD2008" s="73"/>
      <c r="AE2008" s="73"/>
      <c r="AF2008" s="73"/>
      <c r="AG2008" s="73"/>
      <c r="AH2008" s="73"/>
      <c r="AI2008" s="73"/>
      <c r="AJ2008" s="73"/>
      <c r="AK2008" s="73"/>
      <c r="AL2008" s="73"/>
      <c r="AM2008" s="73"/>
      <c r="AN2008" s="73"/>
      <c r="AO2008" s="73"/>
      <c r="AP2008" s="73"/>
      <c r="AQ2008" s="73"/>
      <c r="AR2008" s="73"/>
      <c r="AS2008" s="73"/>
      <c r="AT2008" s="73"/>
      <c r="AU2008" s="73"/>
      <c r="AV2008" s="73"/>
      <c r="AW2008" s="73"/>
      <c r="AX2008" s="73"/>
      <c r="AY2008" s="73"/>
      <c r="AZ2008" s="73"/>
      <c r="BA2008" s="73"/>
      <c r="BB2008" s="73"/>
    </row>
    <row r="2009" spans="10:54">
      <c r="J2009" s="132"/>
      <c r="N2009" s="73"/>
      <c r="O2009" s="73"/>
      <c r="P2009" s="73"/>
      <c r="Q2009" s="73"/>
      <c r="R2009" s="73"/>
      <c r="S2009" s="73"/>
      <c r="T2009" s="73"/>
      <c r="U2009" s="73"/>
      <c r="V2009" s="73"/>
      <c r="W2009" s="73"/>
      <c r="X2009" s="73"/>
      <c r="Y2009" s="73"/>
      <c r="Z2009" s="73"/>
      <c r="AA2009" s="73"/>
      <c r="AB2009" s="73"/>
      <c r="AC2009" s="73"/>
      <c r="AD2009" s="73"/>
      <c r="AE2009" s="73"/>
      <c r="AF2009" s="73"/>
      <c r="AG2009" s="73"/>
      <c r="AH2009" s="73"/>
      <c r="AI2009" s="73"/>
      <c r="AJ2009" s="73"/>
      <c r="AK2009" s="73"/>
      <c r="AL2009" s="73"/>
      <c r="AM2009" s="73"/>
      <c r="AN2009" s="73"/>
      <c r="AO2009" s="73"/>
      <c r="AP2009" s="73"/>
      <c r="AQ2009" s="73"/>
      <c r="AR2009" s="73"/>
      <c r="AS2009" s="73"/>
      <c r="AT2009" s="73"/>
      <c r="AU2009" s="73"/>
      <c r="AV2009" s="73"/>
      <c r="AW2009" s="73"/>
      <c r="AX2009" s="73"/>
      <c r="AY2009" s="73"/>
      <c r="AZ2009" s="73"/>
      <c r="BA2009" s="73"/>
      <c r="BB2009" s="73"/>
    </row>
    <row r="2010" spans="10:54">
      <c r="J2010" s="132"/>
      <c r="N2010" s="73"/>
      <c r="O2010" s="73"/>
      <c r="P2010" s="73"/>
      <c r="Q2010" s="73"/>
      <c r="R2010" s="73"/>
      <c r="S2010" s="73"/>
      <c r="T2010" s="73"/>
      <c r="U2010" s="73"/>
      <c r="V2010" s="73"/>
      <c r="W2010" s="73"/>
      <c r="X2010" s="73"/>
      <c r="Y2010" s="73"/>
      <c r="Z2010" s="73"/>
      <c r="AA2010" s="73"/>
      <c r="AB2010" s="73"/>
      <c r="AC2010" s="73"/>
      <c r="AD2010" s="73"/>
      <c r="AE2010" s="73"/>
      <c r="AF2010" s="73"/>
      <c r="AG2010" s="73"/>
      <c r="AH2010" s="73"/>
      <c r="AI2010" s="73"/>
      <c r="AJ2010" s="73"/>
      <c r="AK2010" s="73"/>
      <c r="AL2010" s="73"/>
      <c r="AM2010" s="73"/>
      <c r="AN2010" s="73"/>
      <c r="AO2010" s="73"/>
      <c r="AP2010" s="73"/>
      <c r="AQ2010" s="73"/>
      <c r="AR2010" s="73"/>
      <c r="AS2010" s="73"/>
      <c r="AT2010" s="73"/>
      <c r="AU2010" s="73"/>
      <c r="AV2010" s="73"/>
      <c r="AW2010" s="73"/>
      <c r="AX2010" s="73"/>
      <c r="AY2010" s="73"/>
      <c r="AZ2010" s="73"/>
      <c r="BA2010" s="73"/>
      <c r="BB2010" s="73"/>
    </row>
    <row r="2011" spans="10:54">
      <c r="J2011" s="132"/>
      <c r="N2011" s="73"/>
      <c r="O2011" s="73"/>
      <c r="P2011" s="73"/>
      <c r="Q2011" s="73"/>
      <c r="R2011" s="73"/>
      <c r="S2011" s="73"/>
      <c r="T2011" s="73"/>
      <c r="U2011" s="73"/>
      <c r="V2011" s="73"/>
      <c r="W2011" s="73"/>
      <c r="X2011" s="73"/>
      <c r="Y2011" s="73"/>
      <c r="Z2011" s="73"/>
      <c r="AA2011" s="73"/>
      <c r="AB2011" s="73"/>
      <c r="AC2011" s="73"/>
      <c r="AD2011" s="73"/>
      <c r="AE2011" s="73"/>
      <c r="AF2011" s="73"/>
      <c r="AG2011" s="73"/>
      <c r="AH2011" s="73"/>
      <c r="AI2011" s="73"/>
      <c r="AJ2011" s="73"/>
      <c r="AK2011" s="73"/>
      <c r="AL2011" s="73"/>
      <c r="AM2011" s="73"/>
      <c r="AN2011" s="73"/>
      <c r="AO2011" s="73"/>
      <c r="AP2011" s="73"/>
      <c r="AQ2011" s="73"/>
      <c r="AR2011" s="73"/>
      <c r="AS2011" s="73"/>
      <c r="AT2011" s="73"/>
      <c r="AU2011" s="73"/>
      <c r="AV2011" s="73"/>
      <c r="AW2011" s="73"/>
      <c r="AX2011" s="73"/>
      <c r="AY2011" s="73"/>
      <c r="AZ2011" s="73"/>
      <c r="BA2011" s="73"/>
      <c r="BB2011" s="73"/>
    </row>
    <row r="2012" spans="10:54">
      <c r="J2012" s="132"/>
      <c r="N2012" s="73"/>
      <c r="O2012" s="73"/>
      <c r="P2012" s="73"/>
      <c r="Q2012" s="73"/>
      <c r="R2012" s="73"/>
      <c r="S2012" s="73"/>
      <c r="T2012" s="73"/>
      <c r="U2012" s="73"/>
      <c r="V2012" s="73"/>
      <c r="W2012" s="73"/>
      <c r="X2012" s="73"/>
      <c r="Y2012" s="73"/>
      <c r="Z2012" s="73"/>
      <c r="AA2012" s="73"/>
      <c r="AB2012" s="73"/>
      <c r="AC2012" s="73"/>
      <c r="AD2012" s="73"/>
      <c r="AE2012" s="73"/>
      <c r="AF2012" s="73"/>
      <c r="AG2012" s="73"/>
      <c r="AH2012" s="73"/>
      <c r="AI2012" s="73"/>
      <c r="AJ2012" s="73"/>
      <c r="AK2012" s="73"/>
      <c r="AL2012" s="73"/>
      <c r="AM2012" s="73"/>
      <c r="AN2012" s="73"/>
      <c r="AO2012" s="73"/>
      <c r="AP2012" s="73"/>
      <c r="AQ2012" s="73"/>
      <c r="AR2012" s="73"/>
      <c r="AS2012" s="73"/>
      <c r="AT2012" s="73"/>
      <c r="AU2012" s="73"/>
      <c r="AV2012" s="73"/>
      <c r="AW2012" s="73"/>
      <c r="AX2012" s="73"/>
      <c r="AY2012" s="73"/>
      <c r="AZ2012" s="73"/>
      <c r="BA2012" s="73"/>
      <c r="BB2012" s="73"/>
    </row>
    <row r="2013" spans="10:54">
      <c r="J2013" s="132"/>
      <c r="N2013" s="73"/>
      <c r="O2013" s="73"/>
      <c r="P2013" s="73"/>
      <c r="Q2013" s="73"/>
      <c r="R2013" s="73"/>
      <c r="S2013" s="73"/>
      <c r="T2013" s="73"/>
      <c r="U2013" s="73"/>
      <c r="V2013" s="73"/>
      <c r="W2013" s="73"/>
      <c r="X2013" s="73"/>
      <c r="Y2013" s="73"/>
      <c r="Z2013" s="73"/>
      <c r="AA2013" s="73"/>
      <c r="AB2013" s="73"/>
      <c r="AC2013" s="73"/>
      <c r="AD2013" s="73"/>
      <c r="AE2013" s="73"/>
      <c r="AF2013" s="73"/>
      <c r="AG2013" s="73"/>
      <c r="AH2013" s="73"/>
      <c r="AI2013" s="73"/>
      <c r="AJ2013" s="73"/>
      <c r="AK2013" s="73"/>
      <c r="AL2013" s="73"/>
      <c r="AM2013" s="73"/>
      <c r="AN2013" s="73"/>
      <c r="AO2013" s="73"/>
      <c r="AP2013" s="73"/>
      <c r="AQ2013" s="73"/>
      <c r="AR2013" s="73"/>
      <c r="AS2013" s="73"/>
      <c r="AT2013" s="73"/>
      <c r="AU2013" s="73"/>
      <c r="AV2013" s="73"/>
      <c r="AW2013" s="73"/>
      <c r="AX2013" s="73"/>
      <c r="AY2013" s="73"/>
      <c r="AZ2013" s="73"/>
      <c r="BA2013" s="73"/>
      <c r="BB2013" s="73"/>
    </row>
    <row r="2014" spans="10:54">
      <c r="J2014" s="132"/>
      <c r="N2014" s="73"/>
      <c r="O2014" s="73"/>
      <c r="P2014" s="73"/>
      <c r="Q2014" s="73"/>
      <c r="R2014" s="73"/>
      <c r="S2014" s="73"/>
      <c r="T2014" s="73"/>
      <c r="U2014" s="73"/>
      <c r="V2014" s="73"/>
      <c r="W2014" s="73"/>
      <c r="X2014" s="73"/>
      <c r="Y2014" s="73"/>
      <c r="Z2014" s="73"/>
      <c r="AA2014" s="73"/>
      <c r="AB2014" s="73"/>
      <c r="AC2014" s="73"/>
      <c r="AD2014" s="73"/>
      <c r="AE2014" s="73"/>
      <c r="AF2014" s="73"/>
      <c r="AG2014" s="73"/>
      <c r="AH2014" s="73"/>
      <c r="AI2014" s="73"/>
      <c r="AJ2014" s="73"/>
      <c r="AK2014" s="73"/>
      <c r="AL2014" s="73"/>
      <c r="AM2014" s="73"/>
      <c r="AN2014" s="73"/>
      <c r="AO2014" s="73"/>
      <c r="AP2014" s="73"/>
      <c r="AQ2014" s="73"/>
      <c r="AR2014" s="73"/>
      <c r="AS2014" s="73"/>
      <c r="AT2014" s="73"/>
      <c r="AU2014" s="73"/>
      <c r="AV2014" s="73"/>
      <c r="AW2014" s="73"/>
      <c r="AX2014" s="73"/>
      <c r="AY2014" s="73"/>
      <c r="AZ2014" s="73"/>
      <c r="BA2014" s="73"/>
      <c r="BB2014" s="73"/>
    </row>
    <row r="2015" spans="10:54">
      <c r="J2015" s="132"/>
      <c r="N2015" s="73"/>
      <c r="O2015" s="73"/>
      <c r="P2015" s="73"/>
      <c r="Q2015" s="73"/>
      <c r="R2015" s="73"/>
      <c r="S2015" s="73"/>
      <c r="T2015" s="73"/>
      <c r="U2015" s="73"/>
      <c r="V2015" s="73"/>
      <c r="W2015" s="73"/>
      <c r="X2015" s="73"/>
      <c r="Y2015" s="73"/>
      <c r="Z2015" s="73"/>
      <c r="AA2015" s="73"/>
      <c r="AB2015" s="73"/>
      <c r="AC2015" s="73"/>
      <c r="AD2015" s="73"/>
      <c r="AE2015" s="73"/>
      <c r="AF2015" s="73"/>
      <c r="AG2015" s="73"/>
      <c r="AH2015" s="73"/>
      <c r="AI2015" s="73"/>
      <c r="AJ2015" s="73"/>
      <c r="AK2015" s="73"/>
      <c r="AL2015" s="73"/>
      <c r="AM2015" s="73"/>
      <c r="AN2015" s="73"/>
      <c r="AO2015" s="73"/>
      <c r="AP2015" s="73"/>
      <c r="AQ2015" s="73"/>
      <c r="AR2015" s="73"/>
      <c r="AS2015" s="73"/>
      <c r="AT2015" s="73"/>
      <c r="AU2015" s="73"/>
      <c r="AV2015" s="73"/>
      <c r="AW2015" s="73"/>
      <c r="AX2015" s="73"/>
      <c r="AY2015" s="73"/>
      <c r="AZ2015" s="73"/>
      <c r="BA2015" s="73"/>
      <c r="BB2015" s="73"/>
    </row>
    <row r="2016" spans="10:54">
      <c r="J2016" s="132"/>
      <c r="N2016" s="73"/>
      <c r="O2016" s="73"/>
      <c r="P2016" s="73"/>
      <c r="Q2016" s="73"/>
      <c r="R2016" s="73"/>
      <c r="S2016" s="73"/>
      <c r="T2016" s="73"/>
      <c r="U2016" s="73"/>
      <c r="V2016" s="73"/>
      <c r="W2016" s="73"/>
      <c r="X2016" s="73"/>
      <c r="Y2016" s="73"/>
      <c r="Z2016" s="73"/>
      <c r="AA2016" s="73"/>
      <c r="AB2016" s="73"/>
      <c r="AC2016" s="73"/>
      <c r="AD2016" s="73"/>
      <c r="AE2016" s="73"/>
      <c r="AF2016" s="73"/>
      <c r="AG2016" s="73"/>
      <c r="AH2016" s="73"/>
      <c r="AI2016" s="73"/>
      <c r="AJ2016" s="73"/>
      <c r="AK2016" s="73"/>
      <c r="AL2016" s="73"/>
      <c r="AM2016" s="73"/>
      <c r="AN2016" s="73"/>
      <c r="AO2016" s="73"/>
      <c r="AP2016" s="73"/>
      <c r="AQ2016" s="73"/>
      <c r="AR2016" s="73"/>
      <c r="AS2016" s="73"/>
      <c r="AT2016" s="73"/>
      <c r="AU2016" s="73"/>
      <c r="AV2016" s="73"/>
      <c r="AW2016" s="73"/>
      <c r="AX2016" s="73"/>
      <c r="AY2016" s="73"/>
      <c r="AZ2016" s="73"/>
      <c r="BA2016" s="73"/>
      <c r="BB2016" s="73"/>
    </row>
    <row r="2017" spans="10:54">
      <c r="J2017" s="132"/>
      <c r="N2017" s="73"/>
      <c r="O2017" s="73"/>
      <c r="P2017" s="73"/>
      <c r="Q2017" s="73"/>
      <c r="R2017" s="73"/>
      <c r="S2017" s="73"/>
      <c r="T2017" s="73"/>
      <c r="U2017" s="73"/>
      <c r="V2017" s="73"/>
      <c r="W2017" s="73"/>
      <c r="X2017" s="73"/>
      <c r="Y2017" s="73"/>
      <c r="Z2017" s="73"/>
      <c r="AA2017" s="73"/>
      <c r="AB2017" s="73"/>
      <c r="AC2017" s="73"/>
      <c r="AD2017" s="73"/>
      <c r="AE2017" s="73"/>
      <c r="AF2017" s="73"/>
      <c r="AG2017" s="73"/>
      <c r="AH2017" s="73"/>
      <c r="AI2017" s="73"/>
      <c r="AJ2017" s="73"/>
      <c r="AK2017" s="73"/>
      <c r="AL2017" s="73"/>
      <c r="AM2017" s="73"/>
      <c r="AN2017" s="73"/>
      <c r="AO2017" s="73"/>
      <c r="AP2017" s="73"/>
      <c r="AQ2017" s="73"/>
      <c r="AR2017" s="73"/>
      <c r="AS2017" s="73"/>
      <c r="AT2017" s="73"/>
      <c r="AU2017" s="73"/>
      <c r="AV2017" s="73"/>
      <c r="AW2017" s="73"/>
      <c r="AX2017" s="73"/>
      <c r="AY2017" s="73"/>
      <c r="AZ2017" s="73"/>
      <c r="BA2017" s="73"/>
      <c r="BB2017" s="73"/>
    </row>
    <row r="2018" spans="10:54">
      <c r="J2018" s="132"/>
      <c r="N2018" s="73"/>
      <c r="O2018" s="73"/>
      <c r="P2018" s="73"/>
      <c r="Q2018" s="73"/>
      <c r="R2018" s="73"/>
      <c r="S2018" s="73"/>
      <c r="T2018" s="73"/>
      <c r="U2018" s="73"/>
      <c r="V2018" s="73"/>
      <c r="W2018" s="73"/>
      <c r="X2018" s="73"/>
      <c r="Y2018" s="73"/>
      <c r="Z2018" s="73"/>
      <c r="AA2018" s="73"/>
      <c r="AB2018" s="73"/>
      <c r="AC2018" s="73"/>
      <c r="AD2018" s="73"/>
      <c r="AE2018" s="73"/>
      <c r="AF2018" s="73"/>
      <c r="AG2018" s="73"/>
      <c r="AH2018" s="73"/>
      <c r="AI2018" s="73"/>
      <c r="AJ2018" s="73"/>
      <c r="AK2018" s="73"/>
      <c r="AL2018" s="73"/>
      <c r="AM2018" s="73"/>
      <c r="AN2018" s="73"/>
      <c r="AO2018" s="73"/>
      <c r="AP2018" s="73"/>
      <c r="AQ2018" s="73"/>
      <c r="AR2018" s="73"/>
      <c r="AS2018" s="73"/>
      <c r="AT2018" s="73"/>
      <c r="AU2018" s="73"/>
      <c r="AV2018" s="73"/>
      <c r="AW2018" s="73"/>
      <c r="AX2018" s="73"/>
      <c r="AY2018" s="73"/>
      <c r="AZ2018" s="73"/>
      <c r="BA2018" s="73"/>
      <c r="BB2018" s="73"/>
    </row>
    <row r="2019" spans="10:54">
      <c r="J2019" s="132"/>
      <c r="N2019" s="73"/>
      <c r="O2019" s="73"/>
      <c r="P2019" s="73"/>
      <c r="Q2019" s="73"/>
      <c r="R2019" s="73"/>
      <c r="S2019" s="73"/>
      <c r="T2019" s="73"/>
      <c r="U2019" s="73"/>
      <c r="V2019" s="73"/>
      <c r="W2019" s="73"/>
      <c r="X2019" s="73"/>
      <c r="Y2019" s="73"/>
      <c r="Z2019" s="73"/>
      <c r="AA2019" s="73"/>
      <c r="AB2019" s="73"/>
      <c r="AC2019" s="73"/>
      <c r="AD2019" s="73"/>
      <c r="AE2019" s="73"/>
      <c r="AF2019" s="73"/>
      <c r="AG2019" s="73"/>
      <c r="AH2019" s="73"/>
      <c r="AI2019" s="73"/>
      <c r="AJ2019" s="73"/>
      <c r="AK2019" s="73"/>
      <c r="AL2019" s="73"/>
      <c r="AM2019" s="73"/>
      <c r="AN2019" s="73"/>
      <c r="AO2019" s="73"/>
      <c r="AP2019" s="73"/>
      <c r="AQ2019" s="73"/>
      <c r="AR2019" s="73"/>
      <c r="AS2019" s="73"/>
      <c r="AT2019" s="73"/>
      <c r="AU2019" s="73"/>
      <c r="AV2019" s="73"/>
      <c r="AW2019" s="73"/>
      <c r="AX2019" s="73"/>
      <c r="AY2019" s="73"/>
      <c r="AZ2019" s="73"/>
      <c r="BA2019" s="73"/>
      <c r="BB2019" s="73"/>
    </row>
    <row r="2020" spans="10:54">
      <c r="J2020" s="132"/>
      <c r="N2020" s="73"/>
      <c r="O2020" s="73"/>
      <c r="P2020" s="73"/>
      <c r="Q2020" s="73"/>
      <c r="R2020" s="73"/>
      <c r="S2020" s="73"/>
      <c r="T2020" s="73"/>
      <c r="U2020" s="73"/>
      <c r="V2020" s="73"/>
      <c r="W2020" s="73"/>
      <c r="X2020" s="73"/>
      <c r="Y2020" s="73"/>
      <c r="Z2020" s="73"/>
      <c r="AA2020" s="73"/>
      <c r="AB2020" s="73"/>
      <c r="AC2020" s="73"/>
      <c r="AD2020" s="73"/>
      <c r="AE2020" s="73"/>
      <c r="AF2020" s="73"/>
      <c r="AG2020" s="73"/>
      <c r="AH2020" s="73"/>
      <c r="AI2020" s="73"/>
      <c r="AJ2020" s="73"/>
      <c r="AK2020" s="73"/>
      <c r="AL2020" s="73"/>
      <c r="AM2020" s="73"/>
      <c r="AN2020" s="73"/>
      <c r="AO2020" s="73"/>
      <c r="AP2020" s="73"/>
      <c r="AQ2020" s="73"/>
      <c r="AR2020" s="73"/>
      <c r="AS2020" s="73"/>
      <c r="AT2020" s="73"/>
      <c r="AU2020" s="73"/>
      <c r="AV2020" s="73"/>
      <c r="AW2020" s="73"/>
      <c r="AX2020" s="73"/>
      <c r="AY2020" s="73"/>
      <c r="AZ2020" s="73"/>
      <c r="BA2020" s="73"/>
      <c r="BB2020" s="73"/>
    </row>
    <row r="2021" spans="10:54">
      <c r="J2021" s="132"/>
      <c r="N2021" s="73"/>
      <c r="O2021" s="73"/>
      <c r="P2021" s="73"/>
      <c r="Q2021" s="73"/>
      <c r="R2021" s="73"/>
      <c r="S2021" s="73"/>
      <c r="T2021" s="73"/>
      <c r="U2021" s="73"/>
      <c r="V2021" s="73"/>
      <c r="W2021" s="73"/>
      <c r="X2021" s="73"/>
      <c r="Y2021" s="73"/>
      <c r="Z2021" s="73"/>
      <c r="AA2021" s="73"/>
      <c r="AB2021" s="73"/>
      <c r="AC2021" s="73"/>
      <c r="AD2021" s="73"/>
      <c r="AE2021" s="73"/>
      <c r="AF2021" s="73"/>
      <c r="AG2021" s="73"/>
      <c r="AH2021" s="73"/>
      <c r="AI2021" s="73"/>
      <c r="AJ2021" s="73"/>
      <c r="AK2021" s="73"/>
      <c r="AL2021" s="73"/>
      <c r="AM2021" s="73"/>
      <c r="AN2021" s="73"/>
      <c r="AO2021" s="73"/>
      <c r="AP2021" s="73"/>
      <c r="AQ2021" s="73"/>
      <c r="AR2021" s="73"/>
      <c r="AS2021" s="73"/>
      <c r="AT2021" s="73"/>
      <c r="AU2021" s="73"/>
      <c r="AV2021" s="73"/>
      <c r="AW2021" s="73"/>
      <c r="AX2021" s="73"/>
      <c r="AY2021" s="73"/>
      <c r="AZ2021" s="73"/>
      <c r="BA2021" s="73"/>
      <c r="BB2021" s="73"/>
    </row>
    <row r="2022" spans="10:54">
      <c r="J2022" s="132"/>
      <c r="N2022" s="73"/>
      <c r="O2022" s="73"/>
      <c r="P2022" s="73"/>
      <c r="Q2022" s="73"/>
      <c r="R2022" s="73"/>
      <c r="S2022" s="73"/>
      <c r="T2022" s="73"/>
      <c r="U2022" s="73"/>
      <c r="V2022" s="73"/>
      <c r="W2022" s="73"/>
      <c r="X2022" s="73"/>
      <c r="Y2022" s="73"/>
      <c r="Z2022" s="73"/>
      <c r="AA2022" s="73"/>
      <c r="AB2022" s="73"/>
      <c r="AC2022" s="73"/>
      <c r="AD2022" s="73"/>
      <c r="AE2022" s="73"/>
      <c r="AF2022" s="73"/>
      <c r="AG2022" s="73"/>
      <c r="AH2022" s="73"/>
      <c r="AI2022" s="73"/>
      <c r="AJ2022" s="73"/>
      <c r="AK2022" s="73"/>
      <c r="AL2022" s="73"/>
      <c r="AM2022" s="73"/>
      <c r="AN2022" s="73"/>
      <c r="AO2022" s="73"/>
      <c r="AP2022" s="73"/>
      <c r="AQ2022" s="73"/>
      <c r="AR2022" s="73"/>
      <c r="AS2022" s="73"/>
      <c r="AT2022" s="73"/>
      <c r="AU2022" s="73"/>
      <c r="AV2022" s="73"/>
      <c r="AW2022" s="73"/>
      <c r="AX2022" s="73"/>
      <c r="AY2022" s="73"/>
      <c r="AZ2022" s="73"/>
      <c r="BA2022" s="73"/>
      <c r="BB2022" s="73"/>
    </row>
    <row r="2023" spans="10:54">
      <c r="J2023" s="132"/>
      <c r="N2023" s="73"/>
      <c r="O2023" s="73"/>
      <c r="P2023" s="73"/>
      <c r="Q2023" s="73"/>
      <c r="R2023" s="73"/>
      <c r="S2023" s="73"/>
      <c r="T2023" s="73"/>
      <c r="U2023" s="73"/>
      <c r="V2023" s="73"/>
      <c r="W2023" s="73"/>
      <c r="X2023" s="73"/>
      <c r="Y2023" s="73"/>
      <c r="Z2023" s="73"/>
      <c r="AA2023" s="73"/>
      <c r="AB2023" s="73"/>
      <c r="AC2023" s="73"/>
      <c r="AD2023" s="73"/>
      <c r="AE2023" s="73"/>
      <c r="AF2023" s="73"/>
      <c r="AG2023" s="73"/>
      <c r="AH2023" s="73"/>
      <c r="AI2023" s="73"/>
      <c r="AJ2023" s="73"/>
      <c r="AK2023" s="73"/>
      <c r="AL2023" s="73"/>
      <c r="AM2023" s="73"/>
      <c r="AN2023" s="73"/>
      <c r="AO2023" s="73"/>
      <c r="AP2023" s="73"/>
      <c r="AQ2023" s="73"/>
      <c r="AR2023" s="73"/>
      <c r="AS2023" s="73"/>
      <c r="AT2023" s="73"/>
      <c r="AU2023" s="73"/>
      <c r="AV2023" s="73"/>
      <c r="AW2023" s="73"/>
      <c r="AX2023" s="73"/>
      <c r="AY2023" s="73"/>
      <c r="AZ2023" s="73"/>
      <c r="BA2023" s="73"/>
      <c r="BB2023" s="73"/>
    </row>
    <row r="2024" spans="10:54">
      <c r="J2024" s="132"/>
      <c r="N2024" s="73"/>
      <c r="O2024" s="73"/>
      <c r="P2024" s="73"/>
      <c r="Q2024" s="73"/>
      <c r="R2024" s="73"/>
      <c r="S2024" s="73"/>
      <c r="T2024" s="73"/>
      <c r="U2024" s="73"/>
      <c r="V2024" s="73"/>
      <c r="W2024" s="73"/>
      <c r="X2024" s="73"/>
      <c r="Y2024" s="73"/>
      <c r="Z2024" s="73"/>
      <c r="AA2024" s="73"/>
      <c r="AB2024" s="73"/>
      <c r="AC2024" s="73"/>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row>
    <row r="2025" spans="10:54">
      <c r="J2025" s="132"/>
      <c r="N2025" s="73"/>
      <c r="O2025" s="73"/>
      <c r="P2025" s="73"/>
      <c r="Q2025" s="73"/>
      <c r="R2025" s="73"/>
      <c r="S2025" s="73"/>
      <c r="T2025" s="73"/>
      <c r="U2025" s="73"/>
      <c r="V2025" s="73"/>
      <c r="W2025" s="73"/>
      <c r="X2025" s="73"/>
      <c r="Y2025" s="73"/>
      <c r="Z2025" s="73"/>
      <c r="AA2025" s="73"/>
      <c r="AB2025" s="73"/>
      <c r="AC2025" s="73"/>
      <c r="AD2025" s="73"/>
      <c r="AE2025" s="73"/>
      <c r="AF2025" s="73"/>
      <c r="AG2025" s="73"/>
      <c r="AH2025" s="73"/>
      <c r="AI2025" s="73"/>
      <c r="AJ2025" s="73"/>
      <c r="AK2025" s="73"/>
      <c r="AL2025" s="73"/>
      <c r="AM2025" s="73"/>
      <c r="AN2025" s="73"/>
      <c r="AO2025" s="73"/>
      <c r="AP2025" s="73"/>
      <c r="AQ2025" s="73"/>
      <c r="AR2025" s="73"/>
      <c r="AS2025" s="73"/>
      <c r="AT2025" s="73"/>
      <c r="AU2025" s="73"/>
      <c r="AV2025" s="73"/>
      <c r="AW2025" s="73"/>
      <c r="AX2025" s="73"/>
      <c r="AY2025" s="73"/>
      <c r="AZ2025" s="73"/>
      <c r="BA2025" s="73"/>
      <c r="BB2025" s="73"/>
    </row>
    <row r="2026" spans="10:54">
      <c r="J2026" s="132"/>
      <c r="N2026" s="73"/>
      <c r="O2026" s="73"/>
      <c r="P2026" s="73"/>
      <c r="Q2026" s="73"/>
      <c r="R2026" s="73"/>
      <c r="S2026" s="73"/>
      <c r="T2026" s="73"/>
      <c r="U2026" s="73"/>
      <c r="V2026" s="73"/>
      <c r="W2026" s="73"/>
      <c r="X2026" s="73"/>
      <c r="Y2026" s="73"/>
      <c r="Z2026" s="73"/>
      <c r="AA2026" s="73"/>
      <c r="AB2026" s="73"/>
      <c r="AC2026" s="73"/>
      <c r="AD2026" s="73"/>
      <c r="AE2026" s="73"/>
      <c r="AF2026" s="73"/>
      <c r="AG2026" s="73"/>
      <c r="AH2026" s="73"/>
      <c r="AI2026" s="73"/>
      <c r="AJ2026" s="73"/>
      <c r="AK2026" s="73"/>
      <c r="AL2026" s="73"/>
      <c r="AM2026" s="73"/>
      <c r="AN2026" s="73"/>
      <c r="AO2026" s="73"/>
      <c r="AP2026" s="73"/>
      <c r="AQ2026" s="73"/>
      <c r="AR2026" s="73"/>
      <c r="AS2026" s="73"/>
      <c r="AT2026" s="73"/>
      <c r="AU2026" s="73"/>
      <c r="AV2026" s="73"/>
      <c r="AW2026" s="73"/>
      <c r="AX2026" s="73"/>
      <c r="AY2026" s="73"/>
      <c r="AZ2026" s="73"/>
      <c r="BA2026" s="73"/>
      <c r="BB2026" s="73"/>
    </row>
    <row r="2027" spans="10:54">
      <c r="J2027" s="132"/>
      <c r="N2027" s="73"/>
      <c r="O2027" s="73"/>
      <c r="P2027" s="73"/>
      <c r="Q2027" s="73"/>
      <c r="R2027" s="73"/>
      <c r="S2027" s="73"/>
      <c r="T2027" s="73"/>
      <c r="U2027" s="73"/>
      <c r="V2027" s="73"/>
      <c r="W2027" s="73"/>
      <c r="X2027" s="73"/>
      <c r="Y2027" s="73"/>
      <c r="Z2027" s="73"/>
      <c r="AA2027" s="73"/>
      <c r="AB2027" s="73"/>
      <c r="AC2027" s="73"/>
      <c r="AD2027" s="73"/>
      <c r="AE2027" s="73"/>
      <c r="AF2027" s="73"/>
      <c r="AG2027" s="73"/>
      <c r="AH2027" s="73"/>
      <c r="AI2027" s="73"/>
      <c r="AJ2027" s="73"/>
      <c r="AK2027" s="73"/>
      <c r="AL2027" s="73"/>
      <c r="AM2027" s="73"/>
      <c r="AN2027" s="73"/>
      <c r="AO2027" s="73"/>
      <c r="AP2027" s="73"/>
      <c r="AQ2027" s="73"/>
      <c r="AR2027" s="73"/>
      <c r="AS2027" s="73"/>
      <c r="AT2027" s="73"/>
      <c r="AU2027" s="73"/>
      <c r="AV2027" s="73"/>
      <c r="AW2027" s="73"/>
      <c r="AX2027" s="73"/>
      <c r="AY2027" s="73"/>
      <c r="AZ2027" s="73"/>
      <c r="BA2027" s="73"/>
      <c r="BB2027" s="73"/>
    </row>
    <row r="2028" spans="10:54">
      <c r="J2028" s="132"/>
      <c r="N2028" s="73"/>
      <c r="O2028" s="73"/>
      <c r="P2028" s="73"/>
      <c r="Q2028" s="73"/>
      <c r="R2028" s="73"/>
      <c r="S2028" s="73"/>
      <c r="T2028" s="73"/>
      <c r="U2028" s="73"/>
      <c r="V2028" s="73"/>
      <c r="W2028" s="73"/>
      <c r="X2028" s="73"/>
      <c r="Y2028" s="73"/>
      <c r="Z2028" s="73"/>
      <c r="AA2028" s="73"/>
      <c r="AB2028" s="73"/>
      <c r="AC2028" s="73"/>
      <c r="AD2028" s="73"/>
      <c r="AE2028" s="73"/>
      <c r="AF2028" s="73"/>
      <c r="AG2028" s="73"/>
      <c r="AH2028" s="73"/>
      <c r="AI2028" s="73"/>
      <c r="AJ2028" s="73"/>
      <c r="AK2028" s="73"/>
      <c r="AL2028" s="73"/>
      <c r="AM2028" s="73"/>
      <c r="AN2028" s="73"/>
      <c r="AO2028" s="73"/>
      <c r="AP2028" s="73"/>
      <c r="AQ2028" s="73"/>
      <c r="AR2028" s="73"/>
      <c r="AS2028" s="73"/>
      <c r="AT2028" s="73"/>
      <c r="AU2028" s="73"/>
      <c r="AV2028" s="73"/>
      <c r="AW2028" s="73"/>
      <c r="AX2028" s="73"/>
      <c r="AY2028" s="73"/>
      <c r="AZ2028" s="73"/>
      <c r="BA2028" s="73"/>
      <c r="BB2028" s="73"/>
    </row>
    <row r="2029" spans="10:54">
      <c r="J2029" s="132"/>
      <c r="N2029" s="73"/>
      <c r="O2029" s="73"/>
      <c r="P2029" s="73"/>
      <c r="Q2029" s="73"/>
      <c r="R2029" s="73"/>
      <c r="S2029" s="73"/>
      <c r="T2029" s="73"/>
      <c r="U2029" s="73"/>
      <c r="V2029" s="73"/>
      <c r="W2029" s="73"/>
      <c r="X2029" s="73"/>
      <c r="Y2029" s="73"/>
      <c r="Z2029" s="73"/>
      <c r="AA2029" s="73"/>
      <c r="AB2029" s="73"/>
      <c r="AC2029" s="73"/>
      <c r="AD2029" s="73"/>
      <c r="AE2029" s="73"/>
      <c r="AF2029" s="73"/>
      <c r="AG2029" s="73"/>
      <c r="AH2029" s="73"/>
      <c r="AI2029" s="73"/>
      <c r="AJ2029" s="73"/>
      <c r="AK2029" s="73"/>
      <c r="AL2029" s="73"/>
      <c r="AM2029" s="73"/>
      <c r="AN2029" s="73"/>
      <c r="AO2029" s="73"/>
      <c r="AP2029" s="73"/>
      <c r="AQ2029" s="73"/>
      <c r="AR2029" s="73"/>
      <c r="AS2029" s="73"/>
      <c r="AT2029" s="73"/>
      <c r="AU2029" s="73"/>
      <c r="AV2029" s="73"/>
      <c r="AW2029" s="73"/>
      <c r="AX2029" s="73"/>
      <c r="AY2029" s="73"/>
      <c r="AZ2029" s="73"/>
      <c r="BA2029" s="73"/>
      <c r="BB2029" s="73"/>
    </row>
    <row r="2030" spans="10:54">
      <c r="J2030" s="132"/>
      <c r="N2030" s="73"/>
      <c r="O2030" s="73"/>
      <c r="P2030" s="73"/>
      <c r="Q2030" s="73"/>
      <c r="R2030" s="73"/>
      <c r="S2030" s="73"/>
      <c r="T2030" s="73"/>
      <c r="U2030" s="73"/>
      <c r="V2030" s="73"/>
      <c r="W2030" s="73"/>
      <c r="X2030" s="73"/>
      <c r="Y2030" s="73"/>
      <c r="Z2030" s="73"/>
      <c r="AA2030" s="73"/>
      <c r="AB2030" s="73"/>
      <c r="AC2030" s="73"/>
      <c r="AD2030" s="73"/>
      <c r="AE2030" s="73"/>
      <c r="AF2030" s="73"/>
      <c r="AG2030" s="73"/>
      <c r="AH2030" s="73"/>
      <c r="AI2030" s="73"/>
      <c r="AJ2030" s="73"/>
      <c r="AK2030" s="73"/>
      <c r="AL2030" s="73"/>
      <c r="AM2030" s="73"/>
      <c r="AN2030" s="73"/>
      <c r="AO2030" s="73"/>
      <c r="AP2030" s="73"/>
      <c r="AQ2030" s="73"/>
      <c r="AR2030" s="73"/>
      <c r="AS2030" s="73"/>
      <c r="AT2030" s="73"/>
      <c r="AU2030" s="73"/>
      <c r="AV2030" s="73"/>
      <c r="AW2030" s="73"/>
      <c r="AX2030" s="73"/>
      <c r="AY2030" s="73"/>
      <c r="AZ2030" s="73"/>
      <c r="BA2030" s="73"/>
      <c r="BB2030" s="73"/>
    </row>
    <row r="2031" spans="10:54">
      <c r="J2031" s="132"/>
      <c r="N2031" s="73"/>
      <c r="O2031" s="73"/>
      <c r="P2031" s="73"/>
      <c r="Q2031" s="73"/>
      <c r="R2031" s="73"/>
      <c r="S2031" s="73"/>
      <c r="T2031" s="73"/>
      <c r="U2031" s="73"/>
      <c r="V2031" s="73"/>
      <c r="W2031" s="73"/>
      <c r="X2031" s="73"/>
      <c r="Y2031" s="73"/>
      <c r="Z2031" s="73"/>
      <c r="AA2031" s="73"/>
      <c r="AB2031" s="73"/>
      <c r="AC2031" s="73"/>
      <c r="AD2031" s="73"/>
      <c r="AE2031" s="73"/>
      <c r="AF2031" s="73"/>
      <c r="AG2031" s="73"/>
      <c r="AH2031" s="73"/>
      <c r="AI2031" s="73"/>
      <c r="AJ2031" s="73"/>
      <c r="AK2031" s="73"/>
      <c r="AL2031" s="73"/>
      <c r="AM2031" s="73"/>
      <c r="AN2031" s="73"/>
      <c r="AO2031" s="73"/>
      <c r="AP2031" s="73"/>
      <c r="AQ2031" s="73"/>
      <c r="AR2031" s="73"/>
      <c r="AS2031" s="73"/>
      <c r="AT2031" s="73"/>
      <c r="AU2031" s="73"/>
      <c r="AV2031" s="73"/>
      <c r="AW2031" s="73"/>
      <c r="AX2031" s="73"/>
      <c r="AY2031" s="73"/>
      <c r="AZ2031" s="73"/>
      <c r="BA2031" s="73"/>
      <c r="BB2031" s="73"/>
    </row>
    <row r="2032" spans="10:54">
      <c r="J2032" s="132"/>
      <c r="N2032" s="73"/>
      <c r="O2032" s="73"/>
      <c r="P2032" s="73"/>
      <c r="Q2032" s="73"/>
      <c r="R2032" s="73"/>
      <c r="S2032" s="73"/>
      <c r="T2032" s="73"/>
      <c r="U2032" s="73"/>
      <c r="V2032" s="73"/>
      <c r="W2032" s="73"/>
      <c r="X2032" s="73"/>
      <c r="Y2032" s="73"/>
      <c r="Z2032" s="73"/>
      <c r="AA2032" s="73"/>
      <c r="AB2032" s="73"/>
      <c r="AC2032" s="73"/>
      <c r="AD2032" s="73"/>
      <c r="AE2032" s="73"/>
      <c r="AF2032" s="73"/>
      <c r="AG2032" s="73"/>
      <c r="AH2032" s="73"/>
      <c r="AI2032" s="73"/>
      <c r="AJ2032" s="73"/>
      <c r="AK2032" s="73"/>
      <c r="AL2032" s="73"/>
      <c r="AM2032" s="73"/>
      <c r="AN2032" s="73"/>
      <c r="AO2032" s="73"/>
      <c r="AP2032" s="73"/>
      <c r="AQ2032" s="73"/>
      <c r="AR2032" s="73"/>
      <c r="AS2032" s="73"/>
      <c r="AT2032" s="73"/>
      <c r="AU2032" s="73"/>
      <c r="AV2032" s="73"/>
      <c r="AW2032" s="73"/>
      <c r="AX2032" s="73"/>
      <c r="AY2032" s="73"/>
      <c r="AZ2032" s="73"/>
      <c r="BA2032" s="73"/>
      <c r="BB2032" s="73"/>
    </row>
    <row r="2033" spans="10:54">
      <c r="J2033" s="132"/>
      <c r="N2033" s="73"/>
      <c r="O2033" s="73"/>
      <c r="P2033" s="73"/>
      <c r="Q2033" s="73"/>
      <c r="R2033" s="73"/>
      <c r="S2033" s="73"/>
      <c r="T2033" s="73"/>
      <c r="U2033" s="73"/>
      <c r="V2033" s="73"/>
      <c r="W2033" s="73"/>
      <c r="X2033" s="73"/>
      <c r="Y2033" s="73"/>
      <c r="Z2033" s="73"/>
      <c r="AA2033" s="73"/>
      <c r="AB2033" s="73"/>
      <c r="AC2033" s="73"/>
      <c r="AD2033" s="73"/>
      <c r="AE2033" s="73"/>
      <c r="AF2033" s="73"/>
      <c r="AG2033" s="73"/>
      <c r="AH2033" s="73"/>
      <c r="AI2033" s="73"/>
      <c r="AJ2033" s="73"/>
      <c r="AK2033" s="73"/>
      <c r="AL2033" s="73"/>
      <c r="AM2033" s="73"/>
      <c r="AN2033" s="73"/>
      <c r="AO2033" s="73"/>
      <c r="AP2033" s="73"/>
      <c r="AQ2033" s="73"/>
      <c r="AR2033" s="73"/>
      <c r="AS2033" s="73"/>
      <c r="AT2033" s="73"/>
      <c r="AU2033" s="73"/>
      <c r="AV2033" s="73"/>
      <c r="AW2033" s="73"/>
      <c r="AX2033" s="73"/>
      <c r="AY2033" s="73"/>
      <c r="AZ2033" s="73"/>
      <c r="BA2033" s="73"/>
      <c r="BB2033" s="73"/>
    </row>
    <row r="2034" spans="10:54">
      <c r="J2034" s="132"/>
      <c r="N2034" s="73"/>
      <c r="O2034" s="73"/>
      <c r="P2034" s="73"/>
      <c r="Q2034" s="73"/>
      <c r="R2034" s="73"/>
      <c r="S2034" s="73"/>
      <c r="T2034" s="73"/>
      <c r="U2034" s="73"/>
      <c r="V2034" s="73"/>
      <c r="W2034" s="73"/>
      <c r="X2034" s="73"/>
      <c r="Y2034" s="73"/>
      <c r="Z2034" s="73"/>
      <c r="AA2034" s="73"/>
      <c r="AB2034" s="73"/>
      <c r="AC2034" s="73"/>
      <c r="AD2034" s="73"/>
      <c r="AE2034" s="73"/>
      <c r="AF2034" s="73"/>
      <c r="AG2034" s="73"/>
      <c r="AH2034" s="73"/>
      <c r="AI2034" s="73"/>
      <c r="AJ2034" s="73"/>
      <c r="AK2034" s="73"/>
      <c r="AL2034" s="73"/>
      <c r="AM2034" s="73"/>
      <c r="AN2034" s="73"/>
      <c r="AO2034" s="73"/>
      <c r="AP2034" s="73"/>
      <c r="AQ2034" s="73"/>
      <c r="AR2034" s="73"/>
      <c r="AS2034" s="73"/>
      <c r="AT2034" s="73"/>
      <c r="AU2034" s="73"/>
      <c r="AV2034" s="73"/>
      <c r="AW2034" s="73"/>
      <c r="AX2034" s="73"/>
      <c r="AY2034" s="73"/>
      <c r="AZ2034" s="73"/>
      <c r="BA2034" s="73"/>
      <c r="BB2034" s="73"/>
    </row>
    <row r="2035" spans="10:54">
      <c r="J2035" s="132"/>
      <c r="N2035" s="73"/>
      <c r="O2035" s="73"/>
      <c r="P2035" s="73"/>
      <c r="Q2035" s="73"/>
      <c r="R2035" s="73"/>
      <c r="S2035" s="73"/>
      <c r="T2035" s="73"/>
      <c r="U2035" s="73"/>
      <c r="V2035" s="73"/>
      <c r="W2035" s="73"/>
      <c r="X2035" s="73"/>
      <c r="Y2035" s="73"/>
      <c r="Z2035" s="73"/>
      <c r="AA2035" s="73"/>
      <c r="AB2035" s="73"/>
      <c r="AC2035" s="73"/>
      <c r="AD2035" s="73"/>
      <c r="AE2035" s="73"/>
      <c r="AF2035" s="73"/>
      <c r="AG2035" s="73"/>
      <c r="AH2035" s="73"/>
      <c r="AI2035" s="73"/>
      <c r="AJ2035" s="73"/>
      <c r="AK2035" s="73"/>
      <c r="AL2035" s="73"/>
      <c r="AM2035" s="73"/>
      <c r="AN2035" s="73"/>
      <c r="AO2035" s="73"/>
      <c r="AP2035" s="73"/>
      <c r="AQ2035" s="73"/>
      <c r="AR2035" s="73"/>
      <c r="AS2035" s="73"/>
      <c r="AT2035" s="73"/>
      <c r="AU2035" s="73"/>
      <c r="AV2035" s="73"/>
      <c r="AW2035" s="73"/>
      <c r="AX2035" s="73"/>
      <c r="AY2035" s="73"/>
      <c r="AZ2035" s="73"/>
      <c r="BA2035" s="73"/>
      <c r="BB2035" s="73"/>
    </row>
    <row r="2036" spans="10:54">
      <c r="J2036" s="132"/>
      <c r="N2036" s="73"/>
      <c r="O2036" s="73"/>
      <c r="P2036" s="73"/>
      <c r="Q2036" s="73"/>
      <c r="R2036" s="73"/>
      <c r="S2036" s="73"/>
      <c r="T2036" s="73"/>
      <c r="U2036" s="73"/>
      <c r="V2036" s="73"/>
      <c r="W2036" s="73"/>
      <c r="X2036" s="73"/>
      <c r="Y2036" s="73"/>
      <c r="Z2036" s="73"/>
      <c r="AA2036" s="73"/>
      <c r="AB2036" s="73"/>
      <c r="AC2036" s="73"/>
      <c r="AD2036" s="73"/>
      <c r="AE2036" s="73"/>
      <c r="AF2036" s="73"/>
      <c r="AG2036" s="73"/>
      <c r="AH2036" s="73"/>
      <c r="AI2036" s="73"/>
      <c r="AJ2036" s="73"/>
      <c r="AK2036" s="73"/>
      <c r="AL2036" s="73"/>
      <c r="AM2036" s="73"/>
      <c r="AN2036" s="73"/>
      <c r="AO2036" s="73"/>
      <c r="AP2036" s="73"/>
      <c r="AQ2036" s="73"/>
      <c r="AR2036" s="73"/>
      <c r="AS2036" s="73"/>
      <c r="AT2036" s="73"/>
      <c r="AU2036" s="73"/>
      <c r="AV2036" s="73"/>
      <c r="AW2036" s="73"/>
      <c r="AX2036" s="73"/>
      <c r="AY2036" s="73"/>
      <c r="AZ2036" s="73"/>
      <c r="BA2036" s="73"/>
      <c r="BB2036" s="73"/>
    </row>
    <row r="2037" spans="10:54">
      <c r="J2037" s="132"/>
      <c r="N2037" s="73"/>
      <c r="O2037" s="73"/>
      <c r="P2037" s="73"/>
      <c r="Q2037" s="73"/>
      <c r="R2037" s="73"/>
      <c r="S2037" s="73"/>
      <c r="T2037" s="73"/>
      <c r="U2037" s="73"/>
      <c r="V2037" s="73"/>
      <c r="W2037" s="73"/>
      <c r="X2037" s="73"/>
      <c r="Y2037" s="73"/>
      <c r="Z2037" s="73"/>
      <c r="AA2037" s="73"/>
      <c r="AB2037" s="73"/>
      <c r="AC2037" s="73"/>
      <c r="AD2037" s="73"/>
      <c r="AE2037" s="73"/>
      <c r="AF2037" s="73"/>
      <c r="AG2037" s="73"/>
      <c r="AH2037" s="73"/>
      <c r="AI2037" s="73"/>
      <c r="AJ2037" s="73"/>
      <c r="AK2037" s="73"/>
      <c r="AL2037" s="73"/>
      <c r="AM2037" s="73"/>
      <c r="AN2037" s="73"/>
      <c r="AO2037" s="73"/>
      <c r="AP2037" s="73"/>
      <c r="AQ2037" s="73"/>
      <c r="AR2037" s="73"/>
      <c r="AS2037" s="73"/>
      <c r="AT2037" s="73"/>
      <c r="AU2037" s="73"/>
      <c r="AV2037" s="73"/>
      <c r="AW2037" s="73"/>
      <c r="AX2037" s="73"/>
      <c r="AY2037" s="73"/>
      <c r="AZ2037" s="73"/>
      <c r="BA2037" s="73"/>
      <c r="BB2037" s="73"/>
    </row>
    <row r="2038" spans="10:54">
      <c r="J2038" s="132"/>
      <c r="N2038" s="73"/>
      <c r="O2038" s="73"/>
      <c r="P2038" s="73"/>
      <c r="Q2038" s="73"/>
      <c r="R2038" s="73"/>
      <c r="S2038" s="73"/>
      <c r="T2038" s="73"/>
      <c r="U2038" s="73"/>
      <c r="V2038" s="73"/>
      <c r="W2038" s="73"/>
      <c r="X2038" s="73"/>
      <c r="Y2038" s="73"/>
      <c r="Z2038" s="73"/>
      <c r="AA2038" s="73"/>
      <c r="AB2038" s="73"/>
      <c r="AC2038" s="73"/>
      <c r="AD2038" s="73"/>
      <c r="AE2038" s="73"/>
      <c r="AF2038" s="73"/>
      <c r="AG2038" s="73"/>
      <c r="AH2038" s="73"/>
      <c r="AI2038" s="73"/>
      <c r="AJ2038" s="73"/>
      <c r="AK2038" s="73"/>
      <c r="AL2038" s="73"/>
      <c r="AM2038" s="73"/>
      <c r="AN2038" s="73"/>
      <c r="AO2038" s="73"/>
      <c r="AP2038" s="73"/>
      <c r="AQ2038" s="73"/>
      <c r="AR2038" s="73"/>
      <c r="AS2038" s="73"/>
      <c r="AT2038" s="73"/>
      <c r="AU2038" s="73"/>
      <c r="AV2038" s="73"/>
      <c r="AW2038" s="73"/>
      <c r="AX2038" s="73"/>
      <c r="AY2038" s="73"/>
      <c r="AZ2038" s="73"/>
      <c r="BA2038" s="73"/>
      <c r="BB2038" s="73"/>
    </row>
    <row r="2039" spans="10:54">
      <c r="J2039" s="132"/>
      <c r="N2039" s="73"/>
      <c r="O2039" s="73"/>
      <c r="P2039" s="73"/>
      <c r="Q2039" s="73"/>
      <c r="R2039" s="73"/>
      <c r="S2039" s="73"/>
      <c r="T2039" s="73"/>
      <c r="U2039" s="73"/>
      <c r="V2039" s="73"/>
      <c r="W2039" s="73"/>
      <c r="X2039" s="73"/>
      <c r="Y2039" s="73"/>
      <c r="Z2039" s="73"/>
      <c r="AA2039" s="73"/>
      <c r="AB2039" s="73"/>
      <c r="AC2039" s="73"/>
      <c r="AD2039" s="73"/>
      <c r="AE2039" s="73"/>
      <c r="AF2039" s="73"/>
      <c r="AG2039" s="73"/>
      <c r="AH2039" s="73"/>
      <c r="AI2039" s="73"/>
      <c r="AJ2039" s="73"/>
      <c r="AK2039" s="73"/>
      <c r="AL2039" s="73"/>
      <c r="AM2039" s="73"/>
      <c r="AN2039" s="73"/>
      <c r="AO2039" s="73"/>
      <c r="AP2039" s="73"/>
      <c r="AQ2039" s="73"/>
      <c r="AR2039" s="73"/>
      <c r="AS2039" s="73"/>
      <c r="AT2039" s="73"/>
      <c r="AU2039" s="73"/>
      <c r="AV2039" s="73"/>
      <c r="AW2039" s="73"/>
      <c r="AX2039" s="73"/>
      <c r="AY2039" s="73"/>
      <c r="AZ2039" s="73"/>
      <c r="BA2039" s="73"/>
      <c r="BB2039" s="73"/>
    </row>
    <row r="2040" spans="10:54">
      <c r="J2040" s="132"/>
      <c r="N2040" s="73"/>
      <c r="O2040" s="73"/>
      <c r="P2040" s="73"/>
      <c r="Q2040" s="73"/>
      <c r="R2040" s="73"/>
      <c r="S2040" s="73"/>
      <c r="T2040" s="73"/>
      <c r="U2040" s="73"/>
      <c r="V2040" s="73"/>
      <c r="W2040" s="73"/>
      <c r="X2040" s="73"/>
      <c r="Y2040" s="73"/>
      <c r="Z2040" s="73"/>
      <c r="AA2040" s="73"/>
      <c r="AB2040" s="73"/>
      <c r="AC2040" s="73"/>
      <c r="AD2040" s="73"/>
      <c r="AE2040" s="73"/>
      <c r="AF2040" s="73"/>
      <c r="AG2040" s="73"/>
      <c r="AH2040" s="73"/>
      <c r="AI2040" s="73"/>
      <c r="AJ2040" s="73"/>
      <c r="AK2040" s="73"/>
      <c r="AL2040" s="73"/>
      <c r="AM2040" s="73"/>
      <c r="AN2040" s="73"/>
      <c r="AO2040" s="73"/>
      <c r="AP2040" s="73"/>
      <c r="AQ2040" s="73"/>
      <c r="AR2040" s="73"/>
      <c r="AS2040" s="73"/>
      <c r="AT2040" s="73"/>
      <c r="AU2040" s="73"/>
      <c r="AV2040" s="73"/>
      <c r="AW2040" s="73"/>
      <c r="AX2040" s="73"/>
      <c r="AY2040" s="73"/>
      <c r="AZ2040" s="73"/>
      <c r="BA2040" s="73"/>
      <c r="BB2040" s="73"/>
    </row>
    <row r="2041" spans="10:54">
      <c r="J2041" s="132"/>
      <c r="N2041" s="73"/>
      <c r="O2041" s="73"/>
      <c r="P2041" s="73"/>
      <c r="Q2041" s="73"/>
      <c r="R2041" s="73"/>
      <c r="S2041" s="73"/>
      <c r="T2041" s="73"/>
      <c r="U2041" s="73"/>
      <c r="V2041" s="73"/>
      <c r="W2041" s="73"/>
      <c r="X2041" s="73"/>
      <c r="Y2041" s="73"/>
      <c r="Z2041" s="73"/>
      <c r="AA2041" s="73"/>
      <c r="AB2041" s="73"/>
      <c r="AC2041" s="73"/>
      <c r="AD2041" s="73"/>
      <c r="AE2041" s="73"/>
      <c r="AF2041" s="73"/>
      <c r="AG2041" s="73"/>
      <c r="AH2041" s="73"/>
      <c r="AI2041" s="73"/>
      <c r="AJ2041" s="73"/>
      <c r="AK2041" s="73"/>
      <c r="AL2041" s="73"/>
      <c r="AM2041" s="73"/>
      <c r="AN2041" s="73"/>
      <c r="AO2041" s="73"/>
      <c r="AP2041" s="73"/>
      <c r="AQ2041" s="73"/>
      <c r="AR2041" s="73"/>
      <c r="AS2041" s="73"/>
      <c r="AT2041" s="73"/>
      <c r="AU2041" s="73"/>
      <c r="AV2041" s="73"/>
      <c r="AW2041" s="73"/>
      <c r="AX2041" s="73"/>
      <c r="AY2041" s="73"/>
      <c r="AZ2041" s="73"/>
      <c r="BA2041" s="73"/>
      <c r="BB2041" s="73"/>
    </row>
    <row r="2042" spans="10:54">
      <c r="J2042" s="132"/>
      <c r="N2042" s="73"/>
      <c r="O2042" s="73"/>
      <c r="P2042" s="73"/>
      <c r="Q2042" s="73"/>
      <c r="R2042" s="73"/>
      <c r="S2042" s="73"/>
      <c r="T2042" s="73"/>
      <c r="U2042" s="73"/>
      <c r="V2042" s="73"/>
      <c r="W2042" s="73"/>
      <c r="X2042" s="73"/>
      <c r="Y2042" s="73"/>
      <c r="Z2042" s="73"/>
      <c r="AA2042" s="73"/>
      <c r="AB2042" s="73"/>
      <c r="AC2042" s="73"/>
      <c r="AD2042" s="73"/>
      <c r="AE2042" s="73"/>
      <c r="AF2042" s="73"/>
      <c r="AG2042" s="73"/>
      <c r="AH2042" s="73"/>
      <c r="AI2042" s="73"/>
      <c r="AJ2042" s="73"/>
      <c r="AK2042" s="73"/>
      <c r="AL2042" s="73"/>
      <c r="AM2042" s="73"/>
      <c r="AN2042" s="73"/>
      <c r="AO2042" s="73"/>
      <c r="AP2042" s="73"/>
      <c r="AQ2042" s="73"/>
      <c r="AR2042" s="73"/>
      <c r="AS2042" s="73"/>
      <c r="AT2042" s="73"/>
      <c r="AU2042" s="73"/>
      <c r="AV2042" s="73"/>
      <c r="AW2042" s="73"/>
      <c r="AX2042" s="73"/>
      <c r="AY2042" s="73"/>
      <c r="AZ2042" s="73"/>
      <c r="BA2042" s="73"/>
      <c r="BB2042" s="73"/>
    </row>
    <row r="2043" spans="10:54">
      <c r="J2043" s="132"/>
      <c r="N2043" s="73"/>
      <c r="O2043" s="73"/>
      <c r="P2043" s="73"/>
      <c r="Q2043" s="73"/>
      <c r="R2043" s="73"/>
      <c r="S2043" s="73"/>
      <c r="T2043" s="73"/>
      <c r="U2043" s="73"/>
      <c r="V2043" s="73"/>
      <c r="W2043" s="73"/>
      <c r="X2043" s="73"/>
      <c r="Y2043" s="73"/>
      <c r="Z2043" s="73"/>
      <c r="AA2043" s="73"/>
      <c r="AB2043" s="73"/>
      <c r="AC2043" s="73"/>
      <c r="AD2043" s="73"/>
      <c r="AE2043" s="73"/>
      <c r="AF2043" s="73"/>
      <c r="AG2043" s="73"/>
      <c r="AH2043" s="73"/>
      <c r="AI2043" s="73"/>
      <c r="AJ2043" s="73"/>
      <c r="AK2043" s="73"/>
      <c r="AL2043" s="73"/>
      <c r="AM2043" s="73"/>
      <c r="AN2043" s="73"/>
      <c r="AO2043" s="73"/>
      <c r="AP2043" s="73"/>
      <c r="AQ2043" s="73"/>
      <c r="AR2043" s="73"/>
      <c r="AS2043" s="73"/>
      <c r="AT2043" s="73"/>
      <c r="AU2043" s="73"/>
      <c r="AV2043" s="73"/>
      <c r="AW2043" s="73"/>
      <c r="AX2043" s="73"/>
      <c r="AY2043" s="73"/>
      <c r="AZ2043" s="73"/>
      <c r="BA2043" s="73"/>
      <c r="BB2043" s="73"/>
    </row>
    <row r="2044" spans="10:54">
      <c r="J2044" s="132"/>
      <c r="N2044" s="73"/>
      <c r="O2044" s="73"/>
      <c r="P2044" s="73"/>
      <c r="Q2044" s="73"/>
      <c r="R2044" s="73"/>
      <c r="S2044" s="73"/>
      <c r="T2044" s="73"/>
      <c r="U2044" s="73"/>
      <c r="V2044" s="73"/>
      <c r="W2044" s="73"/>
      <c r="X2044" s="73"/>
      <c r="Y2044" s="73"/>
      <c r="Z2044" s="73"/>
      <c r="AA2044" s="73"/>
      <c r="AB2044" s="73"/>
      <c r="AC2044" s="73"/>
      <c r="AD2044" s="73"/>
      <c r="AE2044" s="73"/>
      <c r="AF2044" s="73"/>
      <c r="AG2044" s="73"/>
      <c r="AH2044" s="73"/>
      <c r="AI2044" s="73"/>
      <c r="AJ2044" s="73"/>
      <c r="AK2044" s="73"/>
      <c r="AL2044" s="73"/>
      <c r="AM2044" s="73"/>
      <c r="AN2044" s="73"/>
      <c r="AO2044" s="73"/>
      <c r="AP2044" s="73"/>
      <c r="AQ2044" s="73"/>
      <c r="AR2044" s="73"/>
      <c r="AS2044" s="73"/>
      <c r="AT2044" s="73"/>
      <c r="AU2044" s="73"/>
      <c r="AV2044" s="73"/>
      <c r="AW2044" s="73"/>
      <c r="AX2044" s="73"/>
      <c r="AY2044" s="73"/>
      <c r="AZ2044" s="73"/>
      <c r="BA2044" s="73"/>
      <c r="BB2044" s="73"/>
    </row>
    <row r="2045" spans="10:54">
      <c r="J2045" s="132"/>
      <c r="N2045" s="73"/>
      <c r="O2045" s="73"/>
      <c r="P2045" s="73"/>
      <c r="Q2045" s="73"/>
      <c r="R2045" s="73"/>
      <c r="S2045" s="73"/>
      <c r="T2045" s="73"/>
      <c r="U2045" s="73"/>
      <c r="V2045" s="73"/>
      <c r="W2045" s="73"/>
      <c r="X2045" s="73"/>
      <c r="Y2045" s="73"/>
      <c r="Z2045" s="73"/>
      <c r="AA2045" s="73"/>
      <c r="AB2045" s="73"/>
      <c r="AC2045" s="73"/>
      <c r="AD2045" s="73"/>
      <c r="AE2045" s="73"/>
      <c r="AF2045" s="73"/>
      <c r="AG2045" s="73"/>
      <c r="AH2045" s="73"/>
      <c r="AI2045" s="73"/>
      <c r="AJ2045" s="73"/>
      <c r="AK2045" s="73"/>
      <c r="AL2045" s="73"/>
      <c r="AM2045" s="73"/>
      <c r="AN2045" s="73"/>
      <c r="AO2045" s="73"/>
      <c r="AP2045" s="73"/>
      <c r="AQ2045" s="73"/>
      <c r="AR2045" s="73"/>
      <c r="AS2045" s="73"/>
      <c r="AT2045" s="73"/>
      <c r="AU2045" s="73"/>
      <c r="AV2045" s="73"/>
      <c r="AW2045" s="73"/>
      <c r="AX2045" s="73"/>
      <c r="AY2045" s="73"/>
      <c r="AZ2045" s="73"/>
      <c r="BA2045" s="73"/>
      <c r="BB2045" s="73"/>
    </row>
    <row r="2046" spans="10:54">
      <c r="J2046" s="132"/>
      <c r="N2046" s="73"/>
      <c r="O2046" s="73"/>
      <c r="P2046" s="73"/>
      <c r="Q2046" s="73"/>
      <c r="R2046" s="73"/>
      <c r="S2046" s="73"/>
      <c r="T2046" s="73"/>
      <c r="U2046" s="73"/>
      <c r="V2046" s="73"/>
      <c r="W2046" s="73"/>
      <c r="X2046" s="73"/>
      <c r="Y2046" s="73"/>
      <c r="Z2046" s="73"/>
      <c r="AA2046" s="73"/>
      <c r="AB2046" s="73"/>
      <c r="AC2046" s="73"/>
      <c r="AD2046" s="73"/>
      <c r="AE2046" s="73"/>
      <c r="AF2046" s="73"/>
      <c r="AG2046" s="73"/>
      <c r="AH2046" s="73"/>
      <c r="AI2046" s="73"/>
      <c r="AJ2046" s="73"/>
      <c r="AK2046" s="73"/>
      <c r="AL2046" s="73"/>
      <c r="AM2046" s="73"/>
      <c r="AN2046" s="73"/>
      <c r="AO2046" s="73"/>
      <c r="AP2046" s="73"/>
      <c r="AQ2046" s="73"/>
      <c r="AR2046" s="73"/>
      <c r="AS2046" s="73"/>
      <c r="AT2046" s="73"/>
      <c r="AU2046" s="73"/>
      <c r="AV2046" s="73"/>
      <c r="AW2046" s="73"/>
      <c r="AX2046" s="73"/>
      <c r="AY2046" s="73"/>
      <c r="AZ2046" s="73"/>
      <c r="BA2046" s="73"/>
      <c r="BB2046" s="73"/>
    </row>
    <row r="2047" spans="10:54">
      <c r="J2047" s="132"/>
      <c r="N2047" s="73"/>
      <c r="O2047" s="73"/>
      <c r="P2047" s="73"/>
      <c r="Q2047" s="73"/>
      <c r="R2047" s="73"/>
      <c r="S2047" s="73"/>
      <c r="T2047" s="73"/>
      <c r="U2047" s="73"/>
      <c r="V2047" s="73"/>
      <c r="W2047" s="73"/>
      <c r="X2047" s="73"/>
      <c r="Y2047" s="73"/>
      <c r="Z2047" s="73"/>
      <c r="AA2047" s="73"/>
      <c r="AB2047" s="73"/>
      <c r="AC2047" s="73"/>
      <c r="AD2047" s="73"/>
      <c r="AE2047" s="73"/>
      <c r="AF2047" s="73"/>
      <c r="AG2047" s="73"/>
      <c r="AH2047" s="73"/>
      <c r="AI2047" s="73"/>
      <c r="AJ2047" s="73"/>
      <c r="AK2047" s="73"/>
      <c r="AL2047" s="73"/>
      <c r="AM2047" s="73"/>
      <c r="AN2047" s="73"/>
      <c r="AO2047" s="73"/>
      <c r="AP2047" s="73"/>
      <c r="AQ2047" s="73"/>
      <c r="AR2047" s="73"/>
      <c r="AS2047" s="73"/>
      <c r="AT2047" s="73"/>
      <c r="AU2047" s="73"/>
      <c r="AV2047" s="73"/>
      <c r="AW2047" s="73"/>
      <c r="AX2047" s="73"/>
      <c r="AY2047" s="73"/>
      <c r="AZ2047" s="73"/>
      <c r="BA2047" s="73"/>
      <c r="BB2047" s="73"/>
    </row>
    <row r="2048" spans="10:54">
      <c r="J2048" s="132"/>
      <c r="N2048" s="73"/>
      <c r="O2048" s="73"/>
      <c r="P2048" s="73"/>
      <c r="Q2048" s="73"/>
      <c r="R2048" s="73"/>
      <c r="S2048" s="73"/>
      <c r="T2048" s="73"/>
      <c r="U2048" s="73"/>
      <c r="V2048" s="73"/>
      <c r="W2048" s="73"/>
      <c r="X2048" s="73"/>
      <c r="Y2048" s="73"/>
      <c r="Z2048" s="73"/>
      <c r="AA2048" s="73"/>
      <c r="AB2048" s="73"/>
      <c r="AC2048" s="73"/>
      <c r="AD2048" s="73"/>
      <c r="AE2048" s="73"/>
      <c r="AF2048" s="73"/>
      <c r="AG2048" s="73"/>
      <c r="AH2048" s="73"/>
      <c r="AI2048" s="73"/>
      <c r="AJ2048" s="73"/>
      <c r="AK2048" s="73"/>
      <c r="AL2048" s="73"/>
      <c r="AM2048" s="73"/>
      <c r="AN2048" s="73"/>
      <c r="AO2048" s="73"/>
      <c r="AP2048" s="73"/>
      <c r="AQ2048" s="73"/>
      <c r="AR2048" s="73"/>
      <c r="AS2048" s="73"/>
      <c r="AT2048" s="73"/>
      <c r="AU2048" s="73"/>
      <c r="AV2048" s="73"/>
      <c r="AW2048" s="73"/>
      <c r="AX2048" s="73"/>
      <c r="AY2048" s="73"/>
      <c r="AZ2048" s="73"/>
      <c r="BA2048" s="73"/>
      <c r="BB2048" s="73"/>
    </row>
    <row r="2049" spans="10:54">
      <c r="J2049" s="132"/>
      <c r="N2049" s="73"/>
      <c r="O2049" s="73"/>
      <c r="P2049" s="73"/>
      <c r="Q2049" s="73"/>
      <c r="R2049" s="73"/>
      <c r="S2049" s="73"/>
      <c r="T2049" s="73"/>
      <c r="U2049" s="73"/>
      <c r="V2049" s="73"/>
      <c r="W2049" s="73"/>
      <c r="X2049" s="73"/>
      <c r="Y2049" s="73"/>
      <c r="Z2049" s="73"/>
      <c r="AA2049" s="73"/>
      <c r="AB2049" s="73"/>
      <c r="AC2049" s="73"/>
      <c r="AD2049" s="73"/>
      <c r="AE2049" s="73"/>
      <c r="AF2049" s="73"/>
      <c r="AG2049" s="73"/>
      <c r="AH2049" s="73"/>
      <c r="AI2049" s="73"/>
      <c r="AJ2049" s="73"/>
      <c r="AK2049" s="73"/>
      <c r="AL2049" s="73"/>
      <c r="AM2049" s="73"/>
      <c r="AN2049" s="73"/>
      <c r="AO2049" s="73"/>
      <c r="AP2049" s="73"/>
      <c r="AQ2049" s="73"/>
      <c r="AR2049" s="73"/>
      <c r="AS2049" s="73"/>
      <c r="AT2049" s="73"/>
      <c r="AU2049" s="73"/>
      <c r="AV2049" s="73"/>
      <c r="AW2049" s="73"/>
      <c r="AX2049" s="73"/>
      <c r="AY2049" s="73"/>
      <c r="AZ2049" s="73"/>
      <c r="BA2049" s="73"/>
      <c r="BB2049" s="73"/>
    </row>
    <row r="2050" spans="10:54">
      <c r="J2050" s="132"/>
      <c r="N2050" s="73"/>
      <c r="O2050" s="73"/>
      <c r="P2050" s="73"/>
      <c r="Q2050" s="73"/>
      <c r="R2050" s="73"/>
      <c r="S2050" s="73"/>
      <c r="T2050" s="73"/>
      <c r="U2050" s="73"/>
      <c r="V2050" s="73"/>
      <c r="W2050" s="73"/>
      <c r="X2050" s="73"/>
      <c r="Y2050" s="73"/>
      <c r="Z2050" s="73"/>
      <c r="AA2050" s="73"/>
      <c r="AB2050" s="73"/>
      <c r="AC2050" s="73"/>
      <c r="AD2050" s="73"/>
      <c r="AE2050" s="73"/>
      <c r="AF2050" s="73"/>
      <c r="AG2050" s="73"/>
      <c r="AH2050" s="73"/>
      <c r="AI2050" s="73"/>
      <c r="AJ2050" s="73"/>
      <c r="AK2050" s="73"/>
      <c r="AL2050" s="73"/>
      <c r="AM2050" s="73"/>
      <c r="AN2050" s="73"/>
      <c r="AO2050" s="73"/>
      <c r="AP2050" s="73"/>
      <c r="AQ2050" s="73"/>
      <c r="AR2050" s="73"/>
      <c r="AS2050" s="73"/>
      <c r="AT2050" s="73"/>
      <c r="AU2050" s="73"/>
      <c r="AV2050" s="73"/>
      <c r="AW2050" s="73"/>
      <c r="AX2050" s="73"/>
      <c r="AY2050" s="73"/>
      <c r="AZ2050" s="73"/>
      <c r="BA2050" s="73"/>
      <c r="BB2050" s="73"/>
    </row>
    <row r="2051" spans="10:54">
      <c r="J2051" s="132"/>
      <c r="N2051" s="73"/>
      <c r="O2051" s="73"/>
      <c r="P2051" s="73"/>
      <c r="Q2051" s="73"/>
      <c r="R2051" s="73"/>
      <c r="S2051" s="73"/>
      <c r="T2051" s="73"/>
      <c r="U2051" s="73"/>
      <c r="V2051" s="73"/>
      <c r="W2051" s="73"/>
      <c r="X2051" s="73"/>
      <c r="Y2051" s="73"/>
      <c r="Z2051" s="73"/>
      <c r="AA2051" s="73"/>
      <c r="AB2051" s="73"/>
      <c r="AC2051" s="73"/>
      <c r="AD2051" s="73"/>
      <c r="AE2051" s="73"/>
      <c r="AF2051" s="73"/>
      <c r="AG2051" s="73"/>
      <c r="AH2051" s="73"/>
      <c r="AI2051" s="73"/>
      <c r="AJ2051" s="73"/>
      <c r="AK2051" s="73"/>
      <c r="AL2051" s="73"/>
      <c r="AM2051" s="73"/>
      <c r="AN2051" s="73"/>
      <c r="AO2051" s="73"/>
      <c r="AP2051" s="73"/>
      <c r="AQ2051" s="73"/>
      <c r="AR2051" s="73"/>
      <c r="AS2051" s="73"/>
      <c r="AT2051" s="73"/>
      <c r="AU2051" s="73"/>
      <c r="AV2051" s="73"/>
      <c r="AW2051" s="73"/>
      <c r="AX2051" s="73"/>
      <c r="AY2051" s="73"/>
      <c r="AZ2051" s="73"/>
      <c r="BA2051" s="73"/>
      <c r="BB2051" s="73"/>
    </row>
    <row r="2052" spans="10:54">
      <c r="J2052" s="132"/>
      <c r="N2052" s="73"/>
      <c r="O2052" s="73"/>
      <c r="P2052" s="73"/>
      <c r="Q2052" s="73"/>
      <c r="R2052" s="73"/>
      <c r="S2052" s="73"/>
      <c r="T2052" s="73"/>
      <c r="U2052" s="73"/>
      <c r="V2052" s="73"/>
      <c r="W2052" s="73"/>
      <c r="X2052" s="73"/>
      <c r="Y2052" s="73"/>
      <c r="Z2052" s="73"/>
      <c r="AA2052" s="73"/>
      <c r="AB2052" s="73"/>
      <c r="AC2052" s="73"/>
      <c r="AD2052" s="73"/>
      <c r="AE2052" s="73"/>
      <c r="AF2052" s="73"/>
      <c r="AG2052" s="73"/>
      <c r="AH2052" s="73"/>
      <c r="AI2052" s="73"/>
      <c r="AJ2052" s="73"/>
      <c r="AK2052" s="73"/>
      <c r="AL2052" s="73"/>
      <c r="AM2052" s="73"/>
      <c r="AN2052" s="73"/>
      <c r="AO2052" s="73"/>
      <c r="AP2052" s="73"/>
      <c r="AQ2052" s="73"/>
      <c r="AR2052" s="73"/>
      <c r="AS2052" s="73"/>
      <c r="AT2052" s="73"/>
      <c r="AU2052" s="73"/>
      <c r="AV2052" s="73"/>
      <c r="AW2052" s="73"/>
      <c r="AX2052" s="73"/>
      <c r="AY2052" s="73"/>
      <c r="AZ2052" s="73"/>
      <c r="BA2052" s="73"/>
      <c r="BB2052" s="73"/>
    </row>
    <row r="2053" spans="10:54">
      <c r="J2053" s="132"/>
      <c r="N2053" s="73"/>
      <c r="O2053" s="73"/>
      <c r="P2053" s="73"/>
      <c r="Q2053" s="73"/>
      <c r="R2053" s="73"/>
      <c r="S2053" s="73"/>
      <c r="T2053" s="73"/>
      <c r="U2053" s="73"/>
      <c r="V2053" s="73"/>
      <c r="W2053" s="73"/>
      <c r="X2053" s="73"/>
      <c r="Y2053" s="73"/>
      <c r="Z2053" s="73"/>
      <c r="AA2053" s="73"/>
      <c r="AB2053" s="73"/>
      <c r="AC2053" s="73"/>
      <c r="AD2053" s="73"/>
      <c r="AE2053" s="73"/>
      <c r="AF2053" s="73"/>
      <c r="AG2053" s="73"/>
      <c r="AH2053" s="73"/>
      <c r="AI2053" s="73"/>
      <c r="AJ2053" s="73"/>
      <c r="AK2053" s="73"/>
      <c r="AL2053" s="73"/>
      <c r="AM2053" s="73"/>
      <c r="AN2053" s="73"/>
      <c r="AO2053" s="73"/>
      <c r="AP2053" s="73"/>
      <c r="AQ2053" s="73"/>
      <c r="AR2053" s="73"/>
      <c r="AS2053" s="73"/>
      <c r="AT2053" s="73"/>
      <c r="AU2053" s="73"/>
      <c r="AV2053" s="73"/>
      <c r="AW2053" s="73"/>
      <c r="AX2053" s="73"/>
      <c r="AY2053" s="73"/>
      <c r="AZ2053" s="73"/>
      <c r="BA2053" s="73"/>
      <c r="BB2053" s="73"/>
    </row>
    <row r="2054" spans="10:54">
      <c r="J2054" s="132"/>
      <c r="N2054" s="73"/>
      <c r="O2054" s="73"/>
      <c r="P2054" s="73"/>
      <c r="Q2054" s="73"/>
      <c r="R2054" s="73"/>
      <c r="S2054" s="73"/>
      <c r="T2054" s="73"/>
      <c r="U2054" s="73"/>
      <c r="V2054" s="73"/>
      <c r="W2054" s="73"/>
      <c r="X2054" s="73"/>
      <c r="Y2054" s="73"/>
      <c r="Z2054" s="73"/>
      <c r="AA2054" s="73"/>
      <c r="AB2054" s="73"/>
      <c r="AC2054" s="73"/>
      <c r="AD2054" s="73"/>
      <c r="AE2054" s="73"/>
      <c r="AF2054" s="73"/>
      <c r="AG2054" s="73"/>
      <c r="AH2054" s="73"/>
      <c r="AI2054" s="73"/>
      <c r="AJ2054" s="73"/>
      <c r="AK2054" s="73"/>
      <c r="AL2054" s="73"/>
      <c r="AM2054" s="73"/>
      <c r="AN2054" s="73"/>
      <c r="AO2054" s="73"/>
      <c r="AP2054" s="73"/>
      <c r="AQ2054" s="73"/>
      <c r="AR2054" s="73"/>
      <c r="AS2054" s="73"/>
      <c r="AT2054" s="73"/>
      <c r="AU2054" s="73"/>
      <c r="AV2054" s="73"/>
      <c r="AW2054" s="73"/>
      <c r="AX2054" s="73"/>
      <c r="AY2054" s="73"/>
      <c r="AZ2054" s="73"/>
      <c r="BA2054" s="73"/>
      <c r="BB2054" s="73"/>
    </row>
    <row r="2055" spans="10:54">
      <c r="J2055" s="132"/>
      <c r="N2055" s="73"/>
      <c r="O2055" s="73"/>
      <c r="P2055" s="73"/>
      <c r="Q2055" s="73"/>
      <c r="R2055" s="73"/>
      <c r="S2055" s="73"/>
      <c r="T2055" s="73"/>
      <c r="U2055" s="73"/>
      <c r="V2055" s="73"/>
      <c r="W2055" s="73"/>
      <c r="X2055" s="73"/>
      <c r="Y2055" s="73"/>
      <c r="Z2055" s="73"/>
      <c r="AA2055" s="73"/>
      <c r="AB2055" s="73"/>
      <c r="AC2055" s="73"/>
      <c r="AD2055" s="73"/>
      <c r="AE2055" s="73"/>
      <c r="AF2055" s="73"/>
      <c r="AG2055" s="73"/>
      <c r="AH2055" s="73"/>
      <c r="AI2055" s="73"/>
      <c r="AJ2055" s="73"/>
      <c r="AK2055" s="73"/>
      <c r="AL2055" s="73"/>
      <c r="AM2055" s="73"/>
      <c r="AN2055" s="73"/>
      <c r="AO2055" s="73"/>
      <c r="AP2055" s="73"/>
      <c r="AQ2055" s="73"/>
      <c r="AR2055" s="73"/>
      <c r="AS2055" s="73"/>
      <c r="AT2055" s="73"/>
      <c r="AU2055" s="73"/>
      <c r="AV2055" s="73"/>
      <c r="AW2055" s="73"/>
      <c r="AX2055" s="73"/>
      <c r="AY2055" s="73"/>
      <c r="AZ2055" s="73"/>
      <c r="BA2055" s="73"/>
      <c r="BB2055" s="73"/>
    </row>
    <row r="2056" spans="10:54">
      <c r="J2056" s="132"/>
      <c r="N2056" s="73"/>
      <c r="O2056" s="73"/>
      <c r="P2056" s="73"/>
      <c r="Q2056" s="73"/>
      <c r="R2056" s="73"/>
      <c r="S2056" s="73"/>
      <c r="T2056" s="73"/>
      <c r="U2056" s="73"/>
      <c r="V2056" s="73"/>
      <c r="W2056" s="73"/>
      <c r="X2056" s="73"/>
      <c r="Y2056" s="73"/>
      <c r="Z2056" s="73"/>
      <c r="AA2056" s="73"/>
      <c r="AB2056" s="73"/>
      <c r="AC2056" s="73"/>
      <c r="AD2056" s="73"/>
      <c r="AE2056" s="73"/>
      <c r="AF2056" s="73"/>
      <c r="AG2056" s="73"/>
      <c r="AH2056" s="73"/>
      <c r="AI2056" s="73"/>
      <c r="AJ2056" s="73"/>
      <c r="AK2056" s="73"/>
      <c r="AL2056" s="73"/>
      <c r="AM2056" s="73"/>
      <c r="AN2056" s="73"/>
      <c r="AO2056" s="73"/>
      <c r="AP2056" s="73"/>
      <c r="AQ2056" s="73"/>
      <c r="AR2056" s="73"/>
      <c r="AS2056" s="73"/>
      <c r="AT2056" s="73"/>
      <c r="AU2056" s="73"/>
      <c r="AV2056" s="73"/>
      <c r="AW2056" s="73"/>
      <c r="AX2056" s="73"/>
      <c r="AY2056" s="73"/>
      <c r="AZ2056" s="73"/>
      <c r="BA2056" s="73"/>
      <c r="BB2056" s="73"/>
    </row>
    <row r="2057" spans="10:54">
      <c r="J2057" s="132"/>
      <c r="N2057" s="73"/>
      <c r="O2057" s="73"/>
      <c r="P2057" s="73"/>
      <c r="Q2057" s="73"/>
      <c r="R2057" s="73"/>
      <c r="S2057" s="73"/>
      <c r="T2057" s="73"/>
      <c r="U2057" s="73"/>
      <c r="V2057" s="73"/>
      <c r="W2057" s="73"/>
      <c r="X2057" s="73"/>
      <c r="Y2057" s="73"/>
      <c r="Z2057" s="73"/>
      <c r="AA2057" s="73"/>
      <c r="AB2057" s="73"/>
      <c r="AC2057" s="73"/>
      <c r="AD2057" s="73"/>
      <c r="AE2057" s="73"/>
      <c r="AF2057" s="73"/>
      <c r="AG2057" s="73"/>
      <c r="AH2057" s="73"/>
      <c r="AI2057" s="73"/>
      <c r="AJ2057" s="73"/>
      <c r="AK2057" s="73"/>
      <c r="AL2057" s="73"/>
      <c r="AM2057" s="73"/>
      <c r="AN2057" s="73"/>
      <c r="AO2057" s="73"/>
      <c r="AP2057" s="73"/>
      <c r="AQ2057" s="73"/>
      <c r="AR2057" s="73"/>
      <c r="AS2057" s="73"/>
      <c r="AT2057" s="73"/>
      <c r="AU2057" s="73"/>
      <c r="AV2057" s="73"/>
      <c r="AW2057" s="73"/>
      <c r="AX2057" s="73"/>
      <c r="AY2057" s="73"/>
      <c r="AZ2057" s="73"/>
      <c r="BA2057" s="73"/>
      <c r="BB2057" s="73"/>
    </row>
    <row r="2058" spans="10:54">
      <c r="J2058" s="132"/>
      <c r="N2058" s="73"/>
      <c r="O2058" s="73"/>
      <c r="P2058" s="73"/>
      <c r="Q2058" s="73"/>
      <c r="R2058" s="73"/>
      <c r="S2058" s="73"/>
      <c r="T2058" s="73"/>
      <c r="U2058" s="73"/>
      <c r="V2058" s="73"/>
      <c r="W2058" s="73"/>
      <c r="X2058" s="73"/>
      <c r="Y2058" s="73"/>
      <c r="Z2058" s="73"/>
      <c r="AA2058" s="73"/>
      <c r="AB2058" s="73"/>
      <c r="AC2058" s="73"/>
      <c r="AD2058" s="73"/>
      <c r="AE2058" s="73"/>
      <c r="AF2058" s="73"/>
      <c r="AG2058" s="73"/>
      <c r="AH2058" s="73"/>
      <c r="AI2058" s="73"/>
      <c r="AJ2058" s="73"/>
      <c r="AK2058" s="73"/>
      <c r="AL2058" s="73"/>
      <c r="AM2058" s="73"/>
      <c r="AN2058" s="73"/>
      <c r="AO2058" s="73"/>
      <c r="AP2058" s="73"/>
      <c r="AQ2058" s="73"/>
      <c r="AR2058" s="73"/>
      <c r="AS2058" s="73"/>
      <c r="AT2058" s="73"/>
      <c r="AU2058" s="73"/>
      <c r="AV2058" s="73"/>
      <c r="AW2058" s="73"/>
      <c r="AX2058" s="73"/>
      <c r="AY2058" s="73"/>
      <c r="AZ2058" s="73"/>
      <c r="BA2058" s="73"/>
      <c r="BB2058" s="73"/>
    </row>
    <row r="2059" spans="10:54">
      <c r="J2059" s="132"/>
      <c r="N2059" s="73"/>
      <c r="O2059" s="73"/>
      <c r="P2059" s="73"/>
      <c r="Q2059" s="73"/>
      <c r="R2059" s="73"/>
      <c r="S2059" s="73"/>
      <c r="T2059" s="73"/>
      <c r="U2059" s="73"/>
      <c r="V2059" s="73"/>
      <c r="W2059" s="73"/>
      <c r="X2059" s="73"/>
      <c r="Y2059" s="73"/>
      <c r="Z2059" s="73"/>
      <c r="AA2059" s="73"/>
      <c r="AB2059" s="73"/>
      <c r="AC2059" s="73"/>
      <c r="AD2059" s="73"/>
      <c r="AE2059" s="73"/>
      <c r="AF2059" s="73"/>
      <c r="AG2059" s="73"/>
      <c r="AH2059" s="73"/>
      <c r="AI2059" s="73"/>
      <c r="AJ2059" s="73"/>
      <c r="AK2059" s="73"/>
      <c r="AL2059" s="73"/>
      <c r="AM2059" s="73"/>
      <c r="AN2059" s="73"/>
      <c r="AO2059" s="73"/>
      <c r="AP2059" s="73"/>
      <c r="AQ2059" s="73"/>
      <c r="AR2059" s="73"/>
      <c r="AS2059" s="73"/>
      <c r="AT2059" s="73"/>
      <c r="AU2059" s="73"/>
      <c r="AV2059" s="73"/>
      <c r="AW2059" s="73"/>
      <c r="AX2059" s="73"/>
      <c r="AY2059" s="73"/>
      <c r="AZ2059" s="73"/>
      <c r="BA2059" s="73"/>
      <c r="BB2059" s="73"/>
    </row>
    <row r="2060" spans="10:54">
      <c r="J2060" s="132"/>
      <c r="N2060" s="73"/>
      <c r="O2060" s="73"/>
      <c r="P2060" s="73"/>
      <c r="Q2060" s="73"/>
      <c r="R2060" s="73"/>
      <c r="S2060" s="73"/>
      <c r="T2060" s="73"/>
      <c r="U2060" s="73"/>
      <c r="V2060" s="73"/>
      <c r="W2060" s="73"/>
      <c r="X2060" s="73"/>
      <c r="Y2060" s="73"/>
      <c r="Z2060" s="73"/>
      <c r="AA2060" s="73"/>
      <c r="AB2060" s="73"/>
      <c r="AC2060" s="73"/>
      <c r="AD2060" s="73"/>
      <c r="AE2060" s="73"/>
      <c r="AF2060" s="73"/>
      <c r="AG2060" s="73"/>
      <c r="AH2060" s="73"/>
      <c r="AI2060" s="73"/>
      <c r="AJ2060" s="73"/>
      <c r="AK2060" s="73"/>
      <c r="AL2060" s="73"/>
      <c r="AM2060" s="73"/>
      <c r="AN2060" s="73"/>
      <c r="AO2060" s="73"/>
      <c r="AP2060" s="73"/>
      <c r="AQ2060" s="73"/>
      <c r="AR2060" s="73"/>
      <c r="AS2060" s="73"/>
      <c r="AT2060" s="73"/>
      <c r="AU2060" s="73"/>
      <c r="AV2060" s="73"/>
      <c r="AW2060" s="73"/>
      <c r="AX2060" s="73"/>
      <c r="AY2060" s="73"/>
      <c r="AZ2060" s="73"/>
      <c r="BA2060" s="73"/>
      <c r="BB2060" s="73"/>
    </row>
    <row r="2061" spans="10:54">
      <c r="J2061" s="132"/>
      <c r="N2061" s="73"/>
      <c r="O2061" s="73"/>
      <c r="P2061" s="73"/>
      <c r="Q2061" s="73"/>
      <c r="R2061" s="73"/>
      <c r="S2061" s="73"/>
      <c r="T2061" s="73"/>
      <c r="U2061" s="73"/>
      <c r="V2061" s="73"/>
      <c r="W2061" s="73"/>
      <c r="X2061" s="73"/>
      <c r="Y2061" s="73"/>
      <c r="Z2061" s="73"/>
      <c r="AA2061" s="73"/>
      <c r="AB2061" s="73"/>
      <c r="AC2061" s="73"/>
      <c r="AD2061" s="73"/>
      <c r="AE2061" s="73"/>
      <c r="AF2061" s="73"/>
      <c r="AG2061" s="73"/>
      <c r="AH2061" s="73"/>
      <c r="AI2061" s="73"/>
      <c r="AJ2061" s="73"/>
      <c r="AK2061" s="73"/>
      <c r="AL2061" s="73"/>
      <c r="AM2061" s="73"/>
      <c r="AN2061" s="73"/>
      <c r="AO2061" s="73"/>
      <c r="AP2061" s="73"/>
      <c r="AQ2061" s="73"/>
      <c r="AR2061" s="73"/>
      <c r="AS2061" s="73"/>
      <c r="AT2061" s="73"/>
      <c r="AU2061" s="73"/>
      <c r="AV2061" s="73"/>
      <c r="AW2061" s="73"/>
      <c r="AX2061" s="73"/>
      <c r="AY2061" s="73"/>
      <c r="AZ2061" s="73"/>
      <c r="BA2061" s="73"/>
      <c r="BB2061" s="73"/>
    </row>
    <row r="2062" spans="10:54">
      <c r="J2062" s="132"/>
      <c r="N2062" s="73"/>
      <c r="O2062" s="73"/>
      <c r="P2062" s="73"/>
      <c r="Q2062" s="73"/>
      <c r="R2062" s="73"/>
      <c r="S2062" s="73"/>
      <c r="T2062" s="73"/>
      <c r="U2062" s="73"/>
      <c r="V2062" s="73"/>
      <c r="W2062" s="73"/>
      <c r="X2062" s="73"/>
      <c r="Y2062" s="73"/>
      <c r="Z2062" s="73"/>
      <c r="AA2062" s="73"/>
      <c r="AB2062" s="73"/>
      <c r="AC2062" s="73"/>
      <c r="AD2062" s="73"/>
      <c r="AE2062" s="73"/>
      <c r="AF2062" s="73"/>
      <c r="AG2062" s="73"/>
      <c r="AH2062" s="73"/>
      <c r="AI2062" s="73"/>
      <c r="AJ2062" s="73"/>
      <c r="AK2062" s="73"/>
      <c r="AL2062" s="73"/>
      <c r="AM2062" s="73"/>
      <c r="AN2062" s="73"/>
      <c r="AO2062" s="73"/>
      <c r="AP2062" s="73"/>
      <c r="AQ2062" s="73"/>
      <c r="AR2062" s="73"/>
      <c r="AS2062" s="73"/>
      <c r="AT2062" s="73"/>
      <c r="AU2062" s="73"/>
      <c r="AV2062" s="73"/>
      <c r="AW2062" s="73"/>
      <c r="AX2062" s="73"/>
      <c r="AY2062" s="73"/>
      <c r="AZ2062" s="73"/>
      <c r="BA2062" s="73"/>
      <c r="BB2062" s="73"/>
    </row>
    <row r="2063" spans="10:54">
      <c r="J2063" s="132"/>
      <c r="N2063" s="73"/>
      <c r="O2063" s="73"/>
      <c r="P2063" s="73"/>
      <c r="Q2063" s="73"/>
      <c r="R2063" s="73"/>
      <c r="S2063" s="73"/>
      <c r="T2063" s="73"/>
      <c r="U2063" s="73"/>
      <c r="V2063" s="73"/>
      <c r="W2063" s="73"/>
      <c r="X2063" s="73"/>
      <c r="Y2063" s="73"/>
      <c r="Z2063" s="73"/>
      <c r="AA2063" s="73"/>
      <c r="AB2063" s="73"/>
      <c r="AC2063" s="73"/>
      <c r="AD2063" s="73"/>
      <c r="AE2063" s="73"/>
      <c r="AF2063" s="73"/>
      <c r="AG2063" s="73"/>
      <c r="AH2063" s="73"/>
      <c r="AI2063" s="73"/>
      <c r="AJ2063" s="73"/>
      <c r="AK2063" s="73"/>
      <c r="AL2063" s="73"/>
      <c r="AM2063" s="73"/>
      <c r="AN2063" s="73"/>
      <c r="AO2063" s="73"/>
      <c r="AP2063" s="73"/>
      <c r="AQ2063" s="73"/>
      <c r="AR2063" s="73"/>
      <c r="AS2063" s="73"/>
      <c r="AT2063" s="73"/>
      <c r="AU2063" s="73"/>
      <c r="AV2063" s="73"/>
      <c r="AW2063" s="73"/>
      <c r="AX2063" s="73"/>
      <c r="AY2063" s="73"/>
      <c r="AZ2063" s="73"/>
      <c r="BA2063" s="73"/>
      <c r="BB2063" s="73"/>
    </row>
    <row r="2064" spans="10:54">
      <c r="J2064" s="132"/>
      <c r="N2064" s="73"/>
      <c r="O2064" s="73"/>
      <c r="P2064" s="73"/>
      <c r="Q2064" s="73"/>
      <c r="R2064" s="73"/>
      <c r="S2064" s="73"/>
      <c r="T2064" s="73"/>
      <c r="U2064" s="73"/>
      <c r="V2064" s="73"/>
      <c r="W2064" s="73"/>
      <c r="X2064" s="73"/>
      <c r="Y2064" s="73"/>
      <c r="Z2064" s="73"/>
      <c r="AA2064" s="73"/>
      <c r="AB2064" s="73"/>
      <c r="AC2064" s="73"/>
      <c r="AD2064" s="73"/>
      <c r="AE2064" s="73"/>
      <c r="AF2064" s="73"/>
      <c r="AG2064" s="73"/>
      <c r="AH2064" s="73"/>
      <c r="AI2064" s="73"/>
      <c r="AJ2064" s="73"/>
      <c r="AK2064" s="73"/>
      <c r="AL2064" s="73"/>
      <c r="AM2064" s="73"/>
      <c r="AN2064" s="73"/>
      <c r="AO2064" s="73"/>
      <c r="AP2064" s="73"/>
      <c r="AQ2064" s="73"/>
      <c r="AR2064" s="73"/>
      <c r="AS2064" s="73"/>
      <c r="AT2064" s="73"/>
      <c r="AU2064" s="73"/>
      <c r="AV2064" s="73"/>
      <c r="AW2064" s="73"/>
      <c r="AX2064" s="73"/>
      <c r="AY2064" s="73"/>
      <c r="AZ2064" s="73"/>
      <c r="BA2064" s="73"/>
      <c r="BB2064" s="73"/>
    </row>
    <row r="2065" spans="10:54">
      <c r="J2065" s="132"/>
      <c r="N2065" s="73"/>
      <c r="O2065" s="73"/>
      <c r="P2065" s="73"/>
      <c r="Q2065" s="73"/>
      <c r="R2065" s="73"/>
      <c r="S2065" s="73"/>
      <c r="T2065" s="73"/>
      <c r="U2065" s="73"/>
      <c r="V2065" s="73"/>
      <c r="W2065" s="73"/>
      <c r="X2065" s="73"/>
      <c r="Y2065" s="73"/>
      <c r="Z2065" s="73"/>
      <c r="AA2065" s="73"/>
      <c r="AB2065" s="73"/>
      <c r="AC2065" s="73"/>
      <c r="AD2065" s="73"/>
      <c r="AE2065" s="73"/>
      <c r="AF2065" s="73"/>
      <c r="AG2065" s="73"/>
      <c r="AH2065" s="73"/>
      <c r="AI2065" s="73"/>
      <c r="AJ2065" s="73"/>
      <c r="AK2065" s="73"/>
      <c r="AL2065" s="73"/>
      <c r="AM2065" s="73"/>
      <c r="AN2065" s="73"/>
      <c r="AO2065" s="73"/>
      <c r="AP2065" s="73"/>
      <c r="AQ2065" s="73"/>
      <c r="AR2065" s="73"/>
      <c r="AS2065" s="73"/>
      <c r="AT2065" s="73"/>
      <c r="AU2065" s="73"/>
      <c r="AV2065" s="73"/>
      <c r="AW2065" s="73"/>
      <c r="AX2065" s="73"/>
      <c r="AY2065" s="73"/>
      <c r="AZ2065" s="73"/>
      <c r="BA2065" s="73"/>
      <c r="BB2065" s="73"/>
    </row>
    <row r="2066" spans="10:54">
      <c r="J2066" s="132"/>
      <c r="N2066" s="73"/>
      <c r="O2066" s="73"/>
      <c r="P2066" s="73"/>
      <c r="Q2066" s="73"/>
      <c r="R2066" s="73"/>
      <c r="S2066" s="73"/>
      <c r="T2066" s="73"/>
      <c r="U2066" s="73"/>
      <c r="V2066" s="73"/>
      <c r="W2066" s="73"/>
      <c r="X2066" s="73"/>
      <c r="Y2066" s="73"/>
      <c r="Z2066" s="73"/>
      <c r="AA2066" s="73"/>
      <c r="AB2066" s="73"/>
      <c r="AC2066" s="73"/>
      <c r="AD2066" s="73"/>
      <c r="AE2066" s="73"/>
      <c r="AF2066" s="73"/>
      <c r="AG2066" s="73"/>
      <c r="AH2066" s="73"/>
      <c r="AI2066" s="73"/>
      <c r="AJ2066" s="73"/>
      <c r="AK2066" s="73"/>
      <c r="AL2066" s="73"/>
      <c r="AM2066" s="73"/>
      <c r="AN2066" s="73"/>
      <c r="AO2066" s="73"/>
      <c r="AP2066" s="73"/>
      <c r="AQ2066" s="73"/>
      <c r="AR2066" s="73"/>
      <c r="AS2066" s="73"/>
      <c r="AT2066" s="73"/>
      <c r="AU2066" s="73"/>
      <c r="AV2066" s="73"/>
      <c r="AW2066" s="73"/>
      <c r="AX2066" s="73"/>
      <c r="AY2066" s="73"/>
      <c r="AZ2066" s="73"/>
      <c r="BA2066" s="73"/>
      <c r="BB2066" s="73"/>
    </row>
    <row r="2067" spans="10:54">
      <c r="J2067" s="132"/>
      <c r="N2067" s="73"/>
      <c r="O2067" s="73"/>
      <c r="P2067" s="73"/>
      <c r="Q2067" s="73"/>
      <c r="R2067" s="73"/>
      <c r="S2067" s="73"/>
      <c r="T2067" s="73"/>
      <c r="U2067" s="73"/>
      <c r="V2067" s="73"/>
      <c r="W2067" s="73"/>
      <c r="X2067" s="73"/>
      <c r="Y2067" s="73"/>
      <c r="Z2067" s="73"/>
      <c r="AA2067" s="73"/>
      <c r="AB2067" s="73"/>
      <c r="AC2067" s="73"/>
      <c r="AD2067" s="73"/>
      <c r="AE2067" s="73"/>
      <c r="AF2067" s="73"/>
      <c r="AG2067" s="73"/>
      <c r="AH2067" s="73"/>
      <c r="AI2067" s="73"/>
      <c r="AJ2067" s="73"/>
      <c r="AK2067" s="73"/>
      <c r="AL2067" s="73"/>
      <c r="AM2067" s="73"/>
      <c r="AN2067" s="73"/>
      <c r="AO2067" s="73"/>
      <c r="AP2067" s="73"/>
      <c r="AQ2067" s="73"/>
      <c r="AR2067" s="73"/>
      <c r="AS2067" s="73"/>
      <c r="AT2067" s="73"/>
      <c r="AU2067" s="73"/>
      <c r="AV2067" s="73"/>
      <c r="AW2067" s="73"/>
      <c r="AX2067" s="73"/>
      <c r="AY2067" s="73"/>
      <c r="AZ2067" s="73"/>
      <c r="BA2067" s="73"/>
      <c r="BB2067" s="73"/>
    </row>
    <row r="2068" spans="10:54">
      <c r="J2068" s="132"/>
      <c r="N2068" s="73"/>
      <c r="O2068" s="73"/>
      <c r="P2068" s="73"/>
      <c r="Q2068" s="73"/>
      <c r="R2068" s="73"/>
      <c r="S2068" s="73"/>
      <c r="T2068" s="73"/>
      <c r="U2068" s="73"/>
      <c r="V2068" s="73"/>
      <c r="W2068" s="73"/>
      <c r="X2068" s="73"/>
      <c r="Y2068" s="73"/>
      <c r="Z2068" s="73"/>
      <c r="AA2068" s="73"/>
      <c r="AB2068" s="73"/>
      <c r="AC2068" s="73"/>
      <c r="AD2068" s="73"/>
      <c r="AE2068" s="73"/>
      <c r="AF2068" s="73"/>
      <c r="AG2068" s="73"/>
      <c r="AH2068" s="73"/>
      <c r="AI2068" s="73"/>
      <c r="AJ2068" s="73"/>
      <c r="AK2068" s="73"/>
      <c r="AL2068" s="73"/>
      <c r="AM2068" s="73"/>
      <c r="AN2068" s="73"/>
      <c r="AO2068" s="73"/>
      <c r="AP2068" s="73"/>
      <c r="AQ2068" s="73"/>
      <c r="AR2068" s="73"/>
      <c r="AS2068" s="73"/>
      <c r="AT2068" s="73"/>
      <c r="AU2068" s="73"/>
      <c r="AV2068" s="73"/>
      <c r="AW2068" s="73"/>
      <c r="AX2068" s="73"/>
      <c r="AY2068" s="73"/>
      <c r="AZ2068" s="73"/>
      <c r="BA2068" s="73"/>
      <c r="BB2068" s="73"/>
    </row>
    <row r="2069" spans="10:54">
      <c r="J2069" s="132"/>
      <c r="N2069" s="73"/>
      <c r="O2069" s="73"/>
      <c r="P2069" s="73"/>
      <c r="Q2069" s="73"/>
      <c r="R2069" s="73"/>
      <c r="S2069" s="73"/>
      <c r="T2069" s="73"/>
      <c r="U2069" s="73"/>
      <c r="V2069" s="73"/>
      <c r="W2069" s="73"/>
      <c r="X2069" s="73"/>
      <c r="Y2069" s="73"/>
      <c r="Z2069" s="73"/>
      <c r="AA2069" s="73"/>
      <c r="AB2069" s="73"/>
      <c r="AC2069" s="73"/>
      <c r="AD2069" s="73"/>
      <c r="AE2069" s="73"/>
      <c r="AF2069" s="73"/>
      <c r="AG2069" s="73"/>
      <c r="AH2069" s="73"/>
      <c r="AI2069" s="73"/>
      <c r="AJ2069" s="73"/>
      <c r="AK2069" s="73"/>
      <c r="AL2069" s="73"/>
      <c r="AM2069" s="73"/>
      <c r="AN2069" s="73"/>
      <c r="AO2069" s="73"/>
      <c r="AP2069" s="73"/>
      <c r="AQ2069" s="73"/>
      <c r="AR2069" s="73"/>
      <c r="AS2069" s="73"/>
      <c r="AT2069" s="73"/>
      <c r="AU2069" s="73"/>
      <c r="AV2069" s="73"/>
      <c r="AW2069" s="73"/>
      <c r="AX2069" s="73"/>
      <c r="AY2069" s="73"/>
      <c r="AZ2069" s="73"/>
      <c r="BA2069" s="73"/>
      <c r="BB2069" s="73"/>
    </row>
    <row r="2070" spans="10:54">
      <c r="J2070" s="132"/>
      <c r="N2070" s="73"/>
      <c r="O2070" s="73"/>
      <c r="P2070" s="73"/>
      <c r="Q2070" s="73"/>
      <c r="R2070" s="73"/>
      <c r="S2070" s="73"/>
      <c r="T2070" s="73"/>
      <c r="U2070" s="73"/>
      <c r="V2070" s="73"/>
      <c r="W2070" s="73"/>
      <c r="X2070" s="73"/>
      <c r="Y2070" s="73"/>
      <c r="Z2070" s="73"/>
      <c r="AA2070" s="73"/>
      <c r="AB2070" s="73"/>
      <c r="AC2070" s="73"/>
      <c r="AD2070" s="73"/>
      <c r="AE2070" s="73"/>
      <c r="AF2070" s="73"/>
      <c r="AG2070" s="73"/>
      <c r="AH2070" s="73"/>
      <c r="AI2070" s="73"/>
      <c r="AJ2070" s="73"/>
      <c r="AK2070" s="73"/>
      <c r="AL2070" s="73"/>
      <c r="AM2070" s="73"/>
      <c r="AN2070" s="73"/>
      <c r="AO2070" s="73"/>
      <c r="AP2070" s="73"/>
      <c r="AQ2070" s="73"/>
      <c r="AR2070" s="73"/>
      <c r="AS2070" s="73"/>
      <c r="AT2070" s="73"/>
      <c r="AU2070" s="73"/>
      <c r="AV2070" s="73"/>
      <c r="AW2070" s="73"/>
      <c r="AX2070" s="73"/>
      <c r="AY2070" s="73"/>
      <c r="AZ2070" s="73"/>
      <c r="BA2070" s="73"/>
      <c r="BB2070" s="73"/>
    </row>
    <row r="2071" spans="10:54">
      <c r="J2071" s="132"/>
      <c r="N2071" s="73"/>
      <c r="O2071" s="73"/>
      <c r="P2071" s="73"/>
      <c r="Q2071" s="73"/>
      <c r="R2071" s="73"/>
      <c r="S2071" s="73"/>
      <c r="T2071" s="73"/>
      <c r="U2071" s="73"/>
      <c r="V2071" s="73"/>
      <c r="W2071" s="73"/>
      <c r="X2071" s="73"/>
      <c r="Y2071" s="73"/>
      <c r="Z2071" s="73"/>
      <c r="AA2071" s="73"/>
      <c r="AB2071" s="73"/>
      <c r="AC2071" s="73"/>
      <c r="AD2071" s="73"/>
      <c r="AE2071" s="73"/>
      <c r="AF2071" s="73"/>
      <c r="AG2071" s="73"/>
      <c r="AH2071" s="73"/>
      <c r="AI2071" s="73"/>
      <c r="AJ2071" s="73"/>
      <c r="AK2071" s="73"/>
      <c r="AL2071" s="73"/>
      <c r="AM2071" s="73"/>
      <c r="AN2071" s="73"/>
      <c r="AO2071" s="73"/>
      <c r="AP2071" s="73"/>
      <c r="AQ2071" s="73"/>
      <c r="AR2071" s="73"/>
      <c r="AS2071" s="73"/>
      <c r="AT2071" s="73"/>
      <c r="AU2071" s="73"/>
      <c r="AV2071" s="73"/>
      <c r="AW2071" s="73"/>
      <c r="AX2071" s="73"/>
      <c r="AY2071" s="73"/>
      <c r="AZ2071" s="73"/>
      <c r="BA2071" s="73"/>
      <c r="BB2071" s="73"/>
    </row>
    <row r="2072" spans="10:54">
      <c r="J2072" s="132"/>
      <c r="N2072" s="73"/>
      <c r="O2072" s="73"/>
      <c r="P2072" s="73"/>
      <c r="Q2072" s="73"/>
      <c r="R2072" s="73"/>
      <c r="S2072" s="73"/>
      <c r="T2072" s="73"/>
      <c r="U2072" s="73"/>
      <c r="V2072" s="73"/>
      <c r="W2072" s="73"/>
      <c r="X2072" s="73"/>
      <c r="Y2072" s="73"/>
      <c r="Z2072" s="73"/>
      <c r="AA2072" s="73"/>
      <c r="AB2072" s="73"/>
      <c r="AC2072" s="73"/>
      <c r="AD2072" s="73"/>
      <c r="AE2072" s="73"/>
      <c r="AF2072" s="73"/>
      <c r="AG2072" s="73"/>
      <c r="AH2072" s="73"/>
      <c r="AI2072" s="73"/>
      <c r="AJ2072" s="73"/>
      <c r="AK2072" s="73"/>
      <c r="AL2072" s="73"/>
      <c r="AM2072" s="73"/>
      <c r="AN2072" s="73"/>
      <c r="AO2072" s="73"/>
      <c r="AP2072" s="73"/>
      <c r="AQ2072" s="73"/>
      <c r="AR2072" s="73"/>
      <c r="AS2072" s="73"/>
      <c r="AT2072" s="73"/>
      <c r="AU2072" s="73"/>
      <c r="AV2072" s="73"/>
      <c r="AW2072" s="73"/>
      <c r="AX2072" s="73"/>
      <c r="AY2072" s="73"/>
      <c r="AZ2072" s="73"/>
      <c r="BA2072" s="73"/>
      <c r="BB2072" s="73"/>
    </row>
    <row r="2073" spans="10:54">
      <c r="J2073" s="132"/>
      <c r="N2073" s="73"/>
      <c r="O2073" s="73"/>
      <c r="P2073" s="73"/>
      <c r="Q2073" s="73"/>
      <c r="R2073" s="73"/>
      <c r="S2073" s="73"/>
      <c r="T2073" s="73"/>
      <c r="U2073" s="73"/>
      <c r="V2073" s="73"/>
      <c r="W2073" s="73"/>
      <c r="X2073" s="73"/>
      <c r="Y2073" s="73"/>
      <c r="Z2073" s="73"/>
      <c r="AA2073" s="73"/>
      <c r="AB2073" s="73"/>
      <c r="AC2073" s="73"/>
      <c r="AD2073" s="73"/>
      <c r="AE2073" s="73"/>
      <c r="AF2073" s="73"/>
      <c r="AG2073" s="73"/>
      <c r="AH2073" s="73"/>
      <c r="AI2073" s="73"/>
      <c r="AJ2073" s="73"/>
      <c r="AK2073" s="73"/>
      <c r="AL2073" s="73"/>
      <c r="AM2073" s="73"/>
      <c r="AN2073" s="73"/>
      <c r="AO2073" s="73"/>
      <c r="AP2073" s="73"/>
      <c r="AQ2073" s="73"/>
      <c r="AR2073" s="73"/>
      <c r="AS2073" s="73"/>
      <c r="AT2073" s="73"/>
      <c r="AU2073" s="73"/>
      <c r="AV2073" s="73"/>
      <c r="AW2073" s="73"/>
      <c r="AX2073" s="73"/>
      <c r="AY2073" s="73"/>
      <c r="AZ2073" s="73"/>
      <c r="BA2073" s="73"/>
      <c r="BB2073" s="73"/>
    </row>
    <row r="2074" spans="10:54">
      <c r="J2074" s="132"/>
      <c r="N2074" s="73"/>
      <c r="O2074" s="73"/>
      <c r="P2074" s="73"/>
      <c r="Q2074" s="73"/>
      <c r="R2074" s="73"/>
      <c r="S2074" s="73"/>
      <c r="T2074" s="73"/>
      <c r="U2074" s="73"/>
      <c r="V2074" s="73"/>
      <c r="W2074" s="73"/>
      <c r="X2074" s="73"/>
      <c r="Y2074" s="73"/>
      <c r="Z2074" s="73"/>
      <c r="AA2074" s="73"/>
      <c r="AB2074" s="73"/>
      <c r="AC2074" s="73"/>
      <c r="AD2074" s="73"/>
      <c r="AE2074" s="73"/>
      <c r="AF2074" s="73"/>
      <c r="AG2074" s="73"/>
      <c r="AH2074" s="73"/>
      <c r="AI2074" s="73"/>
      <c r="AJ2074" s="73"/>
      <c r="AK2074" s="73"/>
      <c r="AL2074" s="73"/>
      <c r="AM2074" s="73"/>
      <c r="AN2074" s="73"/>
      <c r="AO2074" s="73"/>
      <c r="AP2074" s="73"/>
      <c r="AQ2074" s="73"/>
      <c r="AR2074" s="73"/>
      <c r="AS2074" s="73"/>
      <c r="AT2074" s="73"/>
      <c r="AU2074" s="73"/>
      <c r="AV2074" s="73"/>
      <c r="AW2074" s="73"/>
      <c r="AX2074" s="73"/>
      <c r="AY2074" s="73"/>
      <c r="AZ2074" s="73"/>
      <c r="BA2074" s="73"/>
      <c r="BB2074" s="73"/>
    </row>
    <row r="2075" spans="10:54">
      <c r="J2075" s="132"/>
      <c r="N2075" s="73"/>
      <c r="O2075" s="73"/>
      <c r="P2075" s="73"/>
      <c r="Q2075" s="73"/>
      <c r="R2075" s="73"/>
      <c r="S2075" s="73"/>
      <c r="T2075" s="73"/>
      <c r="U2075" s="73"/>
      <c r="V2075" s="73"/>
      <c r="W2075" s="73"/>
      <c r="X2075" s="73"/>
      <c r="Y2075" s="73"/>
      <c r="Z2075" s="73"/>
      <c r="AA2075" s="73"/>
      <c r="AB2075" s="73"/>
      <c r="AC2075" s="73"/>
      <c r="AD2075" s="73"/>
      <c r="AE2075" s="73"/>
      <c r="AF2075" s="73"/>
      <c r="AG2075" s="73"/>
      <c r="AH2075" s="73"/>
      <c r="AI2075" s="73"/>
      <c r="AJ2075" s="73"/>
      <c r="AK2075" s="73"/>
      <c r="AL2075" s="73"/>
      <c r="AM2075" s="73"/>
      <c r="AN2075" s="73"/>
      <c r="AO2075" s="73"/>
      <c r="AP2075" s="73"/>
      <c r="AQ2075" s="73"/>
      <c r="AR2075" s="73"/>
      <c r="AS2075" s="73"/>
      <c r="AT2075" s="73"/>
      <c r="AU2075" s="73"/>
      <c r="AV2075" s="73"/>
      <c r="AW2075" s="73"/>
      <c r="AX2075" s="73"/>
      <c r="AY2075" s="73"/>
      <c r="AZ2075" s="73"/>
      <c r="BA2075" s="73"/>
      <c r="BB2075" s="73"/>
    </row>
    <row r="2076" spans="10:54">
      <c r="J2076" s="132"/>
      <c r="N2076" s="73"/>
      <c r="O2076" s="73"/>
      <c r="P2076" s="73"/>
      <c r="Q2076" s="73"/>
      <c r="R2076" s="73"/>
      <c r="S2076" s="73"/>
      <c r="T2076" s="73"/>
      <c r="U2076" s="73"/>
      <c r="V2076" s="73"/>
      <c r="W2076" s="73"/>
      <c r="X2076" s="73"/>
      <c r="Y2076" s="73"/>
      <c r="Z2076" s="73"/>
      <c r="AA2076" s="73"/>
      <c r="AB2076" s="73"/>
      <c r="AC2076" s="73"/>
      <c r="AD2076" s="73"/>
      <c r="AE2076" s="73"/>
      <c r="AF2076" s="73"/>
      <c r="AG2076" s="73"/>
      <c r="AH2076" s="73"/>
      <c r="AI2076" s="73"/>
      <c r="AJ2076" s="73"/>
      <c r="AK2076" s="73"/>
      <c r="AL2076" s="73"/>
      <c r="AM2076" s="73"/>
      <c r="AN2076" s="73"/>
      <c r="AO2076" s="73"/>
      <c r="AP2076" s="73"/>
      <c r="AQ2076" s="73"/>
      <c r="AR2076" s="73"/>
      <c r="AS2076" s="73"/>
      <c r="AT2076" s="73"/>
      <c r="AU2076" s="73"/>
      <c r="AV2076" s="73"/>
      <c r="AW2076" s="73"/>
      <c r="AX2076" s="73"/>
      <c r="AY2076" s="73"/>
      <c r="AZ2076" s="73"/>
      <c r="BA2076" s="73"/>
      <c r="BB2076" s="73"/>
    </row>
    <row r="2077" spans="10:54">
      <c r="J2077" s="132"/>
      <c r="N2077" s="73"/>
      <c r="O2077" s="73"/>
      <c r="P2077" s="73"/>
      <c r="Q2077" s="73"/>
      <c r="R2077" s="73"/>
      <c r="S2077" s="73"/>
      <c r="T2077" s="73"/>
      <c r="U2077" s="73"/>
      <c r="V2077" s="73"/>
      <c r="W2077" s="73"/>
      <c r="X2077" s="73"/>
      <c r="Y2077" s="73"/>
      <c r="Z2077" s="73"/>
      <c r="AA2077" s="73"/>
      <c r="AB2077" s="73"/>
      <c r="AC2077" s="73"/>
      <c r="AD2077" s="73"/>
      <c r="AE2077" s="73"/>
      <c r="AF2077" s="73"/>
      <c r="AG2077" s="73"/>
      <c r="AH2077" s="73"/>
      <c r="AI2077" s="73"/>
      <c r="AJ2077" s="73"/>
      <c r="AK2077" s="73"/>
      <c r="AL2077" s="73"/>
      <c r="AM2077" s="73"/>
      <c r="AN2077" s="73"/>
      <c r="AO2077" s="73"/>
      <c r="AP2077" s="73"/>
      <c r="AQ2077" s="73"/>
      <c r="AR2077" s="73"/>
      <c r="AS2077" s="73"/>
      <c r="AT2077" s="73"/>
      <c r="AU2077" s="73"/>
      <c r="AV2077" s="73"/>
      <c r="AW2077" s="73"/>
      <c r="AX2077" s="73"/>
      <c r="AY2077" s="73"/>
      <c r="AZ2077" s="73"/>
      <c r="BA2077" s="73"/>
      <c r="BB2077" s="73"/>
    </row>
    <row r="2078" spans="10:54">
      <c r="J2078" s="132"/>
      <c r="N2078" s="73"/>
      <c r="O2078" s="73"/>
      <c r="P2078" s="73"/>
      <c r="Q2078" s="73"/>
      <c r="R2078" s="73"/>
      <c r="S2078" s="73"/>
      <c r="T2078" s="73"/>
      <c r="U2078" s="73"/>
      <c r="V2078" s="73"/>
      <c r="W2078" s="73"/>
      <c r="X2078" s="73"/>
      <c r="Y2078" s="73"/>
      <c r="Z2078" s="73"/>
      <c r="AA2078" s="73"/>
      <c r="AB2078" s="73"/>
      <c r="AC2078" s="73"/>
      <c r="AD2078" s="73"/>
      <c r="AE2078" s="73"/>
      <c r="AF2078" s="73"/>
      <c r="AG2078" s="73"/>
      <c r="AH2078" s="73"/>
      <c r="AI2078" s="73"/>
      <c r="AJ2078" s="73"/>
      <c r="AK2078" s="73"/>
      <c r="AL2078" s="73"/>
      <c r="AM2078" s="73"/>
      <c r="AN2078" s="73"/>
      <c r="AO2078" s="73"/>
      <c r="AP2078" s="73"/>
      <c r="AQ2078" s="73"/>
      <c r="AR2078" s="73"/>
      <c r="AS2078" s="73"/>
      <c r="AT2078" s="73"/>
      <c r="AU2078" s="73"/>
      <c r="AV2078" s="73"/>
      <c r="AW2078" s="73"/>
      <c r="AX2078" s="73"/>
      <c r="AY2078" s="73"/>
      <c r="AZ2078" s="73"/>
      <c r="BA2078" s="73"/>
      <c r="BB2078" s="73"/>
    </row>
    <row r="2079" spans="10:54">
      <c r="J2079" s="132"/>
      <c r="N2079" s="73"/>
      <c r="O2079" s="73"/>
      <c r="P2079" s="73"/>
      <c r="Q2079" s="73"/>
      <c r="R2079" s="73"/>
      <c r="S2079" s="73"/>
      <c r="T2079" s="73"/>
      <c r="U2079" s="73"/>
      <c r="V2079" s="73"/>
      <c r="W2079" s="73"/>
      <c r="X2079" s="73"/>
      <c r="Y2079" s="73"/>
      <c r="Z2079" s="73"/>
      <c r="AA2079" s="73"/>
      <c r="AB2079" s="73"/>
      <c r="AC2079" s="73"/>
      <c r="AD2079" s="73"/>
      <c r="AE2079" s="73"/>
      <c r="AF2079" s="73"/>
      <c r="AG2079" s="73"/>
      <c r="AH2079" s="73"/>
      <c r="AI2079" s="73"/>
      <c r="AJ2079" s="73"/>
      <c r="AK2079" s="73"/>
      <c r="AL2079" s="73"/>
      <c r="AM2079" s="73"/>
      <c r="AN2079" s="73"/>
      <c r="AO2079" s="73"/>
      <c r="AP2079" s="73"/>
      <c r="AQ2079" s="73"/>
      <c r="AR2079" s="73"/>
      <c r="AS2079" s="73"/>
      <c r="AT2079" s="73"/>
      <c r="AU2079" s="73"/>
      <c r="AV2079" s="73"/>
      <c r="AW2079" s="73"/>
      <c r="AX2079" s="73"/>
      <c r="AY2079" s="73"/>
      <c r="AZ2079" s="73"/>
      <c r="BA2079" s="73"/>
      <c r="BB2079" s="73"/>
    </row>
    <row r="2080" spans="10:54">
      <c r="J2080" s="132"/>
      <c r="N2080" s="73"/>
      <c r="O2080" s="73"/>
      <c r="P2080" s="73"/>
      <c r="Q2080" s="73"/>
      <c r="R2080" s="73"/>
      <c r="S2080" s="73"/>
      <c r="T2080" s="73"/>
      <c r="U2080" s="73"/>
      <c r="V2080" s="73"/>
      <c r="W2080" s="73"/>
      <c r="X2080" s="73"/>
      <c r="Y2080" s="73"/>
      <c r="Z2080" s="73"/>
      <c r="AA2080" s="73"/>
      <c r="AB2080" s="73"/>
      <c r="AC2080" s="73"/>
      <c r="AD2080" s="73"/>
      <c r="AE2080" s="73"/>
      <c r="AF2080" s="73"/>
      <c r="AG2080" s="73"/>
      <c r="AH2080" s="73"/>
      <c r="AI2080" s="73"/>
      <c r="AJ2080" s="73"/>
      <c r="AK2080" s="73"/>
      <c r="AL2080" s="73"/>
      <c r="AM2080" s="73"/>
      <c r="AN2080" s="73"/>
      <c r="AO2080" s="73"/>
      <c r="AP2080" s="73"/>
      <c r="AQ2080" s="73"/>
      <c r="AR2080" s="73"/>
      <c r="AS2080" s="73"/>
      <c r="AT2080" s="73"/>
      <c r="AU2080" s="73"/>
      <c r="AV2080" s="73"/>
      <c r="AW2080" s="73"/>
      <c r="AX2080" s="73"/>
      <c r="AY2080" s="73"/>
      <c r="AZ2080" s="73"/>
      <c r="BA2080" s="73"/>
      <c r="BB2080" s="73"/>
    </row>
    <row r="2081" spans="10:54">
      <c r="J2081" s="132"/>
      <c r="N2081" s="73"/>
      <c r="O2081" s="73"/>
      <c r="P2081" s="73"/>
      <c r="Q2081" s="73"/>
      <c r="R2081" s="73"/>
      <c r="S2081" s="73"/>
      <c r="T2081" s="73"/>
      <c r="U2081" s="73"/>
      <c r="V2081" s="73"/>
      <c r="W2081" s="73"/>
      <c r="X2081" s="73"/>
      <c r="Y2081" s="73"/>
      <c r="Z2081" s="73"/>
      <c r="AA2081" s="73"/>
      <c r="AB2081" s="73"/>
      <c r="AC2081" s="73"/>
      <c r="AD2081" s="73"/>
      <c r="AE2081" s="73"/>
      <c r="AF2081" s="73"/>
      <c r="AG2081" s="73"/>
      <c r="AH2081" s="73"/>
      <c r="AI2081" s="73"/>
      <c r="AJ2081" s="73"/>
      <c r="AK2081" s="73"/>
      <c r="AL2081" s="73"/>
      <c r="AM2081" s="73"/>
      <c r="AN2081" s="73"/>
      <c r="AO2081" s="73"/>
      <c r="AP2081" s="73"/>
      <c r="AQ2081" s="73"/>
      <c r="AR2081" s="73"/>
      <c r="AS2081" s="73"/>
      <c r="AT2081" s="73"/>
      <c r="AU2081" s="73"/>
      <c r="AV2081" s="73"/>
      <c r="AW2081" s="73"/>
      <c r="AX2081" s="73"/>
      <c r="AY2081" s="73"/>
      <c r="AZ2081" s="73"/>
      <c r="BA2081" s="73"/>
      <c r="BB2081" s="73"/>
    </row>
    <row r="2082" spans="10:54">
      <c r="J2082" s="132"/>
      <c r="N2082" s="73"/>
      <c r="O2082" s="73"/>
      <c r="P2082" s="73"/>
      <c r="Q2082" s="73"/>
      <c r="R2082" s="73"/>
      <c r="S2082" s="73"/>
      <c r="T2082" s="73"/>
      <c r="U2082" s="73"/>
      <c r="V2082" s="73"/>
      <c r="W2082" s="73"/>
      <c r="X2082" s="73"/>
      <c r="Y2082" s="73"/>
      <c r="Z2082" s="73"/>
      <c r="AA2082" s="73"/>
      <c r="AB2082" s="73"/>
      <c r="AC2082" s="73"/>
      <c r="AD2082" s="73"/>
      <c r="AE2082" s="73"/>
      <c r="AF2082" s="73"/>
      <c r="AG2082" s="73"/>
      <c r="AH2082" s="73"/>
      <c r="AI2082" s="73"/>
      <c r="AJ2082" s="73"/>
      <c r="AK2082" s="73"/>
      <c r="AL2082" s="73"/>
      <c r="AM2082" s="73"/>
      <c r="AN2082" s="73"/>
      <c r="AO2082" s="73"/>
      <c r="AP2082" s="73"/>
      <c r="AQ2082" s="73"/>
      <c r="AR2082" s="73"/>
      <c r="AS2082" s="73"/>
      <c r="AT2082" s="73"/>
      <c r="AU2082" s="73"/>
      <c r="AV2082" s="73"/>
      <c r="AW2082" s="73"/>
      <c r="AX2082" s="73"/>
      <c r="AY2082" s="73"/>
      <c r="AZ2082" s="73"/>
      <c r="BA2082" s="73"/>
      <c r="BB2082" s="73"/>
    </row>
    <row r="2083" spans="10:54">
      <c r="J2083" s="132"/>
      <c r="N2083" s="73"/>
      <c r="O2083" s="73"/>
      <c r="P2083" s="73"/>
      <c r="Q2083" s="73"/>
      <c r="R2083" s="73"/>
      <c r="S2083" s="73"/>
      <c r="T2083" s="73"/>
      <c r="U2083" s="73"/>
      <c r="V2083" s="73"/>
      <c r="W2083" s="73"/>
      <c r="X2083" s="73"/>
      <c r="Y2083" s="73"/>
      <c r="Z2083" s="73"/>
      <c r="AA2083" s="73"/>
      <c r="AB2083" s="73"/>
      <c r="AC2083" s="73"/>
      <c r="AD2083" s="73"/>
      <c r="AE2083" s="73"/>
      <c r="AF2083" s="73"/>
      <c r="AG2083" s="73"/>
      <c r="AH2083" s="73"/>
      <c r="AI2083" s="73"/>
      <c r="AJ2083" s="73"/>
      <c r="AK2083" s="73"/>
      <c r="AL2083" s="73"/>
      <c r="AM2083" s="73"/>
      <c r="AN2083" s="73"/>
      <c r="AO2083" s="73"/>
      <c r="AP2083" s="73"/>
      <c r="AQ2083" s="73"/>
      <c r="AR2083" s="73"/>
      <c r="AS2083" s="73"/>
      <c r="AT2083" s="73"/>
      <c r="AU2083" s="73"/>
      <c r="AV2083" s="73"/>
      <c r="AW2083" s="73"/>
      <c r="AX2083" s="73"/>
      <c r="AY2083" s="73"/>
      <c r="AZ2083" s="73"/>
      <c r="BA2083" s="73"/>
      <c r="BB2083" s="73"/>
    </row>
    <row r="2084" spans="10:54">
      <c r="J2084" s="132"/>
      <c r="N2084" s="73"/>
      <c r="O2084" s="73"/>
      <c r="P2084" s="73"/>
      <c r="Q2084" s="73"/>
      <c r="R2084" s="73"/>
      <c r="S2084" s="73"/>
      <c r="T2084" s="73"/>
      <c r="U2084" s="73"/>
      <c r="V2084" s="73"/>
      <c r="W2084" s="73"/>
      <c r="X2084" s="73"/>
      <c r="Y2084" s="73"/>
      <c r="Z2084" s="73"/>
      <c r="AA2084" s="73"/>
      <c r="AB2084" s="73"/>
      <c r="AC2084" s="73"/>
      <c r="AD2084" s="73"/>
      <c r="AE2084" s="73"/>
      <c r="AF2084" s="73"/>
      <c r="AG2084" s="73"/>
      <c r="AH2084" s="73"/>
      <c r="AI2084" s="73"/>
      <c r="AJ2084" s="73"/>
      <c r="AK2084" s="73"/>
      <c r="AL2084" s="73"/>
      <c r="AM2084" s="73"/>
      <c r="AN2084" s="73"/>
      <c r="AO2084" s="73"/>
      <c r="AP2084" s="73"/>
      <c r="AQ2084" s="73"/>
      <c r="AR2084" s="73"/>
      <c r="AS2084" s="73"/>
      <c r="AT2084" s="73"/>
      <c r="AU2084" s="73"/>
      <c r="AV2084" s="73"/>
      <c r="AW2084" s="73"/>
      <c r="AX2084" s="73"/>
      <c r="AY2084" s="73"/>
      <c r="AZ2084" s="73"/>
      <c r="BA2084" s="73"/>
      <c r="BB2084" s="73"/>
    </row>
    <row r="2085" spans="10:54">
      <c r="J2085" s="132"/>
      <c r="N2085" s="73"/>
      <c r="O2085" s="73"/>
      <c r="P2085" s="73"/>
      <c r="Q2085" s="73"/>
      <c r="R2085" s="73"/>
      <c r="S2085" s="73"/>
      <c r="T2085" s="73"/>
      <c r="U2085" s="73"/>
      <c r="V2085" s="73"/>
      <c r="W2085" s="73"/>
      <c r="X2085" s="73"/>
      <c r="Y2085" s="73"/>
      <c r="Z2085" s="73"/>
      <c r="AA2085" s="73"/>
      <c r="AB2085" s="73"/>
      <c r="AC2085" s="73"/>
      <c r="AD2085" s="73"/>
      <c r="AE2085" s="73"/>
      <c r="AF2085" s="73"/>
      <c r="AG2085" s="73"/>
      <c r="AH2085" s="73"/>
      <c r="AI2085" s="73"/>
      <c r="AJ2085" s="73"/>
      <c r="AK2085" s="73"/>
      <c r="AL2085" s="73"/>
      <c r="AM2085" s="73"/>
      <c r="AN2085" s="73"/>
      <c r="AO2085" s="73"/>
      <c r="AP2085" s="73"/>
      <c r="AQ2085" s="73"/>
      <c r="AR2085" s="73"/>
      <c r="AS2085" s="73"/>
      <c r="AT2085" s="73"/>
      <c r="AU2085" s="73"/>
      <c r="AV2085" s="73"/>
      <c r="AW2085" s="73"/>
      <c r="AX2085" s="73"/>
      <c r="AY2085" s="73"/>
      <c r="AZ2085" s="73"/>
      <c r="BA2085" s="73"/>
      <c r="BB2085" s="73"/>
    </row>
    <row r="2086" spans="10:54">
      <c r="J2086" s="132"/>
      <c r="N2086" s="73"/>
      <c r="O2086" s="73"/>
      <c r="P2086" s="73"/>
      <c r="Q2086" s="73"/>
      <c r="R2086" s="73"/>
      <c r="S2086" s="73"/>
      <c r="T2086" s="73"/>
      <c r="U2086" s="73"/>
      <c r="V2086" s="73"/>
      <c r="W2086" s="73"/>
      <c r="X2086" s="73"/>
      <c r="Y2086" s="73"/>
      <c r="Z2086" s="73"/>
      <c r="AA2086" s="73"/>
      <c r="AB2086" s="73"/>
      <c r="AC2086" s="73"/>
      <c r="AD2086" s="73"/>
      <c r="AE2086" s="73"/>
      <c r="AF2086" s="73"/>
      <c r="AG2086" s="73"/>
      <c r="AH2086" s="73"/>
      <c r="AI2086" s="73"/>
      <c r="AJ2086" s="73"/>
      <c r="AK2086" s="73"/>
      <c r="AL2086" s="73"/>
      <c r="AM2086" s="73"/>
      <c r="AN2086" s="73"/>
      <c r="AO2086" s="73"/>
      <c r="AP2086" s="73"/>
      <c r="AQ2086" s="73"/>
      <c r="AR2086" s="73"/>
      <c r="AS2086" s="73"/>
      <c r="AT2086" s="73"/>
      <c r="AU2086" s="73"/>
      <c r="AV2086" s="73"/>
      <c r="AW2086" s="73"/>
      <c r="AX2086" s="73"/>
      <c r="AY2086" s="73"/>
      <c r="AZ2086" s="73"/>
      <c r="BA2086" s="73"/>
      <c r="BB2086" s="73"/>
    </row>
    <row r="2087" spans="10:54">
      <c r="J2087" s="132"/>
      <c r="N2087" s="73"/>
      <c r="O2087" s="73"/>
      <c r="P2087" s="73"/>
      <c r="Q2087" s="73"/>
      <c r="R2087" s="73"/>
      <c r="S2087" s="73"/>
      <c r="T2087" s="73"/>
      <c r="U2087" s="73"/>
      <c r="V2087" s="73"/>
      <c r="W2087" s="73"/>
      <c r="X2087" s="73"/>
      <c r="Y2087" s="73"/>
      <c r="Z2087" s="73"/>
      <c r="AA2087" s="73"/>
      <c r="AB2087" s="73"/>
      <c r="AC2087" s="73"/>
      <c r="AD2087" s="73"/>
      <c r="AE2087" s="73"/>
      <c r="AF2087" s="73"/>
      <c r="AG2087" s="73"/>
      <c r="AH2087" s="73"/>
      <c r="AI2087" s="73"/>
      <c r="AJ2087" s="73"/>
      <c r="AK2087" s="73"/>
      <c r="AL2087" s="73"/>
      <c r="AM2087" s="73"/>
      <c r="AN2087" s="73"/>
      <c r="AO2087" s="73"/>
      <c r="AP2087" s="73"/>
      <c r="AQ2087" s="73"/>
      <c r="AR2087" s="73"/>
      <c r="AS2087" s="73"/>
      <c r="AT2087" s="73"/>
      <c r="AU2087" s="73"/>
      <c r="AV2087" s="73"/>
      <c r="AW2087" s="73"/>
      <c r="AX2087" s="73"/>
      <c r="AY2087" s="73"/>
      <c r="AZ2087" s="73"/>
      <c r="BA2087" s="73"/>
      <c r="BB2087" s="73"/>
    </row>
    <row r="2088" spans="10:54">
      <c r="J2088" s="132"/>
      <c r="N2088" s="73"/>
      <c r="O2088" s="73"/>
      <c r="P2088" s="73"/>
      <c r="Q2088" s="73"/>
      <c r="R2088" s="73"/>
      <c r="S2088" s="73"/>
      <c r="T2088" s="73"/>
      <c r="U2088" s="73"/>
      <c r="V2088" s="73"/>
      <c r="W2088" s="73"/>
      <c r="X2088" s="73"/>
      <c r="Y2088" s="73"/>
      <c r="Z2088" s="73"/>
      <c r="AA2088" s="73"/>
      <c r="AB2088" s="73"/>
      <c r="AC2088" s="73"/>
      <c r="AD2088" s="73"/>
      <c r="AE2088" s="73"/>
      <c r="AF2088" s="73"/>
      <c r="AG2088" s="73"/>
      <c r="AH2088" s="73"/>
      <c r="AI2088" s="73"/>
      <c r="AJ2088" s="73"/>
      <c r="AK2088" s="73"/>
      <c r="AL2088" s="73"/>
      <c r="AM2088" s="73"/>
      <c r="AN2088" s="73"/>
      <c r="AO2088" s="73"/>
      <c r="AP2088" s="73"/>
      <c r="AQ2088" s="73"/>
      <c r="AR2088" s="73"/>
      <c r="AS2088" s="73"/>
      <c r="AT2088" s="73"/>
      <c r="AU2088" s="73"/>
      <c r="AV2088" s="73"/>
      <c r="AW2088" s="73"/>
      <c r="AX2088" s="73"/>
      <c r="AY2088" s="73"/>
      <c r="AZ2088" s="73"/>
      <c r="BA2088" s="73"/>
      <c r="BB2088" s="73"/>
    </row>
    <row r="2089" spans="10:54">
      <c r="J2089" s="132"/>
      <c r="N2089" s="73"/>
      <c r="O2089" s="73"/>
      <c r="P2089" s="73"/>
      <c r="Q2089" s="73"/>
      <c r="R2089" s="73"/>
      <c r="S2089" s="73"/>
      <c r="T2089" s="73"/>
      <c r="U2089" s="73"/>
      <c r="V2089" s="73"/>
      <c r="W2089" s="73"/>
      <c r="X2089" s="73"/>
      <c r="Y2089" s="73"/>
      <c r="Z2089" s="73"/>
      <c r="AA2089" s="73"/>
      <c r="AB2089" s="73"/>
      <c r="AC2089" s="73"/>
      <c r="AD2089" s="73"/>
      <c r="AE2089" s="73"/>
      <c r="AF2089" s="73"/>
      <c r="AG2089" s="73"/>
      <c r="AH2089" s="73"/>
      <c r="AI2089" s="73"/>
      <c r="AJ2089" s="73"/>
      <c r="AK2089" s="73"/>
      <c r="AL2089" s="73"/>
      <c r="AM2089" s="73"/>
      <c r="AN2089" s="73"/>
      <c r="AO2089" s="73"/>
      <c r="AP2089" s="73"/>
      <c r="AQ2089" s="73"/>
      <c r="AR2089" s="73"/>
      <c r="AS2089" s="73"/>
      <c r="AT2089" s="73"/>
      <c r="AU2089" s="73"/>
      <c r="AV2089" s="73"/>
      <c r="AW2089" s="73"/>
      <c r="AX2089" s="73"/>
      <c r="AY2089" s="73"/>
      <c r="AZ2089" s="73"/>
      <c r="BA2089" s="73"/>
      <c r="BB2089" s="73"/>
    </row>
    <row r="2090" spans="10:54">
      <c r="J2090" s="132"/>
      <c r="N2090" s="73"/>
      <c r="O2090" s="73"/>
      <c r="P2090" s="73"/>
      <c r="Q2090" s="73"/>
      <c r="R2090" s="73"/>
      <c r="S2090" s="73"/>
      <c r="T2090" s="73"/>
      <c r="U2090" s="73"/>
      <c r="V2090" s="73"/>
      <c r="W2090" s="73"/>
      <c r="X2090" s="73"/>
      <c r="Y2090" s="73"/>
      <c r="Z2090" s="73"/>
      <c r="AA2090" s="73"/>
      <c r="AB2090" s="73"/>
      <c r="AC2090" s="73"/>
      <c r="AD2090" s="73"/>
      <c r="AE2090" s="73"/>
      <c r="AF2090" s="73"/>
      <c r="AG2090" s="73"/>
      <c r="AH2090" s="73"/>
      <c r="AI2090" s="73"/>
      <c r="AJ2090" s="73"/>
      <c r="AK2090" s="73"/>
      <c r="AL2090" s="73"/>
      <c r="AM2090" s="73"/>
      <c r="AN2090" s="73"/>
      <c r="AO2090" s="73"/>
      <c r="AP2090" s="73"/>
      <c r="AQ2090" s="73"/>
      <c r="AR2090" s="73"/>
      <c r="AS2090" s="73"/>
      <c r="AT2090" s="73"/>
      <c r="AU2090" s="73"/>
      <c r="AV2090" s="73"/>
      <c r="AW2090" s="73"/>
      <c r="AX2090" s="73"/>
      <c r="AY2090" s="73"/>
      <c r="AZ2090" s="73"/>
      <c r="BA2090" s="73"/>
      <c r="BB2090" s="73"/>
    </row>
    <row r="2091" spans="10:54">
      <c r="J2091" s="132"/>
      <c r="N2091" s="73"/>
      <c r="O2091" s="73"/>
      <c r="P2091" s="73"/>
      <c r="Q2091" s="73"/>
      <c r="R2091" s="73"/>
      <c r="S2091" s="73"/>
      <c r="T2091" s="73"/>
      <c r="U2091" s="73"/>
      <c r="V2091" s="73"/>
      <c r="W2091" s="73"/>
      <c r="X2091" s="73"/>
      <c r="Y2091" s="73"/>
      <c r="Z2091" s="73"/>
      <c r="AA2091" s="73"/>
      <c r="AB2091" s="73"/>
      <c r="AC2091" s="73"/>
      <c r="AD2091" s="73"/>
      <c r="AE2091" s="73"/>
      <c r="AF2091" s="73"/>
      <c r="AG2091" s="73"/>
      <c r="AH2091" s="73"/>
      <c r="AI2091" s="73"/>
      <c r="AJ2091" s="73"/>
      <c r="AK2091" s="73"/>
      <c r="AL2091" s="73"/>
      <c r="AM2091" s="73"/>
      <c r="AN2091" s="73"/>
      <c r="AO2091" s="73"/>
      <c r="AP2091" s="73"/>
      <c r="AQ2091" s="73"/>
      <c r="AR2091" s="73"/>
      <c r="AS2091" s="73"/>
      <c r="AT2091" s="73"/>
      <c r="AU2091" s="73"/>
      <c r="AV2091" s="73"/>
      <c r="AW2091" s="73"/>
      <c r="AX2091" s="73"/>
      <c r="AY2091" s="73"/>
      <c r="AZ2091" s="73"/>
      <c r="BA2091" s="73"/>
      <c r="BB2091" s="73"/>
    </row>
    <row r="2092" spans="10:54">
      <c r="J2092" s="132"/>
      <c r="N2092" s="73"/>
      <c r="O2092" s="73"/>
      <c r="P2092" s="73"/>
      <c r="Q2092" s="73"/>
      <c r="R2092" s="73"/>
      <c r="S2092" s="73"/>
      <c r="T2092" s="73"/>
      <c r="U2092" s="73"/>
      <c r="V2092" s="73"/>
      <c r="W2092" s="73"/>
      <c r="X2092" s="73"/>
      <c r="Y2092" s="73"/>
      <c r="Z2092" s="73"/>
      <c r="AA2092" s="73"/>
      <c r="AB2092" s="73"/>
      <c r="AC2092" s="73"/>
      <c r="AD2092" s="73"/>
      <c r="AE2092" s="73"/>
      <c r="AF2092" s="73"/>
      <c r="AG2092" s="73"/>
      <c r="AH2092" s="73"/>
      <c r="AI2092" s="73"/>
      <c r="AJ2092" s="73"/>
      <c r="AK2092" s="73"/>
      <c r="AL2092" s="73"/>
      <c r="AM2092" s="73"/>
      <c r="AN2092" s="73"/>
      <c r="AO2092" s="73"/>
      <c r="AP2092" s="73"/>
      <c r="AQ2092" s="73"/>
      <c r="AR2092" s="73"/>
      <c r="AS2092" s="73"/>
      <c r="AT2092" s="73"/>
      <c r="AU2092" s="73"/>
      <c r="AV2092" s="73"/>
      <c r="AW2092" s="73"/>
      <c r="AX2092" s="73"/>
      <c r="AY2092" s="73"/>
      <c r="AZ2092" s="73"/>
      <c r="BA2092" s="73"/>
      <c r="BB2092" s="73"/>
    </row>
    <row r="2093" spans="10:54">
      <c r="J2093" s="132"/>
      <c r="N2093" s="73"/>
      <c r="O2093" s="73"/>
      <c r="P2093" s="73"/>
      <c r="Q2093" s="73"/>
      <c r="R2093" s="73"/>
      <c r="S2093" s="73"/>
      <c r="T2093" s="73"/>
      <c r="U2093" s="73"/>
      <c r="V2093" s="73"/>
      <c r="W2093" s="73"/>
      <c r="X2093" s="73"/>
      <c r="Y2093" s="73"/>
      <c r="Z2093" s="73"/>
      <c r="AA2093" s="73"/>
      <c r="AB2093" s="73"/>
      <c r="AC2093" s="73"/>
      <c r="AD2093" s="73"/>
      <c r="AE2093" s="73"/>
      <c r="AF2093" s="73"/>
      <c r="AG2093" s="73"/>
      <c r="AH2093" s="73"/>
      <c r="AI2093" s="73"/>
      <c r="AJ2093" s="73"/>
      <c r="AK2093" s="73"/>
      <c r="AL2093" s="73"/>
      <c r="AM2093" s="73"/>
      <c r="AN2093" s="73"/>
      <c r="AO2093" s="73"/>
      <c r="AP2093" s="73"/>
      <c r="AQ2093" s="73"/>
      <c r="AR2093" s="73"/>
      <c r="AS2093" s="73"/>
      <c r="AT2093" s="73"/>
      <c r="AU2093" s="73"/>
      <c r="AV2093" s="73"/>
      <c r="AW2093" s="73"/>
      <c r="AX2093" s="73"/>
      <c r="AY2093" s="73"/>
      <c r="AZ2093" s="73"/>
      <c r="BA2093" s="73"/>
      <c r="BB2093" s="73"/>
    </row>
    <row r="2094" spans="10:54">
      <c r="J2094" s="132"/>
      <c r="N2094" s="73"/>
      <c r="O2094" s="73"/>
      <c r="P2094" s="73"/>
      <c r="Q2094" s="73"/>
      <c r="R2094" s="73"/>
      <c r="S2094" s="73"/>
      <c r="T2094" s="73"/>
      <c r="U2094" s="73"/>
      <c r="V2094" s="73"/>
      <c r="W2094" s="73"/>
      <c r="X2094" s="73"/>
      <c r="Y2094" s="73"/>
      <c r="Z2094" s="73"/>
      <c r="AA2094" s="73"/>
      <c r="AB2094" s="73"/>
      <c r="AC2094" s="73"/>
      <c r="AD2094" s="73"/>
      <c r="AE2094" s="73"/>
      <c r="AF2094" s="73"/>
      <c r="AG2094" s="73"/>
      <c r="AH2094" s="73"/>
      <c r="AI2094" s="73"/>
      <c r="AJ2094" s="73"/>
      <c r="AK2094" s="73"/>
      <c r="AL2094" s="73"/>
      <c r="AM2094" s="73"/>
      <c r="AN2094" s="73"/>
      <c r="AO2094" s="73"/>
      <c r="AP2094" s="73"/>
      <c r="AQ2094" s="73"/>
      <c r="AR2094" s="73"/>
      <c r="AS2094" s="73"/>
      <c r="AT2094" s="73"/>
      <c r="AU2094" s="73"/>
      <c r="AV2094" s="73"/>
      <c r="AW2094" s="73"/>
      <c r="AX2094" s="73"/>
      <c r="AY2094" s="73"/>
      <c r="AZ2094" s="73"/>
      <c r="BA2094" s="73"/>
      <c r="BB2094" s="73"/>
    </row>
    <row r="2095" spans="10:54">
      <c r="J2095" s="132"/>
      <c r="N2095" s="73"/>
      <c r="O2095" s="73"/>
      <c r="P2095" s="73"/>
      <c r="Q2095" s="73"/>
      <c r="R2095" s="73"/>
      <c r="S2095" s="73"/>
      <c r="T2095" s="73"/>
      <c r="U2095" s="73"/>
      <c r="V2095" s="73"/>
      <c r="W2095" s="73"/>
      <c r="X2095" s="73"/>
      <c r="Y2095" s="73"/>
      <c r="Z2095" s="73"/>
      <c r="AA2095" s="73"/>
      <c r="AB2095" s="73"/>
      <c r="AC2095" s="73"/>
      <c r="AD2095" s="73"/>
      <c r="AE2095" s="73"/>
      <c r="AF2095" s="73"/>
      <c r="AG2095" s="73"/>
      <c r="AH2095" s="73"/>
      <c r="AI2095" s="73"/>
      <c r="AJ2095" s="73"/>
      <c r="AK2095" s="73"/>
      <c r="AL2095" s="73"/>
      <c r="AM2095" s="73"/>
      <c r="AN2095" s="73"/>
      <c r="AO2095" s="73"/>
      <c r="AP2095" s="73"/>
      <c r="AQ2095" s="73"/>
      <c r="AR2095" s="73"/>
      <c r="AS2095" s="73"/>
      <c r="AT2095" s="73"/>
      <c r="AU2095" s="73"/>
      <c r="AV2095" s="73"/>
      <c r="AW2095" s="73"/>
      <c r="AX2095" s="73"/>
      <c r="AY2095" s="73"/>
      <c r="AZ2095" s="73"/>
      <c r="BA2095" s="73"/>
      <c r="BB2095" s="73"/>
    </row>
    <row r="2096" spans="10:54">
      <c r="J2096" s="132"/>
      <c r="N2096" s="73"/>
      <c r="O2096" s="73"/>
      <c r="P2096" s="73"/>
      <c r="Q2096" s="73"/>
      <c r="R2096" s="73"/>
      <c r="S2096" s="73"/>
      <c r="T2096" s="73"/>
      <c r="U2096" s="73"/>
      <c r="V2096" s="73"/>
      <c r="W2096" s="73"/>
      <c r="X2096" s="73"/>
      <c r="Y2096" s="73"/>
      <c r="Z2096" s="73"/>
      <c r="AA2096" s="73"/>
      <c r="AB2096" s="73"/>
      <c r="AC2096" s="73"/>
      <c r="AD2096" s="73"/>
      <c r="AE2096" s="73"/>
      <c r="AF2096" s="73"/>
      <c r="AG2096" s="73"/>
      <c r="AH2096" s="73"/>
      <c r="AI2096" s="73"/>
      <c r="AJ2096" s="73"/>
      <c r="AK2096" s="73"/>
      <c r="AL2096" s="73"/>
      <c r="AM2096" s="73"/>
      <c r="AN2096" s="73"/>
      <c r="AO2096" s="73"/>
      <c r="AP2096" s="73"/>
      <c r="AQ2096" s="73"/>
      <c r="AR2096" s="73"/>
      <c r="AS2096" s="73"/>
      <c r="AT2096" s="73"/>
      <c r="AU2096" s="73"/>
      <c r="AV2096" s="73"/>
      <c r="AW2096" s="73"/>
      <c r="AX2096" s="73"/>
      <c r="AY2096" s="73"/>
      <c r="AZ2096" s="73"/>
      <c r="BA2096" s="73"/>
      <c r="BB2096" s="73"/>
    </row>
    <row r="2097" spans="10:54">
      <c r="J2097" s="132"/>
      <c r="N2097" s="73"/>
      <c r="O2097" s="73"/>
      <c r="P2097" s="73"/>
      <c r="Q2097" s="73"/>
      <c r="R2097" s="73"/>
      <c r="S2097" s="73"/>
      <c r="T2097" s="73"/>
      <c r="U2097" s="73"/>
      <c r="V2097" s="73"/>
      <c r="W2097" s="73"/>
      <c r="X2097" s="73"/>
      <c r="Y2097" s="73"/>
      <c r="Z2097" s="73"/>
      <c r="AA2097" s="73"/>
      <c r="AB2097" s="73"/>
      <c r="AC2097" s="73"/>
      <c r="AD2097" s="73"/>
      <c r="AE2097" s="73"/>
      <c r="AF2097" s="73"/>
      <c r="AG2097" s="73"/>
      <c r="AH2097" s="73"/>
      <c r="AI2097" s="73"/>
      <c r="AJ2097" s="73"/>
      <c r="AK2097" s="73"/>
      <c r="AL2097" s="73"/>
      <c r="AM2097" s="73"/>
      <c r="AN2097" s="73"/>
      <c r="AO2097" s="73"/>
      <c r="AP2097" s="73"/>
      <c r="AQ2097" s="73"/>
      <c r="AR2097" s="73"/>
      <c r="AS2097" s="73"/>
      <c r="AT2097" s="73"/>
      <c r="AU2097" s="73"/>
      <c r="AV2097" s="73"/>
      <c r="AW2097" s="73"/>
      <c r="AX2097" s="73"/>
      <c r="AY2097" s="73"/>
      <c r="AZ2097" s="73"/>
      <c r="BA2097" s="73"/>
      <c r="BB2097" s="73"/>
    </row>
    <row r="2098" spans="10:54">
      <c r="J2098" s="132"/>
      <c r="N2098" s="73"/>
      <c r="O2098" s="73"/>
      <c r="P2098" s="73"/>
      <c r="Q2098" s="73"/>
      <c r="R2098" s="73"/>
      <c r="S2098" s="73"/>
      <c r="T2098" s="73"/>
      <c r="U2098" s="73"/>
      <c r="V2098" s="73"/>
      <c r="W2098" s="73"/>
      <c r="X2098" s="73"/>
      <c r="Y2098" s="73"/>
      <c r="Z2098" s="73"/>
      <c r="AA2098" s="73"/>
      <c r="AB2098" s="73"/>
      <c r="AC2098" s="73"/>
      <c r="AD2098" s="73"/>
      <c r="AE2098" s="73"/>
      <c r="AF2098" s="73"/>
      <c r="AG2098" s="73"/>
      <c r="AH2098" s="73"/>
      <c r="AI2098" s="73"/>
      <c r="AJ2098" s="73"/>
      <c r="AK2098" s="73"/>
      <c r="AL2098" s="73"/>
      <c r="AM2098" s="73"/>
      <c r="AN2098" s="73"/>
      <c r="AO2098" s="73"/>
      <c r="AP2098" s="73"/>
      <c r="AQ2098" s="73"/>
      <c r="AR2098" s="73"/>
      <c r="AS2098" s="73"/>
      <c r="AT2098" s="73"/>
      <c r="AU2098" s="73"/>
      <c r="AV2098" s="73"/>
      <c r="AW2098" s="73"/>
      <c r="AX2098" s="73"/>
      <c r="AY2098" s="73"/>
      <c r="AZ2098" s="73"/>
      <c r="BA2098" s="73"/>
      <c r="BB2098" s="73"/>
    </row>
    <row r="2099" spans="10:54">
      <c r="J2099" s="132"/>
      <c r="N2099" s="73"/>
      <c r="O2099" s="73"/>
      <c r="P2099" s="73"/>
      <c r="Q2099" s="73"/>
      <c r="R2099" s="73"/>
      <c r="S2099" s="73"/>
      <c r="T2099" s="73"/>
      <c r="U2099" s="73"/>
      <c r="V2099" s="73"/>
      <c r="W2099" s="73"/>
      <c r="X2099" s="73"/>
      <c r="Y2099" s="73"/>
      <c r="Z2099" s="73"/>
      <c r="AA2099" s="73"/>
      <c r="AB2099" s="73"/>
      <c r="AC2099" s="73"/>
      <c r="AD2099" s="73"/>
      <c r="AE2099" s="73"/>
      <c r="AF2099" s="73"/>
      <c r="AG2099" s="73"/>
      <c r="AH2099" s="73"/>
      <c r="AI2099" s="73"/>
      <c r="AJ2099" s="73"/>
      <c r="AK2099" s="73"/>
      <c r="AL2099" s="73"/>
      <c r="AM2099" s="73"/>
      <c r="AN2099" s="73"/>
      <c r="AO2099" s="73"/>
      <c r="AP2099" s="73"/>
      <c r="AQ2099" s="73"/>
      <c r="AR2099" s="73"/>
      <c r="AS2099" s="73"/>
      <c r="AT2099" s="73"/>
      <c r="AU2099" s="73"/>
      <c r="AV2099" s="73"/>
      <c r="AW2099" s="73"/>
      <c r="AX2099" s="73"/>
      <c r="AY2099" s="73"/>
      <c r="AZ2099" s="73"/>
      <c r="BA2099" s="73"/>
      <c r="BB2099" s="73"/>
    </row>
    <row r="2100" spans="10:54">
      <c r="J2100" s="132"/>
      <c r="N2100" s="73"/>
      <c r="O2100" s="73"/>
      <c r="P2100" s="73"/>
      <c r="Q2100" s="73"/>
      <c r="R2100" s="73"/>
      <c r="S2100" s="73"/>
      <c r="T2100" s="73"/>
      <c r="U2100" s="73"/>
      <c r="V2100" s="73"/>
      <c r="W2100" s="73"/>
      <c r="X2100" s="73"/>
      <c r="Y2100" s="73"/>
      <c r="Z2100" s="73"/>
      <c r="AA2100" s="73"/>
      <c r="AB2100" s="73"/>
      <c r="AC2100" s="73"/>
      <c r="AD2100" s="73"/>
      <c r="AE2100" s="73"/>
      <c r="AF2100" s="73"/>
      <c r="AG2100" s="73"/>
      <c r="AH2100" s="73"/>
      <c r="AI2100" s="73"/>
      <c r="AJ2100" s="73"/>
      <c r="AK2100" s="73"/>
      <c r="AL2100" s="73"/>
      <c r="AM2100" s="73"/>
      <c r="AN2100" s="73"/>
      <c r="AO2100" s="73"/>
      <c r="AP2100" s="73"/>
      <c r="AQ2100" s="73"/>
      <c r="AR2100" s="73"/>
      <c r="AS2100" s="73"/>
      <c r="AT2100" s="73"/>
      <c r="AU2100" s="73"/>
      <c r="AV2100" s="73"/>
      <c r="AW2100" s="73"/>
      <c r="AX2100" s="73"/>
      <c r="AY2100" s="73"/>
      <c r="AZ2100" s="73"/>
      <c r="BA2100" s="73"/>
      <c r="BB2100" s="73"/>
    </row>
    <row r="2101" spans="10:54">
      <c r="J2101" s="132"/>
      <c r="N2101" s="73"/>
      <c r="O2101" s="73"/>
      <c r="P2101" s="73"/>
      <c r="Q2101" s="73"/>
      <c r="R2101" s="73"/>
      <c r="S2101" s="73"/>
      <c r="T2101" s="73"/>
      <c r="U2101" s="73"/>
      <c r="V2101" s="73"/>
      <c r="W2101" s="73"/>
      <c r="X2101" s="73"/>
      <c r="Y2101" s="73"/>
      <c r="Z2101" s="73"/>
      <c r="AA2101" s="73"/>
      <c r="AB2101" s="73"/>
      <c r="AC2101" s="73"/>
      <c r="AD2101" s="73"/>
      <c r="AE2101" s="73"/>
      <c r="AF2101" s="73"/>
      <c r="AG2101" s="73"/>
      <c r="AH2101" s="73"/>
      <c r="AI2101" s="73"/>
      <c r="AJ2101" s="73"/>
      <c r="AK2101" s="73"/>
      <c r="AL2101" s="73"/>
      <c r="AM2101" s="73"/>
      <c r="AN2101" s="73"/>
      <c r="AO2101" s="73"/>
      <c r="AP2101" s="73"/>
      <c r="AQ2101" s="73"/>
      <c r="AR2101" s="73"/>
      <c r="AS2101" s="73"/>
      <c r="AT2101" s="73"/>
      <c r="AU2101" s="73"/>
      <c r="AV2101" s="73"/>
      <c r="AW2101" s="73"/>
      <c r="AX2101" s="73"/>
      <c r="AY2101" s="73"/>
      <c r="AZ2101" s="73"/>
      <c r="BA2101" s="73"/>
      <c r="BB2101" s="73"/>
    </row>
    <row r="2102" spans="10:54">
      <c r="J2102" s="132"/>
      <c r="N2102" s="73"/>
      <c r="O2102" s="73"/>
      <c r="P2102" s="73"/>
      <c r="Q2102" s="73"/>
      <c r="R2102" s="73"/>
      <c r="S2102" s="73"/>
      <c r="T2102" s="73"/>
      <c r="U2102" s="73"/>
      <c r="V2102" s="73"/>
      <c r="W2102" s="73"/>
      <c r="X2102" s="73"/>
      <c r="Y2102" s="73"/>
      <c r="Z2102" s="73"/>
      <c r="AA2102" s="73"/>
      <c r="AB2102" s="73"/>
      <c r="AC2102" s="73"/>
      <c r="AD2102" s="73"/>
      <c r="AE2102" s="73"/>
      <c r="AF2102" s="73"/>
      <c r="AG2102" s="73"/>
      <c r="AH2102" s="73"/>
      <c r="AI2102" s="73"/>
      <c r="AJ2102" s="73"/>
      <c r="AK2102" s="73"/>
      <c r="AL2102" s="73"/>
      <c r="AM2102" s="73"/>
      <c r="AN2102" s="73"/>
      <c r="AO2102" s="73"/>
      <c r="AP2102" s="73"/>
      <c r="AQ2102" s="73"/>
      <c r="AR2102" s="73"/>
      <c r="AS2102" s="73"/>
      <c r="AT2102" s="73"/>
      <c r="AU2102" s="73"/>
      <c r="AV2102" s="73"/>
      <c r="AW2102" s="73"/>
      <c r="AX2102" s="73"/>
      <c r="AY2102" s="73"/>
      <c r="AZ2102" s="73"/>
      <c r="BA2102" s="73"/>
      <c r="BB2102" s="73"/>
    </row>
    <row r="2103" spans="10:54">
      <c r="J2103" s="132"/>
      <c r="N2103" s="73"/>
      <c r="O2103" s="73"/>
      <c r="P2103" s="73"/>
      <c r="Q2103" s="73"/>
      <c r="R2103" s="73"/>
      <c r="S2103" s="73"/>
      <c r="T2103" s="73"/>
      <c r="U2103" s="73"/>
      <c r="V2103" s="73"/>
      <c r="W2103" s="73"/>
      <c r="X2103" s="73"/>
      <c r="Y2103" s="73"/>
      <c r="Z2103" s="73"/>
      <c r="AA2103" s="73"/>
      <c r="AB2103" s="73"/>
      <c r="AC2103" s="73"/>
      <c r="AD2103" s="73"/>
      <c r="AE2103" s="73"/>
      <c r="AF2103" s="73"/>
      <c r="AG2103" s="73"/>
      <c r="AH2103" s="73"/>
      <c r="AI2103" s="73"/>
      <c r="AJ2103" s="73"/>
      <c r="AK2103" s="73"/>
      <c r="AL2103" s="73"/>
      <c r="AM2103" s="73"/>
      <c r="AN2103" s="73"/>
      <c r="AO2103" s="73"/>
      <c r="AP2103" s="73"/>
      <c r="AQ2103" s="73"/>
      <c r="AR2103" s="73"/>
      <c r="AS2103" s="73"/>
      <c r="AT2103" s="73"/>
      <c r="AU2103" s="73"/>
      <c r="AV2103" s="73"/>
      <c r="AW2103" s="73"/>
      <c r="AX2103" s="73"/>
      <c r="AY2103" s="73"/>
      <c r="AZ2103" s="73"/>
      <c r="BA2103" s="73"/>
      <c r="BB2103" s="73"/>
    </row>
    <row r="2104" spans="10:54">
      <c r="J2104" s="132"/>
      <c r="N2104" s="73"/>
      <c r="O2104" s="73"/>
      <c r="P2104" s="73"/>
      <c r="Q2104" s="73"/>
      <c r="R2104" s="73"/>
      <c r="S2104" s="73"/>
      <c r="T2104" s="73"/>
      <c r="U2104" s="73"/>
      <c r="V2104" s="73"/>
      <c r="W2104" s="73"/>
      <c r="X2104" s="73"/>
      <c r="Y2104" s="73"/>
      <c r="Z2104" s="73"/>
      <c r="AA2104" s="73"/>
      <c r="AB2104" s="73"/>
      <c r="AC2104" s="73"/>
      <c r="AD2104" s="73"/>
      <c r="AE2104" s="73"/>
      <c r="AF2104" s="73"/>
      <c r="AG2104" s="73"/>
      <c r="AH2104" s="73"/>
      <c r="AI2104" s="73"/>
      <c r="AJ2104" s="73"/>
      <c r="AK2104" s="73"/>
      <c r="AL2104" s="73"/>
      <c r="AM2104" s="73"/>
      <c r="AN2104" s="73"/>
      <c r="AO2104" s="73"/>
      <c r="AP2104" s="73"/>
      <c r="AQ2104" s="73"/>
      <c r="AR2104" s="73"/>
      <c r="AS2104" s="73"/>
      <c r="AT2104" s="73"/>
      <c r="AU2104" s="73"/>
      <c r="AV2104" s="73"/>
      <c r="AW2104" s="73"/>
      <c r="AX2104" s="73"/>
      <c r="AY2104" s="73"/>
      <c r="AZ2104" s="73"/>
      <c r="BA2104" s="73"/>
      <c r="BB2104" s="73"/>
    </row>
    <row r="2105" spans="10:54">
      <c r="J2105" s="132"/>
      <c r="N2105" s="73"/>
      <c r="O2105" s="73"/>
      <c r="P2105" s="73"/>
      <c r="Q2105" s="73"/>
      <c r="R2105" s="73"/>
      <c r="S2105" s="73"/>
      <c r="T2105" s="73"/>
      <c r="U2105" s="73"/>
      <c r="V2105" s="73"/>
      <c r="W2105" s="73"/>
      <c r="X2105" s="73"/>
      <c r="Y2105" s="73"/>
      <c r="Z2105" s="73"/>
      <c r="AA2105" s="73"/>
      <c r="AB2105" s="73"/>
      <c r="AC2105" s="73"/>
      <c r="AD2105" s="73"/>
      <c r="AE2105" s="73"/>
      <c r="AF2105" s="73"/>
      <c r="AG2105" s="73"/>
      <c r="AH2105" s="73"/>
      <c r="AI2105" s="73"/>
      <c r="AJ2105" s="73"/>
      <c r="AK2105" s="73"/>
      <c r="AL2105" s="73"/>
      <c r="AM2105" s="73"/>
      <c r="AN2105" s="73"/>
      <c r="AO2105" s="73"/>
      <c r="AP2105" s="73"/>
      <c r="AQ2105" s="73"/>
      <c r="AR2105" s="73"/>
      <c r="AS2105" s="73"/>
      <c r="AT2105" s="73"/>
      <c r="AU2105" s="73"/>
      <c r="AV2105" s="73"/>
      <c r="AW2105" s="73"/>
      <c r="AX2105" s="73"/>
      <c r="AY2105" s="73"/>
      <c r="AZ2105" s="73"/>
      <c r="BA2105" s="73"/>
      <c r="BB2105" s="73"/>
    </row>
    <row r="2106" spans="10:54">
      <c r="J2106" s="132"/>
      <c r="N2106" s="73"/>
      <c r="O2106" s="73"/>
      <c r="P2106" s="73"/>
      <c r="Q2106" s="73"/>
      <c r="R2106" s="73"/>
      <c r="S2106" s="73"/>
      <c r="T2106" s="73"/>
      <c r="U2106" s="73"/>
      <c r="V2106" s="73"/>
      <c r="W2106" s="73"/>
      <c r="X2106" s="73"/>
      <c r="Y2106" s="73"/>
      <c r="Z2106" s="73"/>
      <c r="AA2106" s="73"/>
      <c r="AB2106" s="73"/>
      <c r="AC2106" s="73"/>
      <c r="AD2106" s="73"/>
      <c r="AE2106" s="73"/>
      <c r="AF2106" s="73"/>
      <c r="AG2106" s="73"/>
      <c r="AH2106" s="73"/>
      <c r="AI2106" s="73"/>
      <c r="AJ2106" s="73"/>
      <c r="AK2106" s="73"/>
      <c r="AL2106" s="73"/>
      <c r="AM2106" s="73"/>
      <c r="AN2106" s="73"/>
      <c r="AO2106" s="73"/>
      <c r="AP2106" s="73"/>
      <c r="AQ2106" s="73"/>
      <c r="AR2106" s="73"/>
      <c r="AS2106" s="73"/>
      <c r="AT2106" s="73"/>
      <c r="AU2106" s="73"/>
      <c r="AV2106" s="73"/>
      <c r="AW2106" s="73"/>
      <c r="AX2106" s="73"/>
      <c r="AY2106" s="73"/>
      <c r="AZ2106" s="73"/>
      <c r="BA2106" s="73"/>
      <c r="BB2106" s="73"/>
    </row>
    <row r="2107" spans="10:54">
      <c r="J2107" s="132"/>
      <c r="N2107" s="73"/>
      <c r="O2107" s="73"/>
      <c r="P2107" s="73"/>
      <c r="Q2107" s="73"/>
      <c r="R2107" s="73"/>
      <c r="S2107" s="73"/>
      <c r="T2107" s="73"/>
      <c r="U2107" s="73"/>
      <c r="V2107" s="73"/>
      <c r="W2107" s="73"/>
      <c r="X2107" s="73"/>
      <c r="Y2107" s="73"/>
      <c r="Z2107" s="73"/>
      <c r="AA2107" s="73"/>
      <c r="AB2107" s="73"/>
      <c r="AC2107" s="73"/>
      <c r="AD2107" s="73"/>
      <c r="AE2107" s="73"/>
      <c r="AF2107" s="73"/>
      <c r="AG2107" s="73"/>
      <c r="AH2107" s="73"/>
      <c r="AI2107" s="73"/>
      <c r="AJ2107" s="73"/>
      <c r="AK2107" s="73"/>
      <c r="AL2107" s="73"/>
      <c r="AM2107" s="73"/>
      <c r="AN2107" s="73"/>
      <c r="AO2107" s="73"/>
      <c r="AP2107" s="73"/>
      <c r="AQ2107" s="73"/>
      <c r="AR2107" s="73"/>
      <c r="AS2107" s="73"/>
      <c r="AT2107" s="73"/>
      <c r="AU2107" s="73"/>
      <c r="AV2107" s="73"/>
      <c r="AW2107" s="73"/>
      <c r="AX2107" s="73"/>
      <c r="AY2107" s="73"/>
      <c r="AZ2107" s="73"/>
      <c r="BA2107" s="73"/>
      <c r="BB2107" s="73"/>
    </row>
    <row r="2108" spans="10:54">
      <c r="J2108" s="132"/>
      <c r="N2108" s="73"/>
      <c r="O2108" s="73"/>
      <c r="P2108" s="73"/>
      <c r="Q2108" s="73"/>
      <c r="R2108" s="73"/>
      <c r="S2108" s="73"/>
      <c r="T2108" s="73"/>
      <c r="U2108" s="73"/>
      <c r="V2108" s="73"/>
      <c r="W2108" s="73"/>
      <c r="X2108" s="73"/>
      <c r="Y2108" s="73"/>
      <c r="Z2108" s="73"/>
      <c r="AA2108" s="73"/>
      <c r="AB2108" s="73"/>
      <c r="AC2108" s="73"/>
      <c r="AD2108" s="73"/>
      <c r="AE2108" s="73"/>
      <c r="AF2108" s="73"/>
      <c r="AG2108" s="73"/>
      <c r="AH2108" s="73"/>
      <c r="AI2108" s="73"/>
      <c r="AJ2108" s="73"/>
      <c r="AK2108" s="73"/>
      <c r="AL2108" s="73"/>
      <c r="AM2108" s="73"/>
      <c r="AN2108" s="73"/>
      <c r="AO2108" s="73"/>
      <c r="AP2108" s="73"/>
      <c r="AQ2108" s="73"/>
      <c r="AR2108" s="73"/>
      <c r="AS2108" s="73"/>
      <c r="AT2108" s="73"/>
      <c r="AU2108" s="73"/>
      <c r="AV2108" s="73"/>
      <c r="AW2108" s="73"/>
      <c r="AX2108" s="73"/>
      <c r="AY2108" s="73"/>
      <c r="AZ2108" s="73"/>
      <c r="BA2108" s="73"/>
      <c r="BB2108" s="73"/>
    </row>
    <row r="2109" spans="10:54">
      <c r="J2109" s="132"/>
      <c r="N2109" s="73"/>
      <c r="O2109" s="73"/>
      <c r="P2109" s="73"/>
      <c r="Q2109" s="73"/>
      <c r="R2109" s="73"/>
      <c r="S2109" s="73"/>
      <c r="T2109" s="73"/>
      <c r="U2109" s="73"/>
      <c r="V2109" s="73"/>
      <c r="W2109" s="73"/>
      <c r="X2109" s="73"/>
      <c r="Y2109" s="73"/>
      <c r="Z2109" s="73"/>
      <c r="AA2109" s="73"/>
      <c r="AB2109" s="73"/>
      <c r="AC2109" s="73"/>
      <c r="AD2109" s="73"/>
      <c r="AE2109" s="73"/>
      <c r="AF2109" s="73"/>
      <c r="AG2109" s="73"/>
      <c r="AH2109" s="73"/>
      <c r="AI2109" s="73"/>
      <c r="AJ2109" s="73"/>
      <c r="AK2109" s="73"/>
      <c r="AL2109" s="73"/>
      <c r="AM2109" s="73"/>
      <c r="AN2109" s="73"/>
      <c r="AO2109" s="73"/>
      <c r="AP2109" s="73"/>
      <c r="AQ2109" s="73"/>
      <c r="AR2109" s="73"/>
      <c r="AS2109" s="73"/>
      <c r="AT2109" s="73"/>
      <c r="AU2109" s="73"/>
      <c r="AV2109" s="73"/>
      <c r="AW2109" s="73"/>
      <c r="AX2109" s="73"/>
      <c r="AY2109" s="73"/>
      <c r="AZ2109" s="73"/>
      <c r="BA2109" s="73"/>
      <c r="BB2109" s="73"/>
    </row>
    <row r="2110" spans="10:54">
      <c r="J2110" s="132"/>
      <c r="N2110" s="73"/>
      <c r="O2110" s="73"/>
      <c r="P2110" s="73"/>
      <c r="Q2110" s="73"/>
      <c r="R2110" s="73"/>
      <c r="S2110" s="73"/>
      <c r="T2110" s="73"/>
      <c r="U2110" s="73"/>
      <c r="V2110" s="73"/>
      <c r="W2110" s="73"/>
      <c r="X2110" s="73"/>
      <c r="Y2110" s="73"/>
      <c r="Z2110" s="73"/>
      <c r="AA2110" s="73"/>
      <c r="AB2110" s="73"/>
      <c r="AC2110" s="73"/>
      <c r="AD2110" s="73"/>
      <c r="AE2110" s="73"/>
      <c r="AF2110" s="73"/>
      <c r="AG2110" s="73"/>
      <c r="AH2110" s="73"/>
      <c r="AI2110" s="73"/>
      <c r="AJ2110" s="73"/>
      <c r="AK2110" s="73"/>
      <c r="AL2110" s="73"/>
      <c r="AM2110" s="73"/>
      <c r="AN2110" s="73"/>
      <c r="AO2110" s="73"/>
      <c r="AP2110" s="73"/>
      <c r="AQ2110" s="73"/>
      <c r="AR2110" s="73"/>
      <c r="AS2110" s="73"/>
      <c r="AT2110" s="73"/>
      <c r="AU2110" s="73"/>
      <c r="AV2110" s="73"/>
      <c r="AW2110" s="73"/>
      <c r="AX2110" s="73"/>
      <c r="AY2110" s="73"/>
      <c r="AZ2110" s="73"/>
      <c r="BA2110" s="73"/>
      <c r="BB2110" s="73"/>
    </row>
    <row r="2111" spans="10:54">
      <c r="J2111" s="132"/>
      <c r="N2111" s="73"/>
      <c r="O2111" s="73"/>
      <c r="P2111" s="73"/>
      <c r="Q2111" s="73"/>
      <c r="R2111" s="73"/>
      <c r="S2111" s="73"/>
      <c r="T2111" s="73"/>
      <c r="U2111" s="73"/>
      <c r="V2111" s="73"/>
      <c r="W2111" s="73"/>
      <c r="X2111" s="73"/>
      <c r="Y2111" s="73"/>
      <c r="Z2111" s="73"/>
      <c r="AA2111" s="73"/>
      <c r="AB2111" s="73"/>
      <c r="AC2111" s="73"/>
      <c r="AD2111" s="73"/>
      <c r="AE2111" s="73"/>
      <c r="AF2111" s="73"/>
      <c r="AG2111" s="73"/>
      <c r="AH2111" s="73"/>
      <c r="AI2111" s="73"/>
      <c r="AJ2111" s="73"/>
      <c r="AK2111" s="73"/>
      <c r="AL2111" s="73"/>
      <c r="AM2111" s="73"/>
      <c r="AN2111" s="73"/>
      <c r="AO2111" s="73"/>
      <c r="AP2111" s="73"/>
      <c r="AQ2111" s="73"/>
      <c r="AR2111" s="73"/>
      <c r="AS2111" s="73"/>
      <c r="AT2111" s="73"/>
      <c r="AU2111" s="73"/>
      <c r="AV2111" s="73"/>
      <c r="AW2111" s="73"/>
      <c r="AX2111" s="73"/>
      <c r="AY2111" s="73"/>
      <c r="AZ2111" s="73"/>
      <c r="BA2111" s="73"/>
      <c r="BB2111" s="73"/>
    </row>
    <row r="2112" spans="10:54">
      <c r="J2112" s="132"/>
      <c r="N2112" s="73"/>
      <c r="O2112" s="73"/>
      <c r="P2112" s="73"/>
      <c r="Q2112" s="73"/>
      <c r="R2112" s="73"/>
      <c r="S2112" s="73"/>
      <c r="T2112" s="73"/>
      <c r="U2112" s="73"/>
      <c r="V2112" s="73"/>
      <c r="W2112" s="73"/>
      <c r="X2112" s="73"/>
      <c r="Y2112" s="73"/>
      <c r="Z2112" s="73"/>
      <c r="AA2112" s="73"/>
      <c r="AB2112" s="73"/>
      <c r="AC2112" s="73"/>
      <c r="AD2112" s="73"/>
      <c r="AE2112" s="73"/>
      <c r="AF2112" s="73"/>
      <c r="AG2112" s="73"/>
      <c r="AH2112" s="73"/>
      <c r="AI2112" s="73"/>
      <c r="AJ2112" s="73"/>
      <c r="AK2112" s="73"/>
      <c r="AL2112" s="73"/>
      <c r="AM2112" s="73"/>
      <c r="AN2112" s="73"/>
      <c r="AO2112" s="73"/>
      <c r="AP2112" s="73"/>
      <c r="AQ2112" s="73"/>
      <c r="AR2112" s="73"/>
      <c r="AS2112" s="73"/>
      <c r="AT2112" s="73"/>
      <c r="AU2112" s="73"/>
      <c r="AV2112" s="73"/>
      <c r="AW2112" s="73"/>
      <c r="AX2112" s="73"/>
      <c r="AY2112" s="73"/>
      <c r="AZ2112" s="73"/>
      <c r="BA2112" s="73"/>
      <c r="BB2112" s="73"/>
    </row>
    <row r="2113" spans="10:54">
      <c r="J2113" s="132"/>
      <c r="N2113" s="73"/>
      <c r="O2113" s="73"/>
      <c r="P2113" s="73"/>
      <c r="Q2113" s="73"/>
      <c r="R2113" s="73"/>
      <c r="S2113" s="73"/>
      <c r="T2113" s="73"/>
      <c r="U2113" s="73"/>
      <c r="V2113" s="73"/>
      <c r="W2113" s="73"/>
      <c r="X2113" s="73"/>
      <c r="Y2113" s="73"/>
      <c r="Z2113" s="73"/>
      <c r="AA2113" s="73"/>
      <c r="AB2113" s="73"/>
      <c r="AC2113" s="73"/>
      <c r="AD2113" s="73"/>
      <c r="AE2113" s="73"/>
      <c r="AF2113" s="73"/>
      <c r="AG2113" s="73"/>
      <c r="AH2113" s="73"/>
      <c r="AI2113" s="73"/>
      <c r="AJ2113" s="73"/>
      <c r="AK2113" s="73"/>
      <c r="AL2113" s="73"/>
      <c r="AM2113" s="73"/>
      <c r="AN2113" s="73"/>
      <c r="AO2113" s="73"/>
      <c r="AP2113" s="73"/>
      <c r="AQ2113" s="73"/>
      <c r="AR2113" s="73"/>
      <c r="AS2113" s="73"/>
      <c r="AT2113" s="73"/>
      <c r="AU2113" s="73"/>
      <c r="AV2113" s="73"/>
      <c r="AW2113" s="73"/>
      <c r="AX2113" s="73"/>
      <c r="AY2113" s="73"/>
      <c r="AZ2113" s="73"/>
      <c r="BA2113" s="73"/>
      <c r="BB2113" s="73"/>
    </row>
    <row r="2114" spans="10:54">
      <c r="J2114" s="132"/>
      <c r="N2114" s="73"/>
      <c r="O2114" s="73"/>
      <c r="P2114" s="73"/>
      <c r="Q2114" s="73"/>
      <c r="R2114" s="73"/>
      <c r="S2114" s="73"/>
      <c r="T2114" s="73"/>
      <c r="U2114" s="73"/>
      <c r="V2114" s="73"/>
      <c r="W2114" s="73"/>
      <c r="X2114" s="73"/>
      <c r="Y2114" s="73"/>
      <c r="Z2114" s="73"/>
      <c r="AA2114" s="73"/>
      <c r="AB2114" s="73"/>
      <c r="AC2114" s="73"/>
      <c r="AD2114" s="73"/>
      <c r="AE2114" s="73"/>
      <c r="AF2114" s="73"/>
      <c r="AG2114" s="73"/>
      <c r="AH2114" s="73"/>
      <c r="AI2114" s="73"/>
      <c r="AJ2114" s="73"/>
      <c r="AK2114" s="73"/>
      <c r="AL2114" s="73"/>
      <c r="AM2114" s="73"/>
      <c r="AN2114" s="73"/>
      <c r="AO2114" s="73"/>
      <c r="AP2114" s="73"/>
      <c r="AQ2114" s="73"/>
      <c r="AR2114" s="73"/>
      <c r="AS2114" s="73"/>
      <c r="AT2114" s="73"/>
      <c r="AU2114" s="73"/>
      <c r="AV2114" s="73"/>
      <c r="AW2114" s="73"/>
      <c r="AX2114" s="73"/>
      <c r="AY2114" s="73"/>
      <c r="AZ2114" s="73"/>
      <c r="BA2114" s="73"/>
      <c r="BB2114" s="73"/>
    </row>
    <row r="2115" spans="10:54">
      <c r="J2115" s="132"/>
      <c r="N2115" s="73"/>
      <c r="O2115" s="73"/>
      <c r="P2115" s="73"/>
      <c r="Q2115" s="73"/>
      <c r="R2115" s="73"/>
      <c r="S2115" s="73"/>
      <c r="T2115" s="73"/>
      <c r="U2115" s="73"/>
      <c r="V2115" s="73"/>
      <c r="W2115" s="73"/>
      <c r="X2115" s="73"/>
      <c r="Y2115" s="73"/>
      <c r="Z2115" s="73"/>
      <c r="AA2115" s="73"/>
      <c r="AB2115" s="73"/>
      <c r="AC2115" s="73"/>
      <c r="AD2115" s="73"/>
      <c r="AE2115" s="73"/>
      <c r="AF2115" s="73"/>
      <c r="AG2115" s="73"/>
      <c r="AH2115" s="73"/>
      <c r="AI2115" s="73"/>
      <c r="AJ2115" s="73"/>
      <c r="AK2115" s="73"/>
      <c r="AL2115" s="73"/>
      <c r="AM2115" s="73"/>
      <c r="AN2115" s="73"/>
      <c r="AO2115" s="73"/>
      <c r="AP2115" s="73"/>
      <c r="AQ2115" s="73"/>
      <c r="AR2115" s="73"/>
      <c r="AS2115" s="73"/>
      <c r="AT2115" s="73"/>
      <c r="AU2115" s="73"/>
      <c r="AV2115" s="73"/>
      <c r="AW2115" s="73"/>
      <c r="AX2115" s="73"/>
      <c r="AY2115" s="73"/>
      <c r="AZ2115" s="73"/>
      <c r="BA2115" s="73"/>
      <c r="BB2115" s="73"/>
    </row>
    <row r="2116" spans="10:54">
      <c r="J2116" s="132"/>
      <c r="N2116" s="73"/>
      <c r="O2116" s="73"/>
      <c r="P2116" s="73"/>
      <c r="Q2116" s="73"/>
      <c r="R2116" s="73"/>
      <c r="S2116" s="73"/>
      <c r="T2116" s="73"/>
      <c r="U2116" s="73"/>
      <c r="V2116" s="73"/>
      <c r="W2116" s="73"/>
      <c r="X2116" s="73"/>
      <c r="Y2116" s="73"/>
      <c r="Z2116" s="73"/>
      <c r="AA2116" s="73"/>
      <c r="AB2116" s="73"/>
      <c r="AC2116" s="73"/>
      <c r="AD2116" s="73"/>
      <c r="AE2116" s="73"/>
      <c r="AF2116" s="73"/>
      <c r="AG2116" s="73"/>
      <c r="AH2116" s="73"/>
      <c r="AI2116" s="73"/>
      <c r="AJ2116" s="73"/>
      <c r="AK2116" s="73"/>
      <c r="AL2116" s="73"/>
      <c r="AM2116" s="73"/>
      <c r="AN2116" s="73"/>
      <c r="AO2116" s="73"/>
      <c r="AP2116" s="73"/>
      <c r="AQ2116" s="73"/>
      <c r="AR2116" s="73"/>
      <c r="AS2116" s="73"/>
      <c r="AT2116" s="73"/>
      <c r="AU2116" s="73"/>
      <c r="AV2116" s="73"/>
      <c r="AW2116" s="73"/>
      <c r="AX2116" s="73"/>
      <c r="AY2116" s="73"/>
      <c r="AZ2116" s="73"/>
      <c r="BA2116" s="73"/>
      <c r="BB2116" s="73"/>
    </row>
    <row r="2117" spans="10:54">
      <c r="J2117" s="132"/>
      <c r="N2117" s="73"/>
      <c r="O2117" s="73"/>
      <c r="P2117" s="73"/>
      <c r="Q2117" s="73"/>
      <c r="R2117" s="73"/>
      <c r="S2117" s="73"/>
      <c r="T2117" s="73"/>
      <c r="U2117" s="73"/>
      <c r="V2117" s="73"/>
      <c r="W2117" s="73"/>
      <c r="X2117" s="73"/>
      <c r="Y2117" s="73"/>
      <c r="Z2117" s="73"/>
      <c r="AA2117" s="73"/>
      <c r="AB2117" s="73"/>
      <c r="AC2117" s="73"/>
      <c r="AD2117" s="73"/>
      <c r="AE2117" s="73"/>
      <c r="AF2117" s="73"/>
      <c r="AG2117" s="73"/>
      <c r="AH2117" s="73"/>
      <c r="AI2117" s="73"/>
      <c r="AJ2117" s="73"/>
      <c r="AK2117" s="73"/>
      <c r="AL2117" s="73"/>
      <c r="AM2117" s="73"/>
      <c r="AN2117" s="73"/>
      <c r="AO2117" s="73"/>
      <c r="AP2117" s="73"/>
      <c r="AQ2117" s="73"/>
      <c r="AR2117" s="73"/>
      <c r="AS2117" s="73"/>
      <c r="AT2117" s="73"/>
      <c r="AU2117" s="73"/>
      <c r="AV2117" s="73"/>
      <c r="AW2117" s="73"/>
      <c r="AX2117" s="73"/>
      <c r="AY2117" s="73"/>
      <c r="AZ2117" s="73"/>
      <c r="BA2117" s="73"/>
      <c r="BB2117" s="73"/>
    </row>
    <row r="2118" spans="10:54">
      <c r="J2118" s="132"/>
      <c r="N2118" s="73"/>
      <c r="O2118" s="73"/>
      <c r="P2118" s="73"/>
      <c r="Q2118" s="73"/>
      <c r="R2118" s="73"/>
      <c r="S2118" s="73"/>
      <c r="T2118" s="73"/>
      <c r="U2118" s="73"/>
      <c r="V2118" s="73"/>
      <c r="W2118" s="73"/>
      <c r="X2118" s="73"/>
      <c r="Y2118" s="73"/>
      <c r="Z2118" s="73"/>
      <c r="AA2118" s="73"/>
      <c r="AB2118" s="73"/>
      <c r="AC2118" s="73"/>
      <c r="AD2118" s="73"/>
      <c r="AE2118" s="73"/>
      <c r="AF2118" s="73"/>
      <c r="AG2118" s="73"/>
      <c r="AH2118" s="73"/>
      <c r="AI2118" s="73"/>
      <c r="AJ2118" s="73"/>
      <c r="AK2118" s="73"/>
      <c r="AL2118" s="73"/>
      <c r="AM2118" s="73"/>
      <c r="AN2118" s="73"/>
      <c r="AO2118" s="73"/>
      <c r="AP2118" s="73"/>
      <c r="AQ2118" s="73"/>
      <c r="AR2118" s="73"/>
      <c r="AS2118" s="73"/>
      <c r="AT2118" s="73"/>
      <c r="AU2118" s="73"/>
      <c r="AV2118" s="73"/>
      <c r="AW2118" s="73"/>
      <c r="AX2118" s="73"/>
      <c r="AY2118" s="73"/>
      <c r="AZ2118" s="73"/>
      <c r="BA2118" s="73"/>
      <c r="BB2118" s="73"/>
    </row>
    <row r="2119" spans="10:54">
      <c r="J2119" s="132"/>
      <c r="N2119" s="73"/>
      <c r="O2119" s="73"/>
      <c r="P2119" s="73"/>
      <c r="Q2119" s="73"/>
      <c r="R2119" s="73"/>
      <c r="S2119" s="73"/>
      <c r="T2119" s="73"/>
      <c r="U2119" s="73"/>
      <c r="V2119" s="73"/>
      <c r="W2119" s="73"/>
      <c r="X2119" s="73"/>
      <c r="Y2119" s="73"/>
      <c r="Z2119" s="73"/>
      <c r="AA2119" s="73"/>
      <c r="AB2119" s="73"/>
      <c r="AC2119" s="73"/>
      <c r="AD2119" s="73"/>
      <c r="AE2119" s="73"/>
      <c r="AF2119" s="73"/>
      <c r="AG2119" s="73"/>
      <c r="AH2119" s="73"/>
      <c r="AI2119" s="73"/>
      <c r="AJ2119" s="73"/>
      <c r="AK2119" s="73"/>
      <c r="AL2119" s="73"/>
      <c r="AM2119" s="73"/>
      <c r="AN2119" s="73"/>
      <c r="AO2119" s="73"/>
      <c r="AP2119" s="73"/>
      <c r="AQ2119" s="73"/>
      <c r="AR2119" s="73"/>
      <c r="AS2119" s="73"/>
      <c r="AT2119" s="73"/>
      <c r="AU2119" s="73"/>
      <c r="AV2119" s="73"/>
      <c r="AW2119" s="73"/>
      <c r="AX2119" s="73"/>
      <c r="AY2119" s="73"/>
      <c r="AZ2119" s="73"/>
      <c r="BA2119" s="73"/>
      <c r="BB2119" s="73"/>
    </row>
    <row r="2120" spans="10:54">
      <c r="J2120" s="132"/>
      <c r="N2120" s="73"/>
      <c r="O2120" s="73"/>
      <c r="P2120" s="73"/>
      <c r="Q2120" s="73"/>
      <c r="R2120" s="73"/>
      <c r="S2120" s="73"/>
      <c r="T2120" s="73"/>
      <c r="U2120" s="73"/>
      <c r="V2120" s="73"/>
      <c r="W2120" s="73"/>
      <c r="X2120" s="73"/>
      <c r="Y2120" s="73"/>
      <c r="Z2120" s="73"/>
      <c r="AA2120" s="73"/>
      <c r="AB2120" s="73"/>
      <c r="AC2120" s="73"/>
      <c r="AD2120" s="73"/>
      <c r="AE2120" s="73"/>
      <c r="AF2120" s="73"/>
      <c r="AG2120" s="73"/>
      <c r="AH2120" s="73"/>
      <c r="AI2120" s="73"/>
      <c r="AJ2120" s="73"/>
      <c r="AK2120" s="73"/>
      <c r="AL2120" s="73"/>
      <c r="AM2120" s="73"/>
      <c r="AN2120" s="73"/>
      <c r="AO2120" s="73"/>
      <c r="AP2120" s="73"/>
      <c r="AQ2120" s="73"/>
      <c r="AR2120" s="73"/>
      <c r="AS2120" s="73"/>
      <c r="AT2120" s="73"/>
      <c r="AU2120" s="73"/>
      <c r="AV2120" s="73"/>
      <c r="AW2120" s="73"/>
      <c r="AX2120" s="73"/>
      <c r="AY2120" s="73"/>
      <c r="AZ2120" s="73"/>
      <c r="BA2120" s="73"/>
      <c r="BB2120" s="73"/>
    </row>
    <row r="2121" spans="10:54">
      <c r="J2121" s="132"/>
      <c r="N2121" s="73"/>
      <c r="O2121" s="73"/>
      <c r="P2121" s="73"/>
      <c r="Q2121" s="73"/>
      <c r="R2121" s="73"/>
      <c r="S2121" s="73"/>
      <c r="T2121" s="73"/>
      <c r="U2121" s="73"/>
      <c r="V2121" s="73"/>
      <c r="W2121" s="73"/>
      <c r="X2121" s="73"/>
      <c r="Y2121" s="73"/>
      <c r="Z2121" s="73"/>
      <c r="AA2121" s="73"/>
      <c r="AB2121" s="73"/>
      <c r="AC2121" s="73"/>
      <c r="AD2121" s="73"/>
      <c r="AE2121" s="73"/>
      <c r="AF2121" s="73"/>
      <c r="AG2121" s="73"/>
      <c r="AH2121" s="73"/>
      <c r="AI2121" s="73"/>
      <c r="AJ2121" s="73"/>
      <c r="AK2121" s="73"/>
      <c r="AL2121" s="73"/>
      <c r="AM2121" s="73"/>
      <c r="AN2121" s="73"/>
      <c r="AO2121" s="73"/>
      <c r="AP2121" s="73"/>
      <c r="AQ2121" s="73"/>
      <c r="AR2121" s="73"/>
      <c r="AS2121" s="73"/>
      <c r="AT2121" s="73"/>
      <c r="AU2121" s="73"/>
      <c r="AV2121" s="73"/>
      <c r="AW2121" s="73"/>
      <c r="AX2121" s="73"/>
      <c r="AY2121" s="73"/>
      <c r="AZ2121" s="73"/>
      <c r="BA2121" s="73"/>
      <c r="BB2121" s="73"/>
    </row>
    <row r="2122" spans="10:54">
      <c r="J2122" s="132"/>
      <c r="N2122" s="73"/>
      <c r="O2122" s="73"/>
      <c r="P2122" s="73"/>
      <c r="Q2122" s="73"/>
      <c r="R2122" s="73"/>
      <c r="S2122" s="73"/>
      <c r="T2122" s="73"/>
      <c r="U2122" s="73"/>
      <c r="V2122" s="73"/>
      <c r="W2122" s="73"/>
      <c r="X2122" s="73"/>
      <c r="Y2122" s="73"/>
      <c r="Z2122" s="73"/>
      <c r="AA2122" s="73"/>
      <c r="AB2122" s="73"/>
      <c r="AC2122" s="73"/>
      <c r="AD2122" s="73"/>
      <c r="AE2122" s="73"/>
      <c r="AF2122" s="73"/>
      <c r="AG2122" s="73"/>
      <c r="AH2122" s="73"/>
      <c r="AI2122" s="73"/>
      <c r="AJ2122" s="73"/>
      <c r="AK2122" s="73"/>
      <c r="AL2122" s="73"/>
      <c r="AM2122" s="73"/>
      <c r="AN2122" s="73"/>
      <c r="AO2122" s="73"/>
      <c r="AP2122" s="73"/>
      <c r="AQ2122" s="73"/>
      <c r="AR2122" s="73"/>
      <c r="AS2122" s="73"/>
      <c r="AT2122" s="73"/>
      <c r="AU2122" s="73"/>
      <c r="AV2122" s="73"/>
      <c r="AW2122" s="73"/>
      <c r="AX2122" s="73"/>
      <c r="AY2122" s="73"/>
      <c r="AZ2122" s="73"/>
      <c r="BA2122" s="73"/>
      <c r="BB2122" s="73"/>
    </row>
    <row r="2123" spans="10:54">
      <c r="J2123" s="132"/>
      <c r="N2123" s="73"/>
      <c r="O2123" s="73"/>
      <c r="P2123" s="73"/>
      <c r="Q2123" s="73"/>
      <c r="R2123" s="73"/>
      <c r="S2123" s="73"/>
      <c r="T2123" s="73"/>
      <c r="U2123" s="73"/>
      <c r="V2123" s="73"/>
      <c r="W2123" s="73"/>
      <c r="X2123" s="73"/>
      <c r="Y2123" s="73"/>
      <c r="Z2123" s="73"/>
      <c r="AA2123" s="73"/>
      <c r="AB2123" s="73"/>
      <c r="AC2123" s="73"/>
      <c r="AD2123" s="73"/>
      <c r="AE2123" s="73"/>
      <c r="AF2123" s="73"/>
      <c r="AG2123" s="73"/>
      <c r="AH2123" s="73"/>
      <c r="AI2123" s="73"/>
      <c r="AJ2123" s="73"/>
      <c r="AK2123" s="73"/>
      <c r="AL2123" s="73"/>
      <c r="AM2123" s="73"/>
      <c r="AN2123" s="73"/>
      <c r="AO2123" s="73"/>
      <c r="AP2123" s="73"/>
      <c r="AQ2123" s="73"/>
      <c r="AR2123" s="73"/>
      <c r="AS2123" s="73"/>
      <c r="AT2123" s="73"/>
      <c r="AU2123" s="73"/>
      <c r="AV2123" s="73"/>
      <c r="AW2123" s="73"/>
      <c r="AX2123" s="73"/>
      <c r="AY2123" s="73"/>
      <c r="AZ2123" s="73"/>
      <c r="BA2123" s="73"/>
      <c r="BB2123" s="73"/>
    </row>
    <row r="2124" spans="10:54">
      <c r="J2124" s="132"/>
      <c r="N2124" s="73"/>
      <c r="O2124" s="73"/>
      <c r="P2124" s="73"/>
      <c r="Q2124" s="73"/>
      <c r="R2124" s="73"/>
      <c r="S2124" s="73"/>
      <c r="T2124" s="73"/>
      <c r="U2124" s="73"/>
      <c r="V2124" s="73"/>
      <c r="W2124" s="73"/>
      <c r="X2124" s="73"/>
      <c r="Y2124" s="73"/>
      <c r="Z2124" s="73"/>
      <c r="AA2124" s="73"/>
      <c r="AB2124" s="73"/>
      <c r="AC2124" s="73"/>
      <c r="AD2124" s="73"/>
      <c r="AE2124" s="73"/>
      <c r="AF2124" s="73"/>
      <c r="AG2124" s="73"/>
      <c r="AH2124" s="73"/>
      <c r="AI2124" s="73"/>
      <c r="AJ2124" s="73"/>
      <c r="AK2124" s="73"/>
      <c r="AL2124" s="73"/>
      <c r="AM2124" s="73"/>
      <c r="AN2124" s="73"/>
      <c r="AO2124" s="73"/>
      <c r="AP2124" s="73"/>
      <c r="AQ2124" s="73"/>
      <c r="AR2124" s="73"/>
      <c r="AS2124" s="73"/>
      <c r="AT2124" s="73"/>
      <c r="AU2124" s="73"/>
      <c r="AV2124" s="73"/>
      <c r="AW2124" s="73"/>
      <c r="AX2124" s="73"/>
      <c r="AY2124" s="73"/>
      <c r="AZ2124" s="73"/>
      <c r="BA2124" s="73"/>
      <c r="BB2124" s="73"/>
    </row>
    <row r="2125" spans="10:54">
      <c r="J2125" s="132"/>
      <c r="N2125" s="73"/>
      <c r="O2125" s="73"/>
      <c r="P2125" s="73"/>
      <c r="Q2125" s="73"/>
      <c r="R2125" s="73"/>
      <c r="S2125" s="73"/>
      <c r="T2125" s="73"/>
      <c r="U2125" s="73"/>
      <c r="V2125" s="73"/>
      <c r="W2125" s="73"/>
      <c r="X2125" s="73"/>
      <c r="Y2125" s="73"/>
      <c r="Z2125" s="73"/>
      <c r="AA2125" s="73"/>
      <c r="AB2125" s="73"/>
      <c r="AC2125" s="73"/>
      <c r="AD2125" s="73"/>
      <c r="AE2125" s="73"/>
      <c r="AF2125" s="73"/>
      <c r="AG2125" s="73"/>
      <c r="AH2125" s="73"/>
      <c r="AI2125" s="73"/>
      <c r="AJ2125" s="73"/>
      <c r="AK2125" s="73"/>
      <c r="AL2125" s="73"/>
      <c r="AM2125" s="73"/>
      <c r="AN2125" s="73"/>
      <c r="AO2125" s="73"/>
      <c r="AP2125" s="73"/>
      <c r="AQ2125" s="73"/>
      <c r="AR2125" s="73"/>
      <c r="AS2125" s="73"/>
      <c r="AT2125" s="73"/>
      <c r="AU2125" s="73"/>
      <c r="AV2125" s="73"/>
      <c r="AW2125" s="73"/>
      <c r="AX2125" s="73"/>
      <c r="AY2125" s="73"/>
      <c r="AZ2125" s="73"/>
      <c r="BA2125" s="73"/>
      <c r="BB2125" s="73"/>
    </row>
    <row r="2126" spans="10:54">
      <c r="J2126" s="132"/>
      <c r="N2126" s="73"/>
      <c r="O2126" s="73"/>
      <c r="P2126" s="73"/>
      <c r="Q2126" s="73"/>
      <c r="R2126" s="73"/>
      <c r="S2126" s="73"/>
      <c r="T2126" s="73"/>
      <c r="U2126" s="73"/>
      <c r="V2126" s="73"/>
      <c r="W2126" s="73"/>
      <c r="X2126" s="73"/>
      <c r="Y2126" s="73"/>
      <c r="Z2126" s="73"/>
      <c r="AA2126" s="73"/>
      <c r="AB2126" s="73"/>
      <c r="AC2126" s="73"/>
      <c r="AD2126" s="73"/>
      <c r="AE2126" s="73"/>
      <c r="AF2126" s="73"/>
      <c r="AG2126" s="73"/>
      <c r="AH2126" s="73"/>
      <c r="AI2126" s="73"/>
      <c r="AJ2126" s="73"/>
      <c r="AK2126" s="73"/>
      <c r="AL2126" s="73"/>
      <c r="AM2126" s="73"/>
      <c r="AN2126" s="73"/>
      <c r="AO2126" s="73"/>
      <c r="AP2126" s="73"/>
      <c r="AQ2126" s="73"/>
      <c r="AR2126" s="73"/>
      <c r="AS2126" s="73"/>
      <c r="AT2126" s="73"/>
      <c r="AU2126" s="73"/>
      <c r="AV2126" s="73"/>
      <c r="AW2126" s="73"/>
      <c r="AX2126" s="73"/>
      <c r="AY2126" s="73"/>
      <c r="AZ2126" s="73"/>
      <c r="BA2126" s="73"/>
      <c r="BB2126" s="73"/>
    </row>
    <row r="2127" spans="10:54">
      <c r="J2127" s="132"/>
      <c r="N2127" s="73"/>
      <c r="O2127" s="73"/>
      <c r="P2127" s="73"/>
      <c r="Q2127" s="73"/>
      <c r="R2127" s="73"/>
      <c r="S2127" s="73"/>
      <c r="T2127" s="73"/>
      <c r="U2127" s="73"/>
      <c r="V2127" s="73"/>
      <c r="W2127" s="73"/>
      <c r="X2127" s="73"/>
      <c r="Y2127" s="73"/>
      <c r="Z2127" s="73"/>
      <c r="AA2127" s="73"/>
      <c r="AB2127" s="73"/>
      <c r="AC2127" s="73"/>
      <c r="AD2127" s="73"/>
      <c r="AE2127" s="73"/>
      <c r="AF2127" s="73"/>
      <c r="AG2127" s="73"/>
      <c r="AH2127" s="73"/>
      <c r="AI2127" s="73"/>
      <c r="AJ2127" s="73"/>
      <c r="AK2127" s="73"/>
      <c r="AL2127" s="73"/>
      <c r="AM2127" s="73"/>
      <c r="AN2127" s="73"/>
      <c r="AO2127" s="73"/>
      <c r="AP2127" s="73"/>
      <c r="AQ2127" s="73"/>
      <c r="AR2127" s="73"/>
      <c r="AS2127" s="73"/>
      <c r="AT2127" s="73"/>
      <c r="AU2127" s="73"/>
      <c r="AV2127" s="73"/>
      <c r="AW2127" s="73"/>
      <c r="AX2127" s="73"/>
      <c r="AY2127" s="73"/>
      <c r="AZ2127" s="73"/>
      <c r="BA2127" s="73"/>
      <c r="BB2127" s="73"/>
    </row>
    <row r="2128" spans="10:54">
      <c r="J2128" s="132"/>
      <c r="N2128" s="73"/>
      <c r="O2128" s="73"/>
      <c r="P2128" s="73"/>
      <c r="Q2128" s="73"/>
      <c r="R2128" s="73"/>
      <c r="S2128" s="73"/>
      <c r="T2128" s="73"/>
      <c r="U2128" s="73"/>
      <c r="V2128" s="73"/>
      <c r="W2128" s="73"/>
      <c r="X2128" s="73"/>
      <c r="Y2128" s="73"/>
      <c r="Z2128" s="73"/>
      <c r="AA2128" s="73"/>
      <c r="AB2128" s="73"/>
      <c r="AC2128" s="73"/>
      <c r="AD2128" s="73"/>
      <c r="AE2128" s="73"/>
      <c r="AF2128" s="73"/>
      <c r="AG2128" s="73"/>
      <c r="AH2128" s="73"/>
      <c r="AI2128" s="73"/>
      <c r="AJ2128" s="73"/>
      <c r="AK2128" s="73"/>
      <c r="AL2128" s="73"/>
      <c r="AM2128" s="73"/>
      <c r="AN2128" s="73"/>
      <c r="AO2128" s="73"/>
      <c r="AP2128" s="73"/>
      <c r="AQ2128" s="73"/>
      <c r="AR2128" s="73"/>
      <c r="AS2128" s="73"/>
      <c r="AT2128" s="73"/>
      <c r="AU2128" s="73"/>
      <c r="AV2128" s="73"/>
      <c r="AW2128" s="73"/>
      <c r="AX2128" s="73"/>
      <c r="AY2128" s="73"/>
      <c r="AZ2128" s="73"/>
      <c r="BA2128" s="73"/>
      <c r="BB2128" s="73"/>
    </row>
    <row r="2129" spans="10:54">
      <c r="J2129" s="132"/>
      <c r="N2129" s="73"/>
      <c r="O2129" s="73"/>
      <c r="P2129" s="73"/>
      <c r="Q2129" s="73"/>
      <c r="R2129" s="73"/>
      <c r="S2129" s="73"/>
      <c r="T2129" s="73"/>
      <c r="U2129" s="73"/>
      <c r="V2129" s="73"/>
      <c r="W2129" s="73"/>
      <c r="X2129" s="73"/>
      <c r="Y2129" s="73"/>
      <c r="Z2129" s="73"/>
      <c r="AA2129" s="73"/>
      <c r="AB2129" s="73"/>
      <c r="AC2129" s="73"/>
      <c r="AD2129" s="73"/>
      <c r="AE2129" s="73"/>
      <c r="AF2129" s="73"/>
      <c r="AG2129" s="73"/>
      <c r="AH2129" s="73"/>
      <c r="AI2129" s="73"/>
      <c r="AJ2129" s="73"/>
      <c r="AK2129" s="73"/>
      <c r="AL2129" s="73"/>
      <c r="AM2129" s="73"/>
      <c r="AN2129" s="73"/>
      <c r="AO2129" s="73"/>
      <c r="AP2129" s="73"/>
      <c r="AQ2129" s="73"/>
      <c r="AR2129" s="73"/>
      <c r="AS2129" s="73"/>
      <c r="AT2129" s="73"/>
      <c r="AU2129" s="73"/>
      <c r="AV2129" s="73"/>
      <c r="AW2129" s="73"/>
      <c r="AX2129" s="73"/>
      <c r="AY2129" s="73"/>
      <c r="AZ2129" s="73"/>
      <c r="BA2129" s="73"/>
      <c r="BB2129" s="73"/>
    </row>
    <row r="2130" spans="10:54">
      <c r="J2130" s="132"/>
      <c r="N2130" s="73"/>
      <c r="O2130" s="73"/>
      <c r="P2130" s="73"/>
      <c r="Q2130" s="73"/>
      <c r="R2130" s="73"/>
      <c r="S2130" s="73"/>
      <c r="T2130" s="73"/>
      <c r="U2130" s="73"/>
      <c r="V2130" s="73"/>
      <c r="W2130" s="73"/>
      <c r="X2130" s="73"/>
      <c r="Y2130" s="73"/>
      <c r="Z2130" s="73"/>
      <c r="AA2130" s="73"/>
      <c r="AB2130" s="73"/>
      <c r="AC2130" s="73"/>
      <c r="AD2130" s="73"/>
      <c r="AE2130" s="73"/>
      <c r="AF2130" s="73"/>
      <c r="AG2130" s="73"/>
      <c r="AH2130" s="73"/>
      <c r="AI2130" s="73"/>
      <c r="AJ2130" s="73"/>
      <c r="AK2130" s="73"/>
      <c r="AL2130" s="73"/>
      <c r="AM2130" s="73"/>
      <c r="AN2130" s="73"/>
      <c r="AO2130" s="73"/>
      <c r="AP2130" s="73"/>
      <c r="AQ2130" s="73"/>
      <c r="AR2130" s="73"/>
      <c r="AS2130" s="73"/>
      <c r="AT2130" s="73"/>
      <c r="AU2130" s="73"/>
      <c r="AV2130" s="73"/>
      <c r="AW2130" s="73"/>
      <c r="AX2130" s="73"/>
      <c r="AY2130" s="73"/>
      <c r="AZ2130" s="73"/>
      <c r="BA2130" s="73"/>
      <c r="BB2130" s="73"/>
    </row>
    <row r="2131" spans="10:54">
      <c r="J2131" s="132"/>
      <c r="N2131" s="73"/>
      <c r="O2131" s="73"/>
      <c r="P2131" s="73"/>
      <c r="Q2131" s="73"/>
      <c r="R2131" s="73"/>
      <c r="S2131" s="73"/>
      <c r="T2131" s="73"/>
      <c r="U2131" s="73"/>
      <c r="V2131" s="73"/>
      <c r="W2131" s="73"/>
      <c r="X2131" s="73"/>
      <c r="Y2131" s="73"/>
      <c r="Z2131" s="73"/>
      <c r="AA2131" s="73"/>
      <c r="AB2131" s="73"/>
      <c r="AC2131" s="73"/>
      <c r="AD2131" s="73"/>
      <c r="AE2131" s="73"/>
      <c r="AF2131" s="73"/>
      <c r="AG2131" s="73"/>
      <c r="AH2131" s="73"/>
      <c r="AI2131" s="73"/>
      <c r="AJ2131" s="73"/>
      <c r="AK2131" s="73"/>
      <c r="AL2131" s="73"/>
      <c r="AM2131" s="73"/>
      <c r="AN2131" s="73"/>
      <c r="AO2131" s="73"/>
      <c r="AP2131" s="73"/>
      <c r="AQ2131" s="73"/>
      <c r="AR2131" s="73"/>
      <c r="AS2131" s="73"/>
      <c r="AT2131" s="73"/>
      <c r="AU2131" s="73"/>
      <c r="AV2131" s="73"/>
      <c r="AW2131" s="73"/>
      <c r="AX2131" s="73"/>
      <c r="AY2131" s="73"/>
      <c r="AZ2131" s="73"/>
      <c r="BA2131" s="73"/>
      <c r="BB2131" s="73"/>
    </row>
    <row r="2132" spans="10:54">
      <c r="J2132" s="132"/>
      <c r="N2132" s="73"/>
      <c r="O2132" s="73"/>
      <c r="P2132" s="73"/>
      <c r="Q2132" s="73"/>
      <c r="R2132" s="73"/>
      <c r="S2132" s="73"/>
      <c r="T2132" s="73"/>
      <c r="U2132" s="73"/>
      <c r="V2132" s="73"/>
      <c r="W2132" s="73"/>
      <c r="X2132" s="73"/>
      <c r="Y2132" s="73"/>
      <c r="Z2132" s="73"/>
      <c r="AA2132" s="73"/>
      <c r="AB2132" s="73"/>
      <c r="AC2132" s="73"/>
      <c r="AD2132" s="73"/>
      <c r="AE2132" s="73"/>
      <c r="AF2132" s="73"/>
      <c r="AG2132" s="73"/>
      <c r="AH2132" s="73"/>
      <c r="AI2132" s="73"/>
      <c r="AJ2132" s="73"/>
      <c r="AK2132" s="73"/>
      <c r="AL2132" s="73"/>
      <c r="AM2132" s="73"/>
      <c r="AN2132" s="73"/>
      <c r="AO2132" s="73"/>
      <c r="AP2132" s="73"/>
      <c r="AQ2132" s="73"/>
      <c r="AR2132" s="73"/>
      <c r="AS2132" s="73"/>
      <c r="AT2132" s="73"/>
      <c r="AU2132" s="73"/>
      <c r="AV2132" s="73"/>
      <c r="AW2132" s="73"/>
      <c r="AX2132" s="73"/>
      <c r="AY2132" s="73"/>
      <c r="AZ2132" s="73"/>
      <c r="BA2132" s="73"/>
      <c r="BB2132" s="73"/>
    </row>
    <row r="2133" spans="10:54">
      <c r="J2133" s="132"/>
      <c r="N2133" s="73"/>
      <c r="O2133" s="73"/>
      <c r="P2133" s="73"/>
      <c r="Q2133" s="73"/>
      <c r="R2133" s="73"/>
      <c r="S2133" s="73"/>
      <c r="T2133" s="73"/>
      <c r="U2133" s="73"/>
      <c r="V2133" s="73"/>
      <c r="W2133" s="73"/>
      <c r="X2133" s="73"/>
      <c r="Y2133" s="73"/>
      <c r="Z2133" s="73"/>
      <c r="AA2133" s="73"/>
      <c r="AB2133" s="73"/>
      <c r="AC2133" s="73"/>
      <c r="AD2133" s="73"/>
      <c r="AE2133" s="73"/>
      <c r="AF2133" s="73"/>
      <c r="AG2133" s="73"/>
      <c r="AH2133" s="73"/>
      <c r="AI2133" s="73"/>
      <c r="AJ2133" s="73"/>
      <c r="AK2133" s="73"/>
      <c r="AL2133" s="73"/>
      <c r="AM2133" s="73"/>
      <c r="AN2133" s="73"/>
      <c r="AO2133" s="73"/>
      <c r="AP2133" s="73"/>
      <c r="AQ2133" s="73"/>
      <c r="AR2133" s="73"/>
      <c r="AS2133" s="73"/>
      <c r="AT2133" s="73"/>
      <c r="AU2133" s="73"/>
      <c r="AV2133" s="73"/>
      <c r="AW2133" s="73"/>
      <c r="AX2133" s="73"/>
      <c r="AY2133" s="73"/>
      <c r="AZ2133" s="73"/>
      <c r="BA2133" s="73"/>
      <c r="BB2133" s="73"/>
    </row>
    <row r="2134" spans="10:54">
      <c r="J2134" s="132"/>
      <c r="N2134" s="73"/>
      <c r="O2134" s="73"/>
      <c r="P2134" s="73"/>
      <c r="Q2134" s="73"/>
      <c r="R2134" s="73"/>
      <c r="S2134" s="73"/>
      <c r="T2134" s="73"/>
      <c r="U2134" s="73"/>
      <c r="V2134" s="73"/>
      <c r="W2134" s="73"/>
      <c r="X2134" s="73"/>
      <c r="Y2134" s="73"/>
      <c r="Z2134" s="73"/>
      <c r="AA2134" s="73"/>
      <c r="AB2134" s="73"/>
      <c r="AC2134" s="73"/>
      <c r="AD2134" s="73"/>
      <c r="AE2134" s="73"/>
      <c r="AF2134" s="73"/>
      <c r="AG2134" s="73"/>
      <c r="AH2134" s="73"/>
      <c r="AI2134" s="73"/>
      <c r="AJ2134" s="73"/>
      <c r="AK2134" s="73"/>
      <c r="AL2134" s="73"/>
      <c r="AM2134" s="73"/>
      <c r="AN2134" s="73"/>
      <c r="AO2134" s="73"/>
      <c r="AP2134" s="73"/>
      <c r="AQ2134" s="73"/>
      <c r="AR2134" s="73"/>
      <c r="AS2134" s="73"/>
      <c r="AT2134" s="73"/>
      <c r="AU2134" s="73"/>
      <c r="AV2134" s="73"/>
      <c r="AW2134" s="73"/>
      <c r="AX2134" s="73"/>
      <c r="AY2134" s="73"/>
      <c r="AZ2134" s="73"/>
      <c r="BA2134" s="73"/>
      <c r="BB2134" s="73"/>
    </row>
    <row r="2135" spans="10:54">
      <c r="J2135" s="132"/>
      <c r="N2135" s="73"/>
      <c r="O2135" s="73"/>
      <c r="P2135" s="73"/>
      <c r="Q2135" s="73"/>
      <c r="R2135" s="73"/>
      <c r="S2135" s="73"/>
      <c r="T2135" s="73"/>
      <c r="U2135" s="73"/>
      <c r="V2135" s="73"/>
      <c r="W2135" s="73"/>
      <c r="X2135" s="73"/>
      <c r="Y2135" s="73"/>
      <c r="Z2135" s="73"/>
      <c r="AA2135" s="73"/>
      <c r="AB2135" s="73"/>
      <c r="AC2135" s="73"/>
      <c r="AD2135" s="73"/>
      <c r="AE2135" s="73"/>
      <c r="AF2135" s="73"/>
      <c r="AG2135" s="73"/>
      <c r="AH2135" s="73"/>
      <c r="AI2135" s="73"/>
      <c r="AJ2135" s="73"/>
      <c r="AK2135" s="73"/>
      <c r="AL2135" s="73"/>
      <c r="AM2135" s="73"/>
      <c r="AN2135" s="73"/>
      <c r="AO2135" s="73"/>
      <c r="AP2135" s="73"/>
      <c r="AQ2135" s="73"/>
      <c r="AR2135" s="73"/>
      <c r="AS2135" s="73"/>
      <c r="AT2135" s="73"/>
      <c r="AU2135" s="73"/>
      <c r="AV2135" s="73"/>
      <c r="AW2135" s="73"/>
      <c r="AX2135" s="73"/>
      <c r="AY2135" s="73"/>
      <c r="AZ2135" s="73"/>
      <c r="BA2135" s="73"/>
      <c r="BB2135" s="73"/>
    </row>
    <row r="2136" spans="10:54">
      <c r="J2136" s="132"/>
      <c r="N2136" s="73"/>
      <c r="O2136" s="73"/>
      <c r="P2136" s="73"/>
      <c r="Q2136" s="73"/>
      <c r="R2136" s="73"/>
      <c r="S2136" s="73"/>
      <c r="T2136" s="73"/>
      <c r="U2136" s="73"/>
      <c r="V2136" s="73"/>
      <c r="W2136" s="73"/>
      <c r="X2136" s="73"/>
      <c r="Y2136" s="73"/>
      <c r="Z2136" s="73"/>
      <c r="AA2136" s="73"/>
      <c r="AB2136" s="73"/>
      <c r="AC2136" s="73"/>
      <c r="AD2136" s="73"/>
      <c r="AE2136" s="73"/>
      <c r="AF2136" s="73"/>
      <c r="AG2136" s="73"/>
      <c r="AH2136" s="73"/>
      <c r="AI2136" s="73"/>
      <c r="AJ2136" s="73"/>
      <c r="AK2136" s="73"/>
      <c r="AL2136" s="73"/>
      <c r="AM2136" s="73"/>
      <c r="AN2136" s="73"/>
      <c r="AO2136" s="73"/>
      <c r="AP2136" s="73"/>
      <c r="AQ2136" s="73"/>
      <c r="AR2136" s="73"/>
      <c r="AS2136" s="73"/>
      <c r="AT2136" s="73"/>
      <c r="AU2136" s="73"/>
      <c r="AV2136" s="73"/>
      <c r="AW2136" s="73"/>
      <c r="AX2136" s="73"/>
      <c r="AY2136" s="73"/>
      <c r="AZ2136" s="73"/>
      <c r="BA2136" s="73"/>
      <c r="BB2136" s="73"/>
    </row>
    <row r="2137" spans="10:54">
      <c r="J2137" s="132"/>
      <c r="N2137" s="73"/>
      <c r="O2137" s="73"/>
      <c r="P2137" s="73"/>
      <c r="Q2137" s="73"/>
      <c r="R2137" s="73"/>
      <c r="S2137" s="73"/>
      <c r="T2137" s="73"/>
      <c r="U2137" s="73"/>
      <c r="V2137" s="73"/>
      <c r="W2137" s="73"/>
      <c r="X2137" s="73"/>
      <c r="Y2137" s="73"/>
      <c r="Z2137" s="73"/>
      <c r="AA2137" s="73"/>
      <c r="AB2137" s="73"/>
      <c r="AC2137" s="73"/>
      <c r="AD2137" s="73"/>
      <c r="AE2137" s="73"/>
      <c r="AF2137" s="73"/>
      <c r="AG2137" s="73"/>
      <c r="AH2137" s="73"/>
      <c r="AI2137" s="73"/>
      <c r="AJ2137" s="73"/>
      <c r="AK2137" s="73"/>
      <c r="AL2137" s="73"/>
      <c r="AM2137" s="73"/>
      <c r="AN2137" s="73"/>
      <c r="AO2137" s="73"/>
      <c r="AP2137" s="73"/>
      <c r="AQ2137" s="73"/>
      <c r="AR2137" s="73"/>
      <c r="AS2137" s="73"/>
      <c r="AT2137" s="73"/>
      <c r="AU2137" s="73"/>
      <c r="AV2137" s="73"/>
      <c r="AW2137" s="73"/>
      <c r="AX2137" s="73"/>
      <c r="AY2137" s="73"/>
      <c r="AZ2137" s="73"/>
      <c r="BA2137" s="73"/>
      <c r="BB2137" s="73"/>
    </row>
    <row r="2138" spans="10:54">
      <c r="J2138" s="132"/>
      <c r="N2138" s="73"/>
      <c r="O2138" s="73"/>
      <c r="P2138" s="73"/>
      <c r="Q2138" s="73"/>
      <c r="R2138" s="73"/>
      <c r="S2138" s="73"/>
      <c r="T2138" s="73"/>
      <c r="U2138" s="73"/>
      <c r="V2138" s="73"/>
      <c r="W2138" s="73"/>
      <c r="X2138" s="73"/>
      <c r="Y2138" s="73"/>
      <c r="Z2138" s="73"/>
      <c r="AA2138" s="73"/>
      <c r="AB2138" s="73"/>
      <c r="AC2138" s="73"/>
      <c r="AD2138" s="73"/>
      <c r="AE2138" s="73"/>
      <c r="AF2138" s="73"/>
      <c r="AG2138" s="73"/>
      <c r="AH2138" s="73"/>
      <c r="AI2138" s="73"/>
      <c r="AJ2138" s="73"/>
      <c r="AK2138" s="73"/>
      <c r="AL2138" s="73"/>
      <c r="AM2138" s="73"/>
      <c r="AN2138" s="73"/>
      <c r="AO2138" s="73"/>
      <c r="AP2138" s="73"/>
      <c r="AQ2138" s="73"/>
      <c r="AR2138" s="73"/>
      <c r="AS2138" s="73"/>
      <c r="AT2138" s="73"/>
      <c r="AU2138" s="73"/>
      <c r="AV2138" s="73"/>
      <c r="AW2138" s="73"/>
      <c r="AX2138" s="73"/>
      <c r="AY2138" s="73"/>
      <c r="AZ2138" s="73"/>
      <c r="BA2138" s="73"/>
      <c r="BB2138" s="73"/>
    </row>
    <row r="2139" spans="10:54">
      <c r="J2139" s="132"/>
      <c r="N2139" s="73"/>
      <c r="O2139" s="73"/>
      <c r="P2139" s="73"/>
      <c r="Q2139" s="73"/>
      <c r="R2139" s="73"/>
      <c r="S2139" s="73"/>
      <c r="T2139" s="73"/>
      <c r="U2139" s="73"/>
      <c r="V2139" s="73"/>
      <c r="W2139" s="73"/>
      <c r="X2139" s="73"/>
      <c r="Y2139" s="73"/>
      <c r="Z2139" s="73"/>
      <c r="AA2139" s="73"/>
      <c r="AB2139" s="73"/>
      <c r="AC2139" s="73"/>
      <c r="AD2139" s="73"/>
      <c r="AE2139" s="73"/>
      <c r="AF2139" s="73"/>
      <c r="AG2139" s="73"/>
      <c r="AH2139" s="73"/>
      <c r="AI2139" s="73"/>
      <c r="AJ2139" s="73"/>
      <c r="AK2139" s="73"/>
      <c r="AL2139" s="73"/>
      <c r="AM2139" s="73"/>
      <c r="AN2139" s="73"/>
      <c r="AO2139" s="73"/>
      <c r="AP2139" s="73"/>
      <c r="AQ2139" s="73"/>
      <c r="AR2139" s="73"/>
      <c r="AS2139" s="73"/>
      <c r="AT2139" s="73"/>
      <c r="AU2139" s="73"/>
      <c r="AV2139" s="73"/>
      <c r="AW2139" s="73"/>
      <c r="AX2139" s="73"/>
      <c r="AY2139" s="73"/>
      <c r="AZ2139" s="73"/>
      <c r="BA2139" s="73"/>
      <c r="BB2139" s="73"/>
    </row>
    <row r="2140" spans="10:54">
      <c r="J2140" s="132"/>
      <c r="N2140" s="73"/>
      <c r="O2140" s="73"/>
      <c r="P2140" s="73"/>
      <c r="Q2140" s="73"/>
      <c r="R2140" s="73"/>
      <c r="S2140" s="73"/>
      <c r="T2140" s="73"/>
      <c r="U2140" s="73"/>
      <c r="V2140" s="73"/>
      <c r="W2140" s="73"/>
      <c r="X2140" s="73"/>
      <c r="Y2140" s="73"/>
      <c r="Z2140" s="73"/>
      <c r="AA2140" s="73"/>
      <c r="AB2140" s="73"/>
      <c r="AC2140" s="73"/>
      <c r="AD2140" s="73"/>
      <c r="AE2140" s="73"/>
      <c r="AF2140" s="73"/>
      <c r="AG2140" s="73"/>
      <c r="AH2140" s="73"/>
      <c r="AI2140" s="73"/>
      <c r="AJ2140" s="73"/>
      <c r="AK2140" s="73"/>
      <c r="AL2140" s="73"/>
      <c r="AM2140" s="73"/>
      <c r="AN2140" s="73"/>
      <c r="AO2140" s="73"/>
      <c r="AP2140" s="73"/>
      <c r="AQ2140" s="73"/>
      <c r="AR2140" s="73"/>
      <c r="AS2140" s="73"/>
      <c r="AT2140" s="73"/>
      <c r="AU2140" s="73"/>
      <c r="AV2140" s="73"/>
      <c r="AW2140" s="73"/>
      <c r="AX2140" s="73"/>
      <c r="AY2140" s="73"/>
      <c r="AZ2140" s="73"/>
      <c r="BA2140" s="73"/>
      <c r="BB2140" s="73"/>
    </row>
    <row r="2141" spans="10:54">
      <c r="J2141" s="132"/>
      <c r="N2141" s="73"/>
      <c r="O2141" s="73"/>
      <c r="P2141" s="73"/>
      <c r="Q2141" s="73"/>
      <c r="R2141" s="73"/>
      <c r="S2141" s="73"/>
      <c r="T2141" s="73"/>
      <c r="U2141" s="73"/>
      <c r="V2141" s="73"/>
      <c r="W2141" s="73"/>
      <c r="X2141" s="73"/>
      <c r="Y2141" s="73"/>
      <c r="Z2141" s="73"/>
      <c r="AA2141" s="73"/>
      <c r="AB2141" s="73"/>
      <c r="AC2141" s="73"/>
      <c r="AD2141" s="73"/>
      <c r="AE2141" s="73"/>
      <c r="AF2141" s="73"/>
      <c r="AG2141" s="73"/>
      <c r="AH2141" s="73"/>
      <c r="AI2141" s="73"/>
      <c r="AJ2141" s="73"/>
      <c r="AK2141" s="73"/>
      <c r="AL2141" s="73"/>
      <c r="AM2141" s="73"/>
      <c r="AN2141" s="73"/>
      <c r="AO2141" s="73"/>
      <c r="AP2141" s="73"/>
      <c r="AQ2141" s="73"/>
      <c r="AR2141" s="73"/>
      <c r="AS2141" s="73"/>
      <c r="AT2141" s="73"/>
      <c r="AU2141" s="73"/>
      <c r="AV2141" s="73"/>
      <c r="AW2141" s="73"/>
      <c r="AX2141" s="73"/>
      <c r="AY2141" s="73"/>
      <c r="AZ2141" s="73"/>
      <c r="BA2141" s="73"/>
      <c r="BB2141" s="73"/>
    </row>
    <row r="2142" spans="10:54">
      <c r="J2142" s="132"/>
      <c r="N2142" s="73"/>
      <c r="O2142" s="73"/>
      <c r="P2142" s="73"/>
      <c r="Q2142" s="73"/>
      <c r="R2142" s="73"/>
      <c r="S2142" s="73"/>
      <c r="T2142" s="73"/>
      <c r="U2142" s="73"/>
      <c r="V2142" s="73"/>
      <c r="W2142" s="73"/>
      <c r="X2142" s="73"/>
      <c r="Y2142" s="73"/>
      <c r="Z2142" s="73"/>
      <c r="AA2142" s="73"/>
      <c r="AB2142" s="73"/>
      <c r="AC2142" s="73"/>
      <c r="AD2142" s="73"/>
      <c r="AE2142" s="73"/>
      <c r="AF2142" s="73"/>
      <c r="AG2142" s="73"/>
      <c r="AH2142" s="73"/>
      <c r="AI2142" s="73"/>
      <c r="AJ2142" s="73"/>
      <c r="AK2142" s="73"/>
      <c r="AL2142" s="73"/>
      <c r="AM2142" s="73"/>
      <c r="AN2142" s="73"/>
      <c r="AO2142" s="73"/>
      <c r="AP2142" s="73"/>
      <c r="AQ2142" s="73"/>
      <c r="AR2142" s="73"/>
      <c r="AS2142" s="73"/>
      <c r="AT2142" s="73"/>
      <c r="AU2142" s="73"/>
      <c r="AV2142" s="73"/>
      <c r="AW2142" s="73"/>
      <c r="AX2142" s="73"/>
      <c r="AY2142" s="73"/>
      <c r="AZ2142" s="73"/>
      <c r="BA2142" s="73"/>
      <c r="BB2142" s="73"/>
    </row>
    <row r="2143" spans="10:54">
      <c r="J2143" s="132"/>
      <c r="N2143" s="73"/>
      <c r="O2143" s="73"/>
      <c r="P2143" s="73"/>
      <c r="Q2143" s="73"/>
      <c r="R2143" s="73"/>
      <c r="S2143" s="73"/>
      <c r="T2143" s="73"/>
      <c r="U2143" s="73"/>
      <c r="V2143" s="73"/>
      <c r="W2143" s="73"/>
      <c r="X2143" s="73"/>
      <c r="Y2143" s="73"/>
      <c r="Z2143" s="73"/>
      <c r="AA2143" s="73"/>
      <c r="AB2143" s="73"/>
      <c r="AC2143" s="73"/>
      <c r="AD2143" s="73"/>
      <c r="AE2143" s="73"/>
      <c r="AF2143" s="73"/>
      <c r="AG2143" s="73"/>
      <c r="AH2143" s="73"/>
      <c r="AI2143" s="73"/>
      <c r="AJ2143" s="73"/>
      <c r="AK2143" s="73"/>
      <c r="AL2143" s="73"/>
      <c r="AM2143" s="73"/>
      <c r="AN2143" s="73"/>
      <c r="AO2143" s="73"/>
      <c r="AP2143" s="73"/>
      <c r="AQ2143" s="73"/>
      <c r="AR2143" s="73"/>
      <c r="AS2143" s="73"/>
      <c r="AT2143" s="73"/>
      <c r="AU2143" s="73"/>
      <c r="AV2143" s="73"/>
      <c r="AW2143" s="73"/>
      <c r="AX2143" s="73"/>
      <c r="AY2143" s="73"/>
      <c r="AZ2143" s="73"/>
      <c r="BA2143" s="73"/>
      <c r="BB2143" s="73"/>
    </row>
    <row r="2144" spans="10:54">
      <c r="J2144" s="132"/>
      <c r="N2144" s="73"/>
      <c r="O2144" s="73"/>
      <c r="P2144" s="73"/>
      <c r="Q2144" s="73"/>
      <c r="R2144" s="73"/>
      <c r="S2144" s="73"/>
      <c r="T2144" s="73"/>
      <c r="U2144" s="73"/>
      <c r="V2144" s="73"/>
      <c r="W2144" s="73"/>
      <c r="X2144" s="73"/>
      <c r="Y2144" s="73"/>
      <c r="Z2144" s="73"/>
      <c r="AA2144" s="73"/>
      <c r="AB2144" s="73"/>
      <c r="AC2144" s="73"/>
      <c r="AD2144" s="73"/>
      <c r="AE2144" s="73"/>
      <c r="AF2144" s="73"/>
      <c r="AG2144" s="73"/>
      <c r="AH2144" s="73"/>
      <c r="AI2144" s="73"/>
      <c r="AJ2144" s="73"/>
      <c r="AK2144" s="73"/>
      <c r="AL2144" s="73"/>
      <c r="AM2144" s="73"/>
      <c r="AN2144" s="73"/>
      <c r="AO2144" s="73"/>
      <c r="AP2144" s="73"/>
      <c r="AQ2144" s="73"/>
      <c r="AR2144" s="73"/>
      <c r="AS2144" s="73"/>
      <c r="AT2144" s="73"/>
      <c r="AU2144" s="73"/>
      <c r="AV2144" s="73"/>
      <c r="AW2144" s="73"/>
      <c r="AX2144" s="73"/>
      <c r="AY2144" s="73"/>
      <c r="AZ2144" s="73"/>
      <c r="BA2144" s="73"/>
      <c r="BB2144" s="73"/>
    </row>
    <row r="2145" spans="10:54">
      <c r="J2145" s="132"/>
      <c r="N2145" s="73"/>
      <c r="O2145" s="73"/>
      <c r="P2145" s="73"/>
      <c r="Q2145" s="73"/>
      <c r="R2145" s="73"/>
      <c r="S2145" s="73"/>
      <c r="T2145" s="73"/>
      <c r="U2145" s="73"/>
      <c r="V2145" s="73"/>
      <c r="W2145" s="73"/>
      <c r="X2145" s="73"/>
      <c r="Y2145" s="73"/>
      <c r="Z2145" s="73"/>
      <c r="AA2145" s="73"/>
      <c r="AB2145" s="73"/>
      <c r="AC2145" s="73"/>
      <c r="AD2145" s="73"/>
      <c r="AE2145" s="73"/>
      <c r="AF2145" s="73"/>
      <c r="AG2145" s="73"/>
      <c r="AH2145" s="73"/>
      <c r="AI2145" s="73"/>
      <c r="AJ2145" s="73"/>
      <c r="AK2145" s="73"/>
      <c r="AL2145" s="73"/>
      <c r="AM2145" s="73"/>
      <c r="AN2145" s="73"/>
      <c r="AO2145" s="73"/>
      <c r="AP2145" s="73"/>
      <c r="AQ2145" s="73"/>
      <c r="AR2145" s="73"/>
      <c r="AS2145" s="73"/>
      <c r="AT2145" s="73"/>
      <c r="AU2145" s="73"/>
      <c r="AV2145" s="73"/>
      <c r="AW2145" s="73"/>
      <c r="AX2145" s="73"/>
      <c r="AY2145" s="73"/>
      <c r="AZ2145" s="73"/>
      <c r="BA2145" s="73"/>
      <c r="BB2145" s="73"/>
    </row>
    <row r="2146" spans="10:54">
      <c r="J2146" s="132"/>
      <c r="N2146" s="73"/>
      <c r="O2146" s="73"/>
      <c r="P2146" s="73"/>
      <c r="Q2146" s="73"/>
      <c r="R2146" s="73"/>
      <c r="S2146" s="73"/>
      <c r="T2146" s="73"/>
      <c r="U2146" s="73"/>
      <c r="V2146" s="73"/>
      <c r="W2146" s="73"/>
      <c r="X2146" s="73"/>
      <c r="Y2146" s="73"/>
      <c r="Z2146" s="73"/>
      <c r="AA2146" s="73"/>
      <c r="AB2146" s="73"/>
      <c r="AC2146" s="73"/>
      <c r="AD2146" s="73"/>
      <c r="AE2146" s="73"/>
      <c r="AF2146" s="73"/>
      <c r="AG2146" s="73"/>
      <c r="AH2146" s="73"/>
      <c r="AI2146" s="73"/>
      <c r="AJ2146" s="73"/>
      <c r="AK2146" s="73"/>
      <c r="AL2146" s="73"/>
      <c r="AM2146" s="73"/>
      <c r="AN2146" s="73"/>
      <c r="AO2146" s="73"/>
      <c r="AP2146" s="73"/>
      <c r="AQ2146" s="73"/>
      <c r="AR2146" s="73"/>
      <c r="AS2146" s="73"/>
      <c r="AT2146" s="73"/>
      <c r="AU2146" s="73"/>
      <c r="AV2146" s="73"/>
      <c r="AW2146" s="73"/>
      <c r="AX2146" s="73"/>
      <c r="AY2146" s="73"/>
      <c r="AZ2146" s="73"/>
      <c r="BA2146" s="73"/>
      <c r="BB2146" s="73"/>
    </row>
    <row r="2147" spans="10:54">
      <c r="J2147" s="132"/>
      <c r="N2147" s="73"/>
      <c r="O2147" s="73"/>
      <c r="P2147" s="73"/>
      <c r="Q2147" s="73"/>
      <c r="R2147" s="73"/>
      <c r="S2147" s="73"/>
      <c r="T2147" s="73"/>
      <c r="U2147" s="73"/>
      <c r="V2147" s="73"/>
      <c r="W2147" s="73"/>
      <c r="X2147" s="73"/>
      <c r="Y2147" s="73"/>
      <c r="Z2147" s="73"/>
      <c r="AA2147" s="73"/>
      <c r="AB2147" s="73"/>
      <c r="AC2147" s="73"/>
      <c r="AD2147" s="73"/>
      <c r="AE2147" s="73"/>
      <c r="AF2147" s="73"/>
      <c r="AG2147" s="73"/>
      <c r="AH2147" s="73"/>
      <c r="AI2147" s="73"/>
      <c r="AJ2147" s="73"/>
      <c r="AK2147" s="73"/>
      <c r="AL2147" s="73"/>
      <c r="AM2147" s="73"/>
      <c r="AN2147" s="73"/>
      <c r="AO2147" s="73"/>
      <c r="AP2147" s="73"/>
      <c r="AQ2147" s="73"/>
      <c r="AR2147" s="73"/>
      <c r="AS2147" s="73"/>
      <c r="AT2147" s="73"/>
      <c r="AU2147" s="73"/>
      <c r="AV2147" s="73"/>
      <c r="AW2147" s="73"/>
      <c r="AX2147" s="73"/>
      <c r="AY2147" s="73"/>
      <c r="AZ2147" s="73"/>
      <c r="BA2147" s="73"/>
      <c r="BB2147" s="73"/>
    </row>
    <row r="2148" spans="10:54">
      <c r="J2148" s="132"/>
      <c r="N2148" s="73"/>
      <c r="O2148" s="73"/>
      <c r="P2148" s="73"/>
      <c r="Q2148" s="73"/>
      <c r="R2148" s="73"/>
      <c r="S2148" s="73"/>
      <c r="T2148" s="73"/>
      <c r="U2148" s="73"/>
      <c r="V2148" s="73"/>
      <c r="W2148" s="73"/>
      <c r="X2148" s="73"/>
      <c r="Y2148" s="73"/>
      <c r="Z2148" s="73"/>
      <c r="AA2148" s="73"/>
      <c r="AB2148" s="73"/>
      <c r="AC2148" s="73"/>
      <c r="AD2148" s="73"/>
      <c r="AE2148" s="73"/>
      <c r="AF2148" s="73"/>
      <c r="AG2148" s="73"/>
      <c r="AH2148" s="73"/>
      <c r="AI2148" s="73"/>
      <c r="AJ2148" s="73"/>
      <c r="AK2148" s="73"/>
      <c r="AL2148" s="73"/>
      <c r="AM2148" s="73"/>
      <c r="AN2148" s="73"/>
      <c r="AO2148" s="73"/>
      <c r="AP2148" s="73"/>
      <c r="AQ2148" s="73"/>
      <c r="AR2148" s="73"/>
      <c r="AS2148" s="73"/>
      <c r="AT2148" s="73"/>
      <c r="AU2148" s="73"/>
      <c r="AV2148" s="73"/>
      <c r="AW2148" s="73"/>
      <c r="AX2148" s="73"/>
      <c r="AY2148" s="73"/>
      <c r="AZ2148" s="73"/>
      <c r="BA2148" s="73"/>
      <c r="BB2148" s="73"/>
    </row>
    <row r="2149" spans="10:54">
      <c r="J2149" s="132"/>
      <c r="N2149" s="73"/>
      <c r="O2149" s="73"/>
      <c r="P2149" s="73"/>
      <c r="Q2149" s="73"/>
      <c r="R2149" s="73"/>
      <c r="S2149" s="73"/>
      <c r="T2149" s="73"/>
      <c r="U2149" s="73"/>
      <c r="V2149" s="73"/>
      <c r="W2149" s="73"/>
      <c r="X2149" s="73"/>
      <c r="Y2149" s="73"/>
      <c r="Z2149" s="73"/>
      <c r="AA2149" s="73"/>
      <c r="AB2149" s="73"/>
      <c r="AC2149" s="73"/>
      <c r="AD2149" s="73"/>
      <c r="AE2149" s="73"/>
      <c r="AF2149" s="73"/>
      <c r="AG2149" s="73"/>
      <c r="AH2149" s="73"/>
      <c r="AI2149" s="73"/>
      <c r="AJ2149" s="73"/>
      <c r="AK2149" s="73"/>
      <c r="AL2149" s="73"/>
      <c r="AM2149" s="73"/>
      <c r="AN2149" s="73"/>
      <c r="AO2149" s="73"/>
      <c r="AP2149" s="73"/>
      <c r="AQ2149" s="73"/>
      <c r="AR2149" s="73"/>
      <c r="AS2149" s="73"/>
      <c r="AT2149" s="73"/>
      <c r="AU2149" s="73"/>
      <c r="AV2149" s="73"/>
      <c r="AW2149" s="73"/>
      <c r="AX2149" s="73"/>
      <c r="AY2149" s="73"/>
      <c r="AZ2149" s="73"/>
      <c r="BA2149" s="73"/>
      <c r="BB2149" s="73"/>
    </row>
    <row r="2150" spans="10:54">
      <c r="J2150" s="132"/>
      <c r="N2150" s="73"/>
      <c r="O2150" s="73"/>
      <c r="P2150" s="73"/>
      <c r="Q2150" s="73"/>
      <c r="R2150" s="73"/>
      <c r="S2150" s="73"/>
      <c r="T2150" s="73"/>
      <c r="U2150" s="73"/>
      <c r="V2150" s="73"/>
      <c r="W2150" s="73"/>
      <c r="X2150" s="73"/>
      <c r="Y2150" s="73"/>
      <c r="Z2150" s="73"/>
      <c r="AA2150" s="73"/>
      <c r="AB2150" s="73"/>
      <c r="AC2150" s="73"/>
      <c r="AD2150" s="73"/>
      <c r="AE2150" s="73"/>
      <c r="AF2150" s="73"/>
      <c r="AG2150" s="73"/>
      <c r="AH2150" s="73"/>
      <c r="AI2150" s="73"/>
      <c r="AJ2150" s="73"/>
      <c r="AK2150" s="73"/>
      <c r="AL2150" s="73"/>
      <c r="AM2150" s="73"/>
      <c r="AN2150" s="73"/>
      <c r="AO2150" s="73"/>
      <c r="AP2150" s="73"/>
      <c r="AQ2150" s="73"/>
      <c r="AR2150" s="73"/>
      <c r="AS2150" s="73"/>
      <c r="AT2150" s="73"/>
      <c r="AU2150" s="73"/>
      <c r="AV2150" s="73"/>
      <c r="AW2150" s="73"/>
      <c r="AX2150" s="73"/>
      <c r="AY2150" s="73"/>
      <c r="AZ2150" s="73"/>
      <c r="BA2150" s="73"/>
      <c r="BB2150" s="73"/>
    </row>
    <row r="2151" spans="10:54">
      <c r="J2151" s="132"/>
      <c r="N2151" s="73"/>
      <c r="O2151" s="73"/>
      <c r="P2151" s="73"/>
      <c r="Q2151" s="73"/>
      <c r="R2151" s="73"/>
      <c r="S2151" s="73"/>
      <c r="T2151" s="73"/>
      <c r="U2151" s="73"/>
      <c r="V2151" s="73"/>
      <c r="W2151" s="73"/>
      <c r="X2151" s="73"/>
      <c r="Y2151" s="73"/>
      <c r="Z2151" s="73"/>
      <c r="AA2151" s="73"/>
      <c r="AB2151" s="73"/>
      <c r="AC2151" s="73"/>
      <c r="AD2151" s="73"/>
      <c r="AE2151" s="73"/>
      <c r="AF2151" s="73"/>
      <c r="AG2151" s="73"/>
      <c r="AH2151" s="73"/>
      <c r="AI2151" s="73"/>
      <c r="AJ2151" s="73"/>
      <c r="AK2151" s="73"/>
      <c r="AL2151" s="73"/>
      <c r="AM2151" s="73"/>
      <c r="AN2151" s="73"/>
      <c r="AO2151" s="73"/>
      <c r="AP2151" s="73"/>
      <c r="AQ2151" s="73"/>
      <c r="AR2151" s="73"/>
      <c r="AS2151" s="73"/>
      <c r="AT2151" s="73"/>
      <c r="AU2151" s="73"/>
      <c r="AV2151" s="73"/>
      <c r="AW2151" s="73"/>
      <c r="AX2151" s="73"/>
      <c r="AY2151" s="73"/>
      <c r="AZ2151" s="73"/>
      <c r="BA2151" s="73"/>
      <c r="BB2151" s="73"/>
    </row>
    <row r="2152" spans="10:54">
      <c r="J2152" s="132"/>
      <c r="N2152" s="73"/>
      <c r="O2152" s="73"/>
      <c r="P2152" s="73"/>
      <c r="Q2152" s="73"/>
      <c r="R2152" s="73"/>
      <c r="S2152" s="73"/>
      <c r="T2152" s="73"/>
      <c r="U2152" s="73"/>
      <c r="V2152" s="73"/>
      <c r="W2152" s="73"/>
      <c r="X2152" s="73"/>
      <c r="Y2152" s="73"/>
      <c r="Z2152" s="73"/>
      <c r="AA2152" s="73"/>
      <c r="AB2152" s="73"/>
      <c r="AC2152" s="73"/>
      <c r="AD2152" s="73"/>
      <c r="AE2152" s="73"/>
      <c r="AF2152" s="73"/>
      <c r="AG2152" s="73"/>
      <c r="AH2152" s="73"/>
      <c r="AI2152" s="73"/>
      <c r="AJ2152" s="73"/>
      <c r="AK2152" s="73"/>
      <c r="AL2152" s="73"/>
      <c r="AM2152" s="73"/>
      <c r="AN2152" s="73"/>
      <c r="AO2152" s="73"/>
      <c r="AP2152" s="73"/>
      <c r="AQ2152" s="73"/>
      <c r="AR2152" s="73"/>
      <c r="AS2152" s="73"/>
      <c r="AT2152" s="73"/>
      <c r="AU2152" s="73"/>
      <c r="AV2152" s="73"/>
      <c r="AW2152" s="73"/>
      <c r="AX2152" s="73"/>
      <c r="AY2152" s="73"/>
      <c r="AZ2152" s="73"/>
      <c r="BA2152" s="73"/>
      <c r="BB2152" s="73"/>
    </row>
    <row r="2153" spans="10:54">
      <c r="J2153" s="132"/>
      <c r="N2153" s="73"/>
      <c r="O2153" s="73"/>
      <c r="P2153" s="73"/>
      <c r="Q2153" s="73"/>
      <c r="R2153" s="73"/>
      <c r="S2153" s="73"/>
      <c r="T2153" s="73"/>
      <c r="U2153" s="73"/>
      <c r="V2153" s="73"/>
      <c r="W2153" s="73"/>
      <c r="X2153" s="73"/>
      <c r="Y2153" s="73"/>
      <c r="Z2153" s="73"/>
      <c r="AA2153" s="73"/>
      <c r="AB2153" s="73"/>
      <c r="AC2153" s="73"/>
      <c r="AD2153" s="73"/>
      <c r="AE2153" s="73"/>
      <c r="AF2153" s="73"/>
      <c r="AG2153" s="73"/>
      <c r="AH2153" s="73"/>
      <c r="AI2153" s="73"/>
      <c r="AJ2153" s="73"/>
      <c r="AK2153" s="73"/>
      <c r="AL2153" s="73"/>
      <c r="AM2153" s="73"/>
      <c r="AN2153" s="73"/>
      <c r="AO2153" s="73"/>
      <c r="AP2153" s="73"/>
      <c r="AQ2153" s="73"/>
      <c r="AR2153" s="73"/>
      <c r="AS2153" s="73"/>
      <c r="AT2153" s="73"/>
      <c r="AU2153" s="73"/>
      <c r="AV2153" s="73"/>
      <c r="AW2153" s="73"/>
      <c r="AX2153" s="73"/>
      <c r="AY2153" s="73"/>
      <c r="AZ2153" s="73"/>
      <c r="BA2153" s="73"/>
      <c r="BB2153" s="73"/>
    </row>
    <row r="2154" spans="10:54">
      <c r="J2154" s="132"/>
      <c r="N2154" s="73"/>
      <c r="O2154" s="73"/>
      <c r="P2154" s="73"/>
      <c r="Q2154" s="73"/>
      <c r="R2154" s="73"/>
      <c r="S2154" s="73"/>
      <c r="T2154" s="73"/>
      <c r="U2154" s="73"/>
      <c r="V2154" s="73"/>
      <c r="W2154" s="73"/>
      <c r="X2154" s="73"/>
      <c r="Y2154" s="73"/>
      <c r="Z2154" s="73"/>
      <c r="AA2154" s="73"/>
      <c r="AB2154" s="73"/>
      <c r="AC2154" s="73"/>
      <c r="AD2154" s="73"/>
      <c r="AE2154" s="73"/>
      <c r="AF2154" s="73"/>
      <c r="AG2154" s="73"/>
      <c r="AH2154" s="73"/>
      <c r="AI2154" s="73"/>
      <c r="AJ2154" s="73"/>
      <c r="AK2154" s="73"/>
      <c r="AL2154" s="73"/>
      <c r="AM2154" s="73"/>
      <c r="AN2154" s="73"/>
      <c r="AO2154" s="73"/>
      <c r="AP2154" s="73"/>
      <c r="AQ2154" s="73"/>
      <c r="AR2154" s="73"/>
      <c r="AS2154" s="73"/>
      <c r="AT2154" s="73"/>
      <c r="AU2154" s="73"/>
      <c r="AV2154" s="73"/>
      <c r="AW2154" s="73"/>
      <c r="AX2154" s="73"/>
      <c r="AY2154" s="73"/>
      <c r="AZ2154" s="73"/>
      <c r="BA2154" s="73"/>
      <c r="BB2154" s="73"/>
    </row>
    <row r="2155" spans="10:54">
      <c r="J2155" s="132"/>
      <c r="N2155" s="73"/>
      <c r="O2155" s="73"/>
      <c r="P2155" s="73"/>
      <c r="Q2155" s="73"/>
      <c r="R2155" s="73"/>
      <c r="S2155" s="73"/>
      <c r="T2155" s="73"/>
      <c r="U2155" s="73"/>
      <c r="V2155" s="73"/>
      <c r="W2155" s="73"/>
      <c r="X2155" s="73"/>
      <c r="Y2155" s="73"/>
      <c r="Z2155" s="73"/>
      <c r="AA2155" s="73"/>
      <c r="AB2155" s="73"/>
      <c r="AC2155" s="73"/>
      <c r="AD2155" s="73"/>
      <c r="AE2155" s="73"/>
      <c r="AF2155" s="73"/>
      <c r="AG2155" s="73"/>
      <c r="AH2155" s="73"/>
      <c r="AI2155" s="73"/>
      <c r="AJ2155" s="73"/>
      <c r="AK2155" s="73"/>
      <c r="AL2155" s="73"/>
      <c r="AM2155" s="73"/>
      <c r="AN2155" s="73"/>
      <c r="AO2155" s="73"/>
      <c r="AP2155" s="73"/>
      <c r="AQ2155" s="73"/>
      <c r="AR2155" s="73"/>
      <c r="AS2155" s="73"/>
      <c r="AT2155" s="73"/>
      <c r="AU2155" s="73"/>
      <c r="AV2155" s="73"/>
      <c r="AW2155" s="73"/>
      <c r="AX2155" s="73"/>
      <c r="AY2155" s="73"/>
      <c r="AZ2155" s="73"/>
      <c r="BA2155" s="73"/>
      <c r="BB2155" s="73"/>
    </row>
    <row r="2156" spans="10:54">
      <c r="J2156" s="132"/>
      <c r="N2156" s="73"/>
      <c r="O2156" s="73"/>
      <c r="P2156" s="73"/>
      <c r="Q2156" s="73"/>
      <c r="R2156" s="73"/>
      <c r="S2156" s="73"/>
      <c r="T2156" s="73"/>
      <c r="U2156" s="73"/>
      <c r="V2156" s="73"/>
      <c r="W2156" s="73"/>
      <c r="X2156" s="73"/>
      <c r="Y2156" s="73"/>
      <c r="Z2156" s="73"/>
      <c r="AA2156" s="73"/>
      <c r="AB2156" s="73"/>
      <c r="AC2156" s="73"/>
      <c r="AD2156" s="73"/>
      <c r="AE2156" s="73"/>
      <c r="AF2156" s="73"/>
      <c r="AG2156" s="73"/>
      <c r="AH2156" s="73"/>
      <c r="AI2156" s="73"/>
      <c r="AJ2156" s="73"/>
      <c r="AK2156" s="73"/>
      <c r="AL2156" s="73"/>
      <c r="AM2156" s="73"/>
      <c r="AN2156" s="73"/>
      <c r="AO2156" s="73"/>
      <c r="AP2156" s="73"/>
      <c r="AQ2156" s="73"/>
      <c r="AR2156" s="73"/>
      <c r="AS2156" s="73"/>
      <c r="AT2156" s="73"/>
      <c r="AU2156" s="73"/>
      <c r="AV2156" s="73"/>
      <c r="AW2156" s="73"/>
      <c r="AX2156" s="73"/>
      <c r="AY2156" s="73"/>
      <c r="AZ2156" s="73"/>
      <c r="BA2156" s="73"/>
      <c r="BB2156" s="73"/>
    </row>
    <row r="2157" spans="10:54">
      <c r="J2157" s="132"/>
      <c r="N2157" s="73"/>
      <c r="O2157" s="73"/>
      <c r="P2157" s="73"/>
      <c r="Q2157" s="73"/>
      <c r="R2157" s="73"/>
      <c r="S2157" s="73"/>
      <c r="T2157" s="73"/>
      <c r="U2157" s="73"/>
      <c r="V2157" s="73"/>
      <c r="W2157" s="73"/>
      <c r="X2157" s="73"/>
      <c r="Y2157" s="73"/>
      <c r="Z2157" s="73"/>
      <c r="AA2157" s="73"/>
      <c r="AB2157" s="73"/>
      <c r="AC2157" s="73"/>
      <c r="AD2157" s="73"/>
      <c r="AE2157" s="73"/>
      <c r="AF2157" s="73"/>
      <c r="AG2157" s="73"/>
      <c r="AH2157" s="73"/>
      <c r="AI2157" s="73"/>
      <c r="AJ2157" s="73"/>
      <c r="AK2157" s="73"/>
      <c r="AL2157" s="73"/>
      <c r="AM2157" s="73"/>
      <c r="AN2157" s="73"/>
      <c r="AO2157" s="73"/>
      <c r="AP2157" s="73"/>
      <c r="AQ2157" s="73"/>
      <c r="AR2157" s="73"/>
      <c r="AS2157" s="73"/>
      <c r="AT2157" s="73"/>
      <c r="AU2157" s="73"/>
      <c r="AV2157" s="73"/>
      <c r="AW2157" s="73"/>
      <c r="AX2157" s="73"/>
      <c r="AY2157" s="73"/>
      <c r="AZ2157" s="73"/>
      <c r="BA2157" s="73"/>
      <c r="BB2157" s="73"/>
    </row>
    <row r="2158" spans="10:54">
      <c r="J2158" s="132"/>
      <c r="N2158" s="73"/>
      <c r="O2158" s="73"/>
      <c r="P2158" s="73"/>
      <c r="Q2158" s="73"/>
      <c r="R2158" s="73"/>
      <c r="S2158" s="73"/>
      <c r="T2158" s="73"/>
      <c r="U2158" s="73"/>
      <c r="V2158" s="73"/>
      <c r="W2158" s="73"/>
      <c r="X2158" s="73"/>
      <c r="Y2158" s="73"/>
      <c r="Z2158" s="73"/>
      <c r="AA2158" s="73"/>
      <c r="AB2158" s="73"/>
      <c r="AC2158" s="73"/>
      <c r="AD2158" s="73"/>
      <c r="AE2158" s="73"/>
      <c r="AF2158" s="73"/>
      <c r="AG2158" s="73"/>
      <c r="AH2158" s="73"/>
      <c r="AI2158" s="73"/>
      <c r="AJ2158" s="73"/>
      <c r="AK2158" s="73"/>
      <c r="AL2158" s="73"/>
      <c r="AM2158" s="73"/>
      <c r="AN2158" s="73"/>
      <c r="AO2158" s="73"/>
      <c r="AP2158" s="73"/>
      <c r="AQ2158" s="73"/>
      <c r="AR2158" s="73"/>
      <c r="AS2158" s="73"/>
      <c r="AT2158" s="73"/>
      <c r="AU2158" s="73"/>
      <c r="AV2158" s="73"/>
      <c r="AW2158" s="73"/>
      <c r="AX2158" s="73"/>
      <c r="AY2158" s="73"/>
      <c r="AZ2158" s="73"/>
      <c r="BA2158" s="73"/>
      <c r="BB2158" s="73"/>
    </row>
    <row r="2159" spans="10:54">
      <c r="J2159" s="132"/>
      <c r="N2159" s="73"/>
      <c r="O2159" s="73"/>
      <c r="P2159" s="73"/>
      <c r="Q2159" s="73"/>
      <c r="R2159" s="73"/>
      <c r="S2159" s="73"/>
      <c r="T2159" s="73"/>
      <c r="U2159" s="73"/>
      <c r="V2159" s="73"/>
      <c r="W2159" s="73"/>
      <c r="X2159" s="73"/>
      <c r="Y2159" s="73"/>
      <c r="Z2159" s="73"/>
      <c r="AA2159" s="73"/>
      <c r="AB2159" s="73"/>
      <c r="AC2159" s="73"/>
      <c r="AD2159" s="73"/>
      <c r="AE2159" s="73"/>
      <c r="AF2159" s="73"/>
      <c r="AG2159" s="73"/>
      <c r="AH2159" s="73"/>
      <c r="AI2159" s="73"/>
      <c r="AJ2159" s="73"/>
      <c r="AK2159" s="73"/>
      <c r="AL2159" s="73"/>
      <c r="AM2159" s="73"/>
      <c r="AN2159" s="73"/>
      <c r="AO2159" s="73"/>
      <c r="AP2159" s="73"/>
      <c r="AQ2159" s="73"/>
      <c r="AR2159" s="73"/>
      <c r="AS2159" s="73"/>
      <c r="AT2159" s="73"/>
      <c r="AU2159" s="73"/>
      <c r="AV2159" s="73"/>
      <c r="AW2159" s="73"/>
      <c r="AX2159" s="73"/>
      <c r="AY2159" s="73"/>
      <c r="AZ2159" s="73"/>
      <c r="BA2159" s="73"/>
      <c r="BB2159" s="73"/>
    </row>
    <row r="2160" spans="10:54">
      <c r="J2160" s="132"/>
      <c r="N2160" s="73"/>
      <c r="O2160" s="73"/>
      <c r="P2160" s="73"/>
      <c r="Q2160" s="73"/>
      <c r="R2160" s="73"/>
      <c r="S2160" s="73"/>
      <c r="T2160" s="73"/>
      <c r="U2160" s="73"/>
      <c r="V2160" s="73"/>
      <c r="W2160" s="73"/>
      <c r="X2160" s="73"/>
      <c r="Y2160" s="73"/>
      <c r="Z2160" s="73"/>
      <c r="AA2160" s="73"/>
      <c r="AB2160" s="73"/>
      <c r="AC2160" s="73"/>
      <c r="AD2160" s="73"/>
      <c r="AE2160" s="73"/>
      <c r="AF2160" s="73"/>
      <c r="AG2160" s="73"/>
      <c r="AH2160" s="73"/>
      <c r="AI2160" s="73"/>
      <c r="AJ2160" s="73"/>
      <c r="AK2160" s="73"/>
      <c r="AL2160" s="73"/>
      <c r="AM2160" s="73"/>
      <c r="AN2160" s="73"/>
      <c r="AO2160" s="73"/>
      <c r="AP2160" s="73"/>
      <c r="AQ2160" s="73"/>
      <c r="AR2160" s="73"/>
      <c r="AS2160" s="73"/>
      <c r="AT2160" s="73"/>
      <c r="AU2160" s="73"/>
      <c r="AV2160" s="73"/>
      <c r="AW2160" s="73"/>
      <c r="AX2160" s="73"/>
      <c r="AY2160" s="73"/>
      <c r="AZ2160" s="73"/>
      <c r="BA2160" s="73"/>
      <c r="BB2160" s="73"/>
    </row>
    <row r="2161" spans="10:54">
      <c r="J2161" s="132"/>
      <c r="N2161" s="73"/>
      <c r="O2161" s="73"/>
      <c r="P2161" s="73"/>
      <c r="Q2161" s="73"/>
      <c r="R2161" s="73"/>
      <c r="S2161" s="73"/>
      <c r="T2161" s="73"/>
      <c r="U2161" s="73"/>
      <c r="V2161" s="73"/>
      <c r="W2161" s="73"/>
      <c r="X2161" s="73"/>
      <c r="Y2161" s="73"/>
      <c r="Z2161" s="73"/>
      <c r="AA2161" s="73"/>
      <c r="AB2161" s="73"/>
      <c r="AC2161" s="73"/>
      <c r="AD2161" s="73"/>
      <c r="AE2161" s="73"/>
      <c r="AF2161" s="73"/>
      <c r="AG2161" s="73"/>
      <c r="AH2161" s="73"/>
      <c r="AI2161" s="73"/>
      <c r="AJ2161" s="73"/>
      <c r="AK2161" s="73"/>
      <c r="AL2161" s="73"/>
      <c r="AM2161" s="73"/>
      <c r="AN2161" s="73"/>
      <c r="AO2161" s="73"/>
      <c r="AP2161" s="73"/>
      <c r="AQ2161" s="73"/>
      <c r="AR2161" s="73"/>
      <c r="AS2161" s="73"/>
      <c r="AT2161" s="73"/>
      <c r="AU2161" s="73"/>
      <c r="AV2161" s="73"/>
      <c r="AW2161" s="73"/>
      <c r="AX2161" s="73"/>
      <c r="AY2161" s="73"/>
      <c r="AZ2161" s="73"/>
      <c r="BA2161" s="73"/>
      <c r="BB2161" s="73"/>
    </row>
    <row r="2162" spans="10:54">
      <c r="J2162" s="132"/>
      <c r="N2162" s="73"/>
      <c r="O2162" s="73"/>
      <c r="P2162" s="73"/>
      <c r="Q2162" s="73"/>
      <c r="R2162" s="73"/>
      <c r="S2162" s="73"/>
      <c r="T2162" s="73"/>
      <c r="U2162" s="73"/>
      <c r="V2162" s="73"/>
      <c r="W2162" s="73"/>
      <c r="X2162" s="73"/>
      <c r="Y2162" s="73"/>
      <c r="Z2162" s="73"/>
      <c r="AA2162" s="73"/>
      <c r="AB2162" s="73"/>
      <c r="AC2162" s="73"/>
      <c r="AD2162" s="73"/>
      <c r="AE2162" s="73"/>
      <c r="AF2162" s="73"/>
      <c r="AG2162" s="73"/>
      <c r="AH2162" s="73"/>
      <c r="AI2162" s="73"/>
      <c r="AJ2162" s="73"/>
      <c r="AK2162" s="73"/>
      <c r="AL2162" s="73"/>
      <c r="AM2162" s="73"/>
      <c r="AN2162" s="73"/>
      <c r="AO2162" s="73"/>
      <c r="AP2162" s="73"/>
      <c r="AQ2162" s="73"/>
      <c r="AR2162" s="73"/>
      <c r="AS2162" s="73"/>
      <c r="AT2162" s="73"/>
      <c r="AU2162" s="73"/>
      <c r="AV2162" s="73"/>
      <c r="AW2162" s="73"/>
      <c r="AX2162" s="73"/>
      <c r="AY2162" s="73"/>
      <c r="AZ2162" s="73"/>
      <c r="BA2162" s="73"/>
      <c r="BB2162" s="73"/>
    </row>
    <row r="2163" spans="10:54">
      <c r="J2163" s="132"/>
      <c r="N2163" s="73"/>
      <c r="O2163" s="73"/>
      <c r="P2163" s="73"/>
      <c r="Q2163" s="73"/>
      <c r="R2163" s="73"/>
      <c r="S2163" s="73"/>
      <c r="T2163" s="73"/>
      <c r="U2163" s="73"/>
      <c r="V2163" s="73"/>
      <c r="W2163" s="73"/>
      <c r="X2163" s="73"/>
      <c r="Y2163" s="73"/>
      <c r="Z2163" s="73"/>
      <c r="AA2163" s="73"/>
      <c r="AB2163" s="73"/>
      <c r="AC2163" s="73"/>
      <c r="AD2163" s="73"/>
      <c r="AE2163" s="73"/>
      <c r="AF2163" s="73"/>
      <c r="AG2163" s="73"/>
      <c r="AH2163" s="73"/>
      <c r="AI2163" s="73"/>
      <c r="AJ2163" s="73"/>
      <c r="AK2163" s="73"/>
      <c r="AL2163" s="73"/>
      <c r="AM2163" s="73"/>
      <c r="AN2163" s="73"/>
      <c r="AO2163" s="73"/>
      <c r="AP2163" s="73"/>
      <c r="AQ2163" s="73"/>
      <c r="AR2163" s="73"/>
      <c r="AS2163" s="73"/>
      <c r="AT2163" s="73"/>
      <c r="AU2163" s="73"/>
      <c r="AV2163" s="73"/>
      <c r="AW2163" s="73"/>
      <c r="AX2163" s="73"/>
      <c r="AY2163" s="73"/>
      <c r="AZ2163" s="73"/>
      <c r="BA2163" s="73"/>
      <c r="BB2163" s="73"/>
    </row>
    <row r="2164" spans="10:54">
      <c r="J2164" s="132"/>
      <c r="N2164" s="73"/>
      <c r="O2164" s="73"/>
      <c r="P2164" s="73"/>
      <c r="Q2164" s="73"/>
      <c r="R2164" s="73"/>
      <c r="S2164" s="73"/>
      <c r="T2164" s="73"/>
      <c r="U2164" s="73"/>
      <c r="V2164" s="73"/>
      <c r="W2164" s="73"/>
      <c r="X2164" s="73"/>
      <c r="Y2164" s="73"/>
      <c r="Z2164" s="73"/>
      <c r="AA2164" s="73"/>
      <c r="AB2164" s="73"/>
      <c r="AC2164" s="73"/>
      <c r="AD2164" s="73"/>
      <c r="AE2164" s="73"/>
      <c r="AF2164" s="73"/>
      <c r="AG2164" s="73"/>
      <c r="AH2164" s="73"/>
      <c r="AI2164" s="73"/>
      <c r="AJ2164" s="73"/>
      <c r="AK2164" s="73"/>
      <c r="AL2164" s="73"/>
      <c r="AM2164" s="73"/>
      <c r="AN2164" s="73"/>
      <c r="AO2164" s="73"/>
      <c r="AP2164" s="73"/>
      <c r="AQ2164" s="73"/>
      <c r="AR2164" s="73"/>
      <c r="AS2164" s="73"/>
      <c r="AT2164" s="73"/>
      <c r="AU2164" s="73"/>
      <c r="AV2164" s="73"/>
      <c r="AW2164" s="73"/>
      <c r="AX2164" s="73"/>
      <c r="AY2164" s="73"/>
      <c r="AZ2164" s="73"/>
      <c r="BA2164" s="73"/>
      <c r="BB2164" s="73"/>
    </row>
    <row r="2165" spans="10:54">
      <c r="J2165" s="132"/>
      <c r="N2165" s="73"/>
      <c r="O2165" s="73"/>
      <c r="P2165" s="73"/>
      <c r="Q2165" s="73"/>
      <c r="R2165" s="73"/>
      <c r="S2165" s="73"/>
      <c r="T2165" s="73"/>
      <c r="U2165" s="73"/>
      <c r="V2165" s="73"/>
      <c r="W2165" s="73"/>
      <c r="X2165" s="73"/>
      <c r="Y2165" s="73"/>
      <c r="Z2165" s="73"/>
      <c r="AA2165" s="73"/>
      <c r="AB2165" s="73"/>
      <c r="AC2165" s="73"/>
      <c r="AD2165" s="73"/>
      <c r="AE2165" s="73"/>
      <c r="AF2165" s="73"/>
      <c r="AG2165" s="73"/>
      <c r="AH2165" s="73"/>
      <c r="AI2165" s="73"/>
      <c r="AJ2165" s="73"/>
      <c r="AK2165" s="73"/>
      <c r="AL2165" s="73"/>
      <c r="AM2165" s="73"/>
      <c r="AN2165" s="73"/>
      <c r="AO2165" s="73"/>
      <c r="AP2165" s="73"/>
      <c r="AQ2165" s="73"/>
      <c r="AR2165" s="73"/>
      <c r="AS2165" s="73"/>
      <c r="AT2165" s="73"/>
      <c r="AU2165" s="73"/>
      <c r="AV2165" s="73"/>
      <c r="AW2165" s="73"/>
      <c r="AX2165" s="73"/>
      <c r="AY2165" s="73"/>
      <c r="AZ2165" s="73"/>
      <c r="BA2165" s="73"/>
      <c r="BB2165" s="73"/>
    </row>
    <row r="2166" spans="10:54">
      <c r="J2166" s="132"/>
      <c r="N2166" s="73"/>
      <c r="O2166" s="73"/>
      <c r="P2166" s="73"/>
      <c r="Q2166" s="73"/>
      <c r="R2166" s="73"/>
      <c r="S2166" s="73"/>
      <c r="T2166" s="73"/>
      <c r="U2166" s="73"/>
      <c r="V2166" s="73"/>
      <c r="W2166" s="73"/>
      <c r="X2166" s="73"/>
      <c r="Y2166" s="73"/>
      <c r="Z2166" s="73"/>
      <c r="AA2166" s="73"/>
      <c r="AB2166" s="73"/>
      <c r="AC2166" s="73"/>
      <c r="AD2166" s="73"/>
      <c r="AE2166" s="73"/>
      <c r="AF2166" s="73"/>
      <c r="AG2166" s="73"/>
      <c r="AH2166" s="73"/>
      <c r="AI2166" s="73"/>
      <c r="AJ2166" s="73"/>
      <c r="AK2166" s="73"/>
      <c r="AL2166" s="73"/>
      <c r="AM2166" s="73"/>
      <c r="AN2166" s="73"/>
      <c r="AO2166" s="73"/>
      <c r="AP2166" s="73"/>
      <c r="AQ2166" s="73"/>
      <c r="AR2166" s="73"/>
      <c r="AS2166" s="73"/>
      <c r="AT2166" s="73"/>
      <c r="AU2166" s="73"/>
      <c r="AV2166" s="73"/>
      <c r="AW2166" s="73"/>
      <c r="AX2166" s="73"/>
      <c r="AY2166" s="73"/>
      <c r="AZ2166" s="73"/>
      <c r="BA2166" s="73"/>
      <c r="BB2166" s="73"/>
    </row>
    <row r="2167" spans="10:54">
      <c r="J2167" s="132"/>
      <c r="N2167" s="73"/>
      <c r="O2167" s="73"/>
      <c r="P2167" s="73"/>
      <c r="Q2167" s="73"/>
      <c r="R2167" s="73"/>
      <c r="S2167" s="73"/>
      <c r="T2167" s="73"/>
      <c r="U2167" s="73"/>
      <c r="V2167" s="73"/>
      <c r="W2167" s="73"/>
      <c r="X2167" s="73"/>
      <c r="Y2167" s="73"/>
      <c r="Z2167" s="73"/>
      <c r="AA2167" s="73"/>
      <c r="AB2167" s="73"/>
      <c r="AC2167" s="73"/>
      <c r="AD2167" s="73"/>
      <c r="AE2167" s="73"/>
      <c r="AF2167" s="73"/>
      <c r="AG2167" s="73"/>
      <c r="AH2167" s="73"/>
      <c r="AI2167" s="73"/>
      <c r="AJ2167" s="73"/>
      <c r="AK2167" s="73"/>
      <c r="AL2167" s="73"/>
      <c r="AM2167" s="73"/>
      <c r="AN2167" s="73"/>
      <c r="AO2167" s="73"/>
      <c r="AP2167" s="73"/>
      <c r="AQ2167" s="73"/>
      <c r="AR2167" s="73"/>
      <c r="AS2167" s="73"/>
      <c r="AT2167" s="73"/>
      <c r="AU2167" s="73"/>
      <c r="AV2167" s="73"/>
      <c r="AW2167" s="73"/>
      <c r="AX2167" s="73"/>
      <c r="AY2167" s="73"/>
      <c r="AZ2167" s="73"/>
      <c r="BA2167" s="73"/>
      <c r="BB2167" s="73"/>
    </row>
    <row r="2168" spans="10:54">
      <c r="J2168" s="132"/>
      <c r="N2168" s="73"/>
      <c r="O2168" s="73"/>
      <c r="P2168" s="73"/>
      <c r="Q2168" s="73"/>
      <c r="R2168" s="73"/>
      <c r="S2168" s="73"/>
      <c r="T2168" s="73"/>
      <c r="U2168" s="73"/>
      <c r="V2168" s="73"/>
      <c r="W2168" s="73"/>
      <c r="X2168" s="73"/>
      <c r="Y2168" s="73"/>
      <c r="Z2168" s="73"/>
      <c r="AA2168" s="73"/>
      <c r="AB2168" s="73"/>
      <c r="AC2168" s="73"/>
      <c r="AD2168" s="73"/>
      <c r="AE2168" s="73"/>
      <c r="AF2168" s="73"/>
      <c r="AG2168" s="73"/>
      <c r="AH2168" s="73"/>
      <c r="AI2168" s="73"/>
      <c r="AJ2168" s="73"/>
      <c r="AK2168" s="73"/>
      <c r="AL2168" s="73"/>
      <c r="AM2168" s="73"/>
      <c r="AN2168" s="73"/>
      <c r="AO2168" s="73"/>
      <c r="AP2168" s="73"/>
      <c r="AQ2168" s="73"/>
      <c r="AR2168" s="73"/>
      <c r="AS2168" s="73"/>
      <c r="AT2168" s="73"/>
      <c r="AU2168" s="73"/>
      <c r="AV2168" s="73"/>
      <c r="AW2168" s="73"/>
      <c r="AX2168" s="73"/>
      <c r="AY2168" s="73"/>
      <c r="AZ2168" s="73"/>
      <c r="BA2168" s="73"/>
      <c r="BB2168" s="73"/>
    </row>
    <row r="2169" spans="10:54">
      <c r="J2169" s="132"/>
      <c r="N2169" s="73"/>
      <c r="O2169" s="73"/>
      <c r="P2169" s="73"/>
      <c r="Q2169" s="73"/>
      <c r="R2169" s="73"/>
      <c r="S2169" s="73"/>
      <c r="T2169" s="73"/>
      <c r="U2169" s="73"/>
      <c r="V2169" s="73"/>
      <c r="W2169" s="73"/>
      <c r="X2169" s="73"/>
      <c r="Y2169" s="73"/>
      <c r="Z2169" s="73"/>
      <c r="AA2169" s="73"/>
      <c r="AB2169" s="73"/>
      <c r="AC2169" s="73"/>
      <c r="AD2169" s="73"/>
      <c r="AE2169" s="73"/>
      <c r="AF2169" s="73"/>
      <c r="AG2169" s="73"/>
      <c r="AH2169" s="73"/>
      <c r="AI2169" s="73"/>
      <c r="AJ2169" s="73"/>
      <c r="AK2169" s="73"/>
      <c r="AL2169" s="73"/>
      <c r="AM2169" s="73"/>
      <c r="AN2169" s="73"/>
      <c r="AO2169" s="73"/>
      <c r="AP2169" s="73"/>
      <c r="AQ2169" s="73"/>
      <c r="AR2169" s="73"/>
      <c r="AS2169" s="73"/>
      <c r="AT2169" s="73"/>
      <c r="AU2169" s="73"/>
      <c r="AV2169" s="73"/>
      <c r="AW2169" s="73"/>
      <c r="AX2169" s="73"/>
      <c r="AY2169" s="73"/>
      <c r="AZ2169" s="73"/>
      <c r="BA2169" s="73"/>
      <c r="BB2169" s="73"/>
    </row>
    <row r="2170" spans="10:54">
      <c r="J2170" s="132"/>
      <c r="N2170" s="73"/>
      <c r="O2170" s="73"/>
      <c r="P2170" s="73"/>
      <c r="Q2170" s="73"/>
      <c r="R2170" s="73"/>
      <c r="S2170" s="73"/>
      <c r="T2170" s="73"/>
      <c r="U2170" s="73"/>
      <c r="V2170" s="73"/>
      <c r="W2170" s="73"/>
      <c r="X2170" s="73"/>
      <c r="Y2170" s="73"/>
      <c r="Z2170" s="73"/>
      <c r="AA2170" s="73"/>
      <c r="AB2170" s="73"/>
      <c r="AC2170" s="73"/>
      <c r="AD2170" s="73"/>
      <c r="AE2170" s="73"/>
      <c r="AF2170" s="73"/>
      <c r="AG2170" s="73"/>
      <c r="AH2170" s="73"/>
      <c r="AI2170" s="73"/>
      <c r="AJ2170" s="73"/>
      <c r="AK2170" s="73"/>
      <c r="AL2170" s="73"/>
      <c r="AM2170" s="73"/>
      <c r="AN2170" s="73"/>
      <c r="AO2170" s="73"/>
      <c r="AP2170" s="73"/>
      <c r="AQ2170" s="73"/>
      <c r="AR2170" s="73"/>
      <c r="AS2170" s="73"/>
      <c r="AT2170" s="73"/>
      <c r="AU2170" s="73"/>
      <c r="AV2170" s="73"/>
      <c r="AW2170" s="73"/>
      <c r="AX2170" s="73"/>
      <c r="AY2170" s="73"/>
      <c r="AZ2170" s="73"/>
      <c r="BA2170" s="73"/>
      <c r="BB2170" s="73"/>
    </row>
    <row r="2171" spans="10:54">
      <c r="J2171" s="132"/>
      <c r="N2171" s="73"/>
      <c r="O2171" s="73"/>
      <c r="P2171" s="73"/>
      <c r="Q2171" s="73"/>
      <c r="R2171" s="73"/>
      <c r="S2171" s="73"/>
      <c r="T2171" s="73"/>
      <c r="U2171" s="73"/>
      <c r="V2171" s="73"/>
      <c r="W2171" s="73"/>
      <c r="X2171" s="73"/>
      <c r="Y2171" s="73"/>
      <c r="Z2171" s="73"/>
      <c r="AA2171" s="73"/>
      <c r="AB2171" s="73"/>
      <c r="AC2171" s="73"/>
      <c r="AD2171" s="73"/>
      <c r="AE2171" s="73"/>
      <c r="AF2171" s="73"/>
      <c r="AG2171" s="73"/>
      <c r="AH2171" s="73"/>
      <c r="AI2171" s="73"/>
      <c r="AJ2171" s="73"/>
      <c r="AK2171" s="73"/>
      <c r="AL2171" s="73"/>
      <c r="AM2171" s="73"/>
      <c r="AN2171" s="73"/>
      <c r="AO2171" s="73"/>
      <c r="AP2171" s="73"/>
      <c r="AQ2171" s="73"/>
      <c r="AR2171" s="73"/>
      <c r="AS2171" s="73"/>
      <c r="AT2171" s="73"/>
      <c r="AU2171" s="73"/>
      <c r="AV2171" s="73"/>
      <c r="AW2171" s="73"/>
      <c r="AX2171" s="73"/>
      <c r="AY2171" s="73"/>
      <c r="AZ2171" s="73"/>
      <c r="BA2171" s="73"/>
      <c r="BB2171" s="73"/>
    </row>
    <row r="2172" spans="10:54">
      <c r="J2172" s="132"/>
      <c r="N2172" s="73"/>
      <c r="O2172" s="73"/>
      <c r="P2172" s="73"/>
      <c r="Q2172" s="73"/>
      <c r="R2172" s="73"/>
      <c r="S2172" s="73"/>
      <c r="T2172" s="73"/>
      <c r="U2172" s="73"/>
      <c r="V2172" s="73"/>
      <c r="W2172" s="73"/>
      <c r="X2172" s="73"/>
      <c r="Y2172" s="73"/>
      <c r="Z2172" s="73"/>
      <c r="AA2172" s="73"/>
      <c r="AB2172" s="73"/>
      <c r="AC2172" s="73"/>
      <c r="AD2172" s="73"/>
      <c r="AE2172" s="73"/>
      <c r="AF2172" s="73"/>
      <c r="AG2172" s="73"/>
      <c r="AH2172" s="73"/>
      <c r="AI2172" s="73"/>
      <c r="AJ2172" s="73"/>
      <c r="AK2172" s="73"/>
      <c r="AL2172" s="73"/>
      <c r="AM2172" s="73"/>
      <c r="AN2172" s="73"/>
      <c r="AO2172" s="73"/>
      <c r="AP2172" s="73"/>
      <c r="AQ2172" s="73"/>
      <c r="AR2172" s="73"/>
      <c r="AS2172" s="73"/>
      <c r="AT2172" s="73"/>
      <c r="AU2172" s="73"/>
      <c r="AV2172" s="73"/>
      <c r="AW2172" s="73"/>
      <c r="AX2172" s="73"/>
      <c r="AY2172" s="73"/>
      <c r="AZ2172" s="73"/>
      <c r="BA2172" s="73"/>
      <c r="BB2172" s="73"/>
    </row>
    <row r="2173" spans="10:54">
      <c r="J2173" s="132"/>
      <c r="N2173" s="73"/>
      <c r="O2173" s="73"/>
      <c r="P2173" s="73"/>
      <c r="Q2173" s="73"/>
      <c r="R2173" s="73"/>
      <c r="S2173" s="73"/>
      <c r="T2173" s="73"/>
      <c r="U2173" s="73"/>
      <c r="V2173" s="73"/>
      <c r="W2173" s="73"/>
      <c r="X2173" s="73"/>
      <c r="Y2173" s="73"/>
      <c r="Z2173" s="73"/>
      <c r="AA2173" s="73"/>
      <c r="AB2173" s="73"/>
      <c r="AC2173" s="73"/>
      <c r="AD2173" s="73"/>
      <c r="AE2173" s="73"/>
      <c r="AF2173" s="73"/>
      <c r="AG2173" s="73"/>
      <c r="AH2173" s="73"/>
      <c r="AI2173" s="73"/>
      <c r="AJ2173" s="73"/>
      <c r="AK2173" s="73"/>
      <c r="AL2173" s="73"/>
      <c r="AM2173" s="73"/>
      <c r="AN2173" s="73"/>
      <c r="AO2173" s="73"/>
      <c r="AP2173" s="73"/>
      <c r="AQ2173" s="73"/>
      <c r="AR2173" s="73"/>
      <c r="AS2173" s="73"/>
      <c r="AT2173" s="73"/>
      <c r="AU2173" s="73"/>
      <c r="AV2173" s="73"/>
      <c r="AW2173" s="73"/>
      <c r="AX2173" s="73"/>
      <c r="AY2173" s="73"/>
      <c r="AZ2173" s="73"/>
      <c r="BA2173" s="73"/>
      <c r="BB2173" s="73"/>
    </row>
    <row r="2174" spans="10:54">
      <c r="J2174" s="132"/>
      <c r="N2174" s="73"/>
      <c r="O2174" s="73"/>
      <c r="P2174" s="73"/>
      <c r="Q2174" s="73"/>
      <c r="R2174" s="73"/>
      <c r="S2174" s="73"/>
      <c r="T2174" s="73"/>
      <c r="U2174" s="73"/>
      <c r="V2174" s="73"/>
      <c r="W2174" s="73"/>
      <c r="X2174" s="73"/>
      <c r="Y2174" s="73"/>
      <c r="Z2174" s="73"/>
      <c r="AA2174" s="73"/>
      <c r="AB2174" s="73"/>
      <c r="AC2174" s="73"/>
      <c r="AD2174" s="73"/>
      <c r="AE2174" s="73"/>
      <c r="AF2174" s="73"/>
      <c r="AG2174" s="73"/>
      <c r="AH2174" s="73"/>
      <c r="AI2174" s="73"/>
      <c r="AJ2174" s="73"/>
      <c r="AK2174" s="73"/>
      <c r="AL2174" s="73"/>
      <c r="AM2174" s="73"/>
      <c r="AN2174" s="73"/>
      <c r="AO2174" s="73"/>
      <c r="AP2174" s="73"/>
      <c r="AQ2174" s="73"/>
      <c r="AR2174" s="73"/>
      <c r="AS2174" s="73"/>
      <c r="AT2174" s="73"/>
      <c r="AU2174" s="73"/>
      <c r="AV2174" s="73"/>
      <c r="AW2174" s="73"/>
      <c r="AX2174" s="73"/>
      <c r="AY2174" s="73"/>
      <c r="AZ2174" s="73"/>
      <c r="BA2174" s="73"/>
      <c r="BB2174" s="73"/>
    </row>
    <row r="2175" spans="10:54">
      <c r="J2175" s="132"/>
      <c r="N2175" s="73"/>
      <c r="O2175" s="73"/>
      <c r="P2175" s="73"/>
      <c r="Q2175" s="73"/>
      <c r="R2175" s="73"/>
      <c r="S2175" s="73"/>
      <c r="T2175" s="73"/>
      <c r="U2175" s="73"/>
      <c r="V2175" s="73"/>
      <c r="W2175" s="73"/>
      <c r="X2175" s="73"/>
      <c r="Y2175" s="73"/>
      <c r="Z2175" s="73"/>
      <c r="AA2175" s="73"/>
      <c r="AB2175" s="73"/>
      <c r="AC2175" s="73"/>
      <c r="AD2175" s="73"/>
      <c r="AE2175" s="73"/>
      <c r="AF2175" s="73"/>
      <c r="AG2175" s="73"/>
      <c r="AH2175" s="73"/>
      <c r="AI2175" s="73"/>
      <c r="AJ2175" s="73"/>
      <c r="AK2175" s="73"/>
      <c r="AL2175" s="73"/>
      <c r="AM2175" s="73"/>
      <c r="AN2175" s="73"/>
      <c r="AO2175" s="73"/>
      <c r="AP2175" s="73"/>
      <c r="AQ2175" s="73"/>
      <c r="AR2175" s="73"/>
      <c r="AS2175" s="73"/>
      <c r="AT2175" s="73"/>
      <c r="AU2175" s="73"/>
      <c r="AV2175" s="73"/>
      <c r="AW2175" s="73"/>
      <c r="AX2175" s="73"/>
      <c r="AY2175" s="73"/>
      <c r="AZ2175" s="73"/>
      <c r="BA2175" s="73"/>
      <c r="BB2175" s="73"/>
    </row>
    <row r="2176" spans="10:54">
      <c r="J2176" s="132"/>
      <c r="N2176" s="73"/>
      <c r="O2176" s="73"/>
      <c r="P2176" s="73"/>
      <c r="Q2176" s="73"/>
      <c r="R2176" s="73"/>
      <c r="S2176" s="73"/>
      <c r="T2176" s="73"/>
      <c r="U2176" s="73"/>
      <c r="V2176" s="73"/>
      <c r="W2176" s="73"/>
      <c r="X2176" s="73"/>
      <c r="Y2176" s="73"/>
      <c r="Z2176" s="73"/>
      <c r="AA2176" s="73"/>
      <c r="AB2176" s="73"/>
      <c r="AC2176" s="73"/>
      <c r="AD2176" s="73"/>
      <c r="AE2176" s="73"/>
      <c r="AF2176" s="73"/>
      <c r="AG2176" s="73"/>
      <c r="AH2176" s="73"/>
      <c r="AI2176" s="73"/>
      <c r="AJ2176" s="73"/>
      <c r="AK2176" s="73"/>
      <c r="AL2176" s="73"/>
      <c r="AM2176" s="73"/>
      <c r="AN2176" s="73"/>
      <c r="AO2176" s="73"/>
      <c r="AP2176" s="73"/>
      <c r="AQ2176" s="73"/>
      <c r="AR2176" s="73"/>
      <c r="AS2176" s="73"/>
      <c r="AT2176" s="73"/>
      <c r="AU2176" s="73"/>
      <c r="AV2176" s="73"/>
      <c r="AW2176" s="73"/>
      <c r="AX2176" s="73"/>
      <c r="AY2176" s="73"/>
      <c r="AZ2176" s="73"/>
      <c r="BA2176" s="73"/>
      <c r="BB2176" s="73"/>
    </row>
    <row r="2177" spans="10:54">
      <c r="J2177" s="132"/>
      <c r="N2177" s="73"/>
      <c r="O2177" s="73"/>
      <c r="P2177" s="73"/>
      <c r="Q2177" s="73"/>
      <c r="R2177" s="73"/>
      <c r="S2177" s="73"/>
      <c r="T2177" s="73"/>
      <c r="U2177" s="73"/>
      <c r="V2177" s="73"/>
      <c r="W2177" s="73"/>
      <c r="X2177" s="73"/>
      <c r="Y2177" s="73"/>
      <c r="Z2177" s="73"/>
      <c r="AA2177" s="73"/>
      <c r="AB2177" s="73"/>
      <c r="AC2177" s="73"/>
      <c r="AD2177" s="73"/>
      <c r="AE2177" s="73"/>
      <c r="AF2177" s="73"/>
      <c r="AG2177" s="73"/>
      <c r="AH2177" s="73"/>
      <c r="AI2177" s="73"/>
      <c r="AJ2177" s="73"/>
      <c r="AK2177" s="73"/>
      <c r="AL2177" s="73"/>
      <c r="AM2177" s="73"/>
      <c r="AN2177" s="73"/>
      <c r="AO2177" s="73"/>
      <c r="AP2177" s="73"/>
      <c r="AQ2177" s="73"/>
      <c r="AR2177" s="73"/>
      <c r="AS2177" s="73"/>
      <c r="AT2177" s="73"/>
      <c r="AU2177" s="73"/>
      <c r="AV2177" s="73"/>
      <c r="AW2177" s="73"/>
      <c r="AX2177" s="73"/>
      <c r="AY2177" s="73"/>
      <c r="AZ2177" s="73"/>
      <c r="BA2177" s="73"/>
      <c r="BB2177" s="73"/>
    </row>
    <row r="2178" spans="10:54">
      <c r="J2178" s="132"/>
      <c r="N2178" s="73"/>
      <c r="O2178" s="73"/>
      <c r="P2178" s="73"/>
      <c r="Q2178" s="73"/>
      <c r="R2178" s="73"/>
      <c r="S2178" s="73"/>
      <c r="T2178" s="73"/>
      <c r="U2178" s="73"/>
      <c r="V2178" s="73"/>
      <c r="W2178" s="73"/>
      <c r="X2178" s="73"/>
      <c r="Y2178" s="73"/>
      <c r="Z2178" s="73"/>
      <c r="AA2178" s="73"/>
      <c r="AB2178" s="73"/>
      <c r="AC2178" s="73"/>
      <c r="AD2178" s="73"/>
      <c r="AE2178" s="73"/>
      <c r="AF2178" s="73"/>
      <c r="AG2178" s="73"/>
      <c r="AH2178" s="73"/>
      <c r="AI2178" s="73"/>
      <c r="AJ2178" s="73"/>
      <c r="AK2178" s="73"/>
      <c r="AL2178" s="73"/>
      <c r="AM2178" s="73"/>
      <c r="AN2178" s="73"/>
      <c r="AO2178" s="73"/>
      <c r="AP2178" s="73"/>
      <c r="AQ2178" s="73"/>
      <c r="AR2178" s="73"/>
      <c r="AS2178" s="73"/>
      <c r="AT2178" s="73"/>
      <c r="AU2178" s="73"/>
      <c r="AV2178" s="73"/>
      <c r="AW2178" s="73"/>
      <c r="AX2178" s="73"/>
      <c r="AY2178" s="73"/>
      <c r="AZ2178" s="73"/>
      <c r="BA2178" s="73"/>
      <c r="BB2178" s="73"/>
    </row>
    <row r="2179" spans="10:54">
      <c r="J2179" s="132"/>
      <c r="N2179" s="73"/>
      <c r="O2179" s="73"/>
      <c r="P2179" s="73"/>
      <c r="Q2179" s="73"/>
      <c r="R2179" s="73"/>
      <c r="S2179" s="73"/>
      <c r="T2179" s="73"/>
      <c r="U2179" s="73"/>
      <c r="V2179" s="73"/>
      <c r="W2179" s="73"/>
      <c r="X2179" s="73"/>
      <c r="Y2179" s="73"/>
      <c r="Z2179" s="73"/>
      <c r="AA2179" s="73"/>
      <c r="AB2179" s="73"/>
      <c r="AC2179" s="73"/>
      <c r="AD2179" s="73"/>
      <c r="AE2179" s="73"/>
      <c r="AF2179" s="73"/>
      <c r="AG2179" s="73"/>
      <c r="AH2179" s="73"/>
      <c r="AI2179" s="73"/>
      <c r="AJ2179" s="73"/>
      <c r="AK2179" s="73"/>
      <c r="AL2179" s="73"/>
      <c r="AM2179" s="73"/>
      <c r="AN2179" s="73"/>
      <c r="AO2179" s="73"/>
      <c r="AP2179" s="73"/>
      <c r="AQ2179" s="73"/>
      <c r="AR2179" s="73"/>
      <c r="AS2179" s="73"/>
      <c r="AT2179" s="73"/>
      <c r="AU2179" s="73"/>
      <c r="AV2179" s="73"/>
      <c r="AW2179" s="73"/>
      <c r="AX2179" s="73"/>
      <c r="AY2179" s="73"/>
      <c r="AZ2179" s="73"/>
      <c r="BA2179" s="73"/>
      <c r="BB2179" s="73"/>
    </row>
    <row r="2180" spans="10:54">
      <c r="J2180" s="132"/>
      <c r="N2180" s="73"/>
      <c r="O2180" s="73"/>
      <c r="P2180" s="73"/>
      <c r="Q2180" s="73"/>
      <c r="R2180" s="73"/>
      <c r="S2180" s="73"/>
      <c r="T2180" s="73"/>
      <c r="U2180" s="73"/>
      <c r="V2180" s="73"/>
      <c r="W2180" s="73"/>
      <c r="X2180" s="73"/>
      <c r="Y2180" s="73"/>
      <c r="Z2180" s="73"/>
      <c r="AA2180" s="73"/>
      <c r="AB2180" s="73"/>
      <c r="AC2180" s="73"/>
      <c r="AD2180" s="73"/>
      <c r="AE2180" s="73"/>
      <c r="AF2180" s="73"/>
      <c r="AG2180" s="73"/>
      <c r="AH2180" s="73"/>
      <c r="AI2180" s="73"/>
      <c r="AJ2180" s="73"/>
      <c r="AK2180" s="73"/>
      <c r="AL2180" s="73"/>
      <c r="AM2180" s="73"/>
      <c r="AN2180" s="73"/>
      <c r="AO2180" s="73"/>
      <c r="AP2180" s="73"/>
      <c r="AQ2180" s="73"/>
      <c r="AR2180" s="73"/>
      <c r="AS2180" s="73"/>
      <c r="AT2180" s="73"/>
      <c r="AU2180" s="73"/>
      <c r="AV2180" s="73"/>
      <c r="AW2180" s="73"/>
      <c r="AX2180" s="73"/>
      <c r="AY2180" s="73"/>
      <c r="AZ2180" s="73"/>
      <c r="BA2180" s="73"/>
      <c r="BB2180" s="73"/>
    </row>
    <row r="2181" spans="10:54">
      <c r="J2181" s="132"/>
      <c r="N2181" s="73"/>
      <c r="O2181" s="73"/>
      <c r="P2181" s="73"/>
      <c r="Q2181" s="73"/>
      <c r="R2181" s="73"/>
      <c r="S2181" s="73"/>
      <c r="T2181" s="73"/>
      <c r="U2181" s="73"/>
      <c r="V2181" s="73"/>
      <c r="W2181" s="73"/>
      <c r="X2181" s="73"/>
      <c r="Y2181" s="73"/>
      <c r="Z2181" s="73"/>
      <c r="AA2181" s="73"/>
      <c r="AB2181" s="73"/>
      <c r="AC2181" s="73"/>
      <c r="AD2181" s="73"/>
      <c r="AE2181" s="73"/>
      <c r="AF2181" s="73"/>
      <c r="AG2181" s="73"/>
      <c r="AH2181" s="73"/>
      <c r="AI2181" s="73"/>
      <c r="AJ2181" s="73"/>
      <c r="AK2181" s="73"/>
      <c r="AL2181" s="73"/>
      <c r="AM2181" s="73"/>
      <c r="AN2181" s="73"/>
      <c r="AO2181" s="73"/>
      <c r="AP2181" s="73"/>
      <c r="AQ2181" s="73"/>
      <c r="AR2181" s="73"/>
      <c r="AS2181" s="73"/>
      <c r="AT2181" s="73"/>
      <c r="AU2181" s="73"/>
      <c r="AV2181" s="73"/>
      <c r="AW2181" s="73"/>
      <c r="AX2181" s="73"/>
      <c r="AY2181" s="73"/>
      <c r="AZ2181" s="73"/>
      <c r="BA2181" s="73"/>
      <c r="BB2181" s="73"/>
    </row>
    <row r="2182" spans="10:54">
      <c r="J2182" s="132"/>
      <c r="N2182" s="73"/>
      <c r="O2182" s="73"/>
      <c r="P2182" s="73"/>
      <c r="Q2182" s="73"/>
      <c r="R2182" s="73"/>
      <c r="S2182" s="73"/>
      <c r="T2182" s="73"/>
      <c r="U2182" s="73"/>
      <c r="V2182" s="73"/>
      <c r="W2182" s="73"/>
      <c r="X2182" s="73"/>
      <c r="Y2182" s="73"/>
      <c r="Z2182" s="73"/>
      <c r="AA2182" s="73"/>
      <c r="AB2182" s="73"/>
      <c r="AC2182" s="73"/>
      <c r="AD2182" s="73"/>
      <c r="AE2182" s="73"/>
      <c r="AF2182" s="73"/>
      <c r="AG2182" s="73"/>
      <c r="AH2182" s="73"/>
      <c r="AI2182" s="73"/>
      <c r="AJ2182" s="73"/>
      <c r="AK2182" s="73"/>
      <c r="AL2182" s="73"/>
      <c r="AM2182" s="73"/>
      <c r="AN2182" s="73"/>
      <c r="AO2182" s="73"/>
      <c r="AP2182" s="73"/>
      <c r="AQ2182" s="73"/>
      <c r="AR2182" s="73"/>
      <c r="AS2182" s="73"/>
      <c r="AT2182" s="73"/>
      <c r="AU2182" s="73"/>
      <c r="AV2182" s="73"/>
      <c r="AW2182" s="73"/>
      <c r="AX2182" s="73"/>
      <c r="AY2182" s="73"/>
      <c r="AZ2182" s="73"/>
      <c r="BA2182" s="73"/>
      <c r="BB2182" s="73"/>
    </row>
    <row r="2183" spans="10:54">
      <c r="J2183" s="132"/>
      <c r="N2183" s="73"/>
      <c r="O2183" s="73"/>
      <c r="P2183" s="73"/>
      <c r="Q2183" s="73"/>
      <c r="R2183" s="73"/>
      <c r="S2183" s="73"/>
      <c r="T2183" s="73"/>
      <c r="U2183" s="73"/>
      <c r="V2183" s="73"/>
      <c r="W2183" s="73"/>
      <c r="X2183" s="73"/>
      <c r="Y2183" s="73"/>
      <c r="Z2183" s="73"/>
      <c r="AA2183" s="73"/>
      <c r="AB2183" s="73"/>
      <c r="AC2183" s="73"/>
      <c r="AD2183" s="73"/>
      <c r="AE2183" s="73"/>
      <c r="AF2183" s="73"/>
      <c r="AG2183" s="73"/>
      <c r="AH2183" s="73"/>
      <c r="AI2183" s="73"/>
      <c r="AJ2183" s="73"/>
      <c r="AK2183" s="73"/>
      <c r="AL2183" s="73"/>
      <c r="AM2183" s="73"/>
      <c r="AN2183" s="73"/>
      <c r="AO2183" s="73"/>
      <c r="AP2183" s="73"/>
      <c r="AQ2183" s="73"/>
      <c r="AR2183" s="73"/>
      <c r="AS2183" s="73"/>
      <c r="AT2183" s="73"/>
      <c r="AU2183" s="73"/>
      <c r="AV2183" s="73"/>
      <c r="AW2183" s="73"/>
      <c r="AX2183" s="73"/>
      <c r="AY2183" s="73"/>
      <c r="AZ2183" s="73"/>
      <c r="BA2183" s="73"/>
      <c r="BB2183" s="73"/>
    </row>
    <row r="2184" spans="10:54">
      <c r="J2184" s="132"/>
      <c r="N2184" s="73"/>
      <c r="O2184" s="73"/>
      <c r="P2184" s="73"/>
      <c r="Q2184" s="73"/>
      <c r="R2184" s="73"/>
      <c r="S2184" s="73"/>
      <c r="T2184" s="73"/>
      <c r="U2184" s="73"/>
      <c r="V2184" s="73"/>
      <c r="W2184" s="73"/>
      <c r="X2184" s="73"/>
      <c r="Y2184" s="73"/>
      <c r="Z2184" s="73"/>
      <c r="AA2184" s="73"/>
      <c r="AB2184" s="73"/>
      <c r="AC2184" s="73"/>
      <c r="AD2184" s="73"/>
      <c r="AE2184" s="73"/>
      <c r="AF2184" s="73"/>
      <c r="AG2184" s="73"/>
      <c r="AH2184" s="73"/>
      <c r="AI2184" s="73"/>
      <c r="AJ2184" s="73"/>
      <c r="AK2184" s="73"/>
      <c r="AL2184" s="73"/>
      <c r="AM2184" s="73"/>
      <c r="AN2184" s="73"/>
      <c r="AO2184" s="73"/>
      <c r="AP2184" s="73"/>
      <c r="AQ2184" s="73"/>
      <c r="AR2184" s="73"/>
      <c r="AS2184" s="73"/>
      <c r="AT2184" s="73"/>
      <c r="AU2184" s="73"/>
      <c r="AV2184" s="73"/>
      <c r="AW2184" s="73"/>
      <c r="AX2184" s="73"/>
      <c r="AY2184" s="73"/>
      <c r="AZ2184" s="73"/>
      <c r="BA2184" s="73"/>
      <c r="BB2184" s="73"/>
    </row>
    <row r="2185" spans="10:54">
      <c r="J2185" s="132"/>
      <c r="N2185" s="73"/>
      <c r="O2185" s="73"/>
      <c r="P2185" s="73"/>
      <c r="Q2185" s="73"/>
      <c r="R2185" s="73"/>
      <c r="S2185" s="73"/>
      <c r="T2185" s="73"/>
      <c r="U2185" s="73"/>
      <c r="V2185" s="73"/>
      <c r="W2185" s="73"/>
      <c r="X2185" s="73"/>
      <c r="Y2185" s="73"/>
      <c r="Z2185" s="73"/>
      <c r="AA2185" s="73"/>
      <c r="AB2185" s="73"/>
      <c r="AC2185" s="73"/>
      <c r="AD2185" s="73"/>
      <c r="AE2185" s="73"/>
      <c r="AF2185" s="73"/>
      <c r="AG2185" s="73"/>
      <c r="AH2185" s="73"/>
      <c r="AI2185" s="73"/>
      <c r="AJ2185" s="73"/>
      <c r="AK2185" s="73"/>
      <c r="AL2185" s="73"/>
      <c r="AM2185" s="73"/>
      <c r="AN2185" s="73"/>
      <c r="AO2185" s="73"/>
      <c r="AP2185" s="73"/>
      <c r="AQ2185" s="73"/>
      <c r="AR2185" s="73"/>
      <c r="AS2185" s="73"/>
      <c r="AT2185" s="73"/>
      <c r="AU2185" s="73"/>
      <c r="AV2185" s="73"/>
      <c r="AW2185" s="73"/>
      <c r="AX2185" s="73"/>
      <c r="AY2185" s="73"/>
      <c r="AZ2185" s="73"/>
      <c r="BA2185" s="73"/>
      <c r="BB2185" s="73"/>
    </row>
    <row r="2186" spans="10:54">
      <c r="J2186" s="132"/>
      <c r="N2186" s="73"/>
      <c r="O2186" s="73"/>
      <c r="P2186" s="73"/>
      <c r="Q2186" s="73"/>
      <c r="R2186" s="73"/>
      <c r="S2186" s="73"/>
      <c r="T2186" s="73"/>
      <c r="U2186" s="73"/>
      <c r="V2186" s="73"/>
      <c r="W2186" s="73"/>
      <c r="X2186" s="73"/>
      <c r="Y2186" s="73"/>
      <c r="Z2186" s="73"/>
      <c r="AA2186" s="73"/>
      <c r="AB2186" s="73"/>
      <c r="AC2186" s="73"/>
      <c r="AD2186" s="73"/>
      <c r="AE2186" s="73"/>
      <c r="AF2186" s="73"/>
      <c r="AG2186" s="73"/>
      <c r="AH2186" s="73"/>
      <c r="AI2186" s="73"/>
      <c r="AJ2186" s="73"/>
      <c r="AK2186" s="73"/>
      <c r="AL2186" s="73"/>
      <c r="AM2186" s="73"/>
      <c r="AN2186" s="73"/>
      <c r="AO2186" s="73"/>
      <c r="AP2186" s="73"/>
      <c r="AQ2186" s="73"/>
      <c r="AR2186" s="73"/>
      <c r="AS2186" s="73"/>
      <c r="AT2186" s="73"/>
      <c r="AU2186" s="73"/>
      <c r="AV2186" s="73"/>
      <c r="AW2186" s="73"/>
      <c r="AX2186" s="73"/>
      <c r="AY2186" s="73"/>
      <c r="AZ2186" s="73"/>
      <c r="BA2186" s="73"/>
      <c r="BB2186" s="73"/>
    </row>
    <row r="2187" spans="10:54">
      <c r="J2187" s="132"/>
      <c r="N2187" s="73"/>
      <c r="O2187" s="73"/>
      <c r="P2187" s="73"/>
      <c r="Q2187" s="73"/>
      <c r="R2187" s="73"/>
      <c r="S2187" s="73"/>
      <c r="T2187" s="73"/>
      <c r="U2187" s="73"/>
      <c r="V2187" s="73"/>
      <c r="W2187" s="73"/>
      <c r="X2187" s="73"/>
      <c r="Y2187" s="73"/>
      <c r="Z2187" s="73"/>
      <c r="AA2187" s="73"/>
      <c r="AB2187" s="73"/>
      <c r="AC2187" s="73"/>
      <c r="AD2187" s="73"/>
      <c r="AE2187" s="73"/>
      <c r="AF2187" s="73"/>
      <c r="AG2187" s="73"/>
      <c r="AH2187" s="73"/>
      <c r="AI2187" s="73"/>
      <c r="AJ2187" s="73"/>
      <c r="AK2187" s="73"/>
      <c r="AL2187" s="73"/>
      <c r="AM2187" s="73"/>
      <c r="AN2187" s="73"/>
      <c r="AO2187" s="73"/>
      <c r="AP2187" s="73"/>
      <c r="AQ2187" s="73"/>
      <c r="AR2187" s="73"/>
      <c r="AS2187" s="73"/>
      <c r="AT2187" s="73"/>
      <c r="AU2187" s="73"/>
      <c r="AV2187" s="73"/>
      <c r="AW2187" s="73"/>
      <c r="AX2187" s="73"/>
      <c r="AY2187" s="73"/>
      <c r="AZ2187" s="73"/>
      <c r="BA2187" s="73"/>
      <c r="BB2187" s="73"/>
    </row>
    <row r="2188" spans="10:54">
      <c r="J2188" s="132"/>
      <c r="N2188" s="73"/>
      <c r="O2188" s="73"/>
      <c r="P2188" s="73"/>
      <c r="Q2188" s="73"/>
      <c r="R2188" s="73"/>
      <c r="S2188" s="73"/>
      <c r="T2188" s="73"/>
      <c r="U2188" s="73"/>
      <c r="V2188" s="73"/>
      <c r="W2188" s="73"/>
      <c r="X2188" s="73"/>
      <c r="Y2188" s="73"/>
      <c r="Z2188" s="73"/>
      <c r="AA2188" s="73"/>
      <c r="AB2188" s="73"/>
      <c r="AC2188" s="73"/>
      <c r="AD2188" s="73"/>
      <c r="AE2188" s="73"/>
      <c r="AF2188" s="73"/>
      <c r="AG2188" s="73"/>
      <c r="AH2188" s="73"/>
      <c r="AI2188" s="73"/>
      <c r="AJ2188" s="73"/>
      <c r="AK2188" s="73"/>
      <c r="AL2188" s="73"/>
      <c r="AM2188" s="73"/>
      <c r="AN2188" s="73"/>
      <c r="AO2188" s="73"/>
      <c r="AP2188" s="73"/>
      <c r="AQ2188" s="73"/>
      <c r="AR2188" s="73"/>
      <c r="AS2188" s="73"/>
      <c r="AT2188" s="73"/>
      <c r="AU2188" s="73"/>
      <c r="AV2188" s="73"/>
      <c r="AW2188" s="73"/>
      <c r="AX2188" s="73"/>
      <c r="AY2188" s="73"/>
      <c r="AZ2188" s="73"/>
      <c r="BA2188" s="73"/>
      <c r="BB2188" s="73"/>
    </row>
    <row r="2189" spans="10:54">
      <c r="J2189" s="132"/>
      <c r="N2189" s="73"/>
      <c r="O2189" s="73"/>
      <c r="P2189" s="73"/>
      <c r="Q2189" s="73"/>
      <c r="R2189" s="73"/>
      <c r="S2189" s="73"/>
      <c r="T2189" s="73"/>
      <c r="U2189" s="73"/>
      <c r="V2189" s="73"/>
      <c r="W2189" s="73"/>
      <c r="X2189" s="73"/>
      <c r="Y2189" s="73"/>
      <c r="Z2189" s="73"/>
      <c r="AA2189" s="73"/>
      <c r="AB2189" s="73"/>
      <c r="AC2189" s="73"/>
      <c r="AD2189" s="73"/>
      <c r="AE2189" s="73"/>
      <c r="AF2189" s="73"/>
      <c r="AG2189" s="73"/>
      <c r="AH2189" s="73"/>
      <c r="AI2189" s="73"/>
      <c r="AJ2189" s="73"/>
      <c r="AK2189" s="73"/>
      <c r="AL2189" s="73"/>
      <c r="AM2189" s="73"/>
      <c r="AN2189" s="73"/>
      <c r="AO2189" s="73"/>
      <c r="AP2189" s="73"/>
      <c r="AQ2189" s="73"/>
      <c r="AR2189" s="73"/>
      <c r="AS2189" s="73"/>
      <c r="AT2189" s="73"/>
      <c r="AU2189" s="73"/>
      <c r="AV2189" s="73"/>
      <c r="AW2189" s="73"/>
      <c r="AX2189" s="73"/>
      <c r="AY2189" s="73"/>
      <c r="AZ2189" s="73"/>
      <c r="BA2189" s="73"/>
      <c r="BB2189" s="73"/>
    </row>
    <row r="2190" spans="10:54">
      <c r="J2190" s="132"/>
      <c r="N2190" s="73"/>
      <c r="O2190" s="73"/>
      <c r="P2190" s="73"/>
      <c r="Q2190" s="73"/>
      <c r="R2190" s="73"/>
      <c r="S2190" s="73"/>
      <c r="T2190" s="73"/>
      <c r="U2190" s="73"/>
      <c r="V2190" s="73"/>
      <c r="W2190" s="73"/>
      <c r="X2190" s="73"/>
      <c r="Y2190" s="73"/>
      <c r="Z2190" s="73"/>
      <c r="AA2190" s="73"/>
      <c r="AB2190" s="73"/>
      <c r="AC2190" s="73"/>
      <c r="AD2190" s="73"/>
      <c r="AE2190" s="73"/>
      <c r="AF2190" s="73"/>
      <c r="AG2190" s="73"/>
      <c r="AH2190" s="73"/>
      <c r="AI2190" s="73"/>
      <c r="AJ2190" s="73"/>
      <c r="AK2190" s="73"/>
      <c r="AL2190" s="73"/>
      <c r="AM2190" s="73"/>
      <c r="AN2190" s="73"/>
      <c r="AO2190" s="73"/>
      <c r="AP2190" s="73"/>
      <c r="AQ2190" s="73"/>
      <c r="AR2190" s="73"/>
      <c r="AS2190" s="73"/>
      <c r="AT2190" s="73"/>
      <c r="AU2190" s="73"/>
      <c r="AV2190" s="73"/>
      <c r="AW2190" s="73"/>
      <c r="AX2190" s="73"/>
      <c r="AY2190" s="73"/>
      <c r="AZ2190" s="73"/>
      <c r="BA2190" s="73"/>
      <c r="BB2190" s="73"/>
    </row>
    <row r="2191" spans="10:54">
      <c r="J2191" s="132"/>
      <c r="N2191" s="73"/>
      <c r="O2191" s="73"/>
      <c r="P2191" s="73"/>
      <c r="Q2191" s="73"/>
      <c r="R2191" s="73"/>
      <c r="S2191" s="73"/>
      <c r="T2191" s="73"/>
      <c r="U2191" s="73"/>
      <c r="V2191" s="73"/>
      <c r="W2191" s="73"/>
      <c r="X2191" s="73"/>
      <c r="Y2191" s="73"/>
      <c r="Z2191" s="73"/>
      <c r="AA2191" s="73"/>
      <c r="AB2191" s="73"/>
      <c r="AC2191" s="73"/>
      <c r="AD2191" s="73"/>
      <c r="AE2191" s="73"/>
      <c r="AF2191" s="73"/>
      <c r="AG2191" s="73"/>
      <c r="AH2191" s="73"/>
      <c r="AI2191" s="73"/>
      <c r="AJ2191" s="73"/>
      <c r="AK2191" s="73"/>
      <c r="AL2191" s="73"/>
      <c r="AM2191" s="73"/>
      <c r="AN2191" s="73"/>
      <c r="AO2191" s="73"/>
      <c r="AP2191" s="73"/>
      <c r="AQ2191" s="73"/>
      <c r="AR2191" s="73"/>
      <c r="AS2191" s="73"/>
      <c r="AT2191" s="73"/>
      <c r="AU2191" s="73"/>
      <c r="AV2191" s="73"/>
      <c r="AW2191" s="73"/>
      <c r="AX2191" s="73"/>
      <c r="AY2191" s="73"/>
      <c r="AZ2191" s="73"/>
      <c r="BA2191" s="73"/>
      <c r="BB2191" s="73"/>
    </row>
    <row r="2192" spans="10:54">
      <c r="J2192" s="132"/>
      <c r="N2192" s="73"/>
      <c r="O2192" s="73"/>
      <c r="P2192" s="73"/>
      <c r="Q2192" s="73"/>
      <c r="R2192" s="73"/>
      <c r="S2192" s="73"/>
      <c r="T2192" s="73"/>
      <c r="U2192" s="73"/>
      <c r="V2192" s="73"/>
      <c r="W2192" s="73"/>
      <c r="X2192" s="73"/>
      <c r="Y2192" s="73"/>
      <c r="Z2192" s="73"/>
      <c r="AA2192" s="73"/>
      <c r="AB2192" s="73"/>
      <c r="AC2192" s="73"/>
      <c r="AD2192" s="73"/>
      <c r="AE2192" s="73"/>
      <c r="AF2192" s="73"/>
      <c r="AG2192" s="73"/>
      <c r="AH2192" s="73"/>
      <c r="AI2192" s="73"/>
      <c r="AJ2192" s="73"/>
      <c r="AK2192" s="73"/>
      <c r="AL2192" s="73"/>
      <c r="AM2192" s="73"/>
      <c r="AN2192" s="73"/>
      <c r="AO2192" s="73"/>
      <c r="AP2192" s="73"/>
      <c r="AQ2192" s="73"/>
      <c r="AR2192" s="73"/>
      <c r="AS2192" s="73"/>
      <c r="AT2192" s="73"/>
      <c r="AU2192" s="73"/>
      <c r="AV2192" s="73"/>
      <c r="AW2192" s="73"/>
      <c r="AX2192" s="73"/>
      <c r="AY2192" s="73"/>
      <c r="AZ2192" s="73"/>
      <c r="BA2192" s="73"/>
      <c r="BB2192" s="73"/>
    </row>
    <row r="2193" spans="10:54">
      <c r="J2193" s="132"/>
      <c r="N2193" s="73"/>
      <c r="O2193" s="73"/>
      <c r="P2193" s="73"/>
      <c r="Q2193" s="73"/>
      <c r="R2193" s="73"/>
      <c r="S2193" s="73"/>
      <c r="T2193" s="73"/>
      <c r="U2193" s="73"/>
      <c r="V2193" s="73"/>
      <c r="W2193" s="73"/>
      <c r="X2193" s="73"/>
      <c r="Y2193" s="73"/>
      <c r="Z2193" s="73"/>
      <c r="AA2193" s="73"/>
      <c r="AB2193" s="73"/>
      <c r="AC2193" s="73"/>
      <c r="AD2193" s="73"/>
      <c r="AE2193" s="73"/>
      <c r="AF2193" s="73"/>
      <c r="AG2193" s="73"/>
      <c r="AH2193" s="73"/>
      <c r="AI2193" s="73"/>
      <c r="AJ2193" s="73"/>
      <c r="AK2193" s="73"/>
      <c r="AL2193" s="73"/>
      <c r="AM2193" s="73"/>
      <c r="AN2193" s="73"/>
      <c r="AO2193" s="73"/>
      <c r="AP2193" s="73"/>
      <c r="AQ2193" s="73"/>
      <c r="AR2193" s="73"/>
      <c r="AS2193" s="73"/>
      <c r="AT2193" s="73"/>
      <c r="AU2193" s="73"/>
      <c r="AV2193" s="73"/>
      <c r="AW2193" s="73"/>
      <c r="AX2193" s="73"/>
      <c r="AY2193" s="73"/>
      <c r="AZ2193" s="73"/>
      <c r="BA2193" s="73"/>
      <c r="BB2193" s="73"/>
    </row>
    <row r="2194" spans="10:54">
      <c r="J2194" s="132"/>
      <c r="N2194" s="73"/>
      <c r="O2194" s="73"/>
      <c r="P2194" s="73"/>
      <c r="Q2194" s="73"/>
      <c r="R2194" s="73"/>
      <c r="S2194" s="73"/>
      <c r="T2194" s="73"/>
      <c r="U2194" s="73"/>
      <c r="V2194" s="73"/>
      <c r="W2194" s="73"/>
      <c r="X2194" s="73"/>
      <c r="Y2194" s="73"/>
      <c r="Z2194" s="73"/>
      <c r="AA2194" s="73"/>
      <c r="AB2194" s="73"/>
      <c r="AC2194" s="73"/>
      <c r="AD2194" s="73"/>
      <c r="AE2194" s="73"/>
      <c r="AF2194" s="73"/>
      <c r="AG2194" s="73"/>
      <c r="AH2194" s="73"/>
      <c r="AI2194" s="73"/>
      <c r="AJ2194" s="73"/>
      <c r="AK2194" s="73"/>
      <c r="AL2194" s="73"/>
      <c r="AM2194" s="73"/>
      <c r="AN2194" s="73"/>
      <c r="AO2194" s="73"/>
      <c r="AP2194" s="73"/>
      <c r="AQ2194" s="73"/>
      <c r="AR2194" s="73"/>
      <c r="AS2194" s="73"/>
      <c r="AT2194" s="73"/>
      <c r="AU2194" s="73"/>
      <c r="AV2194" s="73"/>
      <c r="AW2194" s="73"/>
      <c r="AX2194" s="73"/>
      <c r="AY2194" s="73"/>
      <c r="AZ2194" s="73"/>
      <c r="BA2194" s="73"/>
      <c r="BB2194" s="73"/>
    </row>
    <row r="2195" spans="10:54">
      <c r="J2195" s="132"/>
      <c r="N2195" s="73"/>
      <c r="O2195" s="73"/>
      <c r="P2195" s="73"/>
      <c r="Q2195" s="73"/>
      <c r="R2195" s="73"/>
      <c r="S2195" s="73"/>
      <c r="T2195" s="73"/>
      <c r="U2195" s="73"/>
      <c r="V2195" s="73"/>
      <c r="W2195" s="73"/>
      <c r="X2195" s="73"/>
      <c r="Y2195" s="73"/>
      <c r="Z2195" s="73"/>
      <c r="AA2195" s="73"/>
      <c r="AB2195" s="73"/>
      <c r="AC2195" s="73"/>
      <c r="AD2195" s="73"/>
      <c r="AE2195" s="73"/>
      <c r="AF2195" s="73"/>
      <c r="AG2195" s="73"/>
      <c r="AH2195" s="73"/>
      <c r="AI2195" s="73"/>
      <c r="AJ2195" s="73"/>
      <c r="AK2195" s="73"/>
      <c r="AL2195" s="73"/>
      <c r="AM2195" s="73"/>
      <c r="AN2195" s="73"/>
      <c r="AO2195" s="73"/>
      <c r="AP2195" s="73"/>
      <c r="AQ2195" s="73"/>
      <c r="AR2195" s="73"/>
      <c r="AS2195" s="73"/>
      <c r="AT2195" s="73"/>
      <c r="AU2195" s="73"/>
      <c r="AV2195" s="73"/>
      <c r="AW2195" s="73"/>
      <c r="AX2195" s="73"/>
      <c r="AY2195" s="73"/>
      <c r="AZ2195" s="73"/>
      <c r="BA2195" s="73"/>
      <c r="BB2195" s="73"/>
    </row>
    <row r="2196" spans="10:54">
      <c r="J2196" s="132"/>
      <c r="N2196" s="73"/>
      <c r="O2196" s="73"/>
      <c r="P2196" s="73"/>
      <c r="Q2196" s="73"/>
      <c r="R2196" s="73"/>
      <c r="S2196" s="73"/>
      <c r="T2196" s="73"/>
      <c r="U2196" s="73"/>
      <c r="V2196" s="73"/>
      <c r="W2196" s="73"/>
      <c r="X2196" s="73"/>
      <c r="Y2196" s="73"/>
      <c r="Z2196" s="73"/>
      <c r="AA2196" s="73"/>
      <c r="AB2196" s="73"/>
      <c r="AC2196" s="73"/>
      <c r="AD2196" s="73"/>
      <c r="AE2196" s="73"/>
      <c r="AF2196" s="73"/>
      <c r="AG2196" s="73"/>
      <c r="AH2196" s="73"/>
      <c r="AI2196" s="73"/>
      <c r="AJ2196" s="73"/>
      <c r="AK2196" s="73"/>
      <c r="AL2196" s="73"/>
      <c r="AM2196" s="73"/>
      <c r="AN2196" s="73"/>
      <c r="AO2196" s="73"/>
      <c r="AP2196" s="73"/>
      <c r="AQ2196" s="73"/>
      <c r="AR2196" s="73"/>
      <c r="AS2196" s="73"/>
      <c r="AT2196" s="73"/>
      <c r="AU2196" s="73"/>
      <c r="AV2196" s="73"/>
      <c r="AW2196" s="73"/>
      <c r="AX2196" s="73"/>
      <c r="AY2196" s="73"/>
      <c r="AZ2196" s="73"/>
      <c r="BA2196" s="73"/>
      <c r="BB2196" s="73"/>
    </row>
    <row r="2197" spans="10:54">
      <c r="J2197" s="132"/>
      <c r="N2197" s="73"/>
      <c r="O2197" s="73"/>
      <c r="P2197" s="73"/>
      <c r="Q2197" s="73"/>
      <c r="R2197" s="73"/>
      <c r="S2197" s="73"/>
      <c r="T2197" s="73"/>
      <c r="U2197" s="73"/>
      <c r="V2197" s="73"/>
      <c r="W2197" s="73"/>
      <c r="X2197" s="73"/>
      <c r="Y2197" s="73"/>
      <c r="Z2197" s="73"/>
      <c r="AA2197" s="73"/>
      <c r="AB2197" s="73"/>
      <c r="AC2197" s="73"/>
      <c r="AD2197" s="73"/>
      <c r="AE2197" s="73"/>
      <c r="AF2197" s="73"/>
      <c r="AG2197" s="73"/>
      <c r="AH2197" s="73"/>
      <c r="AI2197" s="73"/>
      <c r="AJ2197" s="73"/>
      <c r="AK2197" s="73"/>
      <c r="AL2197" s="73"/>
      <c r="AM2197" s="73"/>
      <c r="AN2197" s="73"/>
      <c r="AO2197" s="73"/>
      <c r="AP2197" s="73"/>
      <c r="AQ2197" s="73"/>
      <c r="AR2197" s="73"/>
      <c r="AS2197" s="73"/>
      <c r="AT2197" s="73"/>
      <c r="AU2197" s="73"/>
      <c r="AV2197" s="73"/>
      <c r="AW2197" s="73"/>
      <c r="AX2197" s="73"/>
      <c r="AY2197" s="73"/>
      <c r="AZ2197" s="73"/>
      <c r="BA2197" s="73"/>
      <c r="BB2197" s="73"/>
    </row>
    <row r="2198" spans="10:54">
      <c r="J2198" s="132"/>
      <c r="N2198" s="73"/>
      <c r="O2198" s="73"/>
      <c r="P2198" s="73"/>
      <c r="Q2198" s="73"/>
      <c r="R2198" s="73"/>
      <c r="S2198" s="73"/>
      <c r="T2198" s="73"/>
      <c r="U2198" s="73"/>
      <c r="V2198" s="73"/>
      <c r="W2198" s="73"/>
      <c r="X2198" s="73"/>
      <c r="Y2198" s="73"/>
      <c r="Z2198" s="73"/>
      <c r="AA2198" s="73"/>
      <c r="AB2198" s="73"/>
      <c r="AC2198" s="73"/>
      <c r="AD2198" s="73"/>
      <c r="AE2198" s="73"/>
      <c r="AF2198" s="73"/>
      <c r="AG2198" s="73"/>
      <c r="AH2198" s="73"/>
      <c r="AI2198" s="73"/>
      <c r="AJ2198" s="73"/>
      <c r="AK2198" s="73"/>
      <c r="AL2198" s="73"/>
      <c r="AM2198" s="73"/>
      <c r="AN2198" s="73"/>
      <c r="AO2198" s="73"/>
      <c r="AP2198" s="73"/>
      <c r="AQ2198" s="73"/>
      <c r="AR2198" s="73"/>
      <c r="AS2198" s="73"/>
      <c r="AT2198" s="73"/>
      <c r="AU2198" s="73"/>
      <c r="AV2198" s="73"/>
      <c r="AW2198" s="73"/>
      <c r="AX2198" s="73"/>
      <c r="AY2198" s="73"/>
      <c r="AZ2198" s="73"/>
      <c r="BA2198" s="73"/>
      <c r="BB2198" s="73"/>
    </row>
    <row r="2199" spans="10:54">
      <c r="J2199" s="132"/>
      <c r="N2199" s="73"/>
      <c r="O2199" s="73"/>
      <c r="P2199" s="73"/>
      <c r="Q2199" s="73"/>
      <c r="R2199" s="73"/>
      <c r="S2199" s="73"/>
      <c r="T2199" s="73"/>
      <c r="U2199" s="73"/>
      <c r="V2199" s="73"/>
      <c r="W2199" s="73"/>
      <c r="X2199" s="73"/>
      <c r="Y2199" s="73"/>
      <c r="Z2199" s="73"/>
      <c r="AA2199" s="73"/>
      <c r="AB2199" s="73"/>
      <c r="AC2199" s="73"/>
      <c r="AD2199" s="73"/>
      <c r="AE2199" s="73"/>
      <c r="AF2199" s="73"/>
      <c r="AG2199" s="73"/>
      <c r="AH2199" s="73"/>
      <c r="AI2199" s="73"/>
      <c r="AJ2199" s="73"/>
      <c r="AK2199" s="73"/>
      <c r="AL2199" s="73"/>
      <c r="AM2199" s="73"/>
      <c r="AN2199" s="73"/>
      <c r="AO2199" s="73"/>
      <c r="AP2199" s="73"/>
      <c r="AQ2199" s="73"/>
      <c r="AR2199" s="73"/>
      <c r="AS2199" s="73"/>
      <c r="AT2199" s="73"/>
      <c r="AU2199" s="73"/>
      <c r="AV2199" s="73"/>
      <c r="AW2199" s="73"/>
      <c r="AX2199" s="73"/>
      <c r="AY2199" s="73"/>
      <c r="AZ2199" s="73"/>
      <c r="BA2199" s="73"/>
      <c r="BB2199" s="73"/>
    </row>
    <row r="2200" spans="10:54">
      <c r="J2200" s="132"/>
      <c r="N2200" s="73"/>
      <c r="O2200" s="73"/>
      <c r="P2200" s="73"/>
      <c r="Q2200" s="73"/>
      <c r="R2200" s="73"/>
      <c r="S2200" s="73"/>
      <c r="T2200" s="73"/>
      <c r="U2200" s="73"/>
      <c r="V2200" s="73"/>
      <c r="W2200" s="73"/>
      <c r="X2200" s="73"/>
      <c r="Y2200" s="73"/>
      <c r="Z2200" s="73"/>
      <c r="AA2200" s="73"/>
      <c r="AB2200" s="73"/>
      <c r="AC2200" s="73"/>
      <c r="AD2200" s="73"/>
      <c r="AE2200" s="73"/>
      <c r="AF2200" s="73"/>
      <c r="AG2200" s="73"/>
      <c r="AH2200" s="73"/>
      <c r="AI2200" s="73"/>
      <c r="AJ2200" s="73"/>
      <c r="AK2200" s="73"/>
      <c r="AL2200" s="73"/>
      <c r="AM2200" s="73"/>
      <c r="AN2200" s="73"/>
      <c r="AO2200" s="73"/>
      <c r="AP2200" s="73"/>
      <c r="AQ2200" s="73"/>
      <c r="AR2200" s="73"/>
      <c r="AS2200" s="73"/>
      <c r="AT2200" s="73"/>
      <c r="AU2200" s="73"/>
      <c r="AV2200" s="73"/>
      <c r="AW2200" s="73"/>
      <c r="AX2200" s="73"/>
      <c r="AY2200" s="73"/>
      <c r="AZ2200" s="73"/>
      <c r="BA2200" s="73"/>
      <c r="BB2200" s="73"/>
    </row>
    <row r="2201" spans="10:54">
      <c r="J2201" s="132"/>
      <c r="N2201" s="73"/>
      <c r="O2201" s="73"/>
      <c r="P2201" s="73"/>
      <c r="Q2201" s="73"/>
      <c r="R2201" s="73"/>
      <c r="S2201" s="73"/>
      <c r="T2201" s="73"/>
      <c r="U2201" s="73"/>
      <c r="V2201" s="73"/>
      <c r="W2201" s="73"/>
      <c r="X2201" s="73"/>
      <c r="Y2201" s="73"/>
      <c r="Z2201" s="73"/>
      <c r="AA2201" s="73"/>
      <c r="AB2201" s="73"/>
      <c r="AC2201" s="73"/>
      <c r="AD2201" s="73"/>
      <c r="AE2201" s="73"/>
      <c r="AF2201" s="73"/>
      <c r="AG2201" s="73"/>
      <c r="AH2201" s="73"/>
      <c r="AI2201" s="73"/>
      <c r="AJ2201" s="73"/>
      <c r="AK2201" s="73"/>
      <c r="AL2201" s="73"/>
      <c r="AM2201" s="73"/>
      <c r="AN2201" s="73"/>
      <c r="AO2201" s="73"/>
      <c r="AP2201" s="73"/>
      <c r="AQ2201" s="73"/>
      <c r="AR2201" s="73"/>
      <c r="AS2201" s="73"/>
      <c r="AT2201" s="73"/>
      <c r="AU2201" s="73"/>
      <c r="AV2201" s="73"/>
      <c r="AW2201" s="73"/>
      <c r="AX2201" s="73"/>
      <c r="AY2201" s="73"/>
      <c r="AZ2201" s="73"/>
      <c r="BA2201" s="73"/>
      <c r="BB2201" s="73"/>
    </row>
    <row r="2202" spans="10:54">
      <c r="J2202" s="132"/>
      <c r="N2202" s="73"/>
      <c r="O2202" s="73"/>
      <c r="P2202" s="73"/>
      <c r="Q2202" s="73"/>
      <c r="R2202" s="73"/>
      <c r="S2202" s="73"/>
      <c r="T2202" s="73"/>
      <c r="U2202" s="73"/>
      <c r="V2202" s="73"/>
      <c r="W2202" s="73"/>
      <c r="X2202" s="73"/>
      <c r="Y2202" s="73"/>
      <c r="Z2202" s="73"/>
      <c r="AA2202" s="73"/>
      <c r="AB2202" s="73"/>
      <c r="AC2202" s="73"/>
      <c r="AD2202" s="73"/>
      <c r="AE2202" s="73"/>
      <c r="AF2202" s="73"/>
      <c r="AG2202" s="73"/>
      <c r="AH2202" s="73"/>
      <c r="AI2202" s="73"/>
      <c r="AJ2202" s="73"/>
      <c r="AK2202" s="73"/>
      <c r="AL2202" s="73"/>
      <c r="AM2202" s="73"/>
      <c r="AN2202" s="73"/>
      <c r="AO2202" s="73"/>
      <c r="AP2202" s="73"/>
      <c r="AQ2202" s="73"/>
      <c r="AR2202" s="73"/>
      <c r="AS2202" s="73"/>
      <c r="AT2202" s="73"/>
      <c r="AU2202" s="73"/>
      <c r="AV2202" s="73"/>
      <c r="AW2202" s="73"/>
      <c r="AX2202" s="73"/>
      <c r="AY2202" s="73"/>
      <c r="AZ2202" s="73"/>
      <c r="BA2202" s="73"/>
      <c r="BB2202" s="73"/>
    </row>
    <row r="2203" spans="10:54">
      <c r="J2203" s="132"/>
      <c r="N2203" s="73"/>
      <c r="O2203" s="73"/>
      <c r="P2203" s="73"/>
      <c r="Q2203" s="73"/>
      <c r="R2203" s="73"/>
      <c r="S2203" s="73"/>
      <c r="T2203" s="73"/>
      <c r="U2203" s="73"/>
      <c r="V2203" s="73"/>
      <c r="W2203" s="73"/>
      <c r="X2203" s="73"/>
      <c r="Y2203" s="73"/>
      <c r="Z2203" s="73"/>
      <c r="AA2203" s="73"/>
      <c r="AB2203" s="73"/>
      <c r="AC2203" s="73"/>
      <c r="AD2203" s="73"/>
      <c r="AE2203" s="73"/>
      <c r="AF2203" s="73"/>
      <c r="AG2203" s="73"/>
      <c r="AH2203" s="73"/>
      <c r="AI2203" s="73"/>
      <c r="AJ2203" s="73"/>
      <c r="AK2203" s="73"/>
      <c r="AL2203" s="73"/>
      <c r="AM2203" s="73"/>
      <c r="AN2203" s="73"/>
      <c r="AO2203" s="73"/>
      <c r="AP2203" s="73"/>
      <c r="AQ2203" s="73"/>
      <c r="AR2203" s="73"/>
      <c r="AS2203" s="73"/>
      <c r="AT2203" s="73"/>
      <c r="AU2203" s="73"/>
      <c r="AV2203" s="73"/>
      <c r="AW2203" s="73"/>
      <c r="AX2203" s="73"/>
      <c r="AY2203" s="73"/>
      <c r="AZ2203" s="73"/>
      <c r="BA2203" s="73"/>
      <c r="BB2203" s="73"/>
    </row>
    <row r="2204" spans="10:54">
      <c r="J2204" s="132"/>
      <c r="N2204" s="73"/>
      <c r="O2204" s="73"/>
      <c r="P2204" s="73"/>
      <c r="Q2204" s="73"/>
      <c r="R2204" s="73"/>
      <c r="S2204" s="73"/>
      <c r="T2204" s="73"/>
      <c r="U2204" s="73"/>
      <c r="V2204" s="73"/>
      <c r="W2204" s="73"/>
      <c r="X2204" s="73"/>
      <c r="Y2204" s="73"/>
      <c r="Z2204" s="73"/>
      <c r="AA2204" s="73"/>
      <c r="AB2204" s="73"/>
      <c r="AC2204" s="73"/>
      <c r="AD2204" s="73"/>
      <c r="AE2204" s="73"/>
      <c r="AF2204" s="73"/>
      <c r="AG2204" s="73"/>
      <c r="AH2204" s="73"/>
      <c r="AI2204" s="73"/>
      <c r="AJ2204" s="73"/>
      <c r="AK2204" s="73"/>
      <c r="AL2204" s="73"/>
      <c r="AM2204" s="73"/>
      <c r="AN2204" s="73"/>
      <c r="AO2204" s="73"/>
      <c r="AP2204" s="73"/>
      <c r="AQ2204" s="73"/>
      <c r="AR2204" s="73"/>
      <c r="AS2204" s="73"/>
      <c r="AT2204" s="73"/>
      <c r="AU2204" s="73"/>
      <c r="AV2204" s="73"/>
      <c r="AW2204" s="73"/>
      <c r="AX2204" s="73"/>
      <c r="AY2204" s="73"/>
      <c r="AZ2204" s="73"/>
      <c r="BA2204" s="73"/>
      <c r="BB2204" s="73"/>
    </row>
    <row r="2205" spans="10:54">
      <c r="J2205" s="132"/>
      <c r="N2205" s="73"/>
      <c r="O2205" s="73"/>
      <c r="P2205" s="73"/>
      <c r="Q2205" s="73"/>
      <c r="R2205" s="73"/>
      <c r="S2205" s="73"/>
      <c r="T2205" s="73"/>
      <c r="U2205" s="73"/>
      <c r="V2205" s="73"/>
      <c r="W2205" s="73"/>
      <c r="X2205" s="73"/>
      <c r="Y2205" s="73"/>
      <c r="Z2205" s="73"/>
      <c r="AA2205" s="73"/>
      <c r="AB2205" s="73"/>
      <c r="AC2205" s="73"/>
      <c r="AD2205" s="73"/>
      <c r="AE2205" s="73"/>
      <c r="AF2205" s="73"/>
      <c r="AG2205" s="73"/>
      <c r="AH2205" s="73"/>
      <c r="AI2205" s="73"/>
      <c r="AJ2205" s="73"/>
      <c r="AK2205" s="73"/>
      <c r="AL2205" s="73"/>
      <c r="AM2205" s="73"/>
      <c r="AN2205" s="73"/>
      <c r="AO2205" s="73"/>
      <c r="AP2205" s="73"/>
      <c r="AQ2205" s="73"/>
      <c r="AR2205" s="73"/>
      <c r="AS2205" s="73"/>
      <c r="AT2205" s="73"/>
      <c r="AU2205" s="73"/>
      <c r="AV2205" s="73"/>
      <c r="AW2205" s="73"/>
      <c r="AX2205" s="73"/>
      <c r="AY2205" s="73"/>
      <c r="AZ2205" s="73"/>
      <c r="BA2205" s="73"/>
      <c r="BB2205" s="73"/>
    </row>
    <row r="2206" spans="10:54">
      <c r="J2206" s="132"/>
      <c r="N2206" s="73"/>
      <c r="O2206" s="73"/>
      <c r="P2206" s="73"/>
      <c r="Q2206" s="73"/>
      <c r="R2206" s="73"/>
      <c r="S2206" s="73"/>
      <c r="T2206" s="73"/>
      <c r="U2206" s="73"/>
      <c r="V2206" s="73"/>
      <c r="W2206" s="73"/>
      <c r="X2206" s="73"/>
      <c r="Y2206" s="73"/>
      <c r="Z2206" s="73"/>
      <c r="AA2206" s="73"/>
      <c r="AB2206" s="73"/>
      <c r="AC2206" s="73"/>
      <c r="AD2206" s="73"/>
      <c r="AE2206" s="73"/>
      <c r="AF2206" s="73"/>
      <c r="AG2206" s="73"/>
      <c r="AH2206" s="73"/>
      <c r="AI2206" s="73"/>
      <c r="AJ2206" s="73"/>
      <c r="AK2206" s="73"/>
      <c r="AL2206" s="73"/>
      <c r="AM2206" s="73"/>
      <c r="AN2206" s="73"/>
      <c r="AO2206" s="73"/>
      <c r="AP2206" s="73"/>
      <c r="AQ2206" s="73"/>
      <c r="AR2206" s="73"/>
      <c r="AS2206" s="73"/>
      <c r="AT2206" s="73"/>
      <c r="AU2206" s="73"/>
      <c r="AV2206" s="73"/>
      <c r="AW2206" s="73"/>
      <c r="AX2206" s="73"/>
      <c r="AY2206" s="73"/>
      <c r="AZ2206" s="73"/>
      <c r="BA2206" s="73"/>
      <c r="BB2206" s="73"/>
    </row>
    <row r="2207" spans="10:54">
      <c r="J2207" s="132"/>
      <c r="N2207" s="73"/>
      <c r="O2207" s="73"/>
      <c r="P2207" s="73"/>
      <c r="Q2207" s="73"/>
      <c r="R2207" s="73"/>
      <c r="S2207" s="73"/>
      <c r="T2207" s="73"/>
      <c r="U2207" s="73"/>
      <c r="V2207" s="73"/>
      <c r="W2207" s="73"/>
      <c r="X2207" s="73"/>
      <c r="Y2207" s="73"/>
      <c r="Z2207" s="73"/>
      <c r="AA2207" s="73"/>
      <c r="AB2207" s="73"/>
      <c r="AC2207" s="73"/>
      <c r="AD2207" s="73"/>
      <c r="AE2207" s="73"/>
      <c r="AF2207" s="73"/>
      <c r="AG2207" s="73"/>
      <c r="AH2207" s="73"/>
      <c r="AI2207" s="73"/>
      <c r="AJ2207" s="73"/>
      <c r="AK2207" s="73"/>
      <c r="AL2207" s="73"/>
      <c r="AM2207" s="73"/>
      <c r="AN2207" s="73"/>
      <c r="AO2207" s="73"/>
      <c r="AP2207" s="73"/>
      <c r="AQ2207" s="73"/>
      <c r="AR2207" s="73"/>
      <c r="AS2207" s="73"/>
      <c r="AT2207" s="73"/>
      <c r="AU2207" s="73"/>
      <c r="AV2207" s="73"/>
      <c r="AW2207" s="73"/>
      <c r="AX2207" s="73"/>
      <c r="AY2207" s="73"/>
      <c r="AZ2207" s="73"/>
      <c r="BA2207" s="73"/>
      <c r="BB2207" s="73"/>
    </row>
    <row r="2208" spans="10:54">
      <c r="J2208" s="132"/>
      <c r="N2208" s="73"/>
      <c r="O2208" s="73"/>
      <c r="P2208" s="73"/>
      <c r="Q2208" s="73"/>
      <c r="R2208" s="73"/>
      <c r="S2208" s="73"/>
      <c r="T2208" s="73"/>
      <c r="U2208" s="73"/>
      <c r="V2208" s="73"/>
      <c r="W2208" s="73"/>
      <c r="X2208" s="73"/>
      <c r="Y2208" s="73"/>
      <c r="Z2208" s="73"/>
      <c r="AA2208" s="73"/>
      <c r="AB2208" s="73"/>
      <c r="AC2208" s="73"/>
      <c r="AD2208" s="73"/>
      <c r="AE2208" s="73"/>
      <c r="AF2208" s="73"/>
      <c r="AG2208" s="73"/>
      <c r="AH2208" s="73"/>
      <c r="AI2208" s="73"/>
      <c r="AJ2208" s="73"/>
      <c r="AK2208" s="73"/>
      <c r="AL2208" s="73"/>
      <c r="AM2208" s="73"/>
      <c r="AN2208" s="73"/>
      <c r="AO2208" s="73"/>
      <c r="AP2208" s="73"/>
      <c r="AQ2208" s="73"/>
      <c r="AR2208" s="73"/>
      <c r="AS2208" s="73"/>
      <c r="AT2208" s="73"/>
      <c r="AU2208" s="73"/>
      <c r="AV2208" s="73"/>
      <c r="AW2208" s="73"/>
      <c r="AX2208" s="73"/>
      <c r="AY2208" s="73"/>
      <c r="AZ2208" s="73"/>
      <c r="BA2208" s="73"/>
      <c r="BB2208" s="73"/>
    </row>
    <row r="2209" spans="10:54">
      <c r="J2209" s="132"/>
      <c r="N2209" s="73"/>
      <c r="O2209" s="73"/>
      <c r="P2209" s="73"/>
      <c r="Q2209" s="73"/>
      <c r="R2209" s="73"/>
      <c r="S2209" s="73"/>
      <c r="T2209" s="73"/>
      <c r="U2209" s="73"/>
      <c r="V2209" s="73"/>
      <c r="W2209" s="73"/>
      <c r="X2209" s="73"/>
      <c r="Y2209" s="73"/>
      <c r="Z2209" s="73"/>
      <c r="AA2209" s="73"/>
      <c r="AB2209" s="73"/>
      <c r="AC2209" s="73"/>
      <c r="AD2209" s="73"/>
      <c r="AE2209" s="73"/>
      <c r="AF2209" s="73"/>
      <c r="AG2209" s="73"/>
      <c r="AH2209" s="73"/>
      <c r="AI2209" s="73"/>
      <c r="AJ2209" s="73"/>
      <c r="AK2209" s="73"/>
      <c r="AL2209" s="73"/>
      <c r="AM2209" s="73"/>
      <c r="AN2209" s="73"/>
      <c r="AO2209" s="73"/>
      <c r="AP2209" s="73"/>
      <c r="AQ2209" s="73"/>
      <c r="AR2209" s="73"/>
      <c r="AS2209" s="73"/>
      <c r="AT2209" s="73"/>
      <c r="AU2209" s="73"/>
      <c r="AV2209" s="73"/>
      <c r="AW2209" s="73"/>
      <c r="AX2209" s="73"/>
      <c r="AY2209" s="73"/>
      <c r="AZ2209" s="73"/>
      <c r="BA2209" s="73"/>
      <c r="BB2209" s="73"/>
    </row>
    <row r="2210" spans="10:54">
      <c r="J2210" s="132"/>
      <c r="N2210" s="73"/>
      <c r="O2210" s="73"/>
      <c r="P2210" s="73"/>
      <c r="Q2210" s="73"/>
      <c r="R2210" s="73"/>
      <c r="S2210" s="73"/>
      <c r="T2210" s="73"/>
      <c r="U2210" s="73"/>
      <c r="V2210" s="73"/>
      <c r="W2210" s="73"/>
      <c r="X2210" s="73"/>
      <c r="Y2210" s="73"/>
      <c r="Z2210" s="73"/>
      <c r="AA2210" s="73"/>
      <c r="AB2210" s="73"/>
      <c r="AC2210" s="73"/>
      <c r="AD2210" s="73"/>
      <c r="AE2210" s="73"/>
      <c r="AF2210" s="73"/>
      <c r="AG2210" s="73"/>
      <c r="AH2210" s="73"/>
      <c r="AI2210" s="73"/>
      <c r="AJ2210" s="73"/>
      <c r="AK2210" s="73"/>
      <c r="AL2210" s="73"/>
      <c r="AM2210" s="73"/>
      <c r="AN2210" s="73"/>
      <c r="AO2210" s="73"/>
      <c r="AP2210" s="73"/>
      <c r="AQ2210" s="73"/>
      <c r="AR2210" s="73"/>
      <c r="AS2210" s="73"/>
      <c r="AT2210" s="73"/>
      <c r="AU2210" s="73"/>
      <c r="AV2210" s="73"/>
      <c r="AW2210" s="73"/>
      <c r="AX2210" s="73"/>
      <c r="AY2210" s="73"/>
      <c r="AZ2210" s="73"/>
      <c r="BA2210" s="73"/>
      <c r="BB2210" s="73"/>
    </row>
    <row r="2211" spans="10:54">
      <c r="J2211" s="132"/>
      <c r="N2211" s="73"/>
      <c r="O2211" s="73"/>
      <c r="P2211" s="73"/>
      <c r="Q2211" s="73"/>
      <c r="R2211" s="73"/>
      <c r="S2211" s="73"/>
      <c r="T2211" s="73"/>
      <c r="U2211" s="73"/>
      <c r="V2211" s="73"/>
      <c r="W2211" s="73"/>
      <c r="X2211" s="73"/>
      <c r="Y2211" s="73"/>
      <c r="Z2211" s="73"/>
      <c r="AA2211" s="73"/>
      <c r="AB2211" s="73"/>
      <c r="AC2211" s="73"/>
      <c r="AD2211" s="73"/>
      <c r="AE2211" s="73"/>
      <c r="AF2211" s="73"/>
      <c r="AG2211" s="73"/>
      <c r="AH2211" s="73"/>
      <c r="AI2211" s="73"/>
      <c r="AJ2211" s="73"/>
      <c r="AK2211" s="73"/>
      <c r="AL2211" s="73"/>
      <c r="AM2211" s="73"/>
      <c r="AN2211" s="73"/>
      <c r="AO2211" s="73"/>
      <c r="AP2211" s="73"/>
      <c r="AQ2211" s="73"/>
      <c r="AR2211" s="73"/>
      <c r="AS2211" s="73"/>
      <c r="AT2211" s="73"/>
      <c r="AU2211" s="73"/>
      <c r="AV2211" s="73"/>
      <c r="AW2211" s="73"/>
      <c r="AX2211" s="73"/>
      <c r="AY2211" s="73"/>
      <c r="AZ2211" s="73"/>
      <c r="BA2211" s="73"/>
      <c r="BB2211" s="73"/>
    </row>
    <row r="2212" spans="10:54">
      <c r="J2212" s="132"/>
      <c r="N2212" s="73"/>
      <c r="O2212" s="73"/>
      <c r="P2212" s="73"/>
      <c r="Q2212" s="73"/>
      <c r="R2212" s="73"/>
      <c r="S2212" s="73"/>
      <c r="T2212" s="73"/>
      <c r="U2212" s="73"/>
      <c r="V2212" s="73"/>
      <c r="W2212" s="73"/>
      <c r="X2212" s="73"/>
      <c r="Y2212" s="73"/>
      <c r="Z2212" s="73"/>
      <c r="AA2212" s="73"/>
      <c r="AB2212" s="73"/>
      <c r="AC2212" s="73"/>
      <c r="AD2212" s="73"/>
      <c r="AE2212" s="73"/>
      <c r="AF2212" s="73"/>
      <c r="AG2212" s="73"/>
      <c r="AH2212" s="73"/>
      <c r="AI2212" s="73"/>
      <c r="AJ2212" s="73"/>
      <c r="AK2212" s="73"/>
      <c r="AL2212" s="73"/>
      <c r="AM2212" s="73"/>
      <c r="AN2212" s="73"/>
      <c r="AO2212" s="73"/>
      <c r="AP2212" s="73"/>
      <c r="AQ2212" s="73"/>
      <c r="AR2212" s="73"/>
      <c r="AS2212" s="73"/>
      <c r="AT2212" s="73"/>
      <c r="AU2212" s="73"/>
      <c r="AV2212" s="73"/>
      <c r="AW2212" s="73"/>
      <c r="AX2212" s="73"/>
      <c r="AY2212" s="73"/>
      <c r="AZ2212" s="73"/>
      <c r="BA2212" s="73"/>
      <c r="BB2212" s="73"/>
    </row>
    <row r="2213" spans="10:54">
      <c r="J2213" s="132"/>
      <c r="N2213" s="73"/>
      <c r="O2213" s="73"/>
      <c r="P2213" s="73"/>
      <c r="Q2213" s="73"/>
      <c r="R2213" s="73"/>
      <c r="S2213" s="73"/>
      <c r="T2213" s="73"/>
      <c r="U2213" s="73"/>
      <c r="V2213" s="73"/>
      <c r="W2213" s="73"/>
      <c r="X2213" s="73"/>
      <c r="Y2213" s="73"/>
      <c r="Z2213" s="73"/>
      <c r="AA2213" s="73"/>
      <c r="AB2213" s="73"/>
      <c r="AC2213" s="73"/>
      <c r="AD2213" s="73"/>
      <c r="AE2213" s="73"/>
      <c r="AF2213" s="73"/>
      <c r="AG2213" s="73"/>
      <c r="AH2213" s="73"/>
      <c r="AI2213" s="73"/>
      <c r="AJ2213" s="73"/>
      <c r="AK2213" s="73"/>
      <c r="AL2213" s="73"/>
      <c r="AM2213" s="73"/>
      <c r="AN2213" s="73"/>
      <c r="AO2213" s="73"/>
      <c r="AP2213" s="73"/>
      <c r="AQ2213" s="73"/>
      <c r="AR2213" s="73"/>
      <c r="AS2213" s="73"/>
      <c r="AT2213" s="73"/>
      <c r="AU2213" s="73"/>
      <c r="AV2213" s="73"/>
      <c r="AW2213" s="73"/>
      <c r="AX2213" s="73"/>
      <c r="AY2213" s="73"/>
      <c r="AZ2213" s="73"/>
      <c r="BA2213" s="73"/>
      <c r="BB2213" s="73"/>
    </row>
    <row r="2214" spans="10:54">
      <c r="J2214" s="132"/>
      <c r="N2214" s="73"/>
      <c r="O2214" s="73"/>
      <c r="P2214" s="73"/>
      <c r="Q2214" s="73"/>
      <c r="R2214" s="73"/>
      <c r="S2214" s="73"/>
      <c r="T2214" s="73"/>
      <c r="U2214" s="73"/>
      <c r="V2214" s="73"/>
      <c r="W2214" s="73"/>
      <c r="X2214" s="73"/>
      <c r="Y2214" s="73"/>
      <c r="Z2214" s="73"/>
      <c r="AA2214" s="73"/>
      <c r="AB2214" s="73"/>
      <c r="AC2214" s="73"/>
      <c r="AD2214" s="73"/>
      <c r="AE2214" s="73"/>
      <c r="AF2214" s="73"/>
      <c r="AG2214" s="73"/>
      <c r="AH2214" s="73"/>
      <c r="AI2214" s="73"/>
      <c r="AJ2214" s="73"/>
      <c r="AK2214" s="73"/>
      <c r="AL2214" s="73"/>
      <c r="AM2214" s="73"/>
      <c r="AN2214" s="73"/>
      <c r="AO2214" s="73"/>
      <c r="AP2214" s="73"/>
      <c r="AQ2214" s="73"/>
      <c r="AR2214" s="73"/>
      <c r="AS2214" s="73"/>
      <c r="AT2214" s="73"/>
      <c r="AU2214" s="73"/>
      <c r="AV2214" s="73"/>
      <c r="AW2214" s="73"/>
      <c r="AX2214" s="73"/>
      <c r="AY2214" s="73"/>
      <c r="AZ2214" s="73"/>
      <c r="BA2214" s="73"/>
      <c r="BB2214" s="73"/>
    </row>
    <row r="2215" spans="10:54">
      <c r="J2215" s="132"/>
      <c r="N2215" s="73"/>
      <c r="O2215" s="73"/>
      <c r="P2215" s="73"/>
      <c r="Q2215" s="73"/>
      <c r="R2215" s="73"/>
      <c r="S2215" s="73"/>
      <c r="T2215" s="73"/>
      <c r="U2215" s="73"/>
      <c r="V2215" s="73"/>
      <c r="W2215" s="73"/>
      <c r="X2215" s="73"/>
      <c r="Y2215" s="73"/>
      <c r="Z2215" s="73"/>
      <c r="AA2215" s="73"/>
      <c r="AB2215" s="73"/>
      <c r="AC2215" s="73"/>
      <c r="AD2215" s="73"/>
      <c r="AE2215" s="73"/>
      <c r="AF2215" s="73"/>
      <c r="AG2215" s="73"/>
      <c r="AH2215" s="73"/>
      <c r="AI2215" s="73"/>
      <c r="AJ2215" s="73"/>
      <c r="AK2215" s="73"/>
      <c r="AL2215" s="73"/>
      <c r="AM2215" s="73"/>
      <c r="AN2215" s="73"/>
      <c r="AO2215" s="73"/>
      <c r="AP2215" s="73"/>
      <c r="AQ2215" s="73"/>
      <c r="AR2215" s="73"/>
      <c r="AS2215" s="73"/>
      <c r="AT2215" s="73"/>
      <c r="AU2215" s="73"/>
      <c r="AV2215" s="73"/>
      <c r="AW2215" s="73"/>
      <c r="AX2215" s="73"/>
      <c r="AY2215" s="73"/>
      <c r="AZ2215" s="73"/>
      <c r="BA2215" s="73"/>
      <c r="BB2215" s="73"/>
    </row>
    <row r="2216" spans="10:54">
      <c r="J2216" s="132"/>
      <c r="N2216" s="73"/>
      <c r="O2216" s="73"/>
      <c r="P2216" s="73"/>
      <c r="Q2216" s="73"/>
      <c r="R2216" s="73"/>
      <c r="S2216" s="73"/>
      <c r="T2216" s="73"/>
      <c r="U2216" s="73"/>
      <c r="V2216" s="73"/>
      <c r="W2216" s="73"/>
      <c r="X2216" s="73"/>
      <c r="Y2216" s="73"/>
      <c r="Z2216" s="73"/>
      <c r="AA2216" s="73"/>
      <c r="AB2216" s="73"/>
      <c r="AC2216" s="73"/>
      <c r="AD2216" s="73"/>
      <c r="AE2216" s="73"/>
      <c r="AF2216" s="73"/>
      <c r="AG2216" s="73"/>
      <c r="AH2216" s="73"/>
      <c r="AI2216" s="73"/>
      <c r="AJ2216" s="73"/>
      <c r="AK2216" s="73"/>
      <c r="AL2216" s="73"/>
      <c r="AM2216" s="73"/>
      <c r="AN2216" s="73"/>
      <c r="AO2216" s="73"/>
      <c r="AP2216" s="73"/>
      <c r="AQ2216" s="73"/>
      <c r="AR2216" s="73"/>
      <c r="AS2216" s="73"/>
      <c r="AT2216" s="73"/>
      <c r="AU2216" s="73"/>
      <c r="AV2216" s="73"/>
      <c r="AW2216" s="73"/>
      <c r="AX2216" s="73"/>
      <c r="AY2216" s="73"/>
      <c r="AZ2216" s="73"/>
      <c r="BA2216" s="73"/>
      <c r="BB2216" s="73"/>
    </row>
    <row r="2217" spans="10:54">
      <c r="J2217" s="132"/>
      <c r="N2217" s="73"/>
      <c r="O2217" s="73"/>
      <c r="P2217" s="73"/>
      <c r="Q2217" s="73"/>
      <c r="R2217" s="73"/>
      <c r="S2217" s="73"/>
      <c r="T2217" s="73"/>
      <c r="U2217" s="73"/>
      <c r="V2217" s="73"/>
      <c r="W2217" s="73"/>
      <c r="X2217" s="73"/>
      <c r="Y2217" s="73"/>
      <c r="Z2217" s="73"/>
      <c r="AA2217" s="73"/>
      <c r="AB2217" s="73"/>
      <c r="AC2217" s="73"/>
      <c r="AD2217" s="73"/>
      <c r="AE2217" s="73"/>
      <c r="AF2217" s="73"/>
      <c r="AG2217" s="73"/>
      <c r="AH2217" s="73"/>
      <c r="AI2217" s="73"/>
      <c r="AJ2217" s="73"/>
      <c r="AK2217" s="73"/>
      <c r="AL2217" s="73"/>
      <c r="AM2217" s="73"/>
      <c r="AN2217" s="73"/>
      <c r="AO2217" s="73"/>
      <c r="AP2217" s="73"/>
      <c r="AQ2217" s="73"/>
      <c r="AR2217" s="73"/>
      <c r="AS2217" s="73"/>
      <c r="AT2217" s="73"/>
      <c r="AU2217" s="73"/>
      <c r="AV2217" s="73"/>
      <c r="AW2217" s="73"/>
      <c r="AX2217" s="73"/>
      <c r="AY2217" s="73"/>
      <c r="AZ2217" s="73"/>
      <c r="BA2217" s="73"/>
      <c r="BB2217" s="73"/>
    </row>
    <row r="2218" spans="10:54">
      <c r="J2218" s="132"/>
      <c r="N2218" s="73"/>
      <c r="O2218" s="73"/>
      <c r="P2218" s="73"/>
      <c r="Q2218" s="73"/>
      <c r="R2218" s="73"/>
      <c r="S2218" s="73"/>
      <c r="T2218" s="73"/>
      <c r="U2218" s="73"/>
      <c r="V2218" s="73"/>
      <c r="W2218" s="73"/>
      <c r="X2218" s="73"/>
      <c r="Y2218" s="73"/>
      <c r="Z2218" s="73"/>
      <c r="AA2218" s="73"/>
      <c r="AB2218" s="73"/>
      <c r="AC2218" s="73"/>
      <c r="AD2218" s="73"/>
      <c r="AE2218" s="73"/>
      <c r="AF2218" s="73"/>
      <c r="AG2218" s="73"/>
      <c r="AH2218" s="73"/>
      <c r="AI2218" s="73"/>
      <c r="AJ2218" s="73"/>
      <c r="AK2218" s="73"/>
      <c r="AL2218" s="73"/>
      <c r="AM2218" s="73"/>
      <c r="AN2218" s="73"/>
      <c r="AO2218" s="73"/>
      <c r="AP2218" s="73"/>
      <c r="AQ2218" s="73"/>
      <c r="AR2218" s="73"/>
      <c r="AS2218" s="73"/>
      <c r="AT2218" s="73"/>
      <c r="AU2218" s="73"/>
      <c r="AV2218" s="73"/>
      <c r="AW2218" s="73"/>
      <c r="AX2218" s="73"/>
      <c r="AY2218" s="73"/>
      <c r="AZ2218" s="73"/>
      <c r="BA2218" s="73"/>
      <c r="BB2218" s="73"/>
    </row>
    <row r="2219" spans="10:54">
      <c r="J2219" s="132"/>
      <c r="N2219" s="73"/>
      <c r="O2219" s="73"/>
      <c r="P2219" s="73"/>
      <c r="Q2219" s="73"/>
      <c r="R2219" s="73"/>
      <c r="S2219" s="73"/>
      <c r="T2219" s="73"/>
      <c r="U2219" s="73"/>
      <c r="V2219" s="73"/>
      <c r="W2219" s="73"/>
      <c r="X2219" s="73"/>
      <c r="Y2219" s="73"/>
      <c r="Z2219" s="73"/>
      <c r="AA2219" s="73"/>
      <c r="AB2219" s="73"/>
      <c r="AC2219" s="73"/>
      <c r="AD2219" s="73"/>
      <c r="AE2219" s="73"/>
      <c r="AF2219" s="73"/>
      <c r="AG2219" s="73"/>
      <c r="AH2219" s="73"/>
      <c r="AI2219" s="73"/>
      <c r="AJ2219" s="73"/>
      <c r="AK2219" s="73"/>
      <c r="AL2219" s="73"/>
      <c r="AM2219" s="73"/>
      <c r="AN2219" s="73"/>
      <c r="AO2219" s="73"/>
      <c r="AP2219" s="73"/>
      <c r="AQ2219" s="73"/>
      <c r="AR2219" s="73"/>
      <c r="AS2219" s="73"/>
      <c r="AT2219" s="73"/>
      <c r="AU2219" s="73"/>
      <c r="AV2219" s="73"/>
      <c r="AW2219" s="73"/>
      <c r="AX2219" s="73"/>
      <c r="AY2219" s="73"/>
      <c r="AZ2219" s="73"/>
      <c r="BA2219" s="73"/>
      <c r="BB2219" s="73"/>
    </row>
    <row r="2220" spans="10:54">
      <c r="J2220" s="132"/>
      <c r="N2220" s="73"/>
      <c r="O2220" s="73"/>
      <c r="P2220" s="73"/>
      <c r="Q2220" s="73"/>
      <c r="R2220" s="73"/>
      <c r="S2220" s="73"/>
      <c r="T2220" s="73"/>
      <c r="U2220" s="73"/>
      <c r="V2220" s="73"/>
      <c r="W2220" s="73"/>
      <c r="X2220" s="73"/>
      <c r="Y2220" s="73"/>
      <c r="Z2220" s="73"/>
      <c r="AA2220" s="73"/>
      <c r="AB2220" s="73"/>
      <c r="AC2220" s="73"/>
      <c r="AD2220" s="73"/>
      <c r="AE2220" s="73"/>
      <c r="AF2220" s="73"/>
      <c r="AG2220" s="73"/>
      <c r="AH2220" s="73"/>
      <c r="AI2220" s="73"/>
      <c r="AJ2220" s="73"/>
      <c r="AK2220" s="73"/>
      <c r="AL2220" s="73"/>
      <c r="AM2220" s="73"/>
      <c r="AN2220" s="73"/>
      <c r="AO2220" s="73"/>
      <c r="AP2220" s="73"/>
      <c r="AQ2220" s="73"/>
      <c r="AR2220" s="73"/>
      <c r="AS2220" s="73"/>
      <c r="AT2220" s="73"/>
      <c r="AU2220" s="73"/>
      <c r="AV2220" s="73"/>
      <c r="AW2220" s="73"/>
      <c r="AX2220" s="73"/>
      <c r="AY2220" s="73"/>
      <c r="AZ2220" s="73"/>
      <c r="BA2220" s="73"/>
      <c r="BB2220" s="73"/>
    </row>
    <row r="2221" spans="10:54">
      <c r="J2221" s="132"/>
      <c r="N2221" s="73"/>
      <c r="O2221" s="73"/>
      <c r="P2221" s="73"/>
      <c r="Q2221" s="73"/>
      <c r="R2221" s="73"/>
      <c r="S2221" s="73"/>
      <c r="T2221" s="73"/>
      <c r="U2221" s="73"/>
      <c r="V2221" s="73"/>
      <c r="W2221" s="73"/>
      <c r="X2221" s="73"/>
      <c r="Y2221" s="73"/>
      <c r="Z2221" s="73"/>
      <c r="AA2221" s="73"/>
      <c r="AB2221" s="73"/>
      <c r="AC2221" s="73"/>
      <c r="AD2221" s="73"/>
      <c r="AE2221" s="73"/>
      <c r="AF2221" s="73"/>
      <c r="AG2221" s="73"/>
      <c r="AH2221" s="73"/>
      <c r="AI2221" s="73"/>
      <c r="AJ2221" s="73"/>
      <c r="AK2221" s="73"/>
      <c r="AL2221" s="73"/>
      <c r="AM2221" s="73"/>
      <c r="AN2221" s="73"/>
      <c r="AO2221" s="73"/>
      <c r="AP2221" s="73"/>
      <c r="AQ2221" s="73"/>
      <c r="AR2221" s="73"/>
      <c r="AS2221" s="73"/>
      <c r="AT2221" s="73"/>
      <c r="AU2221" s="73"/>
      <c r="AV2221" s="73"/>
      <c r="AW2221" s="73"/>
      <c r="AX2221" s="73"/>
      <c r="AY2221" s="73"/>
      <c r="AZ2221" s="73"/>
      <c r="BA2221" s="73"/>
      <c r="BB2221" s="73"/>
    </row>
    <row r="2222" spans="10:54">
      <c r="J2222" s="132"/>
      <c r="N2222" s="73"/>
      <c r="O2222" s="73"/>
      <c r="P2222" s="73"/>
      <c r="Q2222" s="73"/>
      <c r="R2222" s="73"/>
      <c r="S2222" s="73"/>
      <c r="T2222" s="73"/>
      <c r="U2222" s="73"/>
      <c r="V2222" s="73"/>
      <c r="W2222" s="73"/>
      <c r="X2222" s="73"/>
      <c r="Y2222" s="73"/>
      <c r="Z2222" s="73"/>
      <c r="AA2222" s="73"/>
      <c r="AB2222" s="73"/>
      <c r="AC2222" s="73"/>
      <c r="AD2222" s="73"/>
      <c r="AE2222" s="73"/>
      <c r="AF2222" s="73"/>
      <c r="AG2222" s="73"/>
      <c r="AH2222" s="73"/>
      <c r="AI2222" s="73"/>
      <c r="AJ2222" s="73"/>
      <c r="AK2222" s="73"/>
      <c r="AL2222" s="73"/>
      <c r="AM2222" s="73"/>
      <c r="AN2222" s="73"/>
      <c r="AO2222" s="73"/>
      <c r="AP2222" s="73"/>
      <c r="AQ2222" s="73"/>
      <c r="AR2222" s="73"/>
      <c r="AS2222" s="73"/>
      <c r="AT2222" s="73"/>
      <c r="AU2222" s="73"/>
      <c r="AV2222" s="73"/>
      <c r="AW2222" s="73"/>
      <c r="AX2222" s="73"/>
      <c r="AY2222" s="73"/>
      <c r="AZ2222" s="73"/>
      <c r="BA2222" s="73"/>
      <c r="BB2222" s="73"/>
    </row>
    <row r="2223" spans="10:54">
      <c r="J2223" s="132"/>
      <c r="N2223" s="73"/>
      <c r="O2223" s="73"/>
      <c r="P2223" s="73"/>
      <c r="Q2223" s="73"/>
      <c r="R2223" s="73"/>
      <c r="S2223" s="73"/>
      <c r="T2223" s="73"/>
      <c r="U2223" s="73"/>
      <c r="V2223" s="73"/>
      <c r="W2223" s="73"/>
      <c r="X2223" s="73"/>
      <c r="Y2223" s="73"/>
      <c r="Z2223" s="73"/>
      <c r="AA2223" s="73"/>
      <c r="AB2223" s="73"/>
      <c r="AC2223" s="73"/>
      <c r="AD2223" s="73"/>
      <c r="AE2223" s="73"/>
      <c r="AF2223" s="73"/>
      <c r="AG2223" s="73"/>
      <c r="AH2223" s="73"/>
      <c r="AI2223" s="73"/>
      <c r="AJ2223" s="73"/>
      <c r="AK2223" s="73"/>
      <c r="AL2223" s="73"/>
      <c r="AM2223" s="73"/>
      <c r="AN2223" s="73"/>
      <c r="AO2223" s="73"/>
      <c r="AP2223" s="73"/>
      <c r="AQ2223" s="73"/>
      <c r="AR2223" s="73"/>
      <c r="AS2223" s="73"/>
      <c r="AT2223" s="73"/>
      <c r="AU2223" s="73"/>
      <c r="AV2223" s="73"/>
      <c r="AW2223" s="73"/>
      <c r="AX2223" s="73"/>
      <c r="AY2223" s="73"/>
      <c r="AZ2223" s="73"/>
      <c r="BA2223" s="73"/>
      <c r="BB2223" s="73"/>
    </row>
    <row r="2224" spans="10:54">
      <c r="J2224" s="132"/>
      <c r="N2224" s="73"/>
      <c r="O2224" s="73"/>
      <c r="P2224" s="73"/>
      <c r="Q2224" s="73"/>
      <c r="R2224" s="73"/>
      <c r="S2224" s="73"/>
      <c r="T2224" s="73"/>
      <c r="U2224" s="73"/>
      <c r="V2224" s="73"/>
      <c r="W2224" s="73"/>
      <c r="X2224" s="73"/>
      <c r="Y2224" s="73"/>
      <c r="Z2224" s="73"/>
      <c r="AA2224" s="73"/>
      <c r="AB2224" s="73"/>
      <c r="AC2224" s="73"/>
      <c r="AD2224" s="73"/>
      <c r="AE2224" s="73"/>
      <c r="AF2224" s="73"/>
      <c r="AG2224" s="73"/>
      <c r="AH2224" s="73"/>
      <c r="AI2224" s="73"/>
      <c r="AJ2224" s="73"/>
      <c r="AK2224" s="73"/>
      <c r="AL2224" s="73"/>
      <c r="AM2224" s="73"/>
      <c r="AN2224" s="73"/>
      <c r="AO2224" s="73"/>
      <c r="AP2224" s="73"/>
      <c r="AQ2224" s="73"/>
      <c r="AR2224" s="73"/>
      <c r="AS2224" s="73"/>
      <c r="AT2224" s="73"/>
      <c r="AU2224" s="73"/>
      <c r="AV2224" s="73"/>
      <c r="AW2224" s="73"/>
      <c r="AX2224" s="73"/>
      <c r="AY2224" s="73"/>
      <c r="AZ2224" s="73"/>
      <c r="BA2224" s="73"/>
      <c r="BB2224" s="73"/>
    </row>
    <row r="2225" spans="10:54">
      <c r="J2225" s="132"/>
      <c r="N2225" s="73"/>
      <c r="O2225" s="73"/>
      <c r="P2225" s="73"/>
      <c r="Q2225" s="73"/>
      <c r="R2225" s="73"/>
      <c r="S2225" s="73"/>
      <c r="T2225" s="73"/>
      <c r="U2225" s="73"/>
      <c r="V2225" s="73"/>
      <c r="W2225" s="73"/>
      <c r="X2225" s="73"/>
      <c r="Y2225" s="73"/>
      <c r="Z2225" s="73"/>
      <c r="AA2225" s="73"/>
      <c r="AB2225" s="73"/>
      <c r="AC2225" s="73"/>
      <c r="AD2225" s="73"/>
      <c r="AE2225" s="73"/>
      <c r="AF2225" s="73"/>
      <c r="AG2225" s="73"/>
      <c r="AH2225" s="73"/>
      <c r="AI2225" s="73"/>
      <c r="AJ2225" s="73"/>
      <c r="AK2225" s="73"/>
      <c r="AL2225" s="73"/>
      <c r="AM2225" s="73"/>
      <c r="AN2225" s="73"/>
      <c r="AO2225" s="73"/>
      <c r="AP2225" s="73"/>
      <c r="AQ2225" s="73"/>
      <c r="AR2225" s="73"/>
      <c r="AS2225" s="73"/>
      <c r="AT2225" s="73"/>
      <c r="AU2225" s="73"/>
      <c r="AV2225" s="73"/>
      <c r="AW2225" s="73"/>
      <c r="AX2225" s="73"/>
      <c r="AY2225" s="73"/>
      <c r="AZ2225" s="73"/>
      <c r="BA2225" s="73"/>
      <c r="BB2225" s="73"/>
    </row>
    <row r="2226" spans="10:54">
      <c r="J2226" s="132"/>
      <c r="N2226" s="73"/>
      <c r="O2226" s="73"/>
      <c r="P2226" s="73"/>
      <c r="Q2226" s="73"/>
      <c r="R2226" s="73"/>
      <c r="S2226" s="73"/>
      <c r="T2226" s="73"/>
      <c r="U2226" s="73"/>
      <c r="V2226" s="73"/>
      <c r="W2226" s="73"/>
      <c r="X2226" s="73"/>
      <c r="Y2226" s="73"/>
      <c r="Z2226" s="73"/>
      <c r="AA2226" s="73"/>
      <c r="AB2226" s="73"/>
      <c r="AC2226" s="73"/>
      <c r="AD2226" s="73"/>
      <c r="AE2226" s="73"/>
      <c r="AF2226" s="73"/>
      <c r="AG2226" s="73"/>
      <c r="AH2226" s="73"/>
      <c r="AI2226" s="73"/>
      <c r="AJ2226" s="73"/>
      <c r="AK2226" s="73"/>
      <c r="AL2226" s="73"/>
      <c r="AM2226" s="73"/>
      <c r="AN2226" s="73"/>
      <c r="AO2226" s="73"/>
      <c r="AP2226" s="73"/>
      <c r="AQ2226" s="73"/>
      <c r="AR2226" s="73"/>
      <c r="AS2226" s="73"/>
      <c r="AT2226" s="73"/>
      <c r="AU2226" s="73"/>
      <c r="AV2226" s="73"/>
      <c r="AW2226" s="73"/>
      <c r="AX2226" s="73"/>
      <c r="AY2226" s="73"/>
      <c r="AZ2226" s="73"/>
      <c r="BA2226" s="73"/>
      <c r="BB2226" s="73"/>
    </row>
    <row r="2227" spans="10:54">
      <c r="J2227" s="132"/>
      <c r="N2227" s="73"/>
      <c r="O2227" s="73"/>
      <c r="P2227" s="73"/>
      <c r="Q2227" s="73"/>
      <c r="R2227" s="73"/>
      <c r="S2227" s="73"/>
      <c r="T2227" s="73"/>
      <c r="U2227" s="73"/>
      <c r="V2227" s="73"/>
      <c r="W2227" s="73"/>
      <c r="X2227" s="73"/>
      <c r="Y2227" s="73"/>
      <c r="Z2227" s="73"/>
      <c r="AA2227" s="73"/>
      <c r="AB2227" s="73"/>
      <c r="AC2227" s="73"/>
      <c r="AD2227" s="73"/>
      <c r="AE2227" s="73"/>
      <c r="AF2227" s="73"/>
      <c r="AG2227" s="73"/>
      <c r="AH2227" s="73"/>
      <c r="AI2227" s="73"/>
      <c r="AJ2227" s="73"/>
      <c r="AK2227" s="73"/>
      <c r="AL2227" s="73"/>
      <c r="AM2227" s="73"/>
      <c r="AN2227" s="73"/>
      <c r="AO2227" s="73"/>
      <c r="AP2227" s="73"/>
      <c r="AQ2227" s="73"/>
      <c r="AR2227" s="73"/>
      <c r="AS2227" s="73"/>
      <c r="AT2227" s="73"/>
      <c r="AU2227" s="73"/>
      <c r="AV2227" s="73"/>
      <c r="AW2227" s="73"/>
      <c r="AX2227" s="73"/>
      <c r="AY2227" s="73"/>
      <c r="AZ2227" s="73"/>
      <c r="BA2227" s="73"/>
      <c r="BB2227" s="73"/>
    </row>
    <row r="2228" spans="10:54">
      <c r="J2228" s="132"/>
      <c r="N2228" s="73"/>
      <c r="O2228" s="73"/>
      <c r="P2228" s="73"/>
      <c r="Q2228" s="73"/>
      <c r="R2228" s="73"/>
      <c r="S2228" s="73"/>
      <c r="T2228" s="73"/>
      <c r="U2228" s="73"/>
      <c r="V2228" s="73"/>
      <c r="W2228" s="73"/>
      <c r="X2228" s="73"/>
      <c r="Y2228" s="73"/>
      <c r="Z2228" s="73"/>
      <c r="AA2228" s="73"/>
      <c r="AB2228" s="73"/>
      <c r="AC2228" s="73"/>
      <c r="AD2228" s="73"/>
      <c r="AE2228" s="73"/>
      <c r="AF2228" s="73"/>
      <c r="AG2228" s="73"/>
      <c r="AH2228" s="73"/>
      <c r="AI2228" s="73"/>
      <c r="AJ2228" s="73"/>
      <c r="AK2228" s="73"/>
      <c r="AL2228" s="73"/>
      <c r="AM2228" s="73"/>
      <c r="AN2228" s="73"/>
      <c r="AO2228" s="73"/>
      <c r="AP2228" s="73"/>
      <c r="AQ2228" s="73"/>
      <c r="AR2228" s="73"/>
      <c r="AS2228" s="73"/>
      <c r="AT2228" s="73"/>
      <c r="AU2228" s="73"/>
      <c r="AV2228" s="73"/>
      <c r="AW2228" s="73"/>
      <c r="AX2228" s="73"/>
      <c r="AY2228" s="73"/>
      <c r="AZ2228" s="73"/>
      <c r="BA2228" s="73"/>
      <c r="BB2228" s="73"/>
    </row>
    <row r="2229" spans="10:54">
      <c r="J2229" s="132"/>
      <c r="N2229" s="73"/>
      <c r="O2229" s="73"/>
      <c r="P2229" s="73"/>
      <c r="Q2229" s="73"/>
      <c r="R2229" s="73"/>
      <c r="S2229" s="73"/>
      <c r="T2229" s="73"/>
      <c r="U2229" s="73"/>
      <c r="V2229" s="73"/>
      <c r="W2229" s="73"/>
      <c r="X2229" s="73"/>
      <c r="Y2229" s="73"/>
      <c r="Z2229" s="73"/>
      <c r="AA2229" s="73"/>
      <c r="AB2229" s="73"/>
      <c r="AC2229" s="73"/>
      <c r="AD2229" s="73"/>
      <c r="AE2229" s="73"/>
      <c r="AF2229" s="73"/>
      <c r="AG2229" s="73"/>
      <c r="AH2229" s="73"/>
      <c r="AI2229" s="73"/>
      <c r="AJ2229" s="73"/>
      <c r="AK2229" s="73"/>
      <c r="AL2229" s="73"/>
      <c r="AM2229" s="73"/>
      <c r="AN2229" s="73"/>
      <c r="AO2229" s="73"/>
      <c r="AP2229" s="73"/>
      <c r="AQ2229" s="73"/>
      <c r="AR2229" s="73"/>
      <c r="AS2229" s="73"/>
      <c r="AT2229" s="73"/>
      <c r="AU2229" s="73"/>
      <c r="AV2229" s="73"/>
      <c r="AW2229" s="73"/>
      <c r="AX2229" s="73"/>
      <c r="AY2229" s="73"/>
      <c r="AZ2229" s="73"/>
      <c r="BA2229" s="73"/>
      <c r="BB2229" s="73"/>
    </row>
    <row r="2230" spans="10:54">
      <c r="J2230" s="132"/>
      <c r="N2230" s="73"/>
      <c r="O2230" s="73"/>
      <c r="P2230" s="73"/>
      <c r="Q2230" s="73"/>
      <c r="R2230" s="73"/>
      <c r="S2230" s="73"/>
      <c r="T2230" s="73"/>
      <c r="U2230" s="73"/>
      <c r="V2230" s="73"/>
      <c r="W2230" s="73"/>
      <c r="X2230" s="73"/>
      <c r="Y2230" s="73"/>
      <c r="Z2230" s="73"/>
      <c r="AA2230" s="73"/>
      <c r="AB2230" s="73"/>
      <c r="AC2230" s="73"/>
      <c r="AD2230" s="73"/>
      <c r="AE2230" s="73"/>
      <c r="AF2230" s="73"/>
      <c r="AG2230" s="73"/>
      <c r="AH2230" s="73"/>
      <c r="AI2230" s="73"/>
      <c r="AJ2230" s="73"/>
      <c r="AK2230" s="73"/>
      <c r="AL2230" s="73"/>
      <c r="AM2230" s="73"/>
      <c r="AN2230" s="73"/>
      <c r="AO2230" s="73"/>
      <c r="AP2230" s="73"/>
      <c r="AQ2230" s="73"/>
      <c r="AR2230" s="73"/>
      <c r="AS2230" s="73"/>
      <c r="AT2230" s="73"/>
      <c r="AU2230" s="73"/>
      <c r="AV2230" s="73"/>
      <c r="AW2230" s="73"/>
      <c r="AX2230" s="73"/>
      <c r="AY2230" s="73"/>
      <c r="AZ2230" s="73"/>
      <c r="BA2230" s="73"/>
      <c r="BB2230" s="73"/>
    </row>
    <row r="2231" spans="10:54">
      <c r="J2231" s="132"/>
      <c r="N2231" s="73"/>
      <c r="O2231" s="73"/>
      <c r="P2231" s="73"/>
      <c r="Q2231" s="73"/>
      <c r="R2231" s="73"/>
      <c r="S2231" s="73"/>
      <c r="T2231" s="73"/>
      <c r="U2231" s="73"/>
      <c r="V2231" s="73"/>
      <c r="W2231" s="73"/>
      <c r="X2231" s="73"/>
      <c r="Y2231" s="73"/>
      <c r="Z2231" s="73"/>
      <c r="AA2231" s="73"/>
      <c r="AB2231" s="73"/>
      <c r="AC2231" s="73"/>
      <c r="AD2231" s="73"/>
      <c r="AE2231" s="73"/>
      <c r="AF2231" s="73"/>
      <c r="AG2231" s="73"/>
      <c r="AH2231" s="73"/>
      <c r="AI2231" s="73"/>
      <c r="AJ2231" s="73"/>
      <c r="AK2231" s="73"/>
      <c r="AL2231" s="73"/>
      <c r="AM2231" s="73"/>
      <c r="AN2231" s="73"/>
      <c r="AO2231" s="73"/>
      <c r="AP2231" s="73"/>
      <c r="AQ2231" s="73"/>
      <c r="AR2231" s="73"/>
      <c r="AS2231" s="73"/>
      <c r="AT2231" s="73"/>
      <c r="AU2231" s="73"/>
      <c r="AV2231" s="73"/>
      <c r="AW2231" s="73"/>
      <c r="AX2231" s="73"/>
      <c r="AY2231" s="73"/>
      <c r="AZ2231" s="73"/>
      <c r="BA2231" s="73"/>
      <c r="BB2231" s="73"/>
    </row>
    <row r="2232" spans="10:54">
      <c r="J2232" s="132"/>
      <c r="N2232" s="73"/>
      <c r="O2232" s="73"/>
      <c r="P2232" s="73"/>
      <c r="Q2232" s="73"/>
      <c r="R2232" s="73"/>
      <c r="S2232" s="73"/>
      <c r="T2232" s="73"/>
      <c r="U2232" s="73"/>
      <c r="V2232" s="73"/>
      <c r="W2232" s="73"/>
      <c r="X2232" s="73"/>
      <c r="Y2232" s="73"/>
      <c r="Z2232" s="73"/>
      <c r="AA2232" s="73"/>
      <c r="AB2232" s="73"/>
      <c r="AC2232" s="73"/>
      <c r="AD2232" s="73"/>
      <c r="AE2232" s="73"/>
      <c r="AF2232" s="73"/>
      <c r="AG2232" s="73"/>
      <c r="AH2232" s="73"/>
      <c r="AI2232" s="73"/>
      <c r="AJ2232" s="73"/>
      <c r="AK2232" s="73"/>
      <c r="AL2232" s="73"/>
      <c r="AM2232" s="73"/>
      <c r="AN2232" s="73"/>
      <c r="AO2232" s="73"/>
      <c r="AP2232" s="73"/>
      <c r="AQ2232" s="73"/>
      <c r="AR2232" s="73"/>
      <c r="AS2232" s="73"/>
      <c r="AT2232" s="73"/>
      <c r="AU2232" s="73"/>
      <c r="AV2232" s="73"/>
      <c r="AW2232" s="73"/>
      <c r="AX2232" s="73"/>
      <c r="AY2232" s="73"/>
      <c r="AZ2232" s="73"/>
      <c r="BA2232" s="73"/>
      <c r="BB2232" s="73"/>
    </row>
    <row r="2233" spans="10:54">
      <c r="J2233" s="132"/>
      <c r="N2233" s="73"/>
      <c r="O2233" s="73"/>
      <c r="P2233" s="73"/>
      <c r="Q2233" s="73"/>
      <c r="R2233" s="73"/>
      <c r="S2233" s="73"/>
      <c r="T2233" s="73"/>
      <c r="U2233" s="73"/>
      <c r="V2233" s="73"/>
      <c r="W2233" s="73"/>
      <c r="X2233" s="73"/>
      <c r="Y2233" s="73"/>
      <c r="Z2233" s="73"/>
      <c r="AA2233" s="73"/>
      <c r="AB2233" s="73"/>
      <c r="AC2233" s="73"/>
      <c r="AD2233" s="73"/>
      <c r="AE2233" s="73"/>
      <c r="AF2233" s="73"/>
      <c r="AG2233" s="73"/>
      <c r="AH2233" s="73"/>
      <c r="AI2233" s="73"/>
      <c r="AJ2233" s="73"/>
      <c r="AK2233" s="73"/>
      <c r="AL2233" s="73"/>
      <c r="AM2233" s="73"/>
      <c r="AN2233" s="73"/>
      <c r="AO2233" s="73"/>
      <c r="AP2233" s="73"/>
      <c r="AQ2233" s="73"/>
      <c r="AR2233" s="73"/>
      <c r="AS2233" s="73"/>
      <c r="AT2233" s="73"/>
      <c r="AU2233" s="73"/>
      <c r="AV2233" s="73"/>
      <c r="AW2233" s="73"/>
      <c r="AX2233" s="73"/>
      <c r="AY2233" s="73"/>
      <c r="AZ2233" s="73"/>
      <c r="BA2233" s="73"/>
      <c r="BB2233" s="73"/>
    </row>
    <row r="2234" spans="10:54">
      <c r="J2234" s="132"/>
      <c r="N2234" s="73"/>
      <c r="O2234" s="73"/>
      <c r="P2234" s="73"/>
      <c r="Q2234" s="73"/>
      <c r="R2234" s="73"/>
      <c r="S2234" s="73"/>
      <c r="T2234" s="73"/>
      <c r="U2234" s="73"/>
      <c r="V2234" s="73"/>
      <c r="W2234" s="73"/>
      <c r="X2234" s="73"/>
      <c r="Y2234" s="73"/>
      <c r="Z2234" s="73"/>
      <c r="AA2234" s="73"/>
      <c r="AB2234" s="73"/>
      <c r="AC2234" s="73"/>
      <c r="AD2234" s="73"/>
      <c r="AE2234" s="73"/>
      <c r="AF2234" s="73"/>
      <c r="AG2234" s="73"/>
      <c r="AH2234" s="73"/>
      <c r="AI2234" s="73"/>
      <c r="AJ2234" s="73"/>
      <c r="AK2234" s="73"/>
      <c r="AL2234" s="73"/>
      <c r="AM2234" s="73"/>
      <c r="AN2234" s="73"/>
      <c r="AO2234" s="73"/>
      <c r="AP2234" s="73"/>
      <c r="AQ2234" s="73"/>
      <c r="AR2234" s="73"/>
      <c r="AS2234" s="73"/>
      <c r="AT2234" s="73"/>
      <c r="AU2234" s="73"/>
      <c r="AV2234" s="73"/>
      <c r="AW2234" s="73"/>
      <c r="AX2234" s="73"/>
      <c r="AY2234" s="73"/>
      <c r="AZ2234" s="73"/>
      <c r="BA2234" s="73"/>
      <c r="BB2234" s="73"/>
    </row>
    <row r="2235" spans="10:54">
      <c r="J2235" s="132"/>
      <c r="N2235" s="73"/>
      <c r="O2235" s="73"/>
      <c r="P2235" s="73"/>
      <c r="Q2235" s="73"/>
      <c r="R2235" s="73"/>
      <c r="S2235" s="73"/>
      <c r="T2235" s="73"/>
      <c r="U2235" s="73"/>
      <c r="V2235" s="73"/>
      <c r="W2235" s="73"/>
      <c r="X2235" s="73"/>
      <c r="Y2235" s="73"/>
      <c r="Z2235" s="73"/>
      <c r="AA2235" s="73"/>
      <c r="AB2235" s="73"/>
      <c r="AC2235" s="73"/>
      <c r="AD2235" s="73"/>
      <c r="AE2235" s="73"/>
      <c r="AF2235" s="73"/>
      <c r="AG2235" s="73"/>
      <c r="AH2235" s="73"/>
      <c r="AI2235" s="73"/>
      <c r="AJ2235" s="73"/>
      <c r="AK2235" s="73"/>
      <c r="AL2235" s="73"/>
      <c r="AM2235" s="73"/>
      <c r="AN2235" s="73"/>
      <c r="AO2235" s="73"/>
      <c r="AP2235" s="73"/>
      <c r="AQ2235" s="73"/>
      <c r="AR2235" s="73"/>
      <c r="AS2235" s="73"/>
      <c r="AT2235" s="73"/>
      <c r="AU2235" s="73"/>
      <c r="AV2235" s="73"/>
      <c r="AW2235" s="73"/>
      <c r="AX2235" s="73"/>
      <c r="AY2235" s="73"/>
      <c r="AZ2235" s="73"/>
      <c r="BA2235" s="73"/>
      <c r="BB2235" s="73"/>
    </row>
    <row r="2236" spans="10:54">
      <c r="J2236" s="132"/>
      <c r="N2236" s="73"/>
      <c r="O2236" s="73"/>
      <c r="P2236" s="73"/>
      <c r="Q2236" s="73"/>
      <c r="R2236" s="73"/>
      <c r="S2236" s="73"/>
      <c r="T2236" s="73"/>
      <c r="U2236" s="73"/>
      <c r="V2236" s="73"/>
      <c r="W2236" s="73"/>
      <c r="X2236" s="73"/>
      <c r="Y2236" s="73"/>
      <c r="Z2236" s="73"/>
      <c r="AA2236" s="73"/>
      <c r="AB2236" s="73"/>
      <c r="AC2236" s="73"/>
      <c r="AD2236" s="73"/>
      <c r="AE2236" s="73"/>
      <c r="AF2236" s="73"/>
      <c r="AG2236" s="73"/>
      <c r="AH2236" s="73"/>
      <c r="AI2236" s="73"/>
      <c r="AJ2236" s="73"/>
      <c r="AK2236" s="73"/>
      <c r="AL2236" s="73"/>
      <c r="AM2236" s="73"/>
      <c r="AN2236" s="73"/>
      <c r="AO2236" s="73"/>
      <c r="AP2236" s="73"/>
      <c r="AQ2236" s="73"/>
      <c r="AR2236" s="73"/>
      <c r="AS2236" s="73"/>
      <c r="AT2236" s="73"/>
      <c r="AU2236" s="73"/>
      <c r="AV2236" s="73"/>
      <c r="AW2236" s="73"/>
      <c r="AX2236" s="73"/>
      <c r="AY2236" s="73"/>
      <c r="AZ2236" s="73"/>
      <c r="BA2236" s="73"/>
      <c r="BB2236" s="73"/>
    </row>
    <row r="2237" spans="10:54">
      <c r="J2237" s="132"/>
      <c r="N2237" s="73"/>
      <c r="O2237" s="73"/>
      <c r="P2237" s="73"/>
      <c r="Q2237" s="73"/>
      <c r="R2237" s="73"/>
      <c r="S2237" s="73"/>
      <c r="T2237" s="73"/>
      <c r="U2237" s="73"/>
      <c r="V2237" s="73"/>
      <c r="W2237" s="73"/>
      <c r="X2237" s="73"/>
      <c r="Y2237" s="73"/>
      <c r="Z2237" s="73"/>
      <c r="AA2237" s="73"/>
      <c r="AB2237" s="73"/>
      <c r="AC2237" s="73"/>
      <c r="AD2237" s="73"/>
      <c r="AE2237" s="73"/>
      <c r="AF2237" s="73"/>
      <c r="AG2237" s="73"/>
      <c r="AH2237" s="73"/>
      <c r="AI2237" s="73"/>
      <c r="AJ2237" s="73"/>
      <c r="AK2237" s="73"/>
      <c r="AL2237" s="73"/>
      <c r="AM2237" s="73"/>
      <c r="AN2237" s="73"/>
      <c r="AO2237" s="73"/>
      <c r="AP2237" s="73"/>
      <c r="AQ2237" s="73"/>
      <c r="AR2237" s="73"/>
      <c r="AS2237" s="73"/>
      <c r="AT2237" s="73"/>
      <c r="AU2237" s="73"/>
      <c r="AV2237" s="73"/>
      <c r="AW2237" s="73"/>
      <c r="AX2237" s="73"/>
      <c r="AY2237" s="73"/>
      <c r="AZ2237" s="73"/>
      <c r="BA2237" s="73"/>
      <c r="BB2237" s="73"/>
    </row>
    <row r="2238" spans="10:54">
      <c r="J2238" s="132"/>
      <c r="N2238" s="73"/>
      <c r="O2238" s="73"/>
      <c r="P2238" s="73"/>
      <c r="Q2238" s="73"/>
      <c r="R2238" s="73"/>
      <c r="S2238" s="73"/>
      <c r="T2238" s="73"/>
      <c r="U2238" s="73"/>
      <c r="V2238" s="73"/>
      <c r="W2238" s="73"/>
      <c r="X2238" s="73"/>
      <c r="Y2238" s="73"/>
      <c r="Z2238" s="73"/>
      <c r="AA2238" s="73"/>
      <c r="AB2238" s="73"/>
      <c r="AC2238" s="73"/>
      <c r="AD2238" s="73"/>
      <c r="AE2238" s="73"/>
      <c r="AF2238" s="73"/>
      <c r="AG2238" s="73"/>
      <c r="AH2238" s="73"/>
      <c r="AI2238" s="73"/>
      <c r="AJ2238" s="73"/>
      <c r="AK2238" s="73"/>
      <c r="AL2238" s="73"/>
      <c r="AM2238" s="73"/>
      <c r="AN2238" s="73"/>
      <c r="AO2238" s="73"/>
      <c r="AP2238" s="73"/>
      <c r="AQ2238" s="73"/>
      <c r="AR2238" s="73"/>
      <c r="AS2238" s="73"/>
      <c r="AT2238" s="73"/>
      <c r="AU2238" s="73"/>
      <c r="AV2238" s="73"/>
      <c r="AW2238" s="73"/>
      <c r="AX2238" s="73"/>
      <c r="AY2238" s="73"/>
      <c r="AZ2238" s="73"/>
      <c r="BA2238" s="73"/>
      <c r="BB2238" s="73"/>
    </row>
    <row r="2239" spans="10:54">
      <c r="J2239" s="132"/>
      <c r="N2239" s="73"/>
      <c r="O2239" s="73"/>
      <c r="P2239" s="73"/>
      <c r="Q2239" s="73"/>
      <c r="R2239" s="73"/>
      <c r="S2239" s="73"/>
      <c r="T2239" s="73"/>
      <c r="U2239" s="73"/>
      <c r="V2239" s="73"/>
      <c r="W2239" s="73"/>
      <c r="X2239" s="73"/>
      <c r="Y2239" s="73"/>
      <c r="Z2239" s="73"/>
      <c r="AA2239" s="73"/>
      <c r="AB2239" s="73"/>
      <c r="AC2239" s="73"/>
      <c r="AD2239" s="73"/>
      <c r="AE2239" s="73"/>
      <c r="AF2239" s="73"/>
      <c r="AG2239" s="73"/>
      <c r="AH2239" s="73"/>
      <c r="AI2239" s="73"/>
      <c r="AJ2239" s="73"/>
      <c r="AK2239" s="73"/>
      <c r="AL2239" s="73"/>
      <c r="AM2239" s="73"/>
      <c r="AN2239" s="73"/>
      <c r="AO2239" s="73"/>
      <c r="AP2239" s="73"/>
      <c r="AQ2239" s="73"/>
      <c r="AR2239" s="73"/>
      <c r="AS2239" s="73"/>
      <c r="AT2239" s="73"/>
      <c r="AU2239" s="73"/>
      <c r="AV2239" s="73"/>
      <c r="AW2239" s="73"/>
      <c r="AX2239" s="73"/>
      <c r="AY2239" s="73"/>
      <c r="AZ2239" s="73"/>
      <c r="BA2239" s="73"/>
      <c r="BB2239" s="73"/>
    </row>
    <row r="2240" spans="10:54">
      <c r="J2240" s="132"/>
      <c r="N2240" s="73"/>
      <c r="O2240" s="73"/>
      <c r="P2240" s="73"/>
      <c r="Q2240" s="73"/>
      <c r="R2240" s="73"/>
      <c r="S2240" s="73"/>
      <c r="T2240" s="73"/>
      <c r="U2240" s="73"/>
      <c r="V2240" s="73"/>
      <c r="W2240" s="73"/>
      <c r="X2240" s="73"/>
      <c r="Y2240" s="73"/>
      <c r="Z2240" s="73"/>
      <c r="AA2240" s="73"/>
      <c r="AB2240" s="73"/>
      <c r="AC2240" s="73"/>
      <c r="AD2240" s="73"/>
      <c r="AE2240" s="73"/>
      <c r="AF2240" s="73"/>
      <c r="AG2240" s="73"/>
      <c r="AH2240" s="73"/>
      <c r="AI2240" s="73"/>
      <c r="AJ2240" s="73"/>
      <c r="AK2240" s="73"/>
      <c r="AL2240" s="73"/>
      <c r="AM2240" s="73"/>
      <c r="AN2240" s="73"/>
      <c r="AO2240" s="73"/>
      <c r="AP2240" s="73"/>
      <c r="AQ2240" s="73"/>
      <c r="AR2240" s="73"/>
      <c r="AS2240" s="73"/>
      <c r="AT2240" s="73"/>
      <c r="AU2240" s="73"/>
      <c r="AV2240" s="73"/>
      <c r="AW2240" s="73"/>
      <c r="AX2240" s="73"/>
      <c r="AY2240" s="73"/>
      <c r="AZ2240" s="73"/>
      <c r="BA2240" s="73"/>
      <c r="BB2240" s="73"/>
    </row>
    <row r="2241" spans="10:54">
      <c r="J2241" s="132"/>
      <c r="N2241" s="73"/>
      <c r="O2241" s="73"/>
      <c r="P2241" s="73"/>
      <c r="Q2241" s="73"/>
      <c r="R2241" s="73"/>
      <c r="S2241" s="73"/>
      <c r="T2241" s="73"/>
      <c r="U2241" s="73"/>
      <c r="V2241" s="73"/>
      <c r="W2241" s="73"/>
      <c r="X2241" s="73"/>
      <c r="Y2241" s="73"/>
      <c r="Z2241" s="73"/>
      <c r="AA2241" s="73"/>
      <c r="AB2241" s="73"/>
      <c r="AC2241" s="73"/>
      <c r="AD2241" s="73"/>
      <c r="AE2241" s="73"/>
      <c r="AF2241" s="73"/>
      <c r="AG2241" s="73"/>
      <c r="AH2241" s="73"/>
      <c r="AI2241" s="73"/>
      <c r="AJ2241" s="73"/>
      <c r="AK2241" s="73"/>
      <c r="AL2241" s="73"/>
      <c r="AM2241" s="73"/>
      <c r="AN2241" s="73"/>
      <c r="AO2241" s="73"/>
      <c r="AP2241" s="73"/>
      <c r="AQ2241" s="73"/>
      <c r="AR2241" s="73"/>
      <c r="AS2241" s="73"/>
      <c r="AT2241" s="73"/>
      <c r="AU2241" s="73"/>
      <c r="AV2241" s="73"/>
      <c r="AW2241" s="73"/>
      <c r="AX2241" s="73"/>
      <c r="AY2241" s="73"/>
      <c r="AZ2241" s="73"/>
      <c r="BA2241" s="73"/>
      <c r="BB2241" s="73"/>
    </row>
    <row r="2242" spans="10:54">
      <c r="J2242" s="132"/>
      <c r="N2242" s="73"/>
      <c r="O2242" s="73"/>
      <c r="P2242" s="73"/>
      <c r="Q2242" s="73"/>
      <c r="R2242" s="73"/>
      <c r="S2242" s="73"/>
      <c r="T2242" s="73"/>
      <c r="U2242" s="73"/>
      <c r="V2242" s="73"/>
      <c r="W2242" s="73"/>
      <c r="X2242" s="73"/>
      <c r="Y2242" s="73"/>
      <c r="Z2242" s="73"/>
      <c r="AA2242" s="73"/>
      <c r="AB2242" s="73"/>
      <c r="AC2242" s="73"/>
      <c r="AD2242" s="73"/>
      <c r="AE2242" s="73"/>
      <c r="AF2242" s="73"/>
      <c r="AG2242" s="73"/>
      <c r="AH2242" s="73"/>
      <c r="AI2242" s="73"/>
      <c r="AJ2242" s="73"/>
      <c r="AK2242" s="73"/>
      <c r="AL2242" s="73"/>
      <c r="AM2242" s="73"/>
      <c r="AN2242" s="73"/>
      <c r="AO2242" s="73"/>
      <c r="AP2242" s="73"/>
      <c r="AQ2242" s="73"/>
      <c r="AR2242" s="73"/>
      <c r="AS2242" s="73"/>
      <c r="AT2242" s="73"/>
      <c r="AU2242" s="73"/>
      <c r="AV2242" s="73"/>
      <c r="AW2242" s="73"/>
      <c r="AX2242" s="73"/>
      <c r="AY2242" s="73"/>
      <c r="AZ2242" s="73"/>
      <c r="BA2242" s="73"/>
      <c r="BB2242" s="73"/>
    </row>
    <row r="2243" spans="10:54">
      <c r="J2243" s="132"/>
      <c r="N2243" s="73"/>
      <c r="O2243" s="73"/>
      <c r="P2243" s="73"/>
      <c r="Q2243" s="73"/>
      <c r="R2243" s="73"/>
      <c r="S2243" s="73"/>
      <c r="T2243" s="73"/>
      <c r="U2243" s="73"/>
      <c r="V2243" s="73"/>
      <c r="W2243" s="73"/>
      <c r="X2243" s="73"/>
      <c r="Y2243" s="73"/>
      <c r="Z2243" s="73"/>
      <c r="AA2243" s="73"/>
      <c r="AB2243" s="73"/>
      <c r="AC2243" s="73"/>
      <c r="AD2243" s="73"/>
      <c r="AE2243" s="73"/>
      <c r="AF2243" s="73"/>
      <c r="AG2243" s="73"/>
      <c r="AH2243" s="73"/>
      <c r="AI2243" s="73"/>
      <c r="AJ2243" s="73"/>
      <c r="AK2243" s="73"/>
      <c r="AL2243" s="73"/>
      <c r="AM2243" s="73"/>
      <c r="AN2243" s="73"/>
      <c r="AO2243" s="73"/>
      <c r="AP2243" s="73"/>
      <c r="AQ2243" s="73"/>
      <c r="AR2243" s="73"/>
      <c r="AS2243" s="73"/>
      <c r="AT2243" s="73"/>
      <c r="AU2243" s="73"/>
      <c r="AV2243" s="73"/>
      <c r="AW2243" s="73"/>
      <c r="AX2243" s="73"/>
      <c r="AY2243" s="73"/>
      <c r="AZ2243" s="73"/>
      <c r="BA2243" s="73"/>
      <c r="BB2243" s="73"/>
    </row>
    <row r="2244" spans="10:54">
      <c r="J2244" s="132"/>
      <c r="N2244" s="73"/>
      <c r="O2244" s="73"/>
      <c r="P2244" s="73"/>
      <c r="Q2244" s="73"/>
      <c r="R2244" s="73"/>
      <c r="S2244" s="73"/>
      <c r="T2244" s="73"/>
      <c r="U2244" s="73"/>
      <c r="V2244" s="73"/>
      <c r="W2244" s="73"/>
      <c r="X2244" s="73"/>
      <c r="Y2244" s="73"/>
      <c r="Z2244" s="73"/>
      <c r="AA2244" s="73"/>
      <c r="AB2244" s="73"/>
      <c r="AC2244" s="73"/>
      <c r="AD2244" s="73"/>
      <c r="AE2244" s="73"/>
      <c r="AF2244" s="73"/>
      <c r="AG2244" s="73"/>
      <c r="AH2244" s="73"/>
      <c r="AI2244" s="73"/>
      <c r="AJ2244" s="73"/>
      <c r="AK2244" s="73"/>
      <c r="AL2244" s="73"/>
      <c r="AM2244" s="73"/>
      <c r="AN2244" s="73"/>
      <c r="AO2244" s="73"/>
      <c r="AP2244" s="73"/>
      <c r="AQ2244" s="73"/>
      <c r="AR2244" s="73"/>
      <c r="AS2244" s="73"/>
      <c r="AT2244" s="73"/>
      <c r="AU2244" s="73"/>
      <c r="AV2244" s="73"/>
      <c r="AW2244" s="73"/>
      <c r="AX2244" s="73"/>
      <c r="AY2244" s="73"/>
      <c r="AZ2244" s="73"/>
      <c r="BA2244" s="73"/>
      <c r="BB2244" s="73"/>
    </row>
    <row r="2245" spans="10:54">
      <c r="J2245" s="132"/>
      <c r="N2245" s="73"/>
      <c r="O2245" s="73"/>
      <c r="P2245" s="73"/>
      <c r="Q2245" s="73"/>
      <c r="R2245" s="73"/>
      <c r="S2245" s="73"/>
      <c r="T2245" s="73"/>
      <c r="U2245" s="73"/>
      <c r="V2245" s="73"/>
      <c r="W2245" s="73"/>
      <c r="X2245" s="73"/>
      <c r="Y2245" s="73"/>
      <c r="Z2245" s="73"/>
      <c r="AA2245" s="73"/>
      <c r="AB2245" s="73"/>
      <c r="AC2245" s="73"/>
      <c r="AD2245" s="73"/>
      <c r="AE2245" s="73"/>
      <c r="AF2245" s="73"/>
      <c r="AG2245" s="73"/>
      <c r="AH2245" s="73"/>
      <c r="AI2245" s="73"/>
      <c r="AJ2245" s="73"/>
      <c r="AK2245" s="73"/>
      <c r="AL2245" s="73"/>
      <c r="AM2245" s="73"/>
      <c r="AN2245" s="73"/>
      <c r="AO2245" s="73"/>
      <c r="AP2245" s="73"/>
      <c r="AQ2245" s="73"/>
      <c r="AR2245" s="73"/>
      <c r="AS2245" s="73"/>
      <c r="AT2245" s="73"/>
      <c r="AU2245" s="73"/>
      <c r="AV2245" s="73"/>
      <c r="AW2245" s="73"/>
      <c r="AX2245" s="73"/>
      <c r="AY2245" s="73"/>
      <c r="AZ2245" s="73"/>
      <c r="BA2245" s="73"/>
      <c r="BB2245" s="73"/>
    </row>
    <row r="2246" spans="10:54">
      <c r="J2246" s="132"/>
      <c r="N2246" s="73"/>
      <c r="O2246" s="73"/>
      <c r="P2246" s="73"/>
      <c r="Q2246" s="73"/>
      <c r="R2246" s="73"/>
      <c r="S2246" s="73"/>
      <c r="T2246" s="73"/>
      <c r="U2246" s="73"/>
      <c r="V2246" s="73"/>
      <c r="W2246" s="73"/>
      <c r="X2246" s="73"/>
      <c r="Y2246" s="73"/>
      <c r="Z2246" s="73"/>
      <c r="AA2246" s="73"/>
      <c r="AB2246" s="73"/>
      <c r="AC2246" s="73"/>
      <c r="AD2246" s="73"/>
      <c r="AE2246" s="73"/>
      <c r="AF2246" s="73"/>
      <c r="AG2246" s="73"/>
      <c r="AH2246" s="73"/>
      <c r="AI2246" s="73"/>
      <c r="AJ2246" s="73"/>
      <c r="AK2246" s="73"/>
      <c r="AL2246" s="73"/>
      <c r="AM2246" s="73"/>
      <c r="AN2246" s="73"/>
      <c r="AO2246" s="73"/>
      <c r="AP2246" s="73"/>
      <c r="AQ2246" s="73"/>
      <c r="AR2246" s="73"/>
      <c r="AS2246" s="73"/>
      <c r="AT2246" s="73"/>
      <c r="AU2246" s="73"/>
      <c r="AV2246" s="73"/>
      <c r="AW2246" s="73"/>
      <c r="AX2246" s="73"/>
      <c r="AY2246" s="73"/>
      <c r="AZ2246" s="73"/>
      <c r="BA2246" s="73"/>
      <c r="BB2246" s="73"/>
    </row>
    <row r="2247" spans="10:54">
      <c r="J2247" s="132"/>
      <c r="N2247" s="73"/>
      <c r="O2247" s="73"/>
      <c r="P2247" s="73"/>
      <c r="Q2247" s="73"/>
      <c r="R2247" s="73"/>
      <c r="S2247" s="73"/>
      <c r="T2247" s="73"/>
      <c r="U2247" s="73"/>
      <c r="V2247" s="73"/>
      <c r="W2247" s="73"/>
      <c r="X2247" s="73"/>
      <c r="Y2247" s="73"/>
      <c r="Z2247" s="73"/>
      <c r="AA2247" s="73"/>
      <c r="AB2247" s="73"/>
      <c r="AC2247" s="73"/>
      <c r="AD2247" s="73"/>
      <c r="AE2247" s="73"/>
      <c r="AF2247" s="73"/>
      <c r="AG2247" s="73"/>
      <c r="AH2247" s="73"/>
      <c r="AI2247" s="73"/>
      <c r="AJ2247" s="73"/>
      <c r="AK2247" s="73"/>
      <c r="AL2247" s="73"/>
      <c r="AM2247" s="73"/>
      <c r="AN2247" s="73"/>
      <c r="AO2247" s="73"/>
      <c r="AP2247" s="73"/>
      <c r="AQ2247" s="73"/>
      <c r="AR2247" s="73"/>
      <c r="AS2247" s="73"/>
      <c r="AT2247" s="73"/>
      <c r="AU2247" s="73"/>
      <c r="AV2247" s="73"/>
      <c r="AW2247" s="73"/>
      <c r="AX2247" s="73"/>
      <c r="AY2247" s="73"/>
      <c r="AZ2247" s="73"/>
      <c r="BA2247" s="73"/>
      <c r="BB2247" s="73"/>
    </row>
    <row r="2248" spans="10:54">
      <c r="J2248" s="132"/>
      <c r="N2248" s="73"/>
      <c r="O2248" s="73"/>
      <c r="P2248" s="73"/>
      <c r="Q2248" s="73"/>
      <c r="R2248" s="73"/>
      <c r="S2248" s="73"/>
      <c r="T2248" s="73"/>
      <c r="U2248" s="73"/>
      <c r="V2248" s="73"/>
      <c r="W2248" s="73"/>
      <c r="X2248" s="73"/>
      <c r="Y2248" s="73"/>
      <c r="Z2248" s="73"/>
      <c r="AA2248" s="73"/>
      <c r="AB2248" s="73"/>
      <c r="AC2248" s="73"/>
      <c r="AD2248" s="73"/>
      <c r="AE2248" s="73"/>
      <c r="AF2248" s="73"/>
      <c r="AG2248" s="73"/>
      <c r="AH2248" s="73"/>
      <c r="AI2248" s="73"/>
      <c r="AJ2248" s="73"/>
      <c r="AK2248" s="73"/>
      <c r="AL2248" s="73"/>
      <c r="AM2248" s="73"/>
      <c r="AN2248" s="73"/>
      <c r="AO2248" s="73"/>
      <c r="AP2248" s="73"/>
      <c r="AQ2248" s="73"/>
      <c r="AR2248" s="73"/>
      <c r="AS2248" s="73"/>
      <c r="AT2248" s="73"/>
      <c r="AU2248" s="73"/>
      <c r="AV2248" s="73"/>
      <c r="AW2248" s="73"/>
      <c r="AX2248" s="73"/>
      <c r="AY2248" s="73"/>
      <c r="AZ2248" s="73"/>
      <c r="BA2248" s="73"/>
      <c r="BB2248" s="73"/>
    </row>
    <row r="2249" spans="10:54">
      <c r="J2249" s="132"/>
      <c r="N2249" s="73"/>
      <c r="O2249" s="73"/>
      <c r="P2249" s="73"/>
      <c r="Q2249" s="73"/>
      <c r="R2249" s="73"/>
      <c r="S2249" s="73"/>
      <c r="T2249" s="73"/>
      <c r="U2249" s="73"/>
      <c r="V2249" s="73"/>
      <c r="W2249" s="73"/>
      <c r="X2249" s="73"/>
      <c r="Y2249" s="73"/>
      <c r="Z2249" s="73"/>
      <c r="AA2249" s="73"/>
      <c r="AB2249" s="73"/>
      <c r="AC2249" s="73"/>
      <c r="AD2249" s="73"/>
      <c r="AE2249" s="73"/>
      <c r="AF2249" s="73"/>
      <c r="AG2249" s="73"/>
      <c r="AH2249" s="73"/>
      <c r="AI2249" s="73"/>
      <c r="AJ2249" s="73"/>
      <c r="AK2249" s="73"/>
      <c r="AL2249" s="73"/>
      <c r="AM2249" s="73"/>
      <c r="AN2249" s="73"/>
      <c r="AO2249" s="73"/>
      <c r="AP2249" s="73"/>
      <c r="AQ2249" s="73"/>
      <c r="AR2249" s="73"/>
      <c r="AS2249" s="73"/>
      <c r="AT2249" s="73"/>
      <c r="AU2249" s="73"/>
      <c r="AV2249" s="73"/>
      <c r="AW2249" s="73"/>
      <c r="AX2249" s="73"/>
      <c r="AY2249" s="73"/>
      <c r="AZ2249" s="73"/>
      <c r="BA2249" s="73"/>
      <c r="BB2249" s="73"/>
    </row>
    <row r="2250" spans="10:54">
      <c r="J2250" s="132"/>
      <c r="N2250" s="73"/>
      <c r="O2250" s="73"/>
      <c r="P2250" s="73"/>
      <c r="Q2250" s="73"/>
      <c r="R2250" s="73"/>
      <c r="S2250" s="73"/>
      <c r="T2250" s="73"/>
      <c r="U2250" s="73"/>
      <c r="V2250" s="73"/>
      <c r="W2250" s="73"/>
      <c r="X2250" s="73"/>
      <c r="Y2250" s="73"/>
      <c r="Z2250" s="73"/>
      <c r="AA2250" s="73"/>
      <c r="AB2250" s="73"/>
      <c r="AC2250" s="73"/>
      <c r="AD2250" s="73"/>
      <c r="AE2250" s="73"/>
      <c r="AF2250" s="73"/>
      <c r="AG2250" s="73"/>
      <c r="AH2250" s="73"/>
      <c r="AI2250" s="73"/>
      <c r="AJ2250" s="73"/>
      <c r="AK2250" s="73"/>
      <c r="AL2250" s="73"/>
      <c r="AM2250" s="73"/>
      <c r="AN2250" s="73"/>
      <c r="AO2250" s="73"/>
      <c r="AP2250" s="73"/>
      <c r="AQ2250" s="73"/>
      <c r="AR2250" s="73"/>
      <c r="AS2250" s="73"/>
      <c r="AT2250" s="73"/>
      <c r="AU2250" s="73"/>
      <c r="AV2250" s="73"/>
      <c r="AW2250" s="73"/>
      <c r="AX2250" s="73"/>
      <c r="AY2250" s="73"/>
      <c r="AZ2250" s="73"/>
      <c r="BA2250" s="73"/>
      <c r="BB2250" s="73"/>
    </row>
    <row r="2251" spans="10:54">
      <c r="J2251" s="132"/>
      <c r="N2251" s="73"/>
      <c r="O2251" s="73"/>
      <c r="P2251" s="73"/>
      <c r="Q2251" s="73"/>
      <c r="R2251" s="73"/>
      <c r="S2251" s="73"/>
      <c r="T2251" s="73"/>
      <c r="U2251" s="73"/>
      <c r="V2251" s="73"/>
      <c r="W2251" s="73"/>
      <c r="X2251" s="73"/>
      <c r="Y2251" s="73"/>
      <c r="Z2251" s="73"/>
      <c r="AA2251" s="73"/>
      <c r="AB2251" s="73"/>
      <c r="AC2251" s="73"/>
      <c r="AD2251" s="73"/>
      <c r="AE2251" s="73"/>
      <c r="AF2251" s="73"/>
      <c r="AG2251" s="73"/>
      <c r="AH2251" s="73"/>
      <c r="AI2251" s="73"/>
      <c r="AJ2251" s="73"/>
      <c r="AK2251" s="73"/>
      <c r="AL2251" s="73"/>
      <c r="AM2251" s="73"/>
      <c r="AN2251" s="73"/>
      <c r="AO2251" s="73"/>
      <c r="AP2251" s="73"/>
      <c r="AQ2251" s="73"/>
      <c r="AR2251" s="73"/>
      <c r="AS2251" s="73"/>
      <c r="AT2251" s="73"/>
      <c r="AU2251" s="73"/>
      <c r="AV2251" s="73"/>
      <c r="AW2251" s="73"/>
      <c r="AX2251" s="73"/>
      <c r="AY2251" s="73"/>
      <c r="AZ2251" s="73"/>
      <c r="BA2251" s="73"/>
      <c r="BB2251" s="73"/>
    </row>
    <row r="2252" spans="10:54">
      <c r="J2252" s="132"/>
      <c r="N2252" s="73"/>
      <c r="O2252" s="73"/>
      <c r="P2252" s="73"/>
      <c r="Q2252" s="73"/>
      <c r="R2252" s="73"/>
      <c r="S2252" s="73"/>
      <c r="T2252" s="73"/>
      <c r="U2252" s="73"/>
      <c r="V2252" s="73"/>
      <c r="W2252" s="73"/>
      <c r="X2252" s="73"/>
      <c r="Y2252" s="73"/>
      <c r="Z2252" s="73"/>
      <c r="AA2252" s="73"/>
      <c r="AB2252" s="73"/>
      <c r="AC2252" s="73"/>
      <c r="AD2252" s="73"/>
      <c r="AE2252" s="73"/>
      <c r="AF2252" s="73"/>
      <c r="AG2252" s="73"/>
      <c r="AH2252" s="73"/>
      <c r="AI2252" s="73"/>
      <c r="AJ2252" s="73"/>
      <c r="AK2252" s="73"/>
      <c r="AL2252" s="73"/>
      <c r="AM2252" s="73"/>
      <c r="AN2252" s="73"/>
      <c r="AO2252" s="73"/>
      <c r="AP2252" s="73"/>
      <c r="AQ2252" s="73"/>
      <c r="AR2252" s="73"/>
      <c r="AS2252" s="73"/>
      <c r="AT2252" s="73"/>
      <c r="AU2252" s="73"/>
      <c r="AV2252" s="73"/>
      <c r="AW2252" s="73"/>
      <c r="AX2252" s="73"/>
      <c r="AY2252" s="73"/>
      <c r="AZ2252" s="73"/>
      <c r="BA2252" s="73"/>
      <c r="BB2252" s="73"/>
    </row>
    <row r="2253" spans="10:54">
      <c r="J2253" s="132"/>
      <c r="N2253" s="73"/>
      <c r="O2253" s="73"/>
      <c r="P2253" s="73"/>
      <c r="Q2253" s="73"/>
      <c r="R2253" s="73"/>
      <c r="S2253" s="73"/>
      <c r="T2253" s="73"/>
      <c r="U2253" s="73"/>
      <c r="V2253" s="73"/>
      <c r="W2253" s="73"/>
      <c r="X2253" s="73"/>
      <c r="Y2253" s="73"/>
      <c r="Z2253" s="73"/>
      <c r="AA2253" s="73"/>
      <c r="AB2253" s="73"/>
      <c r="AC2253" s="73"/>
      <c r="AD2253" s="73"/>
      <c r="AE2253" s="73"/>
      <c r="AF2253" s="73"/>
      <c r="AG2253" s="73"/>
      <c r="AH2253" s="73"/>
      <c r="AI2253" s="73"/>
      <c r="AJ2253" s="73"/>
      <c r="AK2253" s="73"/>
      <c r="AL2253" s="73"/>
      <c r="AM2253" s="73"/>
      <c r="AN2253" s="73"/>
      <c r="AO2253" s="73"/>
      <c r="AP2253" s="73"/>
      <c r="AQ2253" s="73"/>
      <c r="AR2253" s="73"/>
      <c r="AS2253" s="73"/>
      <c r="AT2253" s="73"/>
      <c r="AU2253" s="73"/>
      <c r="AV2253" s="73"/>
      <c r="AW2253" s="73"/>
      <c r="AX2253" s="73"/>
      <c r="AY2253" s="73"/>
      <c r="AZ2253" s="73"/>
      <c r="BA2253" s="73"/>
      <c r="BB2253" s="73"/>
    </row>
    <row r="2254" spans="10:54">
      <c r="J2254" s="132"/>
      <c r="N2254" s="73"/>
      <c r="O2254" s="73"/>
      <c r="P2254" s="73"/>
      <c r="Q2254" s="73"/>
      <c r="R2254" s="73"/>
      <c r="S2254" s="73"/>
      <c r="T2254" s="73"/>
      <c r="U2254" s="73"/>
      <c r="V2254" s="73"/>
      <c r="W2254" s="73"/>
      <c r="X2254" s="73"/>
      <c r="Y2254" s="73"/>
      <c r="Z2254" s="73"/>
      <c r="AA2254" s="73"/>
      <c r="AB2254" s="73"/>
      <c r="AC2254" s="73"/>
      <c r="AD2254" s="73"/>
      <c r="AE2254" s="73"/>
      <c r="AF2254" s="73"/>
      <c r="AG2254" s="73"/>
      <c r="AH2254" s="73"/>
      <c r="AI2254" s="73"/>
      <c r="AJ2254" s="73"/>
      <c r="AK2254" s="73"/>
      <c r="AL2254" s="73"/>
      <c r="AM2254" s="73"/>
      <c r="AN2254" s="73"/>
      <c r="AO2254" s="73"/>
      <c r="AP2254" s="73"/>
      <c r="AQ2254" s="73"/>
      <c r="AR2254" s="73"/>
      <c r="AS2254" s="73"/>
      <c r="AT2254" s="73"/>
      <c r="AU2254" s="73"/>
      <c r="AV2254" s="73"/>
      <c r="AW2254" s="73"/>
      <c r="AX2254" s="73"/>
      <c r="AY2254" s="73"/>
      <c r="AZ2254" s="73"/>
      <c r="BA2254" s="73"/>
      <c r="BB2254" s="73"/>
    </row>
    <row r="2255" spans="10:54">
      <c r="J2255" s="132"/>
      <c r="N2255" s="73"/>
      <c r="O2255" s="73"/>
      <c r="P2255" s="73"/>
      <c r="Q2255" s="73"/>
      <c r="R2255" s="73"/>
      <c r="S2255" s="73"/>
      <c r="T2255" s="73"/>
      <c r="U2255" s="73"/>
      <c r="V2255" s="73"/>
      <c r="W2255" s="73"/>
      <c r="X2255" s="73"/>
      <c r="Y2255" s="73"/>
      <c r="Z2255" s="73"/>
      <c r="AA2255" s="73"/>
      <c r="AB2255" s="73"/>
      <c r="AC2255" s="73"/>
      <c r="AD2255" s="73"/>
      <c r="AE2255" s="73"/>
      <c r="AF2255" s="73"/>
      <c r="AG2255" s="73"/>
      <c r="AH2255" s="73"/>
      <c r="AI2255" s="73"/>
      <c r="AJ2255" s="73"/>
      <c r="AK2255" s="73"/>
      <c r="AL2255" s="73"/>
      <c r="AM2255" s="73"/>
      <c r="AN2255" s="73"/>
      <c r="AO2255" s="73"/>
      <c r="AP2255" s="73"/>
      <c r="AQ2255" s="73"/>
      <c r="AR2255" s="73"/>
      <c r="AS2255" s="73"/>
      <c r="AT2255" s="73"/>
      <c r="AU2255" s="73"/>
      <c r="AV2255" s="73"/>
      <c r="AW2255" s="73"/>
      <c r="AX2255" s="73"/>
      <c r="AY2255" s="73"/>
      <c r="AZ2255" s="73"/>
      <c r="BA2255" s="73"/>
      <c r="BB2255" s="73"/>
    </row>
    <row r="2256" spans="10:54">
      <c r="J2256" s="132"/>
      <c r="N2256" s="73"/>
      <c r="O2256" s="73"/>
      <c r="P2256" s="73"/>
      <c r="Q2256" s="73"/>
      <c r="R2256" s="73"/>
      <c r="S2256" s="73"/>
      <c r="T2256" s="73"/>
      <c r="U2256" s="73"/>
      <c r="V2256" s="73"/>
      <c r="W2256" s="73"/>
      <c r="X2256" s="73"/>
      <c r="Y2256" s="73"/>
      <c r="Z2256" s="73"/>
      <c r="AA2256" s="73"/>
      <c r="AB2256" s="73"/>
      <c r="AC2256" s="73"/>
      <c r="AD2256" s="73"/>
      <c r="AE2256" s="73"/>
      <c r="AF2256" s="73"/>
      <c r="AG2256" s="73"/>
      <c r="AH2256" s="73"/>
      <c r="AI2256" s="73"/>
      <c r="AJ2256" s="73"/>
      <c r="AK2256" s="73"/>
      <c r="AL2256" s="73"/>
      <c r="AM2256" s="73"/>
      <c r="AN2256" s="73"/>
      <c r="AO2256" s="73"/>
      <c r="AP2256" s="73"/>
      <c r="AQ2256" s="73"/>
      <c r="AR2256" s="73"/>
      <c r="AS2256" s="73"/>
      <c r="AT2256" s="73"/>
      <c r="AU2256" s="73"/>
      <c r="AV2256" s="73"/>
      <c r="AW2256" s="73"/>
      <c r="AX2256" s="73"/>
      <c r="AY2256" s="73"/>
      <c r="AZ2256" s="73"/>
      <c r="BA2256" s="73"/>
      <c r="BB2256" s="73"/>
    </row>
    <row r="2257" spans="10:54">
      <c r="J2257" s="132"/>
      <c r="N2257" s="73"/>
      <c r="O2257" s="73"/>
      <c r="P2257" s="73"/>
      <c r="Q2257" s="73"/>
      <c r="R2257" s="73"/>
      <c r="S2257" s="73"/>
      <c r="T2257" s="73"/>
      <c r="U2257" s="73"/>
      <c r="V2257" s="73"/>
      <c r="W2257" s="73"/>
      <c r="X2257" s="73"/>
      <c r="Y2257" s="73"/>
      <c r="Z2257" s="73"/>
      <c r="AA2257" s="73"/>
      <c r="AB2257" s="73"/>
      <c r="AC2257" s="73"/>
      <c r="AD2257" s="73"/>
      <c r="AE2257" s="73"/>
      <c r="AF2257" s="73"/>
      <c r="AG2257" s="73"/>
      <c r="AH2257" s="73"/>
      <c r="AI2257" s="73"/>
      <c r="AJ2257" s="73"/>
      <c r="AK2257" s="73"/>
      <c r="AL2257" s="73"/>
      <c r="AM2257" s="73"/>
      <c r="AN2257" s="73"/>
      <c r="AO2257" s="73"/>
      <c r="AP2257" s="73"/>
      <c r="AQ2257" s="73"/>
      <c r="AR2257" s="73"/>
      <c r="AS2257" s="73"/>
      <c r="AT2257" s="73"/>
      <c r="AU2257" s="73"/>
      <c r="AV2257" s="73"/>
      <c r="AW2257" s="73"/>
      <c r="AX2257" s="73"/>
      <c r="AY2257" s="73"/>
      <c r="AZ2257" s="73"/>
      <c r="BA2257" s="73"/>
      <c r="BB2257" s="73"/>
    </row>
    <row r="2258" spans="10:54">
      <c r="J2258" s="132"/>
      <c r="N2258" s="73"/>
      <c r="O2258" s="73"/>
      <c r="P2258" s="73"/>
      <c r="Q2258" s="73"/>
      <c r="R2258" s="73"/>
      <c r="S2258" s="73"/>
      <c r="T2258" s="73"/>
      <c r="U2258" s="73"/>
      <c r="V2258" s="73"/>
      <c r="W2258" s="73"/>
      <c r="X2258" s="73"/>
      <c r="Y2258" s="73"/>
      <c r="Z2258" s="73"/>
      <c r="AA2258" s="73"/>
      <c r="AB2258" s="73"/>
      <c r="AC2258" s="73"/>
      <c r="AD2258" s="73"/>
      <c r="AE2258" s="73"/>
      <c r="AF2258" s="73"/>
      <c r="AG2258" s="73"/>
      <c r="AH2258" s="73"/>
      <c r="AI2258" s="73"/>
      <c r="AJ2258" s="73"/>
      <c r="AK2258" s="73"/>
      <c r="AL2258" s="73"/>
      <c r="AM2258" s="73"/>
      <c r="AN2258" s="73"/>
      <c r="AO2258" s="73"/>
      <c r="AP2258" s="73"/>
      <c r="AQ2258" s="73"/>
      <c r="AR2258" s="73"/>
      <c r="AS2258" s="73"/>
      <c r="AT2258" s="73"/>
      <c r="AU2258" s="73"/>
      <c r="AV2258" s="73"/>
      <c r="AW2258" s="73"/>
      <c r="AX2258" s="73"/>
      <c r="AY2258" s="73"/>
      <c r="AZ2258" s="73"/>
      <c r="BA2258" s="73"/>
      <c r="BB2258" s="73"/>
    </row>
    <row r="2259" spans="10:54">
      <c r="J2259" s="132"/>
      <c r="N2259" s="73"/>
      <c r="O2259" s="73"/>
      <c r="P2259" s="73"/>
      <c r="Q2259" s="73"/>
      <c r="R2259" s="73"/>
      <c r="S2259" s="73"/>
      <c r="T2259" s="73"/>
      <c r="U2259" s="73"/>
      <c r="V2259" s="73"/>
      <c r="W2259" s="73"/>
      <c r="X2259" s="73"/>
      <c r="Y2259" s="73"/>
      <c r="Z2259" s="73"/>
      <c r="AA2259" s="73"/>
      <c r="AB2259" s="73"/>
      <c r="AC2259" s="73"/>
      <c r="AD2259" s="73"/>
      <c r="AE2259" s="73"/>
      <c r="AF2259" s="73"/>
      <c r="AG2259" s="73"/>
      <c r="AH2259" s="73"/>
      <c r="AI2259" s="73"/>
      <c r="AJ2259" s="73"/>
      <c r="AK2259" s="73"/>
      <c r="AL2259" s="73"/>
      <c r="AM2259" s="73"/>
      <c r="AN2259" s="73"/>
      <c r="AO2259" s="73"/>
      <c r="AP2259" s="73"/>
      <c r="AQ2259" s="73"/>
      <c r="AR2259" s="73"/>
      <c r="AS2259" s="73"/>
      <c r="AT2259" s="73"/>
      <c r="AU2259" s="73"/>
      <c r="AV2259" s="73"/>
      <c r="AW2259" s="73"/>
      <c r="AX2259" s="73"/>
      <c r="AY2259" s="73"/>
      <c r="AZ2259" s="73"/>
      <c r="BA2259" s="73"/>
      <c r="BB2259" s="73"/>
    </row>
    <row r="2260" spans="10:54">
      <c r="J2260" s="132"/>
      <c r="N2260" s="73"/>
      <c r="O2260" s="73"/>
      <c r="P2260" s="73"/>
      <c r="Q2260" s="73"/>
      <c r="R2260" s="73"/>
      <c r="S2260" s="73"/>
      <c r="T2260" s="73"/>
      <c r="U2260" s="73"/>
      <c r="V2260" s="73"/>
      <c r="W2260" s="73"/>
      <c r="X2260" s="73"/>
      <c r="Y2260" s="73"/>
      <c r="Z2260" s="73"/>
      <c r="AA2260" s="73"/>
      <c r="AB2260" s="73"/>
      <c r="AC2260" s="73"/>
      <c r="AD2260" s="73"/>
      <c r="AE2260" s="73"/>
      <c r="AF2260" s="73"/>
      <c r="AG2260" s="73"/>
      <c r="AH2260" s="73"/>
      <c r="AI2260" s="73"/>
      <c r="AJ2260" s="73"/>
      <c r="AK2260" s="73"/>
      <c r="AL2260" s="73"/>
      <c r="AM2260" s="73"/>
      <c r="AN2260" s="73"/>
      <c r="AO2260" s="73"/>
      <c r="AP2260" s="73"/>
      <c r="AQ2260" s="73"/>
      <c r="AR2260" s="73"/>
      <c r="AS2260" s="73"/>
      <c r="AT2260" s="73"/>
      <c r="AU2260" s="73"/>
      <c r="AV2260" s="73"/>
      <c r="AW2260" s="73"/>
      <c r="AX2260" s="73"/>
      <c r="AY2260" s="73"/>
      <c r="AZ2260" s="73"/>
      <c r="BA2260" s="73"/>
      <c r="BB2260" s="73"/>
    </row>
    <row r="2261" spans="10:54">
      <c r="J2261" s="132"/>
      <c r="N2261" s="73"/>
      <c r="O2261" s="73"/>
      <c r="P2261" s="73"/>
      <c r="Q2261" s="73"/>
      <c r="R2261" s="73"/>
      <c r="S2261" s="73"/>
      <c r="T2261" s="73"/>
      <c r="U2261" s="73"/>
      <c r="V2261" s="73"/>
      <c r="W2261" s="73"/>
      <c r="X2261" s="73"/>
      <c r="Y2261" s="73"/>
      <c r="Z2261" s="73"/>
      <c r="AA2261" s="73"/>
      <c r="AB2261" s="73"/>
      <c r="AC2261" s="73"/>
      <c r="AD2261" s="73"/>
      <c r="AE2261" s="73"/>
      <c r="AF2261" s="73"/>
      <c r="AG2261" s="73"/>
      <c r="AH2261" s="73"/>
      <c r="AI2261" s="73"/>
      <c r="AJ2261" s="73"/>
      <c r="AK2261" s="73"/>
      <c r="AL2261" s="73"/>
      <c r="AM2261" s="73"/>
      <c r="AN2261" s="73"/>
      <c r="AO2261" s="73"/>
      <c r="AP2261" s="73"/>
      <c r="AQ2261" s="73"/>
      <c r="AR2261" s="73"/>
      <c r="AS2261" s="73"/>
      <c r="AT2261" s="73"/>
      <c r="AU2261" s="73"/>
      <c r="AV2261" s="73"/>
      <c r="AW2261" s="73"/>
      <c r="AX2261" s="73"/>
      <c r="AY2261" s="73"/>
      <c r="AZ2261" s="73"/>
      <c r="BA2261" s="73"/>
      <c r="BB2261" s="73"/>
    </row>
    <row r="2262" spans="10:54">
      <c r="J2262" s="132"/>
      <c r="N2262" s="73"/>
      <c r="O2262" s="73"/>
      <c r="P2262" s="73"/>
      <c r="Q2262" s="73"/>
      <c r="R2262" s="73"/>
      <c r="S2262" s="73"/>
      <c r="T2262" s="73"/>
      <c r="U2262" s="73"/>
      <c r="V2262" s="73"/>
      <c r="W2262" s="73"/>
      <c r="X2262" s="73"/>
      <c r="Y2262" s="73"/>
      <c r="Z2262" s="73"/>
      <c r="AA2262" s="73"/>
      <c r="AB2262" s="73"/>
      <c r="AC2262" s="73"/>
      <c r="AD2262" s="73"/>
      <c r="AE2262" s="73"/>
      <c r="AF2262" s="73"/>
      <c r="AG2262" s="73"/>
      <c r="AH2262" s="73"/>
      <c r="AI2262" s="73"/>
      <c r="AJ2262" s="73"/>
      <c r="AK2262" s="73"/>
      <c r="AL2262" s="73"/>
      <c r="AM2262" s="73"/>
      <c r="AN2262" s="73"/>
      <c r="AO2262" s="73"/>
      <c r="AP2262" s="73"/>
      <c r="AQ2262" s="73"/>
      <c r="AR2262" s="73"/>
      <c r="AS2262" s="73"/>
      <c r="AT2262" s="73"/>
      <c r="AU2262" s="73"/>
      <c r="AV2262" s="73"/>
      <c r="AW2262" s="73"/>
      <c r="AX2262" s="73"/>
      <c r="AY2262" s="73"/>
      <c r="AZ2262" s="73"/>
      <c r="BA2262" s="73"/>
      <c r="BB2262" s="73"/>
    </row>
    <row r="2263" spans="10:54">
      <c r="J2263" s="132"/>
      <c r="N2263" s="73"/>
      <c r="O2263" s="73"/>
      <c r="P2263" s="73"/>
      <c r="Q2263" s="73"/>
      <c r="R2263" s="73"/>
      <c r="S2263" s="73"/>
      <c r="T2263" s="73"/>
      <c r="U2263" s="73"/>
      <c r="V2263" s="73"/>
      <c r="W2263" s="73"/>
      <c r="X2263" s="73"/>
      <c r="Y2263" s="73"/>
      <c r="Z2263" s="73"/>
      <c r="AA2263" s="73"/>
      <c r="AB2263" s="73"/>
      <c r="AC2263" s="73"/>
      <c r="AD2263" s="73"/>
      <c r="AE2263" s="73"/>
      <c r="AF2263" s="73"/>
      <c r="AG2263" s="73"/>
      <c r="AH2263" s="73"/>
      <c r="AI2263" s="73"/>
      <c r="AJ2263" s="73"/>
      <c r="AK2263" s="73"/>
      <c r="AL2263" s="73"/>
      <c r="AM2263" s="73"/>
      <c r="AN2263" s="73"/>
      <c r="AO2263" s="73"/>
      <c r="AP2263" s="73"/>
      <c r="AQ2263" s="73"/>
      <c r="AR2263" s="73"/>
      <c r="AS2263" s="73"/>
      <c r="AT2263" s="73"/>
      <c r="AU2263" s="73"/>
      <c r="AV2263" s="73"/>
      <c r="AW2263" s="73"/>
      <c r="AX2263" s="73"/>
      <c r="AY2263" s="73"/>
      <c r="AZ2263" s="73"/>
      <c r="BA2263" s="73"/>
      <c r="BB2263" s="73"/>
    </row>
    <row r="2264" spans="10:54">
      <c r="J2264" s="132"/>
      <c r="N2264" s="73"/>
      <c r="O2264" s="73"/>
      <c r="P2264" s="73"/>
      <c r="Q2264" s="73"/>
      <c r="R2264" s="73"/>
      <c r="S2264" s="73"/>
      <c r="T2264" s="73"/>
      <c r="U2264" s="73"/>
      <c r="V2264" s="73"/>
      <c r="W2264" s="73"/>
      <c r="X2264" s="73"/>
      <c r="Y2264" s="73"/>
      <c r="Z2264" s="73"/>
      <c r="AA2264" s="73"/>
      <c r="AB2264" s="73"/>
      <c r="AC2264" s="73"/>
      <c r="AD2264" s="73"/>
      <c r="AE2264" s="73"/>
      <c r="AF2264" s="73"/>
      <c r="AG2264" s="73"/>
      <c r="AH2264" s="73"/>
      <c r="AI2264" s="73"/>
      <c r="AJ2264" s="73"/>
      <c r="AK2264" s="73"/>
      <c r="AL2264" s="73"/>
      <c r="AM2264" s="73"/>
      <c r="AN2264" s="73"/>
      <c r="AO2264" s="73"/>
      <c r="AP2264" s="73"/>
      <c r="AQ2264" s="73"/>
      <c r="AR2264" s="73"/>
      <c r="AS2264" s="73"/>
      <c r="AT2264" s="73"/>
      <c r="AU2264" s="73"/>
      <c r="AV2264" s="73"/>
      <c r="AW2264" s="73"/>
      <c r="AX2264" s="73"/>
      <c r="AY2264" s="73"/>
      <c r="AZ2264" s="73"/>
      <c r="BA2264" s="73"/>
      <c r="BB2264" s="73"/>
    </row>
    <row r="2265" spans="10:54">
      <c r="J2265" s="132"/>
      <c r="N2265" s="73"/>
      <c r="O2265" s="73"/>
      <c r="P2265" s="73"/>
      <c r="Q2265" s="73"/>
      <c r="R2265" s="73"/>
      <c r="S2265" s="73"/>
      <c r="T2265" s="73"/>
      <c r="U2265" s="73"/>
      <c r="V2265" s="73"/>
      <c r="W2265" s="73"/>
      <c r="X2265" s="73"/>
      <c r="Y2265" s="73"/>
      <c r="Z2265" s="73"/>
      <c r="AA2265" s="73"/>
      <c r="AB2265" s="73"/>
      <c r="AC2265" s="73"/>
      <c r="AD2265" s="73"/>
      <c r="AE2265" s="73"/>
      <c r="AF2265" s="73"/>
      <c r="AG2265" s="73"/>
      <c r="AH2265" s="73"/>
      <c r="AI2265" s="73"/>
      <c r="AJ2265" s="73"/>
      <c r="AK2265" s="73"/>
      <c r="AL2265" s="73"/>
      <c r="AM2265" s="73"/>
      <c r="AN2265" s="73"/>
      <c r="AO2265" s="73"/>
      <c r="AP2265" s="73"/>
      <c r="AQ2265" s="73"/>
      <c r="AR2265" s="73"/>
      <c r="AS2265" s="73"/>
      <c r="AT2265" s="73"/>
      <c r="AU2265" s="73"/>
      <c r="AV2265" s="73"/>
      <c r="AW2265" s="73"/>
      <c r="AX2265" s="73"/>
      <c r="AY2265" s="73"/>
      <c r="AZ2265" s="73"/>
      <c r="BA2265" s="73"/>
      <c r="BB2265" s="73"/>
    </row>
    <row r="2266" spans="10:54">
      <c r="J2266" s="132"/>
      <c r="N2266" s="73"/>
      <c r="O2266" s="73"/>
      <c r="P2266" s="73"/>
      <c r="Q2266" s="73"/>
      <c r="R2266" s="73"/>
      <c r="S2266" s="73"/>
      <c r="T2266" s="73"/>
      <c r="U2266" s="73"/>
      <c r="V2266" s="73"/>
      <c r="W2266" s="73"/>
      <c r="X2266" s="73"/>
      <c r="Y2266" s="73"/>
      <c r="Z2266" s="73"/>
      <c r="AA2266" s="73"/>
      <c r="AB2266" s="73"/>
      <c r="AC2266" s="73"/>
      <c r="AD2266" s="73"/>
      <c r="AE2266" s="73"/>
      <c r="AF2266" s="73"/>
      <c r="AG2266" s="73"/>
      <c r="AH2266" s="73"/>
      <c r="AI2266" s="73"/>
      <c r="AJ2266" s="73"/>
      <c r="AK2266" s="73"/>
      <c r="AL2266" s="73"/>
      <c r="AM2266" s="73"/>
      <c r="AN2266" s="73"/>
      <c r="AO2266" s="73"/>
      <c r="AP2266" s="73"/>
      <c r="AQ2266" s="73"/>
      <c r="AR2266" s="73"/>
      <c r="AS2266" s="73"/>
      <c r="AT2266" s="73"/>
      <c r="AU2266" s="73"/>
      <c r="AV2266" s="73"/>
      <c r="AW2266" s="73"/>
      <c r="AX2266" s="73"/>
      <c r="AY2266" s="73"/>
      <c r="AZ2266" s="73"/>
      <c r="BA2266" s="73"/>
      <c r="BB2266" s="73"/>
    </row>
    <row r="2267" spans="10:54">
      <c r="J2267" s="132"/>
      <c r="N2267" s="73"/>
      <c r="O2267" s="73"/>
      <c r="P2267" s="73"/>
      <c r="Q2267" s="73"/>
      <c r="R2267" s="73"/>
      <c r="S2267" s="73"/>
      <c r="T2267" s="73"/>
      <c r="U2267" s="73"/>
      <c r="V2267" s="73"/>
      <c r="W2267" s="73"/>
      <c r="X2267" s="73"/>
      <c r="Y2267" s="73"/>
      <c r="Z2267" s="73"/>
      <c r="AA2267" s="73"/>
      <c r="AB2267" s="73"/>
      <c r="AC2267" s="73"/>
      <c r="AD2267" s="73"/>
      <c r="AE2267" s="73"/>
      <c r="AF2267" s="73"/>
      <c r="AG2267" s="73"/>
      <c r="AH2267" s="73"/>
      <c r="AI2267" s="73"/>
      <c r="AJ2267" s="73"/>
      <c r="AK2267" s="73"/>
      <c r="AL2267" s="73"/>
      <c r="AM2267" s="73"/>
      <c r="AN2267" s="73"/>
      <c r="AO2267" s="73"/>
      <c r="AP2267" s="73"/>
      <c r="AQ2267" s="73"/>
      <c r="AR2267" s="73"/>
      <c r="AS2267" s="73"/>
      <c r="AT2267" s="73"/>
      <c r="AU2267" s="73"/>
      <c r="AV2267" s="73"/>
      <c r="AW2267" s="73"/>
      <c r="AX2267" s="73"/>
      <c r="AY2267" s="73"/>
      <c r="AZ2267" s="73"/>
      <c r="BA2267" s="73"/>
      <c r="BB2267" s="73"/>
    </row>
    <row r="2268" spans="10:54">
      <c r="J2268" s="132"/>
      <c r="N2268" s="73"/>
      <c r="O2268" s="73"/>
      <c r="P2268" s="73"/>
      <c r="Q2268" s="73"/>
      <c r="R2268" s="73"/>
      <c r="S2268" s="73"/>
      <c r="T2268" s="73"/>
      <c r="U2268" s="73"/>
      <c r="V2268" s="73"/>
      <c r="W2268" s="73"/>
      <c r="X2268" s="73"/>
      <c r="Y2268" s="73"/>
      <c r="Z2268" s="73"/>
      <c r="AA2268" s="73"/>
      <c r="AB2268" s="73"/>
      <c r="AC2268" s="73"/>
      <c r="AD2268" s="73"/>
      <c r="AE2268" s="73"/>
      <c r="AF2268" s="73"/>
      <c r="AG2268" s="73"/>
      <c r="AH2268" s="73"/>
      <c r="AI2268" s="73"/>
      <c r="AJ2268" s="73"/>
      <c r="AK2268" s="73"/>
      <c r="AL2268" s="73"/>
      <c r="AM2268" s="73"/>
      <c r="AN2268" s="73"/>
      <c r="AO2268" s="73"/>
      <c r="AP2268" s="73"/>
      <c r="AQ2268" s="73"/>
      <c r="AR2268" s="73"/>
      <c r="AS2268" s="73"/>
      <c r="AT2268" s="73"/>
      <c r="AU2268" s="73"/>
      <c r="AV2268" s="73"/>
      <c r="AW2268" s="73"/>
      <c r="AX2268" s="73"/>
      <c r="AY2268" s="73"/>
      <c r="AZ2268" s="73"/>
      <c r="BA2268" s="73"/>
      <c r="BB2268" s="73"/>
    </row>
    <row r="2269" spans="10:54">
      <c r="J2269" s="132"/>
      <c r="N2269" s="73"/>
      <c r="O2269" s="73"/>
      <c r="P2269" s="73"/>
      <c r="Q2269" s="73"/>
      <c r="R2269" s="73"/>
      <c r="S2269" s="73"/>
      <c r="T2269" s="73"/>
      <c r="U2269" s="73"/>
      <c r="V2269" s="73"/>
      <c r="W2269" s="73"/>
      <c r="X2269" s="73"/>
      <c r="Y2269" s="73"/>
      <c r="Z2269" s="73"/>
      <c r="AA2269" s="73"/>
      <c r="AB2269" s="73"/>
      <c r="AC2269" s="73"/>
      <c r="AD2269" s="73"/>
      <c r="AE2269" s="73"/>
      <c r="AF2269" s="73"/>
      <c r="AG2269" s="73"/>
      <c r="AH2269" s="73"/>
      <c r="AI2269" s="73"/>
      <c r="AJ2269" s="73"/>
      <c r="AK2269" s="73"/>
      <c r="AL2269" s="73"/>
      <c r="AM2269" s="73"/>
      <c r="AN2269" s="73"/>
      <c r="AO2269" s="73"/>
      <c r="AP2269" s="73"/>
      <c r="AQ2269" s="73"/>
      <c r="AR2269" s="73"/>
      <c r="AS2269" s="73"/>
      <c r="AT2269" s="73"/>
      <c r="AU2269" s="73"/>
      <c r="AV2269" s="73"/>
      <c r="AW2269" s="73"/>
      <c r="AX2269" s="73"/>
      <c r="AY2269" s="73"/>
      <c r="AZ2269" s="73"/>
      <c r="BA2269" s="73"/>
      <c r="BB2269" s="73"/>
    </row>
    <row r="2270" spans="10:54">
      <c r="J2270" s="132"/>
      <c r="N2270" s="73"/>
      <c r="O2270" s="73"/>
      <c r="P2270" s="73"/>
      <c r="Q2270" s="73"/>
      <c r="R2270" s="73"/>
      <c r="S2270" s="73"/>
      <c r="T2270" s="73"/>
      <c r="U2270" s="73"/>
      <c r="V2270" s="73"/>
      <c r="W2270" s="73"/>
      <c r="X2270" s="73"/>
      <c r="Y2270" s="73"/>
      <c r="Z2270" s="73"/>
      <c r="AA2270" s="73"/>
      <c r="AB2270" s="73"/>
      <c r="AC2270" s="73"/>
      <c r="AD2270" s="73"/>
      <c r="AE2270" s="73"/>
      <c r="AF2270" s="73"/>
      <c r="AG2270" s="73"/>
      <c r="AH2270" s="73"/>
      <c r="AI2270" s="73"/>
      <c r="AJ2270" s="73"/>
      <c r="AK2270" s="73"/>
      <c r="AL2270" s="73"/>
      <c r="AM2270" s="73"/>
      <c r="AN2270" s="73"/>
      <c r="AO2270" s="73"/>
      <c r="AP2270" s="73"/>
      <c r="AQ2270" s="73"/>
      <c r="AR2270" s="73"/>
      <c r="AS2270" s="73"/>
      <c r="AT2270" s="73"/>
      <c r="AU2270" s="73"/>
      <c r="AV2270" s="73"/>
      <c r="AW2270" s="73"/>
      <c r="AX2270" s="73"/>
      <c r="AY2270" s="73"/>
      <c r="AZ2270" s="73"/>
      <c r="BA2270" s="73"/>
      <c r="BB2270" s="73"/>
    </row>
    <row r="2271" spans="10:54">
      <c r="J2271" s="132"/>
      <c r="N2271" s="73"/>
      <c r="O2271" s="73"/>
      <c r="P2271" s="73"/>
      <c r="Q2271" s="73"/>
      <c r="R2271" s="73"/>
      <c r="S2271" s="73"/>
      <c r="T2271" s="73"/>
      <c r="U2271" s="73"/>
      <c r="V2271" s="73"/>
      <c r="W2271" s="73"/>
      <c r="X2271" s="73"/>
      <c r="Y2271" s="73"/>
      <c r="Z2271" s="73"/>
      <c r="AA2271" s="73"/>
      <c r="AB2271" s="73"/>
      <c r="AC2271" s="73"/>
      <c r="AD2271" s="73"/>
      <c r="AE2271" s="73"/>
      <c r="AF2271" s="73"/>
      <c r="AG2271" s="73"/>
      <c r="AH2271" s="73"/>
      <c r="AI2271" s="73"/>
      <c r="AJ2271" s="73"/>
      <c r="AK2271" s="73"/>
      <c r="AL2271" s="73"/>
      <c r="AM2271" s="73"/>
      <c r="AN2271" s="73"/>
      <c r="AO2271" s="73"/>
      <c r="AP2271" s="73"/>
      <c r="AQ2271" s="73"/>
      <c r="AR2271" s="73"/>
      <c r="AS2271" s="73"/>
      <c r="AT2271" s="73"/>
      <c r="AU2271" s="73"/>
      <c r="AV2271" s="73"/>
      <c r="AW2271" s="73"/>
      <c r="AX2271" s="73"/>
      <c r="AY2271" s="73"/>
      <c r="AZ2271" s="73"/>
      <c r="BA2271" s="73"/>
      <c r="BB2271" s="73"/>
    </row>
    <row r="2272" spans="10:54">
      <c r="J2272" s="132"/>
      <c r="N2272" s="73"/>
      <c r="O2272" s="73"/>
      <c r="P2272" s="73"/>
      <c r="Q2272" s="73"/>
      <c r="R2272" s="73"/>
      <c r="S2272" s="73"/>
      <c r="T2272" s="73"/>
      <c r="U2272" s="73"/>
      <c r="V2272" s="73"/>
      <c r="W2272" s="73"/>
      <c r="X2272" s="73"/>
      <c r="Y2272" s="73"/>
      <c r="Z2272" s="73"/>
      <c r="AA2272" s="73"/>
      <c r="AB2272" s="73"/>
      <c r="AC2272" s="73"/>
      <c r="AD2272" s="73"/>
      <c r="AE2272" s="73"/>
      <c r="AF2272" s="73"/>
      <c r="AG2272" s="73"/>
      <c r="AH2272" s="73"/>
      <c r="AI2272" s="73"/>
      <c r="AJ2272" s="73"/>
      <c r="AK2272" s="73"/>
      <c r="AL2272" s="73"/>
      <c r="AM2272" s="73"/>
      <c r="AN2272" s="73"/>
      <c r="AO2272" s="73"/>
      <c r="AP2272" s="73"/>
      <c r="AQ2272" s="73"/>
      <c r="AR2272" s="73"/>
      <c r="AS2272" s="73"/>
      <c r="AT2272" s="73"/>
      <c r="AU2272" s="73"/>
      <c r="AV2272" s="73"/>
      <c r="AW2272" s="73"/>
      <c r="AX2272" s="73"/>
      <c r="AY2272" s="73"/>
      <c r="AZ2272" s="73"/>
      <c r="BA2272" s="73"/>
      <c r="BB2272" s="73"/>
    </row>
    <row r="2273" spans="10:54">
      <c r="J2273" s="132"/>
      <c r="N2273" s="73"/>
      <c r="O2273" s="73"/>
      <c r="P2273" s="73"/>
      <c r="Q2273" s="73"/>
      <c r="R2273" s="73"/>
      <c r="S2273" s="73"/>
      <c r="T2273" s="73"/>
      <c r="U2273" s="73"/>
      <c r="V2273" s="73"/>
      <c r="W2273" s="73"/>
      <c r="X2273" s="73"/>
      <c r="Y2273" s="73"/>
      <c r="Z2273" s="73"/>
      <c r="AA2273" s="73"/>
      <c r="AB2273" s="73"/>
      <c r="AC2273" s="73"/>
      <c r="AD2273" s="73"/>
      <c r="AE2273" s="73"/>
      <c r="AF2273" s="73"/>
      <c r="AG2273" s="73"/>
      <c r="AH2273" s="73"/>
      <c r="AI2273" s="73"/>
      <c r="AJ2273" s="73"/>
      <c r="AK2273" s="73"/>
      <c r="AL2273" s="73"/>
      <c r="AM2273" s="73"/>
      <c r="AN2273" s="73"/>
      <c r="AO2273" s="73"/>
      <c r="AP2273" s="73"/>
      <c r="AQ2273" s="73"/>
      <c r="AR2273" s="73"/>
      <c r="AS2273" s="73"/>
      <c r="AT2273" s="73"/>
      <c r="AU2273" s="73"/>
      <c r="AV2273" s="73"/>
      <c r="AW2273" s="73"/>
      <c r="AX2273" s="73"/>
      <c r="AY2273" s="73"/>
      <c r="AZ2273" s="73"/>
      <c r="BA2273" s="73"/>
      <c r="BB2273" s="73"/>
    </row>
    <row r="2274" spans="10:54">
      <c r="J2274" s="132"/>
      <c r="N2274" s="73"/>
      <c r="O2274" s="73"/>
      <c r="P2274" s="73"/>
      <c r="Q2274" s="73"/>
      <c r="R2274" s="73"/>
      <c r="S2274" s="73"/>
      <c r="T2274" s="73"/>
      <c r="U2274" s="73"/>
      <c r="V2274" s="73"/>
      <c r="W2274" s="73"/>
      <c r="X2274" s="73"/>
      <c r="Y2274" s="73"/>
      <c r="Z2274" s="73"/>
      <c r="AA2274" s="73"/>
      <c r="AB2274" s="73"/>
      <c r="AC2274" s="73"/>
      <c r="AD2274" s="73"/>
      <c r="AE2274" s="73"/>
      <c r="AF2274" s="73"/>
      <c r="AG2274" s="73"/>
      <c r="AH2274" s="73"/>
      <c r="AI2274" s="73"/>
      <c r="AJ2274" s="73"/>
      <c r="AK2274" s="73"/>
      <c r="AL2274" s="73"/>
      <c r="AM2274" s="73"/>
      <c r="AN2274" s="73"/>
      <c r="AO2274" s="73"/>
      <c r="AP2274" s="73"/>
      <c r="AQ2274" s="73"/>
      <c r="AR2274" s="73"/>
      <c r="AS2274" s="73"/>
      <c r="AT2274" s="73"/>
      <c r="AU2274" s="73"/>
      <c r="AV2274" s="73"/>
      <c r="AW2274" s="73"/>
      <c r="AX2274" s="73"/>
      <c r="AY2274" s="73"/>
      <c r="AZ2274" s="73"/>
      <c r="BA2274" s="73"/>
      <c r="BB2274" s="73"/>
    </row>
    <row r="2275" spans="10:54">
      <c r="J2275" s="132"/>
      <c r="N2275" s="73"/>
      <c r="O2275" s="73"/>
      <c r="P2275" s="73"/>
      <c r="Q2275" s="73"/>
      <c r="R2275" s="73"/>
      <c r="S2275" s="73"/>
      <c r="T2275" s="73"/>
      <c r="U2275" s="73"/>
      <c r="V2275" s="73"/>
      <c r="W2275" s="73"/>
      <c r="X2275" s="73"/>
      <c r="Y2275" s="73"/>
      <c r="Z2275" s="73"/>
      <c r="AA2275" s="73"/>
      <c r="AB2275" s="73"/>
      <c r="AC2275" s="73"/>
      <c r="AD2275" s="73"/>
      <c r="AE2275" s="73"/>
      <c r="AF2275" s="73"/>
      <c r="AG2275" s="73"/>
      <c r="AH2275" s="73"/>
      <c r="AI2275" s="73"/>
      <c r="AJ2275" s="73"/>
      <c r="AK2275" s="73"/>
      <c r="AL2275" s="73"/>
      <c r="AM2275" s="73"/>
      <c r="AN2275" s="73"/>
      <c r="AO2275" s="73"/>
      <c r="AP2275" s="73"/>
      <c r="AQ2275" s="73"/>
      <c r="AR2275" s="73"/>
      <c r="AS2275" s="73"/>
      <c r="AT2275" s="73"/>
      <c r="AU2275" s="73"/>
      <c r="AV2275" s="73"/>
      <c r="AW2275" s="73"/>
      <c r="AX2275" s="73"/>
      <c r="AY2275" s="73"/>
      <c r="AZ2275" s="73"/>
      <c r="BA2275" s="73"/>
      <c r="BB2275" s="73"/>
    </row>
    <row r="2276" spans="10:54">
      <c r="J2276" s="132"/>
      <c r="N2276" s="73"/>
      <c r="O2276" s="73"/>
      <c r="P2276" s="73"/>
      <c r="Q2276" s="73"/>
      <c r="R2276" s="73"/>
      <c r="S2276" s="73"/>
      <c r="T2276" s="73"/>
      <c r="U2276" s="73"/>
      <c r="V2276" s="73"/>
      <c r="W2276" s="73"/>
      <c r="X2276" s="73"/>
      <c r="Y2276" s="73"/>
      <c r="Z2276" s="73"/>
      <c r="AA2276" s="73"/>
      <c r="AB2276" s="73"/>
      <c r="AC2276" s="73"/>
      <c r="AD2276" s="73"/>
      <c r="AE2276" s="73"/>
      <c r="AF2276" s="73"/>
      <c r="AG2276" s="73"/>
      <c r="AH2276" s="73"/>
      <c r="AI2276" s="73"/>
      <c r="AJ2276" s="73"/>
      <c r="AK2276" s="73"/>
      <c r="AL2276" s="73"/>
      <c r="AM2276" s="73"/>
      <c r="AN2276" s="73"/>
      <c r="AO2276" s="73"/>
      <c r="AP2276" s="73"/>
      <c r="AQ2276" s="73"/>
      <c r="AR2276" s="73"/>
      <c r="AS2276" s="73"/>
      <c r="AT2276" s="73"/>
      <c r="AU2276" s="73"/>
      <c r="AV2276" s="73"/>
      <c r="AW2276" s="73"/>
      <c r="AX2276" s="73"/>
      <c r="AY2276" s="73"/>
      <c r="AZ2276" s="73"/>
      <c r="BA2276" s="73"/>
      <c r="BB2276" s="73"/>
    </row>
    <row r="2277" spans="10:54">
      <c r="J2277" s="132"/>
      <c r="N2277" s="73"/>
      <c r="O2277" s="73"/>
      <c r="P2277" s="73"/>
      <c r="Q2277" s="73"/>
      <c r="R2277" s="73"/>
      <c r="S2277" s="73"/>
      <c r="T2277" s="73"/>
      <c r="U2277" s="73"/>
      <c r="V2277" s="73"/>
      <c r="W2277" s="73"/>
      <c r="X2277" s="73"/>
      <c r="Y2277" s="73"/>
      <c r="Z2277" s="73"/>
      <c r="AA2277" s="73"/>
      <c r="AB2277" s="73"/>
      <c r="AC2277" s="73"/>
      <c r="AD2277" s="73"/>
      <c r="AE2277" s="73"/>
      <c r="AF2277" s="73"/>
      <c r="AG2277" s="73"/>
      <c r="AH2277" s="73"/>
      <c r="AI2277" s="73"/>
      <c r="AJ2277" s="73"/>
      <c r="AK2277" s="73"/>
      <c r="AL2277" s="73"/>
      <c r="AM2277" s="73"/>
      <c r="AN2277" s="73"/>
      <c r="AO2277" s="73"/>
      <c r="AP2277" s="73"/>
      <c r="AQ2277" s="73"/>
      <c r="AR2277" s="73"/>
      <c r="AS2277" s="73"/>
      <c r="AT2277" s="73"/>
      <c r="AU2277" s="73"/>
      <c r="AV2277" s="73"/>
      <c r="AW2277" s="73"/>
      <c r="AX2277" s="73"/>
      <c r="AY2277" s="73"/>
      <c r="AZ2277" s="73"/>
      <c r="BA2277" s="73"/>
      <c r="BB2277" s="73"/>
    </row>
    <row r="2278" spans="10:54">
      <c r="J2278" s="132"/>
      <c r="N2278" s="73"/>
      <c r="O2278" s="73"/>
      <c r="P2278" s="73"/>
      <c r="Q2278" s="73"/>
      <c r="R2278" s="73"/>
      <c r="S2278" s="73"/>
      <c r="T2278" s="73"/>
      <c r="U2278" s="73"/>
      <c r="V2278" s="73"/>
      <c r="W2278" s="73"/>
      <c r="X2278" s="73"/>
      <c r="Y2278" s="73"/>
      <c r="Z2278" s="73"/>
      <c r="AA2278" s="73"/>
      <c r="AB2278" s="73"/>
      <c r="AC2278" s="73"/>
      <c r="AD2278" s="73"/>
      <c r="AE2278" s="73"/>
      <c r="AF2278" s="73"/>
      <c r="AG2278" s="73"/>
      <c r="AH2278" s="73"/>
      <c r="AI2278" s="73"/>
      <c r="AJ2278" s="73"/>
      <c r="AK2278" s="73"/>
      <c r="AL2278" s="73"/>
      <c r="AM2278" s="73"/>
      <c r="AN2278" s="73"/>
      <c r="AO2278" s="73"/>
      <c r="AP2278" s="73"/>
      <c r="AQ2278" s="73"/>
      <c r="AR2278" s="73"/>
      <c r="AS2278" s="73"/>
      <c r="AT2278" s="73"/>
      <c r="AU2278" s="73"/>
      <c r="AV2278" s="73"/>
      <c r="AW2278" s="73"/>
      <c r="AX2278" s="73"/>
      <c r="AY2278" s="73"/>
      <c r="AZ2278" s="73"/>
      <c r="BA2278" s="73"/>
      <c r="BB2278" s="73"/>
    </row>
    <row r="2279" spans="10:54">
      <c r="J2279" s="132"/>
      <c r="N2279" s="73"/>
      <c r="O2279" s="73"/>
      <c r="P2279" s="73"/>
      <c r="Q2279" s="73"/>
      <c r="R2279" s="73"/>
      <c r="S2279" s="73"/>
      <c r="T2279" s="73"/>
      <c r="U2279" s="73"/>
      <c r="V2279" s="73"/>
      <c r="W2279" s="73"/>
      <c r="X2279" s="73"/>
      <c r="Y2279" s="73"/>
      <c r="Z2279" s="73"/>
      <c r="AA2279" s="73"/>
      <c r="AB2279" s="73"/>
      <c r="AC2279" s="73"/>
      <c r="AD2279" s="73"/>
      <c r="AE2279" s="73"/>
      <c r="AF2279" s="73"/>
      <c r="AG2279" s="73"/>
      <c r="AH2279" s="73"/>
      <c r="AI2279" s="73"/>
      <c r="AJ2279" s="73"/>
      <c r="AK2279" s="73"/>
      <c r="AL2279" s="73"/>
      <c r="AM2279" s="73"/>
      <c r="AN2279" s="73"/>
      <c r="AO2279" s="73"/>
      <c r="AP2279" s="73"/>
      <c r="AQ2279" s="73"/>
      <c r="AR2279" s="73"/>
      <c r="AS2279" s="73"/>
      <c r="AT2279" s="73"/>
      <c r="AU2279" s="73"/>
      <c r="AV2279" s="73"/>
      <c r="AW2279" s="73"/>
      <c r="AX2279" s="73"/>
      <c r="AY2279" s="73"/>
      <c r="AZ2279" s="73"/>
      <c r="BA2279" s="73"/>
      <c r="BB2279" s="73"/>
    </row>
    <row r="2280" spans="10:54">
      <c r="J2280" s="132"/>
      <c r="N2280" s="73"/>
      <c r="O2280" s="73"/>
      <c r="P2280" s="73"/>
      <c r="Q2280" s="73"/>
      <c r="R2280" s="73"/>
      <c r="S2280" s="73"/>
      <c r="T2280" s="73"/>
      <c r="U2280" s="73"/>
      <c r="V2280" s="73"/>
      <c r="W2280" s="73"/>
      <c r="X2280" s="73"/>
      <c r="Y2280" s="73"/>
      <c r="Z2280" s="73"/>
      <c r="AA2280" s="73"/>
      <c r="AB2280" s="73"/>
      <c r="AC2280" s="73"/>
      <c r="AD2280" s="73"/>
      <c r="AE2280" s="73"/>
      <c r="AF2280" s="73"/>
      <c r="AG2280" s="73"/>
      <c r="AH2280" s="73"/>
      <c r="AI2280" s="73"/>
      <c r="AJ2280" s="73"/>
      <c r="AK2280" s="73"/>
      <c r="AL2280" s="73"/>
      <c r="AM2280" s="73"/>
      <c r="AN2280" s="73"/>
      <c r="AO2280" s="73"/>
      <c r="AP2280" s="73"/>
      <c r="AQ2280" s="73"/>
      <c r="AR2280" s="73"/>
      <c r="AS2280" s="73"/>
      <c r="AT2280" s="73"/>
      <c r="AU2280" s="73"/>
      <c r="AV2280" s="73"/>
      <c r="AW2280" s="73"/>
      <c r="AX2280" s="73"/>
      <c r="AY2280" s="73"/>
      <c r="AZ2280" s="73"/>
      <c r="BA2280" s="73"/>
      <c r="BB2280" s="73"/>
    </row>
    <row r="2281" spans="10:54">
      <c r="J2281" s="132"/>
      <c r="N2281" s="73"/>
      <c r="O2281" s="73"/>
      <c r="P2281" s="73"/>
      <c r="Q2281" s="73"/>
      <c r="R2281" s="73"/>
      <c r="S2281" s="73"/>
      <c r="T2281" s="73"/>
      <c r="U2281" s="73"/>
      <c r="V2281" s="73"/>
      <c r="W2281" s="73"/>
      <c r="X2281" s="73"/>
      <c r="Y2281" s="73"/>
      <c r="Z2281" s="73"/>
      <c r="AA2281" s="73"/>
      <c r="AB2281" s="73"/>
      <c r="AC2281" s="73"/>
      <c r="AD2281" s="73"/>
      <c r="AE2281" s="73"/>
      <c r="AF2281" s="73"/>
      <c r="AG2281" s="73"/>
      <c r="AH2281" s="73"/>
      <c r="AI2281" s="73"/>
      <c r="AJ2281" s="73"/>
      <c r="AK2281" s="73"/>
      <c r="AL2281" s="73"/>
      <c r="AM2281" s="73"/>
      <c r="AN2281" s="73"/>
      <c r="AO2281" s="73"/>
      <c r="AP2281" s="73"/>
      <c r="AQ2281" s="73"/>
      <c r="AR2281" s="73"/>
      <c r="AS2281" s="73"/>
      <c r="AT2281" s="73"/>
      <c r="AU2281" s="73"/>
      <c r="AV2281" s="73"/>
      <c r="AW2281" s="73"/>
      <c r="AX2281" s="73"/>
      <c r="AY2281" s="73"/>
      <c r="AZ2281" s="73"/>
      <c r="BA2281" s="73"/>
      <c r="BB2281" s="73"/>
    </row>
    <row r="2282" spans="10:54">
      <c r="J2282" s="132"/>
      <c r="N2282" s="73"/>
      <c r="O2282" s="73"/>
      <c r="P2282" s="73"/>
      <c r="Q2282" s="73"/>
      <c r="R2282" s="73"/>
      <c r="S2282" s="73"/>
      <c r="T2282" s="73"/>
      <c r="U2282" s="73"/>
      <c r="V2282" s="73"/>
      <c r="W2282" s="73"/>
      <c r="X2282" s="73"/>
      <c r="Y2282" s="73"/>
      <c r="Z2282" s="73"/>
      <c r="AA2282" s="73"/>
      <c r="AB2282" s="73"/>
      <c r="AC2282" s="73"/>
      <c r="AD2282" s="73"/>
      <c r="AE2282" s="73"/>
      <c r="AF2282" s="73"/>
      <c r="AG2282" s="73"/>
      <c r="AH2282" s="73"/>
      <c r="AI2282" s="73"/>
      <c r="AJ2282" s="73"/>
      <c r="AK2282" s="73"/>
      <c r="AL2282" s="73"/>
      <c r="AM2282" s="73"/>
      <c r="AN2282" s="73"/>
      <c r="AO2282" s="73"/>
      <c r="AP2282" s="73"/>
      <c r="AQ2282" s="73"/>
      <c r="AR2282" s="73"/>
      <c r="AS2282" s="73"/>
      <c r="AT2282" s="73"/>
      <c r="AU2282" s="73"/>
      <c r="AV2282" s="73"/>
      <c r="AW2282" s="73"/>
      <c r="AX2282" s="73"/>
      <c r="AY2282" s="73"/>
      <c r="AZ2282" s="73"/>
      <c r="BA2282" s="73"/>
      <c r="BB2282" s="73"/>
    </row>
    <row r="2283" spans="10:54">
      <c r="J2283" s="132"/>
      <c r="N2283" s="73"/>
      <c r="O2283" s="73"/>
      <c r="P2283" s="73"/>
      <c r="Q2283" s="73"/>
      <c r="R2283" s="73"/>
      <c r="S2283" s="73"/>
      <c r="T2283" s="73"/>
      <c r="U2283" s="73"/>
      <c r="V2283" s="73"/>
      <c r="W2283" s="73"/>
      <c r="X2283" s="73"/>
      <c r="Y2283" s="73"/>
      <c r="Z2283" s="73"/>
      <c r="AA2283" s="73"/>
      <c r="AB2283" s="73"/>
      <c r="AC2283" s="73"/>
      <c r="AD2283" s="73"/>
      <c r="AE2283" s="73"/>
      <c r="AF2283" s="73"/>
      <c r="AG2283" s="73"/>
      <c r="AH2283" s="73"/>
      <c r="AI2283" s="73"/>
      <c r="AJ2283" s="73"/>
      <c r="AK2283" s="73"/>
      <c r="AL2283" s="73"/>
      <c r="AM2283" s="73"/>
      <c r="AN2283" s="73"/>
      <c r="AO2283" s="73"/>
      <c r="AP2283" s="73"/>
      <c r="AQ2283" s="73"/>
      <c r="AR2283" s="73"/>
      <c r="AS2283" s="73"/>
      <c r="AT2283" s="73"/>
      <c r="AU2283" s="73"/>
      <c r="AV2283" s="73"/>
      <c r="AW2283" s="73"/>
      <c r="AX2283" s="73"/>
      <c r="AY2283" s="73"/>
      <c r="AZ2283" s="73"/>
      <c r="BA2283" s="73"/>
      <c r="BB2283" s="73"/>
    </row>
    <row r="2284" spans="10:54">
      <c r="J2284" s="132"/>
      <c r="N2284" s="73"/>
      <c r="O2284" s="73"/>
      <c r="P2284" s="73"/>
      <c r="Q2284" s="73"/>
      <c r="R2284" s="73"/>
      <c r="S2284" s="73"/>
      <c r="T2284" s="73"/>
      <c r="U2284" s="73"/>
      <c r="V2284" s="73"/>
      <c r="W2284" s="73"/>
      <c r="X2284" s="73"/>
      <c r="Y2284" s="73"/>
      <c r="Z2284" s="73"/>
      <c r="AA2284" s="73"/>
      <c r="AB2284" s="73"/>
      <c r="AC2284" s="73"/>
      <c r="AD2284" s="73"/>
      <c r="AE2284" s="73"/>
      <c r="AF2284" s="73"/>
      <c r="AG2284" s="73"/>
      <c r="AH2284" s="73"/>
      <c r="AI2284" s="73"/>
      <c r="AJ2284" s="73"/>
      <c r="AK2284" s="73"/>
      <c r="AL2284" s="73"/>
      <c r="AM2284" s="73"/>
      <c r="AN2284" s="73"/>
      <c r="AO2284" s="73"/>
      <c r="AP2284" s="73"/>
      <c r="AQ2284" s="73"/>
      <c r="AR2284" s="73"/>
      <c r="AS2284" s="73"/>
      <c r="AT2284" s="73"/>
      <c r="AU2284" s="73"/>
      <c r="AV2284" s="73"/>
      <c r="AW2284" s="73"/>
      <c r="AX2284" s="73"/>
      <c r="AY2284" s="73"/>
      <c r="AZ2284" s="73"/>
      <c r="BA2284" s="73"/>
      <c r="BB2284" s="73"/>
    </row>
    <row r="2285" spans="10:54">
      <c r="J2285" s="132"/>
      <c r="N2285" s="73"/>
      <c r="O2285" s="73"/>
      <c r="P2285" s="73"/>
      <c r="Q2285" s="73"/>
      <c r="R2285" s="73"/>
      <c r="S2285" s="73"/>
      <c r="T2285" s="73"/>
      <c r="U2285" s="73"/>
      <c r="V2285" s="73"/>
      <c r="W2285" s="73"/>
      <c r="X2285" s="73"/>
      <c r="Y2285" s="73"/>
      <c r="Z2285" s="73"/>
      <c r="AA2285" s="73"/>
      <c r="AB2285" s="73"/>
      <c r="AC2285" s="73"/>
      <c r="AD2285" s="73"/>
      <c r="AE2285" s="73"/>
      <c r="AF2285" s="73"/>
      <c r="AG2285" s="73"/>
      <c r="AH2285" s="73"/>
      <c r="AI2285" s="73"/>
      <c r="AJ2285" s="73"/>
      <c r="AK2285" s="73"/>
      <c r="AL2285" s="73"/>
      <c r="AM2285" s="73"/>
      <c r="AN2285" s="73"/>
      <c r="AO2285" s="73"/>
      <c r="AP2285" s="73"/>
      <c r="AQ2285" s="73"/>
      <c r="AR2285" s="73"/>
      <c r="AS2285" s="73"/>
      <c r="AT2285" s="73"/>
      <c r="AU2285" s="73"/>
      <c r="AV2285" s="73"/>
      <c r="AW2285" s="73"/>
      <c r="AX2285" s="73"/>
      <c r="AY2285" s="73"/>
      <c r="AZ2285" s="73"/>
      <c r="BA2285" s="73"/>
      <c r="BB2285" s="73"/>
    </row>
    <row r="2286" spans="10:54">
      <c r="J2286" s="132"/>
      <c r="N2286" s="73"/>
      <c r="O2286" s="73"/>
      <c r="P2286" s="73"/>
      <c r="Q2286" s="73"/>
      <c r="R2286" s="73"/>
      <c r="S2286" s="73"/>
      <c r="T2286" s="73"/>
      <c r="U2286" s="73"/>
      <c r="V2286" s="73"/>
      <c r="W2286" s="73"/>
      <c r="X2286" s="73"/>
      <c r="Y2286" s="73"/>
      <c r="Z2286" s="73"/>
      <c r="AA2286" s="73"/>
      <c r="AB2286" s="73"/>
      <c r="AC2286" s="73"/>
      <c r="AD2286" s="73"/>
      <c r="AE2286" s="73"/>
      <c r="AF2286" s="73"/>
      <c r="AG2286" s="73"/>
      <c r="AH2286" s="73"/>
      <c r="AI2286" s="73"/>
      <c r="AJ2286" s="73"/>
      <c r="AK2286" s="73"/>
      <c r="AL2286" s="73"/>
      <c r="AM2286" s="73"/>
      <c r="AN2286" s="73"/>
      <c r="AO2286" s="73"/>
      <c r="AP2286" s="73"/>
      <c r="AQ2286" s="73"/>
      <c r="AR2286" s="73"/>
      <c r="AS2286" s="73"/>
      <c r="AT2286" s="73"/>
      <c r="AU2286" s="73"/>
      <c r="AV2286" s="73"/>
      <c r="AW2286" s="73"/>
      <c r="AX2286" s="73"/>
      <c r="AY2286" s="73"/>
      <c r="AZ2286" s="73"/>
      <c r="BA2286" s="73"/>
      <c r="BB2286" s="73"/>
    </row>
    <row r="2287" spans="10:54">
      <c r="J2287" s="132"/>
      <c r="N2287" s="73"/>
      <c r="O2287" s="73"/>
      <c r="P2287" s="73"/>
      <c r="Q2287" s="73"/>
      <c r="R2287" s="73"/>
      <c r="S2287" s="73"/>
      <c r="T2287" s="73"/>
      <c r="U2287" s="73"/>
      <c r="V2287" s="73"/>
      <c r="W2287" s="73"/>
      <c r="X2287" s="73"/>
      <c r="Y2287" s="73"/>
      <c r="Z2287" s="73"/>
      <c r="AA2287" s="73"/>
      <c r="AB2287" s="73"/>
      <c r="AC2287" s="73"/>
      <c r="AD2287" s="73"/>
      <c r="AE2287" s="73"/>
      <c r="AF2287" s="73"/>
      <c r="AG2287" s="73"/>
      <c r="AH2287" s="73"/>
      <c r="AI2287" s="73"/>
      <c r="AJ2287" s="73"/>
      <c r="AK2287" s="73"/>
      <c r="AL2287" s="73"/>
      <c r="AM2287" s="73"/>
      <c r="AN2287" s="73"/>
      <c r="AO2287" s="73"/>
      <c r="AP2287" s="73"/>
      <c r="AQ2287" s="73"/>
      <c r="AR2287" s="73"/>
      <c r="AS2287" s="73"/>
      <c r="AT2287" s="73"/>
      <c r="AU2287" s="73"/>
      <c r="AV2287" s="73"/>
      <c r="AW2287" s="73"/>
      <c r="AX2287" s="73"/>
      <c r="AY2287" s="73"/>
      <c r="AZ2287" s="73"/>
      <c r="BA2287" s="73"/>
      <c r="BB2287" s="73"/>
    </row>
    <row r="2288" spans="10:54">
      <c r="J2288" s="132"/>
      <c r="N2288" s="73"/>
      <c r="O2288" s="73"/>
      <c r="P2288" s="73"/>
      <c r="Q2288" s="73"/>
      <c r="R2288" s="73"/>
      <c r="S2288" s="73"/>
      <c r="T2288" s="73"/>
      <c r="U2288" s="73"/>
      <c r="V2288" s="73"/>
      <c r="W2288" s="73"/>
      <c r="X2288" s="73"/>
      <c r="Y2288" s="73"/>
      <c r="Z2288" s="73"/>
      <c r="AA2288" s="73"/>
      <c r="AB2288" s="73"/>
      <c r="AC2288" s="73"/>
      <c r="AD2288" s="73"/>
      <c r="AE2288" s="73"/>
      <c r="AF2288" s="73"/>
      <c r="AG2288" s="73"/>
      <c r="AH2288" s="73"/>
      <c r="AI2288" s="73"/>
      <c r="AJ2288" s="73"/>
      <c r="AK2288" s="73"/>
      <c r="AL2288" s="73"/>
      <c r="AM2288" s="73"/>
      <c r="AN2288" s="73"/>
      <c r="AO2288" s="73"/>
      <c r="AP2288" s="73"/>
      <c r="AQ2288" s="73"/>
      <c r="AR2288" s="73"/>
      <c r="AS2288" s="73"/>
      <c r="AT2288" s="73"/>
      <c r="AU2288" s="73"/>
      <c r="AV2288" s="73"/>
      <c r="AW2288" s="73"/>
      <c r="AX2288" s="73"/>
      <c r="AY2288" s="73"/>
      <c r="AZ2288" s="73"/>
      <c r="BA2288" s="73"/>
      <c r="BB2288" s="73"/>
    </row>
    <row r="2289" spans="10:54">
      <c r="J2289" s="132"/>
      <c r="N2289" s="73"/>
      <c r="O2289" s="73"/>
      <c r="P2289" s="73"/>
      <c r="Q2289" s="73"/>
      <c r="R2289" s="73"/>
      <c r="S2289" s="73"/>
      <c r="T2289" s="73"/>
      <c r="U2289" s="73"/>
      <c r="V2289" s="73"/>
      <c r="W2289" s="73"/>
      <c r="X2289" s="73"/>
      <c r="Y2289" s="73"/>
      <c r="Z2289" s="73"/>
      <c r="AA2289" s="73"/>
      <c r="AB2289" s="73"/>
      <c r="AC2289" s="73"/>
      <c r="AD2289" s="73"/>
      <c r="AE2289" s="73"/>
      <c r="AF2289" s="73"/>
      <c r="AG2289" s="73"/>
      <c r="AH2289" s="73"/>
      <c r="AI2289" s="73"/>
      <c r="AJ2289" s="73"/>
      <c r="AK2289" s="73"/>
      <c r="AL2289" s="73"/>
      <c r="AM2289" s="73"/>
      <c r="AN2289" s="73"/>
      <c r="AO2289" s="73"/>
      <c r="AP2289" s="73"/>
      <c r="AQ2289" s="73"/>
      <c r="AR2289" s="73"/>
      <c r="AS2289" s="73"/>
      <c r="AT2289" s="73"/>
      <c r="AU2289" s="73"/>
      <c r="AV2289" s="73"/>
      <c r="AW2289" s="73"/>
      <c r="AX2289" s="73"/>
      <c r="AY2289" s="73"/>
      <c r="AZ2289" s="73"/>
      <c r="BA2289" s="73"/>
      <c r="BB2289" s="73"/>
    </row>
    <row r="2290" spans="10:54">
      <c r="J2290" s="132"/>
      <c r="N2290" s="73"/>
      <c r="O2290" s="73"/>
      <c r="P2290" s="73"/>
      <c r="Q2290" s="73"/>
      <c r="R2290" s="73"/>
      <c r="S2290" s="73"/>
      <c r="T2290" s="73"/>
      <c r="U2290" s="73"/>
      <c r="V2290" s="73"/>
      <c r="W2290" s="73"/>
      <c r="X2290" s="73"/>
      <c r="Y2290" s="73"/>
      <c r="Z2290" s="73"/>
      <c r="AA2290" s="73"/>
      <c r="AB2290" s="73"/>
      <c r="AC2290" s="73"/>
      <c r="AD2290" s="73"/>
      <c r="AE2290" s="73"/>
      <c r="AF2290" s="73"/>
      <c r="AG2290" s="73"/>
      <c r="AH2290" s="73"/>
      <c r="AI2290" s="73"/>
      <c r="AJ2290" s="73"/>
      <c r="AK2290" s="73"/>
      <c r="AL2290" s="73"/>
      <c r="AM2290" s="73"/>
      <c r="AN2290" s="73"/>
      <c r="AO2290" s="73"/>
      <c r="AP2290" s="73"/>
      <c r="AQ2290" s="73"/>
      <c r="AR2290" s="73"/>
      <c r="AS2290" s="73"/>
      <c r="AT2290" s="73"/>
      <c r="AU2290" s="73"/>
      <c r="AV2290" s="73"/>
      <c r="AW2290" s="73"/>
      <c r="AX2290" s="73"/>
      <c r="AY2290" s="73"/>
      <c r="AZ2290" s="73"/>
      <c r="BA2290" s="73"/>
      <c r="BB2290" s="73"/>
    </row>
    <row r="2291" spans="10:54">
      <c r="J2291" s="132"/>
      <c r="N2291" s="73"/>
      <c r="O2291" s="73"/>
      <c r="P2291" s="73"/>
      <c r="Q2291" s="73"/>
      <c r="R2291" s="73"/>
      <c r="S2291" s="73"/>
      <c r="T2291" s="73"/>
      <c r="U2291" s="73"/>
      <c r="V2291" s="73"/>
      <c r="W2291" s="73"/>
      <c r="X2291" s="73"/>
      <c r="Y2291" s="73"/>
      <c r="Z2291" s="73"/>
      <c r="AA2291" s="73"/>
      <c r="AB2291" s="73"/>
      <c r="AC2291" s="73"/>
      <c r="AD2291" s="73"/>
      <c r="AE2291" s="73"/>
      <c r="AF2291" s="73"/>
      <c r="AG2291" s="73"/>
      <c r="AH2291" s="73"/>
      <c r="AI2291" s="73"/>
      <c r="AJ2291" s="73"/>
      <c r="AK2291" s="73"/>
      <c r="AL2291" s="73"/>
      <c r="AM2291" s="73"/>
      <c r="AN2291" s="73"/>
      <c r="AO2291" s="73"/>
      <c r="AP2291" s="73"/>
      <c r="AQ2291" s="73"/>
      <c r="AR2291" s="73"/>
      <c r="AS2291" s="73"/>
      <c r="AT2291" s="73"/>
      <c r="AU2291" s="73"/>
      <c r="AV2291" s="73"/>
      <c r="AW2291" s="73"/>
      <c r="AX2291" s="73"/>
      <c r="AY2291" s="73"/>
      <c r="AZ2291" s="73"/>
      <c r="BA2291" s="73"/>
      <c r="BB2291" s="73"/>
    </row>
    <row r="2292" spans="10:54">
      <c r="J2292" s="132"/>
      <c r="N2292" s="73"/>
      <c r="O2292" s="73"/>
      <c r="P2292" s="73"/>
      <c r="Q2292" s="73"/>
      <c r="R2292" s="73"/>
      <c r="S2292" s="73"/>
      <c r="T2292" s="73"/>
      <c r="U2292" s="73"/>
      <c r="V2292" s="73"/>
      <c r="W2292" s="73"/>
      <c r="X2292" s="73"/>
      <c r="Y2292" s="73"/>
      <c r="Z2292" s="73"/>
      <c r="AA2292" s="73"/>
      <c r="AB2292" s="73"/>
      <c r="AC2292" s="73"/>
      <c r="AD2292" s="73"/>
      <c r="AE2292" s="73"/>
      <c r="AF2292" s="73"/>
      <c r="AG2292" s="73"/>
      <c r="AH2292" s="73"/>
      <c r="AI2292" s="73"/>
      <c r="AJ2292" s="73"/>
      <c r="AK2292" s="73"/>
      <c r="AL2292" s="73"/>
      <c r="AM2292" s="73"/>
      <c r="AN2292" s="73"/>
      <c r="AO2292" s="73"/>
      <c r="AP2292" s="73"/>
      <c r="AQ2292" s="73"/>
      <c r="AR2292" s="73"/>
      <c r="AS2292" s="73"/>
      <c r="AT2292" s="73"/>
      <c r="AU2292" s="73"/>
      <c r="AV2292" s="73"/>
      <c r="AW2292" s="73"/>
      <c r="AX2292" s="73"/>
      <c r="AY2292" s="73"/>
      <c r="AZ2292" s="73"/>
      <c r="BA2292" s="73"/>
      <c r="BB2292" s="73"/>
    </row>
    <row r="2293" spans="10:54">
      <c r="J2293" s="132"/>
      <c r="N2293" s="73"/>
      <c r="O2293" s="73"/>
      <c r="P2293" s="73"/>
      <c r="Q2293" s="73"/>
      <c r="R2293" s="73"/>
      <c r="S2293" s="73"/>
      <c r="T2293" s="73"/>
      <c r="U2293" s="73"/>
      <c r="V2293" s="73"/>
      <c r="W2293" s="73"/>
      <c r="X2293" s="73"/>
      <c r="Y2293" s="73"/>
      <c r="Z2293" s="73"/>
      <c r="AA2293" s="73"/>
      <c r="AB2293" s="73"/>
      <c r="AC2293" s="73"/>
      <c r="AD2293" s="73"/>
      <c r="AE2293" s="73"/>
      <c r="AF2293" s="73"/>
      <c r="AG2293" s="73"/>
      <c r="AH2293" s="73"/>
      <c r="AI2293" s="73"/>
      <c r="AJ2293" s="73"/>
      <c r="AK2293" s="73"/>
      <c r="AL2293" s="73"/>
      <c r="AM2293" s="73"/>
      <c r="AN2293" s="73"/>
      <c r="AO2293" s="73"/>
      <c r="AP2293" s="73"/>
      <c r="AQ2293" s="73"/>
      <c r="AR2293" s="73"/>
      <c r="AS2293" s="73"/>
      <c r="AT2293" s="73"/>
      <c r="AU2293" s="73"/>
      <c r="AV2293" s="73"/>
      <c r="AW2293" s="73"/>
      <c r="AX2293" s="73"/>
      <c r="AY2293" s="73"/>
      <c r="AZ2293" s="73"/>
      <c r="BA2293" s="73"/>
      <c r="BB2293" s="73"/>
    </row>
    <row r="2294" spans="10:54">
      <c r="J2294" s="132"/>
      <c r="N2294" s="73"/>
      <c r="O2294" s="73"/>
      <c r="P2294" s="73"/>
      <c r="Q2294" s="73"/>
      <c r="R2294" s="73"/>
      <c r="S2294" s="73"/>
      <c r="T2294" s="73"/>
      <c r="U2294" s="73"/>
      <c r="V2294" s="73"/>
      <c r="W2294" s="73"/>
      <c r="X2294" s="73"/>
      <c r="Y2294" s="73"/>
      <c r="Z2294" s="73"/>
      <c r="AA2294" s="73"/>
      <c r="AB2294" s="73"/>
      <c r="AC2294" s="73"/>
      <c r="AD2294" s="73"/>
      <c r="AE2294" s="73"/>
      <c r="AF2294" s="73"/>
      <c r="AG2294" s="73"/>
      <c r="AH2294" s="73"/>
      <c r="AI2294" s="73"/>
      <c r="AJ2294" s="73"/>
      <c r="AK2294" s="73"/>
      <c r="AL2294" s="73"/>
      <c r="AM2294" s="73"/>
      <c r="AN2294" s="73"/>
      <c r="AO2294" s="73"/>
      <c r="AP2294" s="73"/>
      <c r="AQ2294" s="73"/>
      <c r="AR2294" s="73"/>
      <c r="AS2294" s="73"/>
      <c r="AT2294" s="73"/>
      <c r="AU2294" s="73"/>
      <c r="AV2294" s="73"/>
      <c r="AW2294" s="73"/>
      <c r="AX2294" s="73"/>
      <c r="AY2294" s="73"/>
      <c r="AZ2294" s="73"/>
      <c r="BA2294" s="73"/>
      <c r="BB2294" s="73"/>
    </row>
    <row r="2295" spans="10:54">
      <c r="J2295" s="132"/>
      <c r="N2295" s="73"/>
      <c r="O2295" s="73"/>
      <c r="P2295" s="73"/>
      <c r="Q2295" s="73"/>
      <c r="R2295" s="73"/>
      <c r="S2295" s="73"/>
      <c r="T2295" s="73"/>
      <c r="U2295" s="73"/>
      <c r="V2295" s="73"/>
      <c r="W2295" s="73"/>
      <c r="X2295" s="73"/>
      <c r="Y2295" s="73"/>
      <c r="Z2295" s="73"/>
      <c r="AA2295" s="73"/>
      <c r="AB2295" s="73"/>
      <c r="AC2295" s="73"/>
      <c r="AD2295" s="73"/>
      <c r="AE2295" s="73"/>
      <c r="AF2295" s="73"/>
      <c r="AG2295" s="73"/>
      <c r="AH2295" s="73"/>
      <c r="AI2295" s="73"/>
      <c r="AJ2295" s="73"/>
      <c r="AK2295" s="73"/>
      <c r="AL2295" s="73"/>
      <c r="AM2295" s="73"/>
      <c r="AN2295" s="73"/>
      <c r="AO2295" s="73"/>
      <c r="AP2295" s="73"/>
      <c r="AQ2295" s="73"/>
      <c r="AR2295" s="73"/>
      <c r="AS2295" s="73"/>
      <c r="AT2295" s="73"/>
      <c r="AU2295" s="73"/>
      <c r="AV2295" s="73"/>
      <c r="AW2295" s="73"/>
      <c r="AX2295" s="73"/>
      <c r="AY2295" s="73"/>
      <c r="AZ2295" s="73"/>
      <c r="BA2295" s="73"/>
      <c r="BB2295" s="73"/>
    </row>
    <row r="2296" spans="10:54">
      <c r="J2296" s="132"/>
      <c r="N2296" s="73"/>
      <c r="O2296" s="73"/>
      <c r="P2296" s="73"/>
      <c r="Q2296" s="73"/>
      <c r="R2296" s="73"/>
      <c r="S2296" s="73"/>
      <c r="T2296" s="73"/>
      <c r="U2296" s="73"/>
      <c r="V2296" s="73"/>
      <c r="W2296" s="73"/>
      <c r="X2296" s="73"/>
      <c r="Y2296" s="73"/>
      <c r="Z2296" s="73"/>
      <c r="AA2296" s="73"/>
      <c r="AB2296" s="73"/>
      <c r="AC2296" s="73"/>
      <c r="AD2296" s="73"/>
      <c r="AE2296" s="73"/>
      <c r="AF2296" s="73"/>
      <c r="AG2296" s="73"/>
      <c r="AH2296" s="73"/>
      <c r="AI2296" s="73"/>
      <c r="AJ2296" s="73"/>
      <c r="AK2296" s="73"/>
      <c r="AL2296" s="73"/>
      <c r="AM2296" s="73"/>
      <c r="AN2296" s="73"/>
      <c r="AO2296" s="73"/>
      <c r="AP2296" s="73"/>
      <c r="AQ2296" s="73"/>
      <c r="AR2296" s="73"/>
      <c r="AS2296" s="73"/>
      <c r="AT2296" s="73"/>
      <c r="AU2296" s="73"/>
      <c r="AV2296" s="73"/>
      <c r="AW2296" s="73"/>
      <c r="AX2296" s="73"/>
      <c r="AY2296" s="73"/>
      <c r="AZ2296" s="73"/>
      <c r="BA2296" s="73"/>
      <c r="BB2296" s="73"/>
    </row>
    <row r="2297" spans="10:54">
      <c r="J2297" s="132"/>
      <c r="N2297" s="73"/>
      <c r="O2297" s="73"/>
      <c r="P2297" s="73"/>
      <c r="Q2297" s="73"/>
      <c r="R2297" s="73"/>
      <c r="S2297" s="73"/>
      <c r="T2297" s="73"/>
      <c r="U2297" s="73"/>
      <c r="V2297" s="73"/>
      <c r="W2297" s="73"/>
      <c r="X2297" s="73"/>
      <c r="Y2297" s="73"/>
      <c r="Z2297" s="73"/>
      <c r="AA2297" s="73"/>
      <c r="AB2297" s="73"/>
      <c r="AC2297" s="73"/>
      <c r="AD2297" s="73"/>
      <c r="AE2297" s="73"/>
      <c r="AF2297" s="73"/>
      <c r="AG2297" s="73"/>
      <c r="AH2297" s="73"/>
      <c r="AI2297" s="73"/>
      <c r="AJ2297" s="73"/>
      <c r="AK2297" s="73"/>
      <c r="AL2297" s="73"/>
      <c r="AM2297" s="73"/>
      <c r="AN2297" s="73"/>
      <c r="AO2297" s="73"/>
      <c r="AP2297" s="73"/>
      <c r="AQ2297" s="73"/>
      <c r="AR2297" s="73"/>
      <c r="AS2297" s="73"/>
      <c r="AT2297" s="73"/>
      <c r="AU2297" s="73"/>
      <c r="AV2297" s="73"/>
      <c r="AW2297" s="73"/>
      <c r="AX2297" s="73"/>
      <c r="AY2297" s="73"/>
      <c r="AZ2297" s="73"/>
      <c r="BA2297" s="73"/>
      <c r="BB2297" s="73"/>
    </row>
    <row r="2298" spans="10:54">
      <c r="J2298" s="132"/>
      <c r="N2298" s="73"/>
      <c r="O2298" s="73"/>
      <c r="P2298" s="73"/>
      <c r="Q2298" s="73"/>
      <c r="R2298" s="73"/>
      <c r="S2298" s="73"/>
      <c r="T2298" s="73"/>
      <c r="U2298" s="73"/>
      <c r="V2298" s="73"/>
      <c r="W2298" s="73"/>
      <c r="X2298" s="73"/>
      <c r="Y2298" s="73"/>
      <c r="Z2298" s="73"/>
      <c r="AA2298" s="73"/>
      <c r="AB2298" s="73"/>
      <c r="AC2298" s="73"/>
      <c r="AD2298" s="73"/>
      <c r="AE2298" s="73"/>
      <c r="AF2298" s="73"/>
      <c r="AG2298" s="73"/>
      <c r="AH2298" s="73"/>
      <c r="AI2298" s="73"/>
      <c r="AJ2298" s="73"/>
      <c r="AK2298" s="73"/>
      <c r="AL2298" s="73"/>
      <c r="AM2298" s="73"/>
      <c r="AN2298" s="73"/>
      <c r="AO2298" s="73"/>
      <c r="AP2298" s="73"/>
      <c r="AQ2298" s="73"/>
      <c r="AR2298" s="73"/>
      <c r="AS2298" s="73"/>
      <c r="AT2298" s="73"/>
      <c r="AU2298" s="73"/>
      <c r="AV2298" s="73"/>
      <c r="AW2298" s="73"/>
      <c r="AX2298" s="73"/>
      <c r="AY2298" s="73"/>
      <c r="AZ2298" s="73"/>
      <c r="BA2298" s="73"/>
      <c r="BB2298" s="73"/>
    </row>
    <row r="2299" spans="10:54">
      <c r="J2299" s="132"/>
      <c r="N2299" s="73"/>
      <c r="O2299" s="73"/>
      <c r="P2299" s="73"/>
      <c r="Q2299" s="73"/>
      <c r="R2299" s="73"/>
      <c r="S2299" s="73"/>
      <c r="T2299" s="73"/>
      <c r="U2299" s="73"/>
      <c r="V2299" s="73"/>
      <c r="W2299" s="73"/>
      <c r="X2299" s="73"/>
      <c r="Y2299" s="73"/>
      <c r="Z2299" s="73"/>
      <c r="AA2299" s="73"/>
      <c r="AB2299" s="73"/>
      <c r="AC2299" s="73"/>
      <c r="AD2299" s="73"/>
      <c r="AE2299" s="73"/>
      <c r="AF2299" s="73"/>
      <c r="AG2299" s="73"/>
      <c r="AH2299" s="73"/>
      <c r="AI2299" s="73"/>
      <c r="AJ2299" s="73"/>
      <c r="AK2299" s="73"/>
      <c r="AL2299" s="73"/>
      <c r="AM2299" s="73"/>
      <c r="AN2299" s="73"/>
      <c r="AO2299" s="73"/>
      <c r="AP2299" s="73"/>
      <c r="AQ2299" s="73"/>
      <c r="AR2299" s="73"/>
      <c r="AS2299" s="73"/>
      <c r="AT2299" s="73"/>
      <c r="AU2299" s="73"/>
      <c r="AV2299" s="73"/>
      <c r="AW2299" s="73"/>
      <c r="AX2299" s="73"/>
      <c r="AY2299" s="73"/>
      <c r="AZ2299" s="73"/>
      <c r="BA2299" s="73"/>
      <c r="BB2299" s="73"/>
    </row>
    <row r="2300" spans="10:54">
      <c r="J2300" s="132"/>
      <c r="N2300" s="73"/>
      <c r="O2300" s="73"/>
      <c r="P2300" s="73"/>
      <c r="Q2300" s="73"/>
      <c r="R2300" s="73"/>
      <c r="S2300" s="73"/>
      <c r="T2300" s="73"/>
      <c r="U2300" s="73"/>
      <c r="V2300" s="73"/>
      <c r="W2300" s="73"/>
      <c r="X2300" s="73"/>
      <c r="Y2300" s="73"/>
      <c r="Z2300" s="73"/>
      <c r="AA2300" s="73"/>
      <c r="AB2300" s="73"/>
      <c r="AC2300" s="73"/>
      <c r="AD2300" s="73"/>
      <c r="AE2300" s="73"/>
      <c r="AF2300" s="73"/>
      <c r="AG2300" s="73"/>
      <c r="AH2300" s="73"/>
      <c r="AI2300" s="73"/>
      <c r="AJ2300" s="73"/>
      <c r="AK2300" s="73"/>
      <c r="AL2300" s="73"/>
      <c r="AM2300" s="73"/>
      <c r="AN2300" s="73"/>
      <c r="AO2300" s="73"/>
      <c r="AP2300" s="73"/>
      <c r="AQ2300" s="73"/>
      <c r="AR2300" s="73"/>
      <c r="AS2300" s="73"/>
      <c r="AT2300" s="73"/>
      <c r="AU2300" s="73"/>
      <c r="AV2300" s="73"/>
      <c r="AW2300" s="73"/>
      <c r="AX2300" s="73"/>
      <c r="AY2300" s="73"/>
      <c r="AZ2300" s="73"/>
      <c r="BA2300" s="73"/>
      <c r="BB2300" s="73"/>
    </row>
    <row r="2301" spans="10:54">
      <c r="J2301" s="132"/>
      <c r="N2301" s="73"/>
      <c r="O2301" s="73"/>
      <c r="P2301" s="73"/>
      <c r="Q2301" s="73"/>
      <c r="R2301" s="73"/>
      <c r="S2301" s="73"/>
      <c r="T2301" s="73"/>
      <c r="U2301" s="73"/>
      <c r="V2301" s="73"/>
      <c r="W2301" s="73"/>
      <c r="X2301" s="73"/>
      <c r="Y2301" s="73"/>
      <c r="Z2301" s="73"/>
      <c r="AA2301" s="73"/>
      <c r="AB2301" s="73"/>
      <c r="AC2301" s="73"/>
      <c r="AD2301" s="73"/>
      <c r="AE2301" s="73"/>
      <c r="AF2301" s="73"/>
      <c r="AG2301" s="73"/>
      <c r="AH2301" s="73"/>
      <c r="AI2301" s="73"/>
      <c r="AJ2301" s="73"/>
      <c r="AK2301" s="73"/>
      <c r="AL2301" s="73"/>
      <c r="AM2301" s="73"/>
      <c r="AN2301" s="73"/>
      <c r="AO2301" s="73"/>
      <c r="AP2301" s="73"/>
      <c r="AQ2301" s="73"/>
      <c r="AR2301" s="73"/>
      <c r="AS2301" s="73"/>
      <c r="AT2301" s="73"/>
      <c r="AU2301" s="73"/>
      <c r="AV2301" s="73"/>
      <c r="AW2301" s="73"/>
      <c r="AX2301" s="73"/>
      <c r="AY2301" s="73"/>
      <c r="AZ2301" s="73"/>
      <c r="BA2301" s="73"/>
      <c r="BB2301" s="73"/>
    </row>
    <row r="2302" spans="10:54">
      <c r="J2302" s="132"/>
      <c r="N2302" s="73"/>
      <c r="O2302" s="73"/>
      <c r="P2302" s="73"/>
      <c r="Q2302" s="73"/>
      <c r="R2302" s="73"/>
      <c r="S2302" s="73"/>
      <c r="T2302" s="73"/>
      <c r="U2302" s="73"/>
      <c r="V2302" s="73"/>
      <c r="W2302" s="73"/>
      <c r="X2302" s="73"/>
      <c r="Y2302" s="73"/>
      <c r="Z2302" s="73"/>
      <c r="AA2302" s="73"/>
      <c r="AB2302" s="73"/>
      <c r="AC2302" s="73"/>
      <c r="AD2302" s="73"/>
      <c r="AE2302" s="73"/>
      <c r="AF2302" s="73"/>
      <c r="AG2302" s="73"/>
      <c r="AH2302" s="73"/>
      <c r="AI2302" s="73"/>
      <c r="AJ2302" s="73"/>
      <c r="AK2302" s="73"/>
      <c r="AL2302" s="73"/>
      <c r="AM2302" s="73"/>
      <c r="AN2302" s="73"/>
      <c r="AO2302" s="73"/>
      <c r="AP2302" s="73"/>
      <c r="AQ2302" s="73"/>
      <c r="AR2302" s="73"/>
      <c r="AS2302" s="73"/>
      <c r="AT2302" s="73"/>
      <c r="AU2302" s="73"/>
      <c r="AV2302" s="73"/>
      <c r="AW2302" s="73"/>
      <c r="AX2302" s="73"/>
      <c r="AY2302" s="73"/>
      <c r="AZ2302" s="73"/>
      <c r="BA2302" s="73"/>
      <c r="BB2302" s="73"/>
    </row>
    <row r="2303" spans="10:54">
      <c r="J2303" s="132"/>
      <c r="N2303" s="73"/>
      <c r="O2303" s="73"/>
      <c r="P2303" s="73"/>
      <c r="Q2303" s="73"/>
      <c r="R2303" s="73"/>
      <c r="S2303" s="73"/>
      <c r="T2303" s="73"/>
      <c r="U2303" s="73"/>
      <c r="V2303" s="73"/>
      <c r="W2303" s="73"/>
      <c r="X2303" s="73"/>
      <c r="Y2303" s="73"/>
      <c r="Z2303" s="73"/>
      <c r="AA2303" s="73"/>
      <c r="AB2303" s="73"/>
      <c r="AC2303" s="73"/>
      <c r="AD2303" s="73"/>
      <c r="AE2303" s="73"/>
      <c r="AF2303" s="73"/>
      <c r="AG2303" s="73"/>
      <c r="AH2303" s="73"/>
      <c r="AI2303" s="73"/>
      <c r="AJ2303" s="73"/>
      <c r="AK2303" s="73"/>
      <c r="AL2303" s="73"/>
      <c r="AM2303" s="73"/>
      <c r="AN2303" s="73"/>
      <c r="AO2303" s="73"/>
      <c r="AP2303" s="73"/>
      <c r="AQ2303" s="73"/>
      <c r="AR2303" s="73"/>
      <c r="AS2303" s="73"/>
      <c r="AT2303" s="73"/>
      <c r="AU2303" s="73"/>
      <c r="AV2303" s="73"/>
      <c r="AW2303" s="73"/>
      <c r="AX2303" s="73"/>
      <c r="AY2303" s="73"/>
      <c r="AZ2303" s="73"/>
      <c r="BA2303" s="73"/>
      <c r="BB2303" s="73"/>
    </row>
    <row r="2304" spans="10:54">
      <c r="J2304" s="132"/>
      <c r="N2304" s="73"/>
      <c r="O2304" s="73"/>
      <c r="P2304" s="73"/>
      <c r="Q2304" s="73"/>
      <c r="R2304" s="73"/>
      <c r="S2304" s="73"/>
      <c r="T2304" s="73"/>
      <c r="U2304" s="73"/>
      <c r="V2304" s="73"/>
      <c r="W2304" s="73"/>
      <c r="X2304" s="73"/>
      <c r="Y2304" s="73"/>
      <c r="Z2304" s="73"/>
      <c r="AA2304" s="73"/>
      <c r="AB2304" s="73"/>
      <c r="AC2304" s="73"/>
      <c r="AD2304" s="73"/>
      <c r="AE2304" s="73"/>
      <c r="AF2304" s="73"/>
      <c r="AG2304" s="73"/>
      <c r="AH2304" s="73"/>
      <c r="AI2304" s="73"/>
      <c r="AJ2304" s="73"/>
      <c r="AK2304" s="73"/>
      <c r="AL2304" s="73"/>
      <c r="AM2304" s="73"/>
      <c r="AN2304" s="73"/>
      <c r="AO2304" s="73"/>
      <c r="AP2304" s="73"/>
      <c r="AQ2304" s="73"/>
      <c r="AR2304" s="73"/>
      <c r="AS2304" s="73"/>
      <c r="AT2304" s="73"/>
      <c r="AU2304" s="73"/>
      <c r="AV2304" s="73"/>
      <c r="AW2304" s="73"/>
      <c r="AX2304" s="73"/>
      <c r="AY2304" s="73"/>
      <c r="AZ2304" s="73"/>
      <c r="BA2304" s="73"/>
      <c r="BB2304" s="73"/>
    </row>
    <row r="2305" spans="10:54">
      <c r="J2305" s="132"/>
      <c r="N2305" s="73"/>
      <c r="O2305" s="73"/>
      <c r="P2305" s="73"/>
      <c r="Q2305" s="73"/>
      <c r="R2305" s="73"/>
      <c r="S2305" s="73"/>
      <c r="T2305" s="73"/>
      <c r="U2305" s="73"/>
      <c r="V2305" s="73"/>
      <c r="W2305" s="73"/>
      <c r="X2305" s="73"/>
      <c r="Y2305" s="73"/>
      <c r="Z2305" s="73"/>
      <c r="AA2305" s="73"/>
      <c r="AB2305" s="73"/>
      <c r="AC2305" s="73"/>
      <c r="AD2305" s="73"/>
      <c r="AE2305" s="73"/>
      <c r="AF2305" s="73"/>
      <c r="AG2305" s="73"/>
      <c r="AH2305" s="73"/>
      <c r="AI2305" s="73"/>
      <c r="AJ2305" s="73"/>
      <c r="AK2305" s="73"/>
      <c r="AL2305" s="73"/>
      <c r="AM2305" s="73"/>
      <c r="AN2305" s="73"/>
      <c r="AO2305" s="73"/>
      <c r="AP2305" s="73"/>
      <c r="AQ2305" s="73"/>
      <c r="AR2305" s="73"/>
      <c r="AS2305" s="73"/>
      <c r="AT2305" s="73"/>
      <c r="AU2305" s="73"/>
      <c r="AV2305" s="73"/>
      <c r="AW2305" s="73"/>
      <c r="AX2305" s="73"/>
      <c r="AY2305" s="73"/>
      <c r="AZ2305" s="73"/>
      <c r="BA2305" s="73"/>
      <c r="BB2305" s="73"/>
    </row>
    <row r="2306" spans="10:54">
      <c r="J2306" s="132"/>
      <c r="N2306" s="73"/>
      <c r="O2306" s="73"/>
      <c r="P2306" s="73"/>
      <c r="Q2306" s="73"/>
      <c r="R2306" s="73"/>
      <c r="S2306" s="73"/>
      <c r="T2306" s="73"/>
      <c r="U2306" s="73"/>
      <c r="V2306" s="73"/>
      <c r="W2306" s="73"/>
      <c r="X2306" s="73"/>
      <c r="Y2306" s="73"/>
      <c r="Z2306" s="73"/>
      <c r="AA2306" s="73"/>
      <c r="AB2306" s="73"/>
      <c r="AC2306" s="73"/>
      <c r="AD2306" s="73"/>
      <c r="AE2306" s="73"/>
      <c r="AF2306" s="73"/>
      <c r="AG2306" s="73"/>
      <c r="AH2306" s="73"/>
      <c r="AI2306" s="73"/>
      <c r="AJ2306" s="73"/>
      <c r="AK2306" s="73"/>
      <c r="AL2306" s="73"/>
      <c r="AM2306" s="73"/>
      <c r="AN2306" s="73"/>
      <c r="AO2306" s="73"/>
      <c r="AP2306" s="73"/>
      <c r="AQ2306" s="73"/>
      <c r="AR2306" s="73"/>
      <c r="AS2306" s="73"/>
      <c r="AT2306" s="73"/>
      <c r="AU2306" s="73"/>
      <c r="AV2306" s="73"/>
      <c r="AW2306" s="73"/>
      <c r="AX2306" s="73"/>
      <c r="AY2306" s="73"/>
      <c r="AZ2306" s="73"/>
      <c r="BA2306" s="73"/>
      <c r="BB2306" s="73"/>
    </row>
    <row r="2307" spans="10:54">
      <c r="J2307" s="132"/>
      <c r="N2307" s="73"/>
      <c r="O2307" s="73"/>
      <c r="P2307" s="73"/>
      <c r="Q2307" s="73"/>
      <c r="R2307" s="73"/>
      <c r="S2307" s="73"/>
      <c r="T2307" s="73"/>
      <c r="U2307" s="73"/>
      <c r="V2307" s="73"/>
      <c r="W2307" s="73"/>
      <c r="X2307" s="73"/>
      <c r="Y2307" s="73"/>
      <c r="Z2307" s="73"/>
      <c r="AA2307" s="73"/>
      <c r="AB2307" s="73"/>
      <c r="AC2307" s="73"/>
      <c r="AD2307" s="73"/>
      <c r="AE2307" s="73"/>
      <c r="AF2307" s="73"/>
      <c r="AG2307" s="73"/>
      <c r="AH2307" s="73"/>
      <c r="AI2307" s="73"/>
      <c r="AJ2307" s="73"/>
      <c r="AK2307" s="73"/>
      <c r="AL2307" s="73"/>
      <c r="AM2307" s="73"/>
      <c r="AN2307" s="73"/>
      <c r="AO2307" s="73"/>
      <c r="AP2307" s="73"/>
      <c r="AQ2307" s="73"/>
      <c r="AR2307" s="73"/>
      <c r="AS2307" s="73"/>
      <c r="AT2307" s="73"/>
      <c r="AU2307" s="73"/>
      <c r="AV2307" s="73"/>
      <c r="AW2307" s="73"/>
      <c r="AX2307" s="73"/>
      <c r="AY2307" s="73"/>
      <c r="AZ2307" s="73"/>
      <c r="BA2307" s="73"/>
      <c r="BB2307" s="73"/>
    </row>
    <row r="2308" spans="10:54">
      <c r="J2308" s="132"/>
      <c r="N2308" s="73"/>
      <c r="O2308" s="73"/>
      <c r="P2308" s="73"/>
      <c r="Q2308" s="73"/>
      <c r="R2308" s="73"/>
      <c r="S2308" s="73"/>
      <c r="T2308" s="73"/>
      <c r="U2308" s="73"/>
      <c r="V2308" s="73"/>
      <c r="W2308" s="73"/>
      <c r="X2308" s="73"/>
      <c r="Y2308" s="73"/>
      <c r="Z2308" s="73"/>
      <c r="AA2308" s="73"/>
      <c r="AB2308" s="73"/>
      <c r="AC2308" s="73"/>
      <c r="AD2308" s="73"/>
      <c r="AE2308" s="73"/>
      <c r="AF2308" s="73"/>
      <c r="AG2308" s="73"/>
      <c r="AH2308" s="73"/>
      <c r="AI2308" s="73"/>
      <c r="AJ2308" s="73"/>
      <c r="AK2308" s="73"/>
      <c r="AL2308" s="73"/>
      <c r="AM2308" s="73"/>
      <c r="AN2308" s="73"/>
      <c r="AO2308" s="73"/>
      <c r="AP2308" s="73"/>
      <c r="AQ2308" s="73"/>
      <c r="AR2308" s="73"/>
      <c r="AS2308" s="73"/>
      <c r="AT2308" s="73"/>
      <c r="AU2308" s="73"/>
      <c r="AV2308" s="73"/>
      <c r="AW2308" s="73"/>
      <c r="AX2308" s="73"/>
      <c r="AY2308" s="73"/>
      <c r="AZ2308" s="73"/>
      <c r="BA2308" s="73"/>
      <c r="BB2308" s="73"/>
    </row>
    <row r="2309" spans="10:54">
      <c r="J2309" s="132"/>
      <c r="N2309" s="73"/>
      <c r="O2309" s="73"/>
      <c r="P2309" s="73"/>
      <c r="Q2309" s="73"/>
      <c r="R2309" s="73"/>
      <c r="S2309" s="73"/>
      <c r="T2309" s="73"/>
      <c r="U2309" s="73"/>
      <c r="V2309" s="73"/>
      <c r="W2309" s="73"/>
      <c r="X2309" s="73"/>
      <c r="Y2309" s="73"/>
      <c r="Z2309" s="73"/>
      <c r="AA2309" s="73"/>
      <c r="AB2309" s="73"/>
      <c r="AC2309" s="73"/>
      <c r="AD2309" s="73"/>
      <c r="AE2309" s="73"/>
      <c r="AF2309" s="73"/>
      <c r="AG2309" s="73"/>
      <c r="AH2309" s="73"/>
      <c r="AI2309" s="73"/>
      <c r="AJ2309" s="73"/>
      <c r="AK2309" s="73"/>
      <c r="AL2309" s="73"/>
      <c r="AM2309" s="73"/>
      <c r="AN2309" s="73"/>
      <c r="AO2309" s="73"/>
      <c r="AP2309" s="73"/>
      <c r="AQ2309" s="73"/>
      <c r="AR2309" s="73"/>
      <c r="AS2309" s="73"/>
      <c r="AT2309" s="73"/>
      <c r="AU2309" s="73"/>
      <c r="AV2309" s="73"/>
      <c r="AW2309" s="73"/>
      <c r="AX2309" s="73"/>
      <c r="AY2309" s="73"/>
      <c r="AZ2309" s="73"/>
      <c r="BA2309" s="73"/>
      <c r="BB2309" s="73"/>
    </row>
    <row r="2310" spans="10:54">
      <c r="J2310" s="132"/>
      <c r="N2310" s="73"/>
      <c r="O2310" s="73"/>
      <c r="P2310" s="73"/>
      <c r="Q2310" s="73"/>
      <c r="R2310" s="73"/>
      <c r="S2310" s="73"/>
      <c r="T2310" s="73"/>
      <c r="U2310" s="73"/>
      <c r="V2310" s="73"/>
      <c r="W2310" s="73"/>
      <c r="X2310" s="73"/>
      <c r="Y2310" s="73"/>
      <c r="Z2310" s="73"/>
      <c r="AA2310" s="73"/>
      <c r="AB2310" s="73"/>
      <c r="AC2310" s="73"/>
      <c r="AD2310" s="73"/>
      <c r="AE2310" s="73"/>
      <c r="AF2310" s="73"/>
      <c r="AG2310" s="73"/>
      <c r="AH2310" s="73"/>
      <c r="AI2310" s="73"/>
      <c r="AJ2310" s="73"/>
      <c r="AK2310" s="73"/>
      <c r="AL2310" s="73"/>
      <c r="AM2310" s="73"/>
      <c r="AN2310" s="73"/>
      <c r="AO2310" s="73"/>
      <c r="AP2310" s="73"/>
      <c r="AQ2310" s="73"/>
      <c r="AR2310" s="73"/>
      <c r="AS2310" s="73"/>
      <c r="AT2310" s="73"/>
      <c r="AU2310" s="73"/>
      <c r="AV2310" s="73"/>
      <c r="AW2310" s="73"/>
      <c r="AX2310" s="73"/>
      <c r="AY2310" s="73"/>
      <c r="AZ2310" s="73"/>
      <c r="BA2310" s="73"/>
      <c r="BB2310" s="73"/>
    </row>
    <row r="2311" spans="10:54">
      <c r="J2311" s="132"/>
      <c r="N2311" s="73"/>
      <c r="O2311" s="73"/>
      <c r="P2311" s="73"/>
      <c r="Q2311" s="73"/>
      <c r="R2311" s="73"/>
      <c r="S2311" s="73"/>
      <c r="T2311" s="73"/>
      <c r="U2311" s="73"/>
      <c r="V2311" s="73"/>
      <c r="W2311" s="73"/>
      <c r="X2311" s="73"/>
      <c r="Y2311" s="73"/>
      <c r="Z2311" s="73"/>
      <c r="AA2311" s="73"/>
      <c r="AB2311" s="73"/>
      <c r="AC2311" s="73"/>
      <c r="AD2311" s="73"/>
      <c r="AE2311" s="73"/>
      <c r="AF2311" s="73"/>
      <c r="AG2311" s="73"/>
      <c r="AH2311" s="73"/>
      <c r="AI2311" s="73"/>
      <c r="AJ2311" s="73"/>
      <c r="AK2311" s="73"/>
      <c r="AL2311" s="73"/>
      <c r="AM2311" s="73"/>
      <c r="AN2311" s="73"/>
      <c r="AO2311" s="73"/>
      <c r="AP2311" s="73"/>
      <c r="AQ2311" s="73"/>
      <c r="AR2311" s="73"/>
      <c r="AS2311" s="73"/>
      <c r="AT2311" s="73"/>
      <c r="AU2311" s="73"/>
      <c r="AV2311" s="73"/>
      <c r="AW2311" s="73"/>
      <c r="AX2311" s="73"/>
      <c r="AY2311" s="73"/>
      <c r="AZ2311" s="73"/>
      <c r="BA2311" s="73"/>
      <c r="BB2311" s="73"/>
    </row>
    <row r="2312" spans="10:54">
      <c r="J2312" s="132"/>
      <c r="N2312" s="73"/>
      <c r="O2312" s="73"/>
      <c r="P2312" s="73"/>
      <c r="Q2312" s="73"/>
      <c r="R2312" s="73"/>
      <c r="S2312" s="73"/>
      <c r="T2312" s="73"/>
      <c r="U2312" s="73"/>
      <c r="V2312" s="73"/>
      <c r="W2312" s="73"/>
      <c r="X2312" s="73"/>
      <c r="Y2312" s="73"/>
      <c r="Z2312" s="73"/>
      <c r="AA2312" s="73"/>
      <c r="AB2312" s="73"/>
      <c r="AC2312" s="73"/>
      <c r="AD2312" s="73"/>
      <c r="AE2312" s="73"/>
      <c r="AF2312" s="73"/>
      <c r="AG2312" s="73"/>
      <c r="AH2312" s="73"/>
      <c r="AI2312" s="73"/>
      <c r="AJ2312" s="73"/>
      <c r="AK2312" s="73"/>
      <c r="AL2312" s="73"/>
      <c r="AM2312" s="73"/>
      <c r="AN2312" s="73"/>
      <c r="AO2312" s="73"/>
      <c r="AP2312" s="73"/>
      <c r="AQ2312" s="73"/>
      <c r="AR2312" s="73"/>
      <c r="AS2312" s="73"/>
      <c r="AT2312" s="73"/>
      <c r="AU2312" s="73"/>
      <c r="AV2312" s="73"/>
      <c r="AW2312" s="73"/>
      <c r="AX2312" s="73"/>
      <c r="AY2312" s="73"/>
      <c r="AZ2312" s="73"/>
      <c r="BA2312" s="73"/>
      <c r="BB2312" s="73"/>
    </row>
    <row r="2313" spans="10:54">
      <c r="J2313" s="132"/>
      <c r="N2313" s="73"/>
      <c r="O2313" s="73"/>
      <c r="P2313" s="73"/>
      <c r="Q2313" s="73"/>
      <c r="R2313" s="73"/>
      <c r="S2313" s="73"/>
      <c r="T2313" s="73"/>
      <c r="U2313" s="73"/>
      <c r="V2313" s="73"/>
      <c r="W2313" s="73"/>
      <c r="X2313" s="73"/>
      <c r="Y2313" s="73"/>
      <c r="Z2313" s="73"/>
      <c r="AA2313" s="73"/>
      <c r="AB2313" s="73"/>
      <c r="AC2313" s="73"/>
      <c r="AD2313" s="73"/>
      <c r="AE2313" s="73"/>
      <c r="AF2313" s="73"/>
      <c r="AG2313" s="73"/>
      <c r="AH2313" s="73"/>
      <c r="AI2313" s="73"/>
      <c r="AJ2313" s="73"/>
      <c r="AK2313" s="73"/>
      <c r="AL2313" s="73"/>
      <c r="AM2313" s="73"/>
      <c r="AN2313" s="73"/>
      <c r="AO2313" s="73"/>
      <c r="AP2313" s="73"/>
      <c r="AQ2313" s="73"/>
      <c r="AR2313" s="73"/>
      <c r="AS2313" s="73"/>
      <c r="AT2313" s="73"/>
      <c r="AU2313" s="73"/>
      <c r="AV2313" s="73"/>
      <c r="AW2313" s="73"/>
      <c r="AX2313" s="73"/>
      <c r="AY2313" s="73"/>
      <c r="AZ2313" s="73"/>
      <c r="BA2313" s="73"/>
      <c r="BB2313" s="73"/>
    </row>
    <row r="2314" spans="10:54">
      <c r="J2314" s="132"/>
      <c r="N2314" s="73"/>
      <c r="O2314" s="73"/>
      <c r="P2314" s="73"/>
      <c r="Q2314" s="73"/>
      <c r="R2314" s="73"/>
      <c r="S2314" s="73"/>
      <c r="T2314" s="73"/>
      <c r="U2314" s="73"/>
      <c r="V2314" s="73"/>
      <c r="W2314" s="73"/>
      <c r="X2314" s="73"/>
      <c r="Y2314" s="73"/>
      <c r="Z2314" s="73"/>
      <c r="AA2314" s="73"/>
      <c r="AB2314" s="73"/>
      <c r="AC2314" s="73"/>
      <c r="AD2314" s="73"/>
      <c r="AE2314" s="73"/>
      <c r="AF2314" s="73"/>
      <c r="AG2314" s="73"/>
      <c r="AH2314" s="73"/>
      <c r="AI2314" s="73"/>
      <c r="AJ2314" s="73"/>
      <c r="AK2314" s="73"/>
      <c r="AL2314" s="73"/>
      <c r="AM2314" s="73"/>
      <c r="AN2314" s="73"/>
      <c r="AO2314" s="73"/>
      <c r="AP2314" s="73"/>
      <c r="AQ2314" s="73"/>
      <c r="AR2314" s="73"/>
      <c r="AS2314" s="73"/>
      <c r="AT2314" s="73"/>
      <c r="AU2314" s="73"/>
      <c r="AV2314" s="73"/>
      <c r="AW2314" s="73"/>
      <c r="AX2314" s="73"/>
      <c r="AY2314" s="73"/>
      <c r="AZ2314" s="73"/>
      <c r="BA2314" s="73"/>
      <c r="BB2314" s="73"/>
    </row>
    <row r="2315" spans="10:54">
      <c r="J2315" s="132"/>
      <c r="N2315" s="73"/>
      <c r="O2315" s="73"/>
      <c r="P2315" s="73"/>
      <c r="Q2315" s="73"/>
      <c r="R2315" s="73"/>
      <c r="S2315" s="73"/>
      <c r="T2315" s="73"/>
      <c r="U2315" s="73"/>
      <c r="V2315" s="73"/>
      <c r="W2315" s="73"/>
      <c r="X2315" s="73"/>
      <c r="Y2315" s="73"/>
      <c r="Z2315" s="73"/>
      <c r="AA2315" s="73"/>
      <c r="AB2315" s="73"/>
      <c r="AC2315" s="73"/>
      <c r="AD2315" s="73"/>
      <c r="AE2315" s="73"/>
      <c r="AF2315" s="73"/>
      <c r="AG2315" s="73"/>
      <c r="AH2315" s="73"/>
      <c r="AI2315" s="73"/>
      <c r="AJ2315" s="73"/>
      <c r="AK2315" s="73"/>
      <c r="AL2315" s="73"/>
      <c r="AM2315" s="73"/>
      <c r="AN2315" s="73"/>
      <c r="AO2315" s="73"/>
      <c r="AP2315" s="73"/>
      <c r="AQ2315" s="73"/>
      <c r="AR2315" s="73"/>
      <c r="AS2315" s="73"/>
      <c r="AT2315" s="73"/>
      <c r="AU2315" s="73"/>
      <c r="AV2315" s="73"/>
      <c r="AW2315" s="73"/>
      <c r="AX2315" s="73"/>
      <c r="AY2315" s="73"/>
      <c r="AZ2315" s="73"/>
      <c r="BA2315" s="73"/>
      <c r="BB2315" s="73"/>
    </row>
    <row r="2316" spans="10:54">
      <c r="J2316" s="132"/>
      <c r="N2316" s="73"/>
      <c r="O2316" s="73"/>
      <c r="P2316" s="73"/>
      <c r="Q2316" s="73"/>
      <c r="R2316" s="73"/>
      <c r="S2316" s="73"/>
      <c r="T2316" s="73"/>
      <c r="U2316" s="73"/>
      <c r="V2316" s="73"/>
      <c r="W2316" s="73"/>
      <c r="X2316" s="73"/>
      <c r="Y2316" s="73"/>
      <c r="Z2316" s="73"/>
      <c r="AA2316" s="73"/>
      <c r="AB2316" s="73"/>
      <c r="AC2316" s="73"/>
      <c r="AD2316" s="73"/>
      <c r="AE2316" s="73"/>
      <c r="AF2316" s="73"/>
      <c r="AG2316" s="73"/>
      <c r="AH2316" s="73"/>
      <c r="AI2316" s="73"/>
      <c r="AJ2316" s="73"/>
      <c r="AK2316" s="73"/>
      <c r="AL2316" s="73"/>
      <c r="AM2316" s="73"/>
      <c r="AN2316" s="73"/>
      <c r="AO2316" s="73"/>
      <c r="AP2316" s="73"/>
      <c r="AQ2316" s="73"/>
      <c r="AR2316" s="73"/>
      <c r="AS2316" s="73"/>
      <c r="AT2316" s="73"/>
      <c r="AU2316" s="73"/>
      <c r="AV2316" s="73"/>
      <c r="AW2316" s="73"/>
      <c r="AX2316" s="73"/>
      <c r="AY2316" s="73"/>
      <c r="AZ2316" s="73"/>
      <c r="BA2316" s="73"/>
      <c r="BB2316" s="73"/>
    </row>
    <row r="2317" spans="10:54">
      <c r="J2317" s="132"/>
      <c r="N2317" s="73"/>
      <c r="O2317" s="73"/>
      <c r="P2317" s="73"/>
      <c r="Q2317" s="73"/>
      <c r="R2317" s="73"/>
      <c r="S2317" s="73"/>
      <c r="T2317" s="73"/>
      <c r="U2317" s="73"/>
      <c r="V2317" s="73"/>
      <c r="W2317" s="73"/>
      <c r="X2317" s="73"/>
      <c r="Y2317" s="73"/>
      <c r="Z2317" s="73"/>
      <c r="AA2317" s="73"/>
      <c r="AB2317" s="73"/>
      <c r="AC2317" s="73"/>
      <c r="AD2317" s="73"/>
      <c r="AE2317" s="73"/>
      <c r="AF2317" s="73"/>
      <c r="AG2317" s="73"/>
      <c r="AH2317" s="73"/>
      <c r="AI2317" s="73"/>
      <c r="AJ2317" s="73"/>
      <c r="AK2317" s="73"/>
      <c r="AL2317" s="73"/>
      <c r="AM2317" s="73"/>
      <c r="AN2317" s="73"/>
      <c r="AO2317" s="73"/>
      <c r="AP2317" s="73"/>
      <c r="AQ2317" s="73"/>
      <c r="AR2317" s="73"/>
      <c r="AS2317" s="73"/>
      <c r="AT2317" s="73"/>
      <c r="AU2317" s="73"/>
      <c r="AV2317" s="73"/>
      <c r="AW2317" s="73"/>
      <c r="AX2317" s="73"/>
      <c r="AY2317" s="73"/>
      <c r="AZ2317" s="73"/>
      <c r="BA2317" s="73"/>
      <c r="BB2317" s="73"/>
    </row>
    <row r="2318" spans="10:54">
      <c r="J2318" s="132"/>
      <c r="N2318" s="73"/>
      <c r="O2318" s="73"/>
      <c r="P2318" s="73"/>
      <c r="Q2318" s="73"/>
      <c r="R2318" s="73"/>
      <c r="S2318" s="73"/>
      <c r="T2318" s="73"/>
      <c r="U2318" s="73"/>
      <c r="V2318" s="73"/>
      <c r="W2318" s="73"/>
      <c r="X2318" s="73"/>
      <c r="Y2318" s="73"/>
      <c r="Z2318" s="73"/>
      <c r="AA2318" s="73"/>
      <c r="AB2318" s="73"/>
      <c r="AC2318" s="73"/>
      <c r="AD2318" s="73"/>
      <c r="AE2318" s="73"/>
      <c r="AF2318" s="73"/>
      <c r="AG2318" s="73"/>
      <c r="AH2318" s="73"/>
      <c r="AI2318" s="73"/>
      <c r="AJ2318" s="73"/>
      <c r="AK2318" s="73"/>
      <c r="AL2318" s="73"/>
      <c r="AM2318" s="73"/>
      <c r="AN2318" s="73"/>
      <c r="AO2318" s="73"/>
      <c r="AP2318" s="73"/>
      <c r="AQ2318" s="73"/>
      <c r="AR2318" s="73"/>
      <c r="AS2318" s="73"/>
      <c r="AT2318" s="73"/>
      <c r="AU2318" s="73"/>
      <c r="AV2318" s="73"/>
      <c r="AW2318" s="73"/>
      <c r="AX2318" s="73"/>
      <c r="AY2318" s="73"/>
      <c r="AZ2318" s="73"/>
      <c r="BA2318" s="73"/>
      <c r="BB2318" s="73"/>
    </row>
    <row r="2319" spans="10:54">
      <c r="J2319" s="132"/>
      <c r="N2319" s="73"/>
      <c r="O2319" s="73"/>
      <c r="P2319" s="73"/>
      <c r="Q2319" s="73"/>
      <c r="R2319" s="73"/>
      <c r="S2319" s="73"/>
      <c r="T2319" s="73"/>
      <c r="U2319" s="73"/>
      <c r="V2319" s="73"/>
      <c r="W2319" s="73"/>
      <c r="X2319" s="73"/>
      <c r="Y2319" s="73"/>
      <c r="Z2319" s="73"/>
      <c r="AA2319" s="73"/>
      <c r="AB2319" s="73"/>
      <c r="AC2319" s="73"/>
      <c r="AD2319" s="73"/>
      <c r="AE2319" s="73"/>
      <c r="AF2319" s="73"/>
      <c r="AG2319" s="73"/>
      <c r="AH2319" s="73"/>
      <c r="AI2319" s="73"/>
      <c r="AJ2319" s="73"/>
      <c r="AK2319" s="73"/>
      <c r="AL2319" s="73"/>
      <c r="AM2319" s="73"/>
      <c r="AN2319" s="73"/>
      <c r="AO2319" s="73"/>
      <c r="AP2319" s="73"/>
      <c r="AQ2319" s="73"/>
      <c r="AR2319" s="73"/>
      <c r="AS2319" s="73"/>
      <c r="AT2319" s="73"/>
      <c r="AU2319" s="73"/>
      <c r="AV2319" s="73"/>
      <c r="AW2319" s="73"/>
      <c r="AX2319" s="73"/>
      <c r="AY2319" s="73"/>
      <c r="AZ2319" s="73"/>
      <c r="BA2319" s="73"/>
      <c r="BB2319" s="73"/>
    </row>
    <row r="2320" spans="10:54">
      <c r="J2320" s="132"/>
      <c r="N2320" s="73"/>
      <c r="O2320" s="73"/>
      <c r="P2320" s="73"/>
      <c r="Q2320" s="73"/>
      <c r="R2320" s="73"/>
      <c r="S2320" s="73"/>
      <c r="T2320" s="73"/>
      <c r="U2320" s="73"/>
      <c r="V2320" s="73"/>
      <c r="W2320" s="73"/>
      <c r="X2320" s="73"/>
      <c r="Y2320" s="73"/>
      <c r="Z2320" s="73"/>
      <c r="AA2320" s="73"/>
      <c r="AB2320" s="73"/>
      <c r="AC2320" s="73"/>
      <c r="AD2320" s="73"/>
      <c r="AE2320" s="73"/>
      <c r="AF2320" s="73"/>
      <c r="AG2320" s="73"/>
      <c r="AH2320" s="73"/>
      <c r="AI2320" s="73"/>
      <c r="AJ2320" s="73"/>
      <c r="AK2320" s="73"/>
      <c r="AL2320" s="73"/>
      <c r="AM2320" s="73"/>
      <c r="AN2320" s="73"/>
      <c r="AO2320" s="73"/>
      <c r="AP2320" s="73"/>
      <c r="AQ2320" s="73"/>
      <c r="AR2320" s="73"/>
      <c r="AS2320" s="73"/>
      <c r="AT2320" s="73"/>
      <c r="AU2320" s="73"/>
      <c r="AV2320" s="73"/>
      <c r="AW2320" s="73"/>
      <c r="AX2320" s="73"/>
      <c r="AY2320" s="73"/>
      <c r="AZ2320" s="73"/>
      <c r="BA2320" s="73"/>
      <c r="BB2320" s="73"/>
    </row>
    <row r="2321" spans="10:54">
      <c r="J2321" s="132"/>
      <c r="N2321" s="73"/>
      <c r="O2321" s="73"/>
      <c r="P2321" s="73"/>
      <c r="Q2321" s="73"/>
      <c r="R2321" s="73"/>
      <c r="S2321" s="73"/>
      <c r="T2321" s="73"/>
      <c r="U2321" s="73"/>
      <c r="V2321" s="73"/>
      <c r="W2321" s="73"/>
      <c r="X2321" s="73"/>
      <c r="Y2321" s="73"/>
      <c r="Z2321" s="73"/>
      <c r="AA2321" s="73"/>
      <c r="AB2321" s="73"/>
      <c r="AC2321" s="73"/>
      <c r="AD2321" s="73"/>
      <c r="AE2321" s="73"/>
      <c r="AF2321" s="73"/>
      <c r="AG2321" s="73"/>
      <c r="AH2321" s="73"/>
      <c r="AI2321" s="73"/>
      <c r="AJ2321" s="73"/>
      <c r="AK2321" s="73"/>
      <c r="AL2321" s="73"/>
      <c r="AM2321" s="73"/>
      <c r="AN2321" s="73"/>
      <c r="AO2321" s="73"/>
      <c r="AP2321" s="73"/>
      <c r="AQ2321" s="73"/>
      <c r="AR2321" s="73"/>
      <c r="AS2321" s="73"/>
      <c r="AT2321" s="73"/>
      <c r="AU2321" s="73"/>
      <c r="AV2321" s="73"/>
      <c r="AW2321" s="73"/>
      <c r="AX2321" s="73"/>
      <c r="AY2321" s="73"/>
      <c r="AZ2321" s="73"/>
      <c r="BA2321" s="73"/>
      <c r="BB2321" s="73"/>
    </row>
    <row r="2322" spans="10:54">
      <c r="J2322" s="132"/>
      <c r="N2322" s="73"/>
      <c r="O2322" s="73"/>
      <c r="P2322" s="73"/>
      <c r="Q2322" s="73"/>
      <c r="R2322" s="73"/>
      <c r="S2322" s="73"/>
      <c r="T2322" s="73"/>
      <c r="U2322" s="73"/>
      <c r="V2322" s="73"/>
      <c r="W2322" s="73"/>
      <c r="X2322" s="73"/>
      <c r="Y2322" s="73"/>
      <c r="Z2322" s="73"/>
      <c r="AA2322" s="73"/>
      <c r="AB2322" s="73"/>
      <c r="AC2322" s="73"/>
      <c r="AD2322" s="73"/>
      <c r="AE2322" s="73"/>
      <c r="AF2322" s="73"/>
      <c r="AG2322" s="73"/>
      <c r="AH2322" s="73"/>
      <c r="AI2322" s="73"/>
      <c r="AJ2322" s="73"/>
      <c r="AK2322" s="73"/>
      <c r="AL2322" s="73"/>
      <c r="AM2322" s="73"/>
      <c r="AN2322" s="73"/>
      <c r="AO2322" s="73"/>
      <c r="AP2322" s="73"/>
      <c r="AQ2322" s="73"/>
      <c r="AR2322" s="73"/>
      <c r="AS2322" s="73"/>
      <c r="AT2322" s="73"/>
      <c r="AU2322" s="73"/>
      <c r="AV2322" s="73"/>
      <c r="AW2322" s="73"/>
      <c r="AX2322" s="73"/>
      <c r="AY2322" s="73"/>
      <c r="AZ2322" s="73"/>
      <c r="BA2322" s="73"/>
      <c r="BB2322" s="73"/>
    </row>
    <row r="2323" spans="10:54">
      <c r="J2323" s="132"/>
      <c r="N2323" s="73"/>
      <c r="O2323" s="73"/>
      <c r="P2323" s="73"/>
      <c r="Q2323" s="73"/>
      <c r="R2323" s="73"/>
      <c r="S2323" s="73"/>
      <c r="T2323" s="73"/>
      <c r="U2323" s="73"/>
      <c r="V2323" s="73"/>
      <c r="W2323" s="73"/>
      <c r="X2323" s="73"/>
      <c r="Y2323" s="73"/>
      <c r="Z2323" s="73"/>
      <c r="AA2323" s="73"/>
      <c r="AB2323" s="73"/>
      <c r="AC2323" s="73"/>
      <c r="AD2323" s="73"/>
      <c r="AE2323" s="73"/>
      <c r="AF2323" s="73"/>
      <c r="AG2323" s="73"/>
      <c r="AH2323" s="73"/>
      <c r="AI2323" s="73"/>
      <c r="AJ2323" s="73"/>
      <c r="AK2323" s="73"/>
      <c r="AL2323" s="73"/>
      <c r="AM2323" s="73"/>
      <c r="AN2323" s="73"/>
      <c r="AO2323" s="73"/>
      <c r="AP2323" s="73"/>
      <c r="AQ2323" s="73"/>
      <c r="AR2323" s="73"/>
      <c r="AS2323" s="73"/>
      <c r="AT2323" s="73"/>
      <c r="AU2323" s="73"/>
      <c r="AV2323" s="73"/>
      <c r="AW2323" s="73"/>
      <c r="AX2323" s="73"/>
      <c r="AY2323" s="73"/>
      <c r="AZ2323" s="73"/>
      <c r="BA2323" s="73"/>
      <c r="BB2323" s="73"/>
    </row>
    <row r="2324" spans="10:54">
      <c r="J2324" s="132"/>
      <c r="N2324" s="73"/>
      <c r="O2324" s="73"/>
      <c r="P2324" s="73"/>
      <c r="Q2324" s="73"/>
      <c r="R2324" s="73"/>
      <c r="S2324" s="73"/>
      <c r="T2324" s="73"/>
      <c r="U2324" s="73"/>
      <c r="V2324" s="73"/>
      <c r="W2324" s="73"/>
      <c r="X2324" s="73"/>
      <c r="Y2324" s="73"/>
      <c r="Z2324" s="73"/>
      <c r="AA2324" s="73"/>
      <c r="AB2324" s="73"/>
      <c r="AC2324" s="73"/>
      <c r="AD2324" s="73"/>
      <c r="AE2324" s="73"/>
      <c r="AF2324" s="73"/>
      <c r="AG2324" s="73"/>
      <c r="AH2324" s="73"/>
      <c r="AI2324" s="73"/>
      <c r="AJ2324" s="73"/>
      <c r="AK2324" s="73"/>
      <c r="AL2324" s="73"/>
      <c r="AM2324" s="73"/>
      <c r="AN2324" s="73"/>
      <c r="AO2324" s="73"/>
      <c r="AP2324" s="73"/>
      <c r="AQ2324" s="73"/>
      <c r="AR2324" s="73"/>
      <c r="AS2324" s="73"/>
      <c r="AT2324" s="73"/>
      <c r="AU2324" s="73"/>
      <c r="AV2324" s="73"/>
      <c r="AW2324" s="73"/>
      <c r="AX2324" s="73"/>
      <c r="AY2324" s="73"/>
      <c r="AZ2324" s="73"/>
      <c r="BA2324" s="73"/>
      <c r="BB2324" s="73"/>
    </row>
    <row r="2325" spans="10:54">
      <c r="J2325" s="132"/>
      <c r="N2325" s="73"/>
      <c r="O2325" s="73"/>
      <c r="P2325" s="73"/>
      <c r="Q2325" s="73"/>
      <c r="R2325" s="73"/>
      <c r="S2325" s="73"/>
      <c r="T2325" s="73"/>
      <c r="U2325" s="73"/>
      <c r="V2325" s="73"/>
      <c r="W2325" s="73"/>
      <c r="X2325" s="73"/>
      <c r="Y2325" s="73"/>
      <c r="Z2325" s="73"/>
      <c r="AA2325" s="73"/>
      <c r="AB2325" s="73"/>
      <c r="AC2325" s="73"/>
      <c r="AD2325" s="73"/>
      <c r="AE2325" s="73"/>
      <c r="AF2325" s="73"/>
      <c r="AG2325" s="73"/>
      <c r="AH2325" s="73"/>
      <c r="AI2325" s="73"/>
      <c r="AJ2325" s="73"/>
      <c r="AK2325" s="73"/>
      <c r="AL2325" s="73"/>
      <c r="AM2325" s="73"/>
      <c r="AN2325" s="73"/>
      <c r="AO2325" s="73"/>
      <c r="AP2325" s="73"/>
      <c r="AQ2325" s="73"/>
      <c r="AR2325" s="73"/>
      <c r="AS2325" s="73"/>
      <c r="AT2325" s="73"/>
      <c r="AU2325" s="73"/>
      <c r="AV2325" s="73"/>
      <c r="AW2325" s="73"/>
      <c r="AX2325" s="73"/>
      <c r="AY2325" s="73"/>
      <c r="AZ2325" s="73"/>
      <c r="BA2325" s="73"/>
      <c r="BB2325" s="73"/>
    </row>
    <row r="2326" spans="10:54">
      <c r="J2326" s="132"/>
      <c r="N2326" s="73"/>
      <c r="O2326" s="73"/>
      <c r="P2326" s="73"/>
      <c r="Q2326" s="73"/>
      <c r="R2326" s="73"/>
      <c r="S2326" s="73"/>
      <c r="T2326" s="73"/>
      <c r="U2326" s="73"/>
      <c r="V2326" s="73"/>
      <c r="W2326" s="73"/>
      <c r="X2326" s="73"/>
      <c r="Y2326" s="73"/>
      <c r="Z2326" s="73"/>
      <c r="AA2326" s="73"/>
      <c r="AB2326" s="73"/>
      <c r="AC2326" s="73"/>
      <c r="AD2326" s="73"/>
      <c r="AE2326" s="73"/>
      <c r="AF2326" s="73"/>
      <c r="AG2326" s="73"/>
      <c r="AH2326" s="73"/>
      <c r="AI2326" s="73"/>
      <c r="AJ2326" s="73"/>
      <c r="AK2326" s="73"/>
      <c r="AL2326" s="73"/>
      <c r="AM2326" s="73"/>
      <c r="AN2326" s="73"/>
      <c r="AO2326" s="73"/>
      <c r="AP2326" s="73"/>
      <c r="AQ2326" s="73"/>
      <c r="AR2326" s="73"/>
      <c r="AS2326" s="73"/>
      <c r="AT2326" s="73"/>
      <c r="AU2326" s="73"/>
      <c r="AV2326" s="73"/>
      <c r="AW2326" s="73"/>
      <c r="AX2326" s="73"/>
      <c r="AY2326" s="73"/>
      <c r="AZ2326" s="73"/>
      <c r="BA2326" s="73"/>
      <c r="BB2326" s="73"/>
    </row>
    <row r="2327" spans="10:54">
      <c r="J2327" s="132"/>
      <c r="N2327" s="73"/>
      <c r="O2327" s="73"/>
      <c r="P2327" s="73"/>
      <c r="Q2327" s="73"/>
      <c r="R2327" s="73"/>
      <c r="S2327" s="73"/>
      <c r="T2327" s="73"/>
      <c r="U2327" s="73"/>
      <c r="V2327" s="73"/>
      <c r="W2327" s="73"/>
      <c r="X2327" s="73"/>
      <c r="Y2327" s="73"/>
      <c r="Z2327" s="73"/>
      <c r="AA2327" s="73"/>
      <c r="AB2327" s="73"/>
      <c r="AC2327" s="73"/>
      <c r="AD2327" s="73"/>
      <c r="AE2327" s="73"/>
      <c r="AF2327" s="73"/>
      <c r="AG2327" s="73"/>
      <c r="AH2327" s="73"/>
      <c r="AI2327" s="73"/>
      <c r="AJ2327" s="73"/>
      <c r="AK2327" s="73"/>
      <c r="AL2327" s="73"/>
      <c r="AM2327" s="73"/>
      <c r="AN2327" s="73"/>
      <c r="AO2327" s="73"/>
      <c r="AP2327" s="73"/>
      <c r="AQ2327" s="73"/>
      <c r="AR2327" s="73"/>
      <c r="AS2327" s="73"/>
      <c r="AT2327" s="73"/>
      <c r="AU2327" s="73"/>
      <c r="AV2327" s="73"/>
      <c r="AW2327" s="73"/>
      <c r="AX2327" s="73"/>
      <c r="AY2327" s="73"/>
      <c r="AZ2327" s="73"/>
      <c r="BA2327" s="73"/>
      <c r="BB2327" s="73"/>
    </row>
    <row r="2328" spans="10:54">
      <c r="J2328" s="132"/>
      <c r="N2328" s="73"/>
      <c r="O2328" s="73"/>
      <c r="P2328" s="73"/>
      <c r="Q2328" s="73"/>
      <c r="R2328" s="73"/>
      <c r="S2328" s="73"/>
      <c r="T2328" s="73"/>
      <c r="U2328" s="73"/>
      <c r="V2328" s="73"/>
      <c r="W2328" s="73"/>
      <c r="X2328" s="73"/>
      <c r="Y2328" s="73"/>
      <c r="Z2328" s="73"/>
      <c r="AA2328" s="73"/>
      <c r="AB2328" s="73"/>
      <c r="AC2328" s="73"/>
      <c r="AD2328" s="73"/>
      <c r="AE2328" s="73"/>
      <c r="AF2328" s="73"/>
      <c r="AG2328" s="73"/>
      <c r="AH2328" s="73"/>
      <c r="AI2328" s="73"/>
      <c r="AJ2328" s="73"/>
      <c r="AK2328" s="73"/>
      <c r="AL2328" s="73"/>
      <c r="AM2328" s="73"/>
      <c r="AN2328" s="73"/>
      <c r="AO2328" s="73"/>
      <c r="AP2328" s="73"/>
      <c r="AQ2328" s="73"/>
      <c r="AR2328" s="73"/>
      <c r="AS2328" s="73"/>
      <c r="AT2328" s="73"/>
      <c r="AU2328" s="73"/>
      <c r="AV2328" s="73"/>
      <c r="AW2328" s="73"/>
      <c r="AX2328" s="73"/>
      <c r="AY2328" s="73"/>
      <c r="AZ2328" s="73"/>
      <c r="BA2328" s="73"/>
      <c r="BB2328" s="73"/>
    </row>
    <row r="2329" spans="10:54">
      <c r="J2329" s="132"/>
      <c r="N2329" s="73"/>
      <c r="O2329" s="73"/>
      <c r="P2329" s="73"/>
      <c r="Q2329" s="73"/>
      <c r="R2329" s="73"/>
      <c r="S2329" s="73"/>
      <c r="T2329" s="73"/>
      <c r="U2329" s="73"/>
      <c r="V2329" s="73"/>
      <c r="W2329" s="73"/>
      <c r="X2329" s="73"/>
      <c r="Y2329" s="73"/>
      <c r="Z2329" s="73"/>
      <c r="AA2329" s="73"/>
      <c r="AB2329" s="73"/>
      <c r="AC2329" s="73"/>
      <c r="AD2329" s="73"/>
      <c r="AE2329" s="73"/>
      <c r="AF2329" s="73"/>
      <c r="AG2329" s="73"/>
      <c r="AH2329" s="73"/>
      <c r="AI2329" s="73"/>
      <c r="AJ2329" s="73"/>
      <c r="AK2329" s="73"/>
      <c r="AL2329" s="73"/>
      <c r="AM2329" s="73"/>
      <c r="AN2329" s="73"/>
      <c r="AO2329" s="73"/>
      <c r="AP2329" s="73"/>
      <c r="AQ2329" s="73"/>
      <c r="AR2329" s="73"/>
      <c r="AS2329" s="73"/>
      <c r="AT2329" s="73"/>
      <c r="AU2329" s="73"/>
      <c r="AV2329" s="73"/>
      <c r="AW2329" s="73"/>
      <c r="AX2329" s="73"/>
      <c r="AY2329" s="73"/>
      <c r="AZ2329" s="73"/>
      <c r="BA2329" s="73"/>
      <c r="BB2329" s="73"/>
    </row>
    <row r="2330" spans="10:54">
      <c r="J2330" s="132"/>
      <c r="N2330" s="73"/>
      <c r="O2330" s="73"/>
      <c r="P2330" s="73"/>
      <c r="Q2330" s="73"/>
      <c r="R2330" s="73"/>
      <c r="S2330" s="73"/>
      <c r="T2330" s="73"/>
      <c r="U2330" s="73"/>
      <c r="V2330" s="73"/>
      <c r="W2330" s="73"/>
      <c r="X2330" s="73"/>
      <c r="Y2330" s="73"/>
      <c r="Z2330" s="73"/>
      <c r="AA2330" s="73"/>
      <c r="AB2330" s="73"/>
      <c r="AC2330" s="73"/>
      <c r="AD2330" s="73"/>
      <c r="AE2330" s="73"/>
      <c r="AF2330" s="73"/>
      <c r="AG2330" s="73"/>
      <c r="AH2330" s="73"/>
      <c r="AI2330" s="73"/>
      <c r="AJ2330" s="73"/>
      <c r="AK2330" s="73"/>
      <c r="AL2330" s="73"/>
      <c r="AM2330" s="73"/>
      <c r="AN2330" s="73"/>
      <c r="AO2330" s="73"/>
      <c r="AP2330" s="73"/>
      <c r="AQ2330" s="73"/>
      <c r="AR2330" s="73"/>
      <c r="AS2330" s="73"/>
      <c r="AT2330" s="73"/>
      <c r="AU2330" s="73"/>
      <c r="AV2330" s="73"/>
      <c r="AW2330" s="73"/>
      <c r="AX2330" s="73"/>
      <c r="AY2330" s="73"/>
      <c r="AZ2330" s="73"/>
      <c r="BA2330" s="73"/>
      <c r="BB2330" s="73"/>
    </row>
    <row r="2331" spans="10:54">
      <c r="J2331" s="132"/>
      <c r="N2331" s="73"/>
      <c r="O2331" s="73"/>
      <c r="P2331" s="73"/>
      <c r="Q2331" s="73"/>
      <c r="R2331" s="73"/>
      <c r="S2331" s="73"/>
      <c r="T2331" s="73"/>
      <c r="U2331" s="73"/>
      <c r="V2331" s="73"/>
      <c r="W2331" s="73"/>
      <c r="X2331" s="73"/>
      <c r="Y2331" s="73"/>
      <c r="Z2331" s="73"/>
      <c r="AA2331" s="73"/>
      <c r="AB2331" s="73"/>
      <c r="AC2331" s="73"/>
      <c r="AD2331" s="73"/>
      <c r="AE2331" s="73"/>
      <c r="AF2331" s="73"/>
      <c r="AG2331" s="73"/>
      <c r="AH2331" s="73"/>
      <c r="AI2331" s="73"/>
      <c r="AJ2331" s="73"/>
      <c r="AK2331" s="73"/>
      <c r="AL2331" s="73"/>
      <c r="AM2331" s="73"/>
      <c r="AN2331" s="73"/>
      <c r="AO2331" s="73"/>
      <c r="AP2331" s="73"/>
      <c r="AQ2331" s="73"/>
      <c r="AR2331" s="73"/>
      <c r="AS2331" s="73"/>
      <c r="AT2331" s="73"/>
      <c r="AU2331" s="73"/>
      <c r="AV2331" s="73"/>
      <c r="AW2331" s="73"/>
      <c r="AX2331" s="73"/>
      <c r="AY2331" s="73"/>
      <c r="AZ2331" s="73"/>
      <c r="BA2331" s="73"/>
      <c r="BB2331" s="73"/>
    </row>
    <row r="2332" spans="10:54">
      <c r="J2332" s="132"/>
      <c r="N2332" s="73"/>
      <c r="O2332" s="73"/>
      <c r="P2332" s="73"/>
      <c r="Q2332" s="73"/>
      <c r="R2332" s="73"/>
      <c r="S2332" s="73"/>
      <c r="T2332" s="73"/>
      <c r="U2332" s="73"/>
      <c r="V2332" s="73"/>
      <c r="W2332" s="73"/>
      <c r="X2332" s="73"/>
      <c r="Y2332" s="73"/>
      <c r="Z2332" s="73"/>
      <c r="AA2332" s="73"/>
      <c r="AB2332" s="73"/>
      <c r="AC2332" s="73"/>
      <c r="AD2332" s="73"/>
      <c r="AE2332" s="73"/>
      <c r="AF2332" s="73"/>
      <c r="AG2332" s="73"/>
      <c r="AH2332" s="73"/>
      <c r="AI2332" s="73"/>
      <c r="AJ2332" s="73"/>
      <c r="AK2332" s="73"/>
      <c r="AL2332" s="73"/>
      <c r="AM2332" s="73"/>
      <c r="AN2332" s="73"/>
      <c r="AO2332" s="73"/>
      <c r="AP2332" s="73"/>
      <c r="AQ2332" s="73"/>
      <c r="AR2332" s="73"/>
      <c r="AS2332" s="73"/>
      <c r="AT2332" s="73"/>
      <c r="AU2332" s="73"/>
      <c r="AV2332" s="73"/>
      <c r="AW2332" s="73"/>
      <c r="AX2332" s="73"/>
      <c r="AY2332" s="73"/>
      <c r="AZ2332" s="73"/>
      <c r="BA2332" s="73"/>
      <c r="BB2332" s="73"/>
    </row>
    <row r="2333" spans="10:54">
      <c r="J2333" s="132"/>
      <c r="N2333" s="73"/>
      <c r="O2333" s="73"/>
      <c r="P2333" s="73"/>
      <c r="Q2333" s="73"/>
      <c r="R2333" s="73"/>
      <c r="S2333" s="73"/>
      <c r="T2333" s="73"/>
      <c r="U2333" s="73"/>
      <c r="V2333" s="73"/>
      <c r="W2333" s="73"/>
      <c r="X2333" s="73"/>
      <c r="Y2333" s="73"/>
      <c r="Z2333" s="73"/>
      <c r="AA2333" s="73"/>
      <c r="AB2333" s="73"/>
      <c r="AC2333" s="73"/>
      <c r="AD2333" s="73"/>
      <c r="AE2333" s="73"/>
      <c r="AF2333" s="73"/>
      <c r="AG2333" s="73"/>
      <c r="AH2333" s="73"/>
      <c r="AI2333" s="73"/>
      <c r="AJ2333" s="73"/>
      <c r="AK2333" s="73"/>
      <c r="AL2333" s="73"/>
      <c r="AM2333" s="73"/>
      <c r="AN2333" s="73"/>
      <c r="AO2333" s="73"/>
      <c r="AP2333" s="73"/>
      <c r="AQ2333" s="73"/>
      <c r="AR2333" s="73"/>
      <c r="AS2333" s="73"/>
      <c r="AT2333" s="73"/>
      <c r="AU2333" s="73"/>
      <c r="AV2333" s="73"/>
      <c r="AW2333" s="73"/>
      <c r="AX2333" s="73"/>
      <c r="AY2333" s="73"/>
      <c r="AZ2333" s="73"/>
      <c r="BA2333" s="73"/>
      <c r="BB2333" s="73"/>
    </row>
    <row r="2334" spans="10:54">
      <c r="J2334" s="132"/>
      <c r="N2334" s="73"/>
      <c r="O2334" s="73"/>
      <c r="P2334" s="73"/>
      <c r="Q2334" s="73"/>
      <c r="R2334" s="73"/>
      <c r="S2334" s="73"/>
      <c r="T2334" s="73"/>
      <c r="U2334" s="73"/>
      <c r="V2334" s="73"/>
      <c r="W2334" s="73"/>
      <c r="X2334" s="73"/>
      <c r="Y2334" s="73"/>
      <c r="Z2334" s="73"/>
      <c r="AA2334" s="73"/>
      <c r="AB2334" s="73"/>
      <c r="AC2334" s="73"/>
      <c r="AD2334" s="73"/>
      <c r="AE2334" s="73"/>
      <c r="AF2334" s="73"/>
      <c r="AG2334" s="73"/>
      <c r="AH2334" s="73"/>
      <c r="AI2334" s="73"/>
      <c r="AJ2334" s="73"/>
      <c r="AK2334" s="73"/>
      <c r="AL2334" s="73"/>
      <c r="AM2334" s="73"/>
      <c r="AN2334" s="73"/>
      <c r="AO2334" s="73"/>
      <c r="AP2334" s="73"/>
      <c r="AQ2334" s="73"/>
      <c r="AR2334" s="73"/>
      <c r="AS2334" s="73"/>
      <c r="AT2334" s="73"/>
      <c r="AU2334" s="73"/>
      <c r="AV2334" s="73"/>
      <c r="AW2334" s="73"/>
      <c r="AX2334" s="73"/>
      <c r="AY2334" s="73"/>
      <c r="AZ2334" s="73"/>
      <c r="BA2334" s="73"/>
      <c r="BB2334" s="73"/>
    </row>
    <row r="2335" spans="10:54">
      <c r="J2335" s="132"/>
      <c r="N2335" s="73"/>
      <c r="O2335" s="73"/>
      <c r="P2335" s="73"/>
      <c r="Q2335" s="73"/>
      <c r="R2335" s="73"/>
      <c r="S2335" s="73"/>
      <c r="T2335" s="73"/>
      <c r="U2335" s="73"/>
      <c r="V2335" s="73"/>
      <c r="W2335" s="73"/>
      <c r="X2335" s="73"/>
      <c r="Y2335" s="73"/>
      <c r="Z2335" s="73"/>
      <c r="AA2335" s="73"/>
      <c r="AB2335" s="73"/>
      <c r="AC2335" s="73"/>
      <c r="AD2335" s="73"/>
      <c r="AE2335" s="73"/>
      <c r="AF2335" s="73"/>
      <c r="AG2335" s="73"/>
      <c r="AH2335" s="73"/>
      <c r="AI2335" s="73"/>
      <c r="AJ2335" s="73"/>
      <c r="AK2335" s="73"/>
      <c r="AL2335" s="73"/>
      <c r="AM2335" s="73"/>
      <c r="AN2335" s="73"/>
      <c r="AO2335" s="73"/>
      <c r="AP2335" s="73"/>
      <c r="AQ2335" s="73"/>
      <c r="AR2335" s="73"/>
      <c r="AS2335" s="73"/>
      <c r="AT2335" s="73"/>
      <c r="AU2335" s="73"/>
      <c r="AV2335" s="73"/>
      <c r="AW2335" s="73"/>
      <c r="AX2335" s="73"/>
      <c r="AY2335" s="73"/>
      <c r="AZ2335" s="73"/>
      <c r="BA2335" s="73"/>
      <c r="BB2335" s="73"/>
    </row>
    <row r="2336" spans="10:54">
      <c r="J2336" s="132"/>
      <c r="N2336" s="73"/>
      <c r="O2336" s="73"/>
      <c r="P2336" s="73"/>
      <c r="Q2336" s="73"/>
      <c r="R2336" s="73"/>
      <c r="S2336" s="73"/>
      <c r="T2336" s="73"/>
      <c r="U2336" s="73"/>
      <c r="V2336" s="73"/>
      <c r="W2336" s="73"/>
      <c r="X2336" s="73"/>
      <c r="Y2336" s="73"/>
      <c r="Z2336" s="73"/>
      <c r="AA2336" s="73"/>
      <c r="AB2336" s="73"/>
      <c r="AC2336" s="73"/>
      <c r="AD2336" s="73"/>
      <c r="AE2336" s="73"/>
      <c r="AF2336" s="73"/>
      <c r="AG2336" s="73"/>
      <c r="AH2336" s="73"/>
      <c r="AI2336" s="73"/>
      <c r="AJ2336" s="73"/>
      <c r="AK2336" s="73"/>
      <c r="AL2336" s="73"/>
      <c r="AM2336" s="73"/>
      <c r="AN2336" s="73"/>
      <c r="AO2336" s="73"/>
      <c r="AP2336" s="73"/>
      <c r="AQ2336" s="73"/>
      <c r="AR2336" s="73"/>
      <c r="AS2336" s="73"/>
      <c r="AT2336" s="73"/>
      <c r="AU2336" s="73"/>
      <c r="AV2336" s="73"/>
      <c r="AW2336" s="73"/>
      <c r="AX2336" s="73"/>
      <c r="AY2336" s="73"/>
      <c r="AZ2336" s="73"/>
      <c r="BA2336" s="73"/>
      <c r="BB2336" s="73"/>
    </row>
    <row r="2337" spans="10:54">
      <c r="J2337" s="132"/>
      <c r="N2337" s="73"/>
      <c r="O2337" s="73"/>
      <c r="P2337" s="73"/>
      <c r="Q2337" s="73"/>
      <c r="R2337" s="73"/>
      <c r="S2337" s="73"/>
      <c r="T2337" s="73"/>
      <c r="U2337" s="73"/>
      <c r="V2337" s="73"/>
      <c r="W2337" s="73"/>
      <c r="X2337" s="73"/>
      <c r="Y2337" s="73"/>
      <c r="Z2337" s="73"/>
      <c r="AA2337" s="73"/>
      <c r="AB2337" s="73"/>
      <c r="AC2337" s="73"/>
      <c r="AD2337" s="73"/>
      <c r="AE2337" s="73"/>
      <c r="AF2337" s="73"/>
      <c r="AG2337" s="73"/>
      <c r="AH2337" s="73"/>
      <c r="AI2337" s="73"/>
      <c r="AJ2337" s="73"/>
      <c r="AK2337" s="73"/>
      <c r="AL2337" s="73"/>
      <c r="AM2337" s="73"/>
      <c r="AN2337" s="73"/>
      <c r="AO2337" s="73"/>
      <c r="AP2337" s="73"/>
      <c r="AQ2337" s="73"/>
      <c r="AR2337" s="73"/>
      <c r="AS2337" s="73"/>
      <c r="AT2337" s="73"/>
      <c r="AU2337" s="73"/>
      <c r="AV2337" s="73"/>
      <c r="AW2337" s="73"/>
      <c r="AX2337" s="73"/>
      <c r="AY2337" s="73"/>
      <c r="AZ2337" s="73"/>
      <c r="BA2337" s="73"/>
      <c r="BB2337" s="73"/>
    </row>
    <row r="2338" spans="10:54">
      <c r="J2338" s="132"/>
      <c r="N2338" s="73"/>
      <c r="O2338" s="73"/>
      <c r="P2338" s="73"/>
      <c r="Q2338" s="73"/>
      <c r="R2338" s="73"/>
      <c r="S2338" s="73"/>
      <c r="T2338" s="73"/>
      <c r="U2338" s="73"/>
      <c r="V2338" s="73"/>
      <c r="W2338" s="73"/>
      <c r="X2338" s="73"/>
      <c r="Y2338" s="73"/>
      <c r="Z2338" s="73"/>
      <c r="AA2338" s="73"/>
      <c r="AB2338" s="73"/>
      <c r="AC2338" s="73"/>
      <c r="AD2338" s="73"/>
      <c r="AE2338" s="73"/>
      <c r="AF2338" s="73"/>
      <c r="AG2338" s="73"/>
      <c r="AH2338" s="73"/>
      <c r="AI2338" s="73"/>
      <c r="AJ2338" s="73"/>
      <c r="AK2338" s="73"/>
      <c r="AL2338" s="73"/>
      <c r="AM2338" s="73"/>
      <c r="AN2338" s="73"/>
      <c r="AO2338" s="73"/>
      <c r="AP2338" s="73"/>
      <c r="AQ2338" s="73"/>
      <c r="AR2338" s="73"/>
      <c r="AS2338" s="73"/>
      <c r="AT2338" s="73"/>
      <c r="AU2338" s="73"/>
      <c r="AV2338" s="73"/>
      <c r="AW2338" s="73"/>
      <c r="AX2338" s="73"/>
      <c r="AY2338" s="73"/>
      <c r="AZ2338" s="73"/>
      <c r="BA2338" s="73"/>
      <c r="BB2338" s="73"/>
    </row>
    <row r="2339" spans="10:54">
      <c r="J2339" s="132"/>
      <c r="N2339" s="73"/>
      <c r="O2339" s="73"/>
      <c r="P2339" s="73"/>
      <c r="Q2339" s="73"/>
      <c r="R2339" s="73"/>
      <c r="S2339" s="73"/>
      <c r="T2339" s="73"/>
      <c r="U2339" s="73"/>
      <c r="V2339" s="73"/>
      <c r="W2339" s="73"/>
      <c r="X2339" s="73"/>
      <c r="Y2339" s="73"/>
      <c r="Z2339" s="73"/>
      <c r="AA2339" s="73"/>
      <c r="AB2339" s="73"/>
      <c r="AC2339" s="73"/>
      <c r="AD2339" s="73"/>
      <c r="AE2339" s="73"/>
      <c r="AF2339" s="73"/>
      <c r="AG2339" s="73"/>
      <c r="AH2339" s="73"/>
      <c r="AI2339" s="73"/>
      <c r="AJ2339" s="73"/>
      <c r="AK2339" s="73"/>
      <c r="AL2339" s="73"/>
      <c r="AM2339" s="73"/>
      <c r="AN2339" s="73"/>
      <c r="AO2339" s="73"/>
      <c r="AP2339" s="73"/>
      <c r="AQ2339" s="73"/>
      <c r="AR2339" s="73"/>
      <c r="AS2339" s="73"/>
      <c r="AT2339" s="73"/>
      <c r="AU2339" s="73"/>
      <c r="AV2339" s="73"/>
      <c r="AW2339" s="73"/>
      <c r="AX2339" s="73"/>
      <c r="AY2339" s="73"/>
      <c r="AZ2339" s="73"/>
      <c r="BA2339" s="73"/>
      <c r="BB2339" s="73"/>
    </row>
    <row r="2340" spans="10:54">
      <c r="J2340" s="132"/>
      <c r="N2340" s="73"/>
      <c r="O2340" s="73"/>
      <c r="P2340" s="73"/>
      <c r="Q2340" s="73"/>
      <c r="R2340" s="73"/>
      <c r="S2340" s="73"/>
      <c r="T2340" s="73"/>
      <c r="U2340" s="73"/>
      <c r="V2340" s="73"/>
      <c r="W2340" s="73"/>
      <c r="X2340" s="73"/>
      <c r="Y2340" s="73"/>
      <c r="Z2340" s="73"/>
      <c r="AA2340" s="73"/>
      <c r="AB2340" s="73"/>
      <c r="AC2340" s="73"/>
      <c r="AD2340" s="73"/>
      <c r="AE2340" s="73"/>
      <c r="AF2340" s="73"/>
      <c r="AG2340" s="73"/>
      <c r="AH2340" s="73"/>
      <c r="AI2340" s="73"/>
      <c r="AJ2340" s="73"/>
      <c r="AK2340" s="73"/>
      <c r="AL2340" s="73"/>
      <c r="AM2340" s="73"/>
      <c r="AN2340" s="73"/>
      <c r="AO2340" s="73"/>
      <c r="AP2340" s="73"/>
      <c r="AQ2340" s="73"/>
      <c r="AR2340" s="73"/>
      <c r="AS2340" s="73"/>
      <c r="AT2340" s="73"/>
      <c r="AU2340" s="73"/>
      <c r="AV2340" s="73"/>
      <c r="AW2340" s="73"/>
      <c r="AX2340" s="73"/>
      <c r="AY2340" s="73"/>
      <c r="AZ2340" s="73"/>
      <c r="BA2340" s="73"/>
      <c r="BB2340" s="73"/>
    </row>
    <row r="2341" spans="10:54">
      <c r="J2341" s="132"/>
      <c r="N2341" s="73"/>
      <c r="O2341" s="73"/>
      <c r="P2341" s="73"/>
      <c r="Q2341" s="73"/>
      <c r="R2341" s="73"/>
      <c r="S2341" s="73"/>
      <c r="T2341" s="73"/>
      <c r="U2341" s="73"/>
      <c r="V2341" s="73"/>
      <c r="W2341" s="73"/>
      <c r="X2341" s="73"/>
      <c r="Y2341" s="73"/>
      <c r="Z2341" s="73"/>
      <c r="AA2341" s="73"/>
      <c r="AB2341" s="73"/>
      <c r="AC2341" s="73"/>
      <c r="AD2341" s="73"/>
      <c r="AE2341" s="73"/>
      <c r="AF2341" s="73"/>
      <c r="AG2341" s="73"/>
      <c r="AH2341" s="73"/>
      <c r="AI2341" s="73"/>
      <c r="AJ2341" s="73"/>
      <c r="AK2341" s="73"/>
      <c r="AL2341" s="73"/>
      <c r="AM2341" s="73"/>
      <c r="AN2341" s="73"/>
      <c r="AO2341" s="73"/>
      <c r="AP2341" s="73"/>
      <c r="AQ2341" s="73"/>
      <c r="AR2341" s="73"/>
      <c r="AS2341" s="73"/>
      <c r="AT2341" s="73"/>
      <c r="AU2341" s="73"/>
      <c r="AV2341" s="73"/>
      <c r="AW2341" s="73"/>
      <c r="AX2341" s="73"/>
      <c r="AY2341" s="73"/>
      <c r="AZ2341" s="73"/>
      <c r="BA2341" s="73"/>
      <c r="BB2341" s="73"/>
    </row>
    <row r="2342" spans="10:54">
      <c r="J2342" s="132"/>
      <c r="N2342" s="73"/>
      <c r="O2342" s="73"/>
      <c r="P2342" s="73"/>
      <c r="Q2342" s="73"/>
      <c r="R2342" s="73"/>
      <c r="S2342" s="73"/>
      <c r="T2342" s="73"/>
      <c r="U2342" s="73"/>
      <c r="V2342" s="73"/>
      <c r="W2342" s="73"/>
      <c r="X2342" s="73"/>
      <c r="Y2342" s="73"/>
      <c r="Z2342" s="73"/>
      <c r="AA2342" s="73"/>
      <c r="AB2342" s="73"/>
      <c r="AC2342" s="73"/>
      <c r="AD2342" s="73"/>
      <c r="AE2342" s="73"/>
      <c r="AF2342" s="73"/>
      <c r="AG2342" s="73"/>
      <c r="AH2342" s="73"/>
      <c r="AI2342" s="73"/>
      <c r="AJ2342" s="73"/>
      <c r="AK2342" s="73"/>
      <c r="AL2342" s="73"/>
      <c r="AM2342" s="73"/>
      <c r="AN2342" s="73"/>
      <c r="AO2342" s="73"/>
      <c r="AP2342" s="73"/>
      <c r="AQ2342" s="73"/>
      <c r="AR2342" s="73"/>
      <c r="AS2342" s="73"/>
      <c r="AT2342" s="73"/>
      <c r="AU2342" s="73"/>
      <c r="AV2342" s="73"/>
      <c r="AW2342" s="73"/>
      <c r="AX2342" s="73"/>
      <c r="AY2342" s="73"/>
      <c r="AZ2342" s="73"/>
      <c r="BA2342" s="73"/>
      <c r="BB2342" s="73"/>
    </row>
    <row r="2343" spans="10:54">
      <c r="J2343" s="132"/>
      <c r="N2343" s="73"/>
      <c r="O2343" s="73"/>
      <c r="P2343" s="73"/>
      <c r="Q2343" s="73"/>
      <c r="R2343" s="73"/>
      <c r="S2343" s="73"/>
      <c r="T2343" s="73"/>
      <c r="U2343" s="73"/>
      <c r="V2343" s="73"/>
      <c r="W2343" s="73"/>
      <c r="X2343" s="73"/>
      <c r="Y2343" s="73"/>
      <c r="Z2343" s="73"/>
      <c r="AA2343" s="73"/>
      <c r="AB2343" s="73"/>
      <c r="AC2343" s="73"/>
      <c r="AD2343" s="73"/>
      <c r="AE2343" s="73"/>
      <c r="AF2343" s="73"/>
      <c r="AG2343" s="73"/>
      <c r="AH2343" s="73"/>
      <c r="AI2343" s="73"/>
      <c r="AJ2343" s="73"/>
      <c r="AK2343" s="73"/>
      <c r="AL2343" s="73"/>
      <c r="AM2343" s="73"/>
      <c r="AN2343" s="73"/>
      <c r="AO2343" s="73"/>
      <c r="AP2343" s="73"/>
      <c r="AQ2343" s="73"/>
      <c r="AR2343" s="73"/>
      <c r="AS2343" s="73"/>
      <c r="AT2343" s="73"/>
      <c r="AU2343" s="73"/>
      <c r="AV2343" s="73"/>
      <c r="AW2343" s="73"/>
      <c r="AX2343" s="73"/>
      <c r="AY2343" s="73"/>
      <c r="AZ2343" s="73"/>
      <c r="BA2343" s="73"/>
      <c r="BB2343" s="73"/>
    </row>
    <row r="2344" spans="10:54">
      <c r="J2344" s="132"/>
      <c r="N2344" s="73"/>
      <c r="O2344" s="73"/>
      <c r="P2344" s="73"/>
      <c r="Q2344" s="73"/>
      <c r="R2344" s="73"/>
      <c r="S2344" s="73"/>
      <c r="T2344" s="73"/>
      <c r="U2344" s="73"/>
      <c r="V2344" s="73"/>
      <c r="W2344" s="73"/>
      <c r="X2344" s="73"/>
      <c r="Y2344" s="73"/>
      <c r="Z2344" s="73"/>
      <c r="AA2344" s="73"/>
      <c r="AB2344" s="73"/>
      <c r="AC2344" s="73"/>
      <c r="AD2344" s="73"/>
      <c r="AE2344" s="73"/>
      <c r="AF2344" s="73"/>
      <c r="AG2344" s="73"/>
      <c r="AH2344" s="73"/>
      <c r="AI2344" s="73"/>
      <c r="AJ2344" s="73"/>
      <c r="AK2344" s="73"/>
      <c r="AL2344" s="73"/>
      <c r="AM2344" s="73"/>
      <c r="AN2344" s="73"/>
      <c r="AO2344" s="73"/>
      <c r="AP2344" s="73"/>
      <c r="AQ2344" s="73"/>
      <c r="AR2344" s="73"/>
      <c r="AS2344" s="73"/>
      <c r="AT2344" s="73"/>
      <c r="AU2344" s="73"/>
      <c r="AV2344" s="73"/>
      <c r="AW2344" s="73"/>
      <c r="AX2344" s="73"/>
      <c r="AY2344" s="73"/>
      <c r="AZ2344" s="73"/>
      <c r="BA2344" s="73"/>
      <c r="BB2344" s="73"/>
    </row>
    <row r="2345" spans="10:54">
      <c r="J2345" s="132"/>
      <c r="N2345" s="73"/>
      <c r="O2345" s="73"/>
      <c r="P2345" s="73"/>
      <c r="Q2345" s="73"/>
      <c r="R2345" s="73"/>
      <c r="S2345" s="73"/>
      <c r="T2345" s="73"/>
      <c r="U2345" s="73"/>
      <c r="V2345" s="73"/>
      <c r="W2345" s="73"/>
      <c r="X2345" s="73"/>
      <c r="Y2345" s="73"/>
      <c r="Z2345" s="73"/>
      <c r="AA2345" s="73"/>
      <c r="AB2345" s="73"/>
      <c r="AC2345" s="73"/>
      <c r="AD2345" s="73"/>
      <c r="AE2345" s="73"/>
      <c r="AF2345" s="73"/>
      <c r="AG2345" s="73"/>
      <c r="AH2345" s="73"/>
      <c r="AI2345" s="73"/>
      <c r="AJ2345" s="73"/>
      <c r="AK2345" s="73"/>
      <c r="AL2345" s="73"/>
      <c r="AM2345" s="73"/>
      <c r="AN2345" s="73"/>
      <c r="AO2345" s="73"/>
      <c r="AP2345" s="73"/>
      <c r="AQ2345" s="73"/>
      <c r="AR2345" s="73"/>
      <c r="AS2345" s="73"/>
      <c r="AT2345" s="73"/>
      <c r="AU2345" s="73"/>
      <c r="AV2345" s="73"/>
      <c r="AW2345" s="73"/>
      <c r="AX2345" s="73"/>
      <c r="AY2345" s="73"/>
      <c r="AZ2345" s="73"/>
      <c r="BA2345" s="73"/>
      <c r="BB2345" s="73"/>
    </row>
    <row r="2346" spans="10:54">
      <c r="J2346" s="132"/>
      <c r="N2346" s="73"/>
      <c r="O2346" s="73"/>
      <c r="P2346" s="73"/>
      <c r="Q2346" s="73"/>
      <c r="R2346" s="73"/>
      <c r="S2346" s="73"/>
      <c r="T2346" s="73"/>
      <c r="U2346" s="73"/>
      <c r="V2346" s="73"/>
      <c r="W2346" s="73"/>
      <c r="X2346" s="73"/>
      <c r="Y2346" s="73"/>
      <c r="Z2346" s="73"/>
      <c r="AA2346" s="73"/>
      <c r="AB2346" s="73"/>
      <c r="AC2346" s="73"/>
      <c r="AD2346" s="73"/>
      <c r="AE2346" s="73"/>
      <c r="AF2346" s="73"/>
      <c r="AG2346" s="73"/>
      <c r="AH2346" s="73"/>
      <c r="AI2346" s="73"/>
      <c r="AJ2346" s="73"/>
      <c r="AK2346" s="73"/>
      <c r="AL2346" s="73"/>
      <c r="AM2346" s="73"/>
      <c r="AN2346" s="73"/>
      <c r="AO2346" s="73"/>
      <c r="AP2346" s="73"/>
      <c r="AQ2346" s="73"/>
      <c r="AR2346" s="73"/>
      <c r="AS2346" s="73"/>
      <c r="AT2346" s="73"/>
      <c r="AU2346" s="73"/>
      <c r="AV2346" s="73"/>
      <c r="AW2346" s="73"/>
      <c r="AX2346" s="73"/>
      <c r="AY2346" s="73"/>
      <c r="AZ2346" s="73"/>
      <c r="BA2346" s="73"/>
      <c r="BB2346" s="73"/>
    </row>
    <row r="2347" spans="10:54">
      <c r="J2347" s="132"/>
      <c r="N2347" s="73"/>
      <c r="O2347" s="73"/>
      <c r="P2347" s="73"/>
      <c r="Q2347" s="73"/>
      <c r="R2347" s="73"/>
      <c r="S2347" s="73"/>
      <c r="T2347" s="73"/>
      <c r="U2347" s="73"/>
      <c r="V2347" s="73"/>
      <c r="W2347" s="73"/>
      <c r="X2347" s="73"/>
      <c r="Y2347" s="73"/>
      <c r="Z2347" s="73"/>
      <c r="AA2347" s="73"/>
      <c r="AB2347" s="73"/>
      <c r="AC2347" s="73"/>
      <c r="AD2347" s="73"/>
      <c r="AE2347" s="73"/>
      <c r="AF2347" s="73"/>
      <c r="AG2347" s="73"/>
      <c r="AH2347" s="73"/>
      <c r="AI2347" s="73"/>
      <c r="AJ2347" s="73"/>
      <c r="AK2347" s="73"/>
      <c r="AL2347" s="73"/>
      <c r="AM2347" s="73"/>
      <c r="AN2347" s="73"/>
      <c r="AO2347" s="73"/>
      <c r="AP2347" s="73"/>
      <c r="AQ2347" s="73"/>
      <c r="AR2347" s="73"/>
      <c r="AS2347" s="73"/>
      <c r="AT2347" s="73"/>
      <c r="AU2347" s="73"/>
      <c r="AV2347" s="73"/>
      <c r="AW2347" s="73"/>
      <c r="AX2347" s="73"/>
      <c r="AY2347" s="73"/>
      <c r="AZ2347" s="73"/>
      <c r="BA2347" s="73"/>
      <c r="BB2347" s="73"/>
    </row>
    <row r="2348" spans="10:54">
      <c r="J2348" s="132"/>
      <c r="N2348" s="73"/>
      <c r="O2348" s="73"/>
      <c r="P2348" s="73"/>
      <c r="Q2348" s="73"/>
      <c r="R2348" s="73"/>
      <c r="S2348" s="73"/>
      <c r="T2348" s="73"/>
      <c r="U2348" s="73"/>
      <c r="V2348" s="73"/>
      <c r="W2348" s="73"/>
      <c r="X2348" s="73"/>
      <c r="Y2348" s="73"/>
      <c r="Z2348" s="73"/>
      <c r="AA2348" s="73"/>
      <c r="AB2348" s="73"/>
      <c r="AC2348" s="73"/>
      <c r="AD2348" s="73"/>
      <c r="AE2348" s="73"/>
      <c r="AF2348" s="73"/>
      <c r="AG2348" s="73"/>
      <c r="AH2348" s="73"/>
      <c r="AI2348" s="73"/>
      <c r="AJ2348" s="73"/>
      <c r="AK2348" s="73"/>
      <c r="AL2348" s="73"/>
      <c r="AM2348" s="73"/>
      <c r="AN2348" s="73"/>
      <c r="AO2348" s="73"/>
      <c r="AP2348" s="73"/>
      <c r="AQ2348" s="73"/>
      <c r="AR2348" s="73"/>
      <c r="AS2348" s="73"/>
      <c r="AT2348" s="73"/>
      <c r="AU2348" s="73"/>
      <c r="AV2348" s="73"/>
      <c r="AW2348" s="73"/>
      <c r="AX2348" s="73"/>
      <c r="AY2348" s="73"/>
      <c r="AZ2348" s="73"/>
      <c r="BA2348" s="73"/>
      <c r="BB2348" s="73"/>
    </row>
    <row r="2349" spans="10:54">
      <c r="J2349" s="132"/>
      <c r="N2349" s="73"/>
      <c r="O2349" s="73"/>
      <c r="P2349" s="73"/>
      <c r="Q2349" s="73"/>
      <c r="R2349" s="73"/>
      <c r="S2349" s="73"/>
      <c r="T2349" s="73"/>
      <c r="U2349" s="73"/>
      <c r="V2349" s="73"/>
      <c r="W2349" s="73"/>
      <c r="X2349" s="73"/>
      <c r="Y2349" s="73"/>
      <c r="Z2349" s="73"/>
      <c r="AA2349" s="73"/>
      <c r="AB2349" s="73"/>
      <c r="AC2349" s="73"/>
      <c r="AD2349" s="73"/>
      <c r="AE2349" s="73"/>
      <c r="AF2349" s="73"/>
      <c r="AG2349" s="73"/>
      <c r="AH2349" s="73"/>
      <c r="AI2349" s="73"/>
      <c r="AJ2349" s="73"/>
      <c r="AK2349" s="73"/>
      <c r="AL2349" s="73"/>
      <c r="AM2349" s="73"/>
      <c r="AN2349" s="73"/>
      <c r="AO2349" s="73"/>
      <c r="AP2349" s="73"/>
      <c r="AQ2349" s="73"/>
      <c r="AR2349" s="73"/>
      <c r="AS2349" s="73"/>
      <c r="AT2349" s="73"/>
      <c r="AU2349" s="73"/>
      <c r="AV2349" s="73"/>
      <c r="AW2349" s="73"/>
      <c r="AX2349" s="73"/>
      <c r="AY2349" s="73"/>
      <c r="AZ2349" s="73"/>
      <c r="BA2349" s="73"/>
      <c r="BB2349" s="73"/>
    </row>
    <row r="2350" spans="10:54">
      <c r="J2350" s="132"/>
      <c r="N2350" s="73"/>
      <c r="O2350" s="73"/>
      <c r="P2350" s="73"/>
      <c r="Q2350" s="73"/>
      <c r="R2350" s="73"/>
      <c r="S2350" s="73"/>
      <c r="T2350" s="73"/>
      <c r="U2350" s="73"/>
      <c r="V2350" s="73"/>
      <c r="W2350" s="73"/>
      <c r="X2350" s="73"/>
      <c r="Y2350" s="73"/>
      <c r="Z2350" s="73"/>
      <c r="AA2350" s="73"/>
      <c r="AB2350" s="73"/>
      <c r="AC2350" s="73"/>
      <c r="AD2350" s="73"/>
      <c r="AE2350" s="73"/>
      <c r="AF2350" s="73"/>
      <c r="AG2350" s="73"/>
      <c r="AH2350" s="73"/>
      <c r="AI2350" s="73"/>
      <c r="AJ2350" s="73"/>
      <c r="AK2350" s="73"/>
      <c r="AL2350" s="73"/>
      <c r="AM2350" s="73"/>
      <c r="AN2350" s="73"/>
      <c r="AO2350" s="73"/>
      <c r="AP2350" s="73"/>
      <c r="AQ2350" s="73"/>
      <c r="AR2350" s="73"/>
      <c r="AS2350" s="73"/>
      <c r="AT2350" s="73"/>
      <c r="AU2350" s="73"/>
      <c r="AV2350" s="73"/>
      <c r="AW2350" s="73"/>
      <c r="AX2350" s="73"/>
      <c r="AY2350" s="73"/>
      <c r="AZ2350" s="73"/>
      <c r="BA2350" s="73"/>
      <c r="BB2350" s="73"/>
    </row>
    <row r="2351" spans="10:54">
      <c r="J2351" s="132"/>
      <c r="N2351" s="73"/>
      <c r="O2351" s="73"/>
      <c r="P2351" s="73"/>
      <c r="Q2351" s="73"/>
      <c r="R2351" s="73"/>
      <c r="S2351" s="73"/>
      <c r="T2351" s="73"/>
      <c r="U2351" s="73"/>
      <c r="V2351" s="73"/>
      <c r="W2351" s="73"/>
      <c r="X2351" s="73"/>
      <c r="Y2351" s="73"/>
      <c r="Z2351" s="73"/>
      <c r="AA2351" s="73"/>
      <c r="AB2351" s="73"/>
      <c r="AC2351" s="73"/>
      <c r="AD2351" s="73"/>
      <c r="AE2351" s="73"/>
      <c r="AF2351" s="73"/>
      <c r="AG2351" s="73"/>
      <c r="AH2351" s="73"/>
      <c r="AI2351" s="73"/>
      <c r="AJ2351" s="73"/>
      <c r="AK2351" s="73"/>
      <c r="AL2351" s="73"/>
      <c r="AM2351" s="73"/>
      <c r="AN2351" s="73"/>
      <c r="AO2351" s="73"/>
      <c r="AP2351" s="73"/>
      <c r="AQ2351" s="73"/>
      <c r="AR2351" s="73"/>
      <c r="AS2351" s="73"/>
      <c r="AT2351" s="73"/>
      <c r="AU2351" s="73"/>
      <c r="AV2351" s="73"/>
      <c r="AW2351" s="73"/>
      <c r="AX2351" s="73"/>
      <c r="AY2351" s="73"/>
      <c r="AZ2351" s="73"/>
      <c r="BA2351" s="73"/>
      <c r="BB2351" s="73"/>
    </row>
    <row r="2352" spans="10:54">
      <c r="J2352" s="132"/>
      <c r="N2352" s="73"/>
      <c r="O2352" s="73"/>
      <c r="P2352" s="73"/>
      <c r="Q2352" s="73"/>
      <c r="R2352" s="73"/>
      <c r="S2352" s="73"/>
      <c r="T2352" s="73"/>
      <c r="U2352" s="73"/>
      <c r="V2352" s="73"/>
      <c r="W2352" s="73"/>
      <c r="X2352" s="73"/>
      <c r="Y2352" s="73"/>
      <c r="Z2352" s="73"/>
      <c r="AA2352" s="73"/>
      <c r="AB2352" s="73"/>
      <c r="AC2352" s="73"/>
      <c r="AD2352" s="73"/>
      <c r="AE2352" s="73"/>
      <c r="AF2352" s="73"/>
      <c r="AG2352" s="73"/>
      <c r="AH2352" s="73"/>
      <c r="AI2352" s="73"/>
      <c r="AJ2352" s="73"/>
      <c r="AK2352" s="73"/>
      <c r="AL2352" s="73"/>
      <c r="AM2352" s="73"/>
      <c r="AN2352" s="73"/>
      <c r="AO2352" s="73"/>
      <c r="AP2352" s="73"/>
      <c r="AQ2352" s="73"/>
      <c r="AR2352" s="73"/>
      <c r="AS2352" s="73"/>
      <c r="AT2352" s="73"/>
      <c r="AU2352" s="73"/>
      <c r="AV2352" s="73"/>
      <c r="AW2352" s="73"/>
      <c r="AX2352" s="73"/>
      <c r="AY2352" s="73"/>
      <c r="AZ2352" s="73"/>
      <c r="BA2352" s="73"/>
      <c r="BB2352" s="73"/>
    </row>
    <row r="2353" spans="10:54">
      <c r="J2353" s="132"/>
      <c r="N2353" s="73"/>
      <c r="O2353" s="73"/>
      <c r="P2353" s="73"/>
      <c r="Q2353" s="73"/>
      <c r="R2353" s="73"/>
      <c r="S2353" s="73"/>
      <c r="T2353" s="73"/>
      <c r="U2353" s="73"/>
      <c r="V2353" s="73"/>
      <c r="W2353" s="73"/>
      <c r="X2353" s="73"/>
      <c r="Y2353" s="73"/>
      <c r="Z2353" s="73"/>
      <c r="AA2353" s="73"/>
      <c r="AB2353" s="73"/>
      <c r="AC2353" s="73"/>
      <c r="AD2353" s="73"/>
      <c r="AE2353" s="73"/>
      <c r="AF2353" s="73"/>
      <c r="AG2353" s="73"/>
      <c r="AH2353" s="73"/>
      <c r="AI2353" s="73"/>
      <c r="AJ2353" s="73"/>
      <c r="AK2353" s="73"/>
      <c r="AL2353" s="73"/>
      <c r="AM2353" s="73"/>
      <c r="AN2353" s="73"/>
      <c r="AO2353" s="73"/>
      <c r="AP2353" s="73"/>
      <c r="AQ2353" s="73"/>
      <c r="AR2353" s="73"/>
      <c r="AS2353" s="73"/>
      <c r="AT2353" s="73"/>
      <c r="AU2353" s="73"/>
      <c r="AV2353" s="73"/>
      <c r="AW2353" s="73"/>
      <c r="AX2353" s="73"/>
      <c r="AY2353" s="73"/>
      <c r="AZ2353" s="73"/>
      <c r="BA2353" s="73"/>
      <c r="BB2353" s="73"/>
    </row>
    <row r="2354" spans="10:54">
      <c r="J2354" s="132"/>
      <c r="N2354" s="73"/>
      <c r="O2354" s="73"/>
      <c r="P2354" s="73"/>
      <c r="Q2354" s="73"/>
      <c r="R2354" s="73"/>
      <c r="S2354" s="73"/>
      <c r="T2354" s="73"/>
      <c r="U2354" s="73"/>
      <c r="V2354" s="73"/>
      <c r="W2354" s="73"/>
      <c r="X2354" s="73"/>
      <c r="Y2354" s="73"/>
      <c r="Z2354" s="73"/>
      <c r="AA2354" s="73"/>
      <c r="AB2354" s="73"/>
      <c r="AC2354" s="73"/>
      <c r="AD2354" s="73"/>
      <c r="AE2354" s="73"/>
      <c r="AF2354" s="73"/>
      <c r="AG2354" s="73"/>
      <c r="AH2354" s="73"/>
      <c r="AI2354" s="73"/>
      <c r="AJ2354" s="73"/>
      <c r="AK2354" s="73"/>
      <c r="AL2354" s="73"/>
      <c r="AM2354" s="73"/>
      <c r="AN2354" s="73"/>
      <c r="AO2354" s="73"/>
      <c r="AP2354" s="73"/>
      <c r="AQ2354" s="73"/>
      <c r="AR2354" s="73"/>
      <c r="AS2354" s="73"/>
      <c r="AT2354" s="73"/>
      <c r="AU2354" s="73"/>
      <c r="AV2354" s="73"/>
      <c r="AW2354" s="73"/>
      <c r="AX2354" s="73"/>
      <c r="AY2354" s="73"/>
      <c r="AZ2354" s="73"/>
      <c r="BA2354" s="73"/>
      <c r="BB2354" s="73"/>
    </row>
    <row r="2355" spans="10:54">
      <c r="J2355" s="132"/>
      <c r="N2355" s="73"/>
      <c r="O2355" s="73"/>
      <c r="P2355" s="73"/>
      <c r="Q2355" s="73"/>
      <c r="R2355" s="73"/>
      <c r="S2355" s="73"/>
      <c r="T2355" s="73"/>
      <c r="U2355" s="73"/>
      <c r="V2355" s="73"/>
      <c r="W2355" s="73"/>
      <c r="X2355" s="73"/>
      <c r="Y2355" s="73"/>
      <c r="Z2355" s="73"/>
      <c r="AA2355" s="73"/>
      <c r="AB2355" s="73"/>
      <c r="AC2355" s="73"/>
      <c r="AD2355" s="73"/>
      <c r="AE2355" s="73"/>
      <c r="AF2355" s="73"/>
      <c r="AG2355" s="73"/>
      <c r="AH2355" s="73"/>
      <c r="AI2355" s="73"/>
      <c r="AJ2355" s="73"/>
      <c r="AK2355" s="73"/>
      <c r="AL2355" s="73"/>
      <c r="AM2355" s="73"/>
      <c r="AN2355" s="73"/>
      <c r="AO2355" s="73"/>
      <c r="AP2355" s="73"/>
      <c r="AQ2355" s="73"/>
      <c r="AR2355" s="73"/>
      <c r="AS2355" s="73"/>
      <c r="AT2355" s="73"/>
      <c r="AU2355" s="73"/>
      <c r="AV2355" s="73"/>
      <c r="AW2355" s="73"/>
      <c r="AX2355" s="73"/>
      <c r="AY2355" s="73"/>
      <c r="AZ2355" s="73"/>
      <c r="BA2355" s="73"/>
      <c r="BB2355" s="73"/>
    </row>
    <row r="2356" spans="10:54">
      <c r="J2356" s="132"/>
      <c r="N2356" s="73"/>
      <c r="O2356" s="73"/>
      <c r="P2356" s="73"/>
      <c r="Q2356" s="73"/>
      <c r="R2356" s="73"/>
      <c r="S2356" s="73"/>
      <c r="T2356" s="73"/>
      <c r="U2356" s="73"/>
      <c r="V2356" s="73"/>
      <c r="W2356" s="73"/>
      <c r="X2356" s="73"/>
      <c r="Y2356" s="73"/>
      <c r="Z2356" s="73"/>
      <c r="AA2356" s="73"/>
      <c r="AB2356" s="73"/>
      <c r="AC2356" s="73"/>
      <c r="AD2356" s="73"/>
      <c r="AE2356" s="73"/>
      <c r="AF2356" s="73"/>
      <c r="AG2356" s="73"/>
      <c r="AH2356" s="73"/>
      <c r="AI2356" s="73"/>
      <c r="AJ2356" s="73"/>
      <c r="AK2356" s="73"/>
      <c r="AL2356" s="73"/>
      <c r="AM2356" s="73"/>
      <c r="AN2356" s="73"/>
      <c r="AO2356" s="73"/>
      <c r="AP2356" s="73"/>
      <c r="AQ2356" s="73"/>
      <c r="AR2356" s="73"/>
      <c r="AS2356" s="73"/>
      <c r="AT2356" s="73"/>
      <c r="AU2356" s="73"/>
      <c r="AV2356" s="73"/>
      <c r="AW2356" s="73"/>
      <c r="AX2356" s="73"/>
      <c r="AY2356" s="73"/>
      <c r="AZ2356" s="73"/>
      <c r="BA2356" s="73"/>
      <c r="BB2356" s="73"/>
    </row>
    <row r="2357" spans="10:54">
      <c r="J2357" s="132"/>
      <c r="N2357" s="73"/>
      <c r="O2357" s="73"/>
      <c r="P2357" s="73"/>
      <c r="Q2357" s="73"/>
      <c r="R2357" s="73"/>
      <c r="S2357" s="73"/>
      <c r="T2357" s="73"/>
      <c r="U2357" s="73"/>
      <c r="V2357" s="73"/>
      <c r="W2357" s="73"/>
      <c r="X2357" s="73"/>
      <c r="Y2357" s="73"/>
      <c r="Z2357" s="73"/>
      <c r="AA2357" s="73"/>
      <c r="AB2357" s="73"/>
      <c r="AC2357" s="73"/>
      <c r="AD2357" s="73"/>
      <c r="AE2357" s="73"/>
      <c r="AF2357" s="73"/>
      <c r="AG2357" s="73"/>
      <c r="AH2357" s="73"/>
      <c r="AI2357" s="73"/>
      <c r="AJ2357" s="73"/>
      <c r="AK2357" s="73"/>
      <c r="AL2357" s="73"/>
      <c r="AM2357" s="73"/>
      <c r="AN2357" s="73"/>
      <c r="AO2357" s="73"/>
      <c r="AP2357" s="73"/>
      <c r="AQ2357" s="73"/>
      <c r="AR2357" s="73"/>
      <c r="AS2357" s="73"/>
      <c r="AT2357" s="73"/>
      <c r="AU2357" s="73"/>
      <c r="AV2357" s="73"/>
      <c r="AW2357" s="73"/>
      <c r="AX2357" s="73"/>
      <c r="AY2357" s="73"/>
      <c r="AZ2357" s="73"/>
      <c r="BA2357" s="73"/>
      <c r="BB2357" s="73"/>
    </row>
    <row r="2358" spans="10:54">
      <c r="J2358" s="132"/>
      <c r="N2358" s="73"/>
      <c r="O2358" s="73"/>
      <c r="P2358" s="73"/>
      <c r="Q2358" s="73"/>
      <c r="R2358" s="73"/>
      <c r="S2358" s="73"/>
      <c r="T2358" s="73"/>
      <c r="U2358" s="73"/>
      <c r="V2358" s="73"/>
      <c r="W2358" s="73"/>
      <c r="X2358" s="73"/>
      <c r="Y2358" s="73"/>
      <c r="Z2358" s="73"/>
      <c r="AA2358" s="73"/>
      <c r="AB2358" s="73"/>
      <c r="AC2358" s="73"/>
      <c r="AD2358" s="73"/>
      <c r="AE2358" s="73"/>
      <c r="AF2358" s="73"/>
      <c r="AG2358" s="73"/>
      <c r="AH2358" s="73"/>
      <c r="AI2358" s="73"/>
      <c r="AJ2358" s="73"/>
      <c r="AK2358" s="73"/>
      <c r="AL2358" s="73"/>
      <c r="AM2358" s="73"/>
      <c r="AN2358" s="73"/>
      <c r="AO2358" s="73"/>
      <c r="AP2358" s="73"/>
      <c r="AQ2358" s="73"/>
      <c r="AR2358" s="73"/>
      <c r="AS2358" s="73"/>
      <c r="AT2358" s="73"/>
      <c r="AU2358" s="73"/>
      <c r="AV2358" s="73"/>
      <c r="AW2358" s="73"/>
      <c r="AX2358" s="73"/>
      <c r="AY2358" s="73"/>
      <c r="AZ2358" s="73"/>
      <c r="BA2358" s="73"/>
      <c r="BB2358" s="73"/>
    </row>
    <row r="2359" spans="10:54">
      <c r="J2359" s="132"/>
      <c r="N2359" s="73"/>
      <c r="O2359" s="73"/>
      <c r="P2359" s="73"/>
      <c r="Q2359" s="73"/>
      <c r="R2359" s="73"/>
      <c r="S2359" s="73"/>
      <c r="T2359" s="73"/>
      <c r="U2359" s="73"/>
      <c r="V2359" s="73"/>
      <c r="W2359" s="73"/>
      <c r="X2359" s="73"/>
      <c r="Y2359" s="73"/>
      <c r="Z2359" s="73"/>
      <c r="AA2359" s="73"/>
      <c r="AB2359" s="73"/>
      <c r="AC2359" s="73"/>
      <c r="AD2359" s="73"/>
      <c r="AE2359" s="73"/>
      <c r="AF2359" s="73"/>
      <c r="AG2359" s="73"/>
      <c r="AH2359" s="73"/>
      <c r="AI2359" s="73"/>
      <c r="AJ2359" s="73"/>
      <c r="AK2359" s="73"/>
      <c r="AL2359" s="73"/>
      <c r="AM2359" s="73"/>
      <c r="AN2359" s="73"/>
      <c r="AO2359" s="73"/>
      <c r="AP2359" s="73"/>
      <c r="AQ2359" s="73"/>
      <c r="AR2359" s="73"/>
      <c r="AS2359" s="73"/>
      <c r="AT2359" s="73"/>
      <c r="AU2359" s="73"/>
      <c r="AV2359" s="73"/>
      <c r="AW2359" s="73"/>
      <c r="AX2359" s="73"/>
      <c r="AY2359" s="73"/>
      <c r="AZ2359" s="73"/>
      <c r="BA2359" s="73"/>
      <c r="BB2359" s="73"/>
    </row>
    <row r="2360" spans="10:54">
      <c r="J2360" s="132"/>
      <c r="N2360" s="73"/>
      <c r="O2360" s="73"/>
      <c r="P2360" s="73"/>
      <c r="Q2360" s="73"/>
      <c r="R2360" s="73"/>
      <c r="S2360" s="73"/>
      <c r="T2360" s="73"/>
      <c r="U2360" s="73"/>
      <c r="V2360" s="73"/>
      <c r="W2360" s="73"/>
      <c r="X2360" s="73"/>
      <c r="Y2360" s="73"/>
      <c r="Z2360" s="73"/>
      <c r="AA2360" s="73"/>
      <c r="AB2360" s="73"/>
      <c r="AC2360" s="73"/>
      <c r="AD2360" s="73"/>
      <c r="AE2360" s="73"/>
      <c r="AF2360" s="73"/>
      <c r="AG2360" s="73"/>
      <c r="AH2360" s="73"/>
      <c r="AI2360" s="73"/>
      <c r="AJ2360" s="73"/>
      <c r="AK2360" s="73"/>
      <c r="AL2360" s="73"/>
      <c r="AM2360" s="73"/>
      <c r="AN2360" s="73"/>
      <c r="AO2360" s="73"/>
      <c r="AP2360" s="73"/>
      <c r="AQ2360" s="73"/>
      <c r="AR2360" s="73"/>
      <c r="AS2360" s="73"/>
      <c r="AT2360" s="73"/>
      <c r="AU2360" s="73"/>
      <c r="AV2360" s="73"/>
      <c r="AW2360" s="73"/>
      <c r="AX2360" s="73"/>
      <c r="AY2360" s="73"/>
      <c r="AZ2360" s="73"/>
      <c r="BA2360" s="73"/>
      <c r="BB2360" s="73"/>
    </row>
    <row r="2361" spans="10:54">
      <c r="J2361" s="132"/>
      <c r="N2361" s="73"/>
      <c r="O2361" s="73"/>
      <c r="P2361" s="73"/>
      <c r="Q2361" s="73"/>
      <c r="R2361" s="73"/>
      <c r="S2361" s="73"/>
      <c r="T2361" s="73"/>
      <c r="U2361" s="73"/>
      <c r="V2361" s="73"/>
      <c r="W2361" s="73"/>
      <c r="X2361" s="73"/>
      <c r="Y2361" s="73"/>
      <c r="Z2361" s="73"/>
      <c r="AA2361" s="73"/>
      <c r="AB2361" s="73"/>
      <c r="AC2361" s="73"/>
      <c r="AD2361" s="73"/>
      <c r="AE2361" s="73"/>
      <c r="AF2361" s="73"/>
      <c r="AG2361" s="73"/>
      <c r="AH2361" s="73"/>
      <c r="AI2361" s="73"/>
      <c r="AJ2361" s="73"/>
      <c r="AK2361" s="73"/>
      <c r="AL2361" s="73"/>
      <c r="AM2361" s="73"/>
      <c r="AN2361" s="73"/>
      <c r="AO2361" s="73"/>
      <c r="AP2361" s="73"/>
      <c r="AQ2361" s="73"/>
      <c r="AR2361" s="73"/>
      <c r="AS2361" s="73"/>
      <c r="AT2361" s="73"/>
      <c r="AU2361" s="73"/>
      <c r="AV2361" s="73"/>
      <c r="AW2361" s="73"/>
      <c r="AX2361" s="73"/>
      <c r="AY2361" s="73"/>
      <c r="AZ2361" s="73"/>
      <c r="BA2361" s="73"/>
      <c r="BB2361" s="73"/>
    </row>
    <row r="2362" spans="10:54">
      <c r="J2362" s="132"/>
      <c r="N2362" s="73"/>
      <c r="O2362" s="73"/>
      <c r="P2362" s="73"/>
      <c r="Q2362" s="73"/>
      <c r="R2362" s="73"/>
      <c r="S2362" s="73"/>
      <c r="T2362" s="73"/>
      <c r="U2362" s="73"/>
      <c r="V2362" s="73"/>
      <c r="W2362" s="73"/>
      <c r="X2362" s="73"/>
      <c r="Y2362" s="73"/>
      <c r="Z2362" s="73"/>
      <c r="AA2362" s="73"/>
      <c r="AB2362" s="73"/>
      <c r="AC2362" s="73"/>
      <c r="AD2362" s="73"/>
      <c r="AE2362" s="73"/>
      <c r="AF2362" s="73"/>
      <c r="AG2362" s="73"/>
      <c r="AH2362" s="73"/>
      <c r="AI2362" s="73"/>
      <c r="AJ2362" s="73"/>
      <c r="AK2362" s="73"/>
      <c r="AL2362" s="73"/>
      <c r="AM2362" s="73"/>
      <c r="AN2362" s="73"/>
      <c r="AO2362" s="73"/>
      <c r="AP2362" s="73"/>
      <c r="AQ2362" s="73"/>
      <c r="AR2362" s="73"/>
      <c r="AS2362" s="73"/>
      <c r="AT2362" s="73"/>
      <c r="AU2362" s="73"/>
      <c r="AV2362" s="73"/>
      <c r="AW2362" s="73"/>
      <c r="AX2362" s="73"/>
      <c r="AY2362" s="73"/>
      <c r="AZ2362" s="73"/>
      <c r="BA2362" s="73"/>
      <c r="BB2362" s="73"/>
    </row>
    <row r="2363" spans="10:54">
      <c r="J2363" s="132"/>
      <c r="N2363" s="73"/>
      <c r="O2363" s="73"/>
      <c r="P2363" s="73"/>
      <c r="Q2363" s="73"/>
      <c r="R2363" s="73"/>
      <c r="S2363" s="73"/>
      <c r="T2363" s="73"/>
      <c r="U2363" s="73"/>
      <c r="V2363" s="73"/>
      <c r="W2363" s="73"/>
      <c r="X2363" s="73"/>
      <c r="Y2363" s="73"/>
      <c r="Z2363" s="73"/>
      <c r="AA2363" s="73"/>
      <c r="AB2363" s="73"/>
      <c r="AC2363" s="73"/>
      <c r="AD2363" s="73"/>
      <c r="AE2363" s="73"/>
      <c r="AF2363" s="73"/>
      <c r="AG2363" s="73"/>
      <c r="AH2363" s="73"/>
      <c r="AI2363" s="73"/>
      <c r="AJ2363" s="73"/>
      <c r="AK2363" s="73"/>
      <c r="AL2363" s="73"/>
      <c r="AM2363" s="73"/>
      <c r="AN2363" s="73"/>
      <c r="AO2363" s="73"/>
      <c r="AP2363" s="73"/>
      <c r="AQ2363" s="73"/>
      <c r="AR2363" s="73"/>
      <c r="AS2363" s="73"/>
      <c r="AT2363" s="73"/>
      <c r="AU2363" s="73"/>
      <c r="AV2363" s="73"/>
      <c r="AW2363" s="73"/>
      <c r="AX2363" s="73"/>
      <c r="AY2363" s="73"/>
      <c r="AZ2363" s="73"/>
      <c r="BA2363" s="73"/>
      <c r="BB2363" s="73"/>
    </row>
    <row r="2364" spans="10:54">
      <c r="J2364" s="132"/>
      <c r="N2364" s="73"/>
      <c r="O2364" s="73"/>
      <c r="P2364" s="73"/>
      <c r="Q2364" s="73"/>
      <c r="R2364" s="73"/>
      <c r="S2364" s="73"/>
      <c r="T2364" s="73"/>
      <c r="U2364" s="73"/>
      <c r="V2364" s="73"/>
      <c r="W2364" s="73"/>
      <c r="X2364" s="73"/>
      <c r="Y2364" s="73"/>
      <c r="Z2364" s="73"/>
      <c r="AA2364" s="73"/>
      <c r="AB2364" s="73"/>
      <c r="AC2364" s="73"/>
      <c r="AD2364" s="73"/>
      <c r="AE2364" s="73"/>
      <c r="AF2364" s="73"/>
      <c r="AG2364" s="73"/>
      <c r="AH2364" s="73"/>
      <c r="AI2364" s="73"/>
      <c r="AJ2364" s="73"/>
      <c r="AK2364" s="73"/>
      <c r="AL2364" s="73"/>
      <c r="AM2364" s="73"/>
      <c r="AN2364" s="73"/>
      <c r="AO2364" s="73"/>
      <c r="AP2364" s="73"/>
      <c r="AQ2364" s="73"/>
      <c r="AR2364" s="73"/>
      <c r="AS2364" s="73"/>
      <c r="AT2364" s="73"/>
      <c r="AU2364" s="73"/>
      <c r="AV2364" s="73"/>
      <c r="AW2364" s="73"/>
      <c r="AX2364" s="73"/>
      <c r="AY2364" s="73"/>
      <c r="AZ2364" s="73"/>
      <c r="BA2364" s="73"/>
      <c r="BB2364" s="73"/>
    </row>
    <row r="2365" spans="10:54">
      <c r="J2365" s="132"/>
      <c r="N2365" s="73"/>
      <c r="O2365" s="73"/>
      <c r="P2365" s="73"/>
      <c r="Q2365" s="73"/>
      <c r="R2365" s="73"/>
      <c r="S2365" s="73"/>
      <c r="T2365" s="73"/>
      <c r="U2365" s="73"/>
      <c r="V2365" s="73"/>
      <c r="W2365" s="73"/>
      <c r="X2365" s="73"/>
      <c r="Y2365" s="73"/>
      <c r="Z2365" s="73"/>
      <c r="AA2365" s="73"/>
      <c r="AB2365" s="73"/>
      <c r="AC2365" s="73"/>
      <c r="AD2365" s="73"/>
      <c r="AE2365" s="73"/>
      <c r="AF2365" s="73"/>
      <c r="AG2365" s="73"/>
      <c r="AH2365" s="73"/>
      <c r="AI2365" s="73"/>
      <c r="AJ2365" s="73"/>
      <c r="AK2365" s="73"/>
      <c r="AL2365" s="73"/>
      <c r="AM2365" s="73"/>
      <c r="AN2365" s="73"/>
      <c r="AO2365" s="73"/>
      <c r="AP2365" s="73"/>
      <c r="AQ2365" s="73"/>
      <c r="AR2365" s="73"/>
      <c r="AS2365" s="73"/>
      <c r="AT2365" s="73"/>
      <c r="AU2365" s="73"/>
      <c r="AV2365" s="73"/>
      <c r="AW2365" s="73"/>
      <c r="AX2365" s="73"/>
      <c r="AY2365" s="73"/>
      <c r="AZ2365" s="73"/>
      <c r="BA2365" s="73"/>
      <c r="BB2365" s="73"/>
    </row>
    <row r="2366" spans="10:54">
      <c r="J2366" s="132"/>
      <c r="N2366" s="73"/>
      <c r="O2366" s="73"/>
      <c r="P2366" s="73"/>
      <c r="Q2366" s="73"/>
      <c r="R2366" s="73"/>
      <c r="S2366" s="73"/>
      <c r="T2366" s="73"/>
      <c r="U2366" s="73"/>
      <c r="V2366" s="73"/>
      <c r="W2366" s="73"/>
      <c r="X2366" s="73"/>
      <c r="Y2366" s="73"/>
      <c r="Z2366" s="73"/>
      <c r="AA2366" s="73"/>
      <c r="AB2366" s="73"/>
      <c r="AC2366" s="73"/>
      <c r="AD2366" s="73"/>
      <c r="AE2366" s="73"/>
      <c r="AF2366" s="73"/>
      <c r="AG2366" s="73"/>
      <c r="AH2366" s="73"/>
      <c r="AI2366" s="73"/>
      <c r="AJ2366" s="73"/>
      <c r="AK2366" s="73"/>
      <c r="AL2366" s="73"/>
      <c r="AM2366" s="73"/>
      <c r="AN2366" s="73"/>
      <c r="AO2366" s="73"/>
      <c r="AP2366" s="73"/>
      <c r="AQ2366" s="73"/>
      <c r="AR2366" s="73"/>
      <c r="AS2366" s="73"/>
      <c r="AT2366" s="73"/>
      <c r="AU2366" s="73"/>
      <c r="AV2366" s="73"/>
      <c r="AW2366" s="73"/>
      <c r="AX2366" s="73"/>
      <c r="AY2366" s="73"/>
      <c r="AZ2366" s="73"/>
      <c r="BA2366" s="73"/>
      <c r="BB2366" s="73"/>
    </row>
    <row r="2367" spans="10:54">
      <c r="J2367" s="132"/>
      <c r="N2367" s="73"/>
      <c r="O2367" s="73"/>
      <c r="P2367" s="73"/>
      <c r="Q2367" s="73"/>
      <c r="R2367" s="73"/>
      <c r="S2367" s="73"/>
      <c r="T2367" s="73"/>
      <c r="U2367" s="73"/>
      <c r="V2367" s="73"/>
      <c r="W2367" s="73"/>
      <c r="X2367" s="73"/>
      <c r="Y2367" s="73"/>
      <c r="Z2367" s="73"/>
      <c r="AA2367" s="73"/>
      <c r="AB2367" s="73"/>
      <c r="AC2367" s="73"/>
      <c r="AD2367" s="73"/>
      <c r="AE2367" s="73"/>
      <c r="AF2367" s="73"/>
      <c r="AG2367" s="73"/>
      <c r="AH2367" s="73"/>
      <c r="AI2367" s="73"/>
      <c r="AJ2367" s="73"/>
      <c r="AK2367" s="73"/>
      <c r="AL2367" s="73"/>
      <c r="AM2367" s="73"/>
      <c r="AN2367" s="73"/>
      <c r="AO2367" s="73"/>
      <c r="AP2367" s="73"/>
      <c r="AQ2367" s="73"/>
      <c r="AR2367" s="73"/>
      <c r="AS2367" s="73"/>
      <c r="AT2367" s="73"/>
      <c r="AU2367" s="73"/>
      <c r="AV2367" s="73"/>
      <c r="AW2367" s="73"/>
      <c r="AX2367" s="73"/>
      <c r="AY2367" s="73"/>
      <c r="AZ2367" s="73"/>
      <c r="BA2367" s="73"/>
      <c r="BB2367" s="73"/>
    </row>
    <row r="2368" spans="10:54">
      <c r="J2368" s="132"/>
      <c r="N2368" s="73"/>
      <c r="O2368" s="73"/>
      <c r="P2368" s="73"/>
      <c r="Q2368" s="73"/>
      <c r="R2368" s="73"/>
      <c r="S2368" s="73"/>
      <c r="T2368" s="73"/>
      <c r="U2368" s="73"/>
      <c r="V2368" s="73"/>
      <c r="W2368" s="73"/>
      <c r="X2368" s="73"/>
      <c r="Y2368" s="73"/>
      <c r="Z2368" s="73"/>
      <c r="AA2368" s="73"/>
      <c r="AB2368" s="73"/>
      <c r="AC2368" s="73"/>
      <c r="AD2368" s="73"/>
      <c r="AE2368" s="73"/>
      <c r="AF2368" s="73"/>
      <c r="AG2368" s="73"/>
      <c r="AH2368" s="73"/>
      <c r="AI2368" s="73"/>
      <c r="AJ2368" s="73"/>
      <c r="AK2368" s="73"/>
      <c r="AL2368" s="73"/>
      <c r="AM2368" s="73"/>
      <c r="AN2368" s="73"/>
      <c r="AO2368" s="73"/>
      <c r="AP2368" s="73"/>
      <c r="AQ2368" s="73"/>
      <c r="AR2368" s="73"/>
      <c r="AS2368" s="73"/>
      <c r="AT2368" s="73"/>
      <c r="AU2368" s="73"/>
      <c r="AV2368" s="73"/>
      <c r="AW2368" s="73"/>
      <c r="AX2368" s="73"/>
      <c r="AY2368" s="73"/>
      <c r="AZ2368" s="73"/>
      <c r="BA2368" s="73"/>
      <c r="BB2368" s="73"/>
    </row>
    <row r="2369" spans="10:54">
      <c r="J2369" s="132"/>
      <c r="N2369" s="73"/>
      <c r="O2369" s="73"/>
      <c r="P2369" s="73"/>
      <c r="Q2369" s="73"/>
      <c r="R2369" s="73"/>
      <c r="S2369" s="73"/>
      <c r="T2369" s="73"/>
      <c r="U2369" s="73"/>
      <c r="V2369" s="73"/>
      <c r="W2369" s="73"/>
      <c r="X2369" s="73"/>
      <c r="Y2369" s="73"/>
      <c r="Z2369" s="73"/>
      <c r="AA2369" s="73"/>
      <c r="AB2369" s="73"/>
      <c r="AC2369" s="73"/>
      <c r="AD2369" s="73"/>
      <c r="AE2369" s="73"/>
      <c r="AF2369" s="73"/>
      <c r="AG2369" s="73"/>
      <c r="AH2369" s="73"/>
      <c r="AI2369" s="73"/>
      <c r="AJ2369" s="73"/>
      <c r="AK2369" s="73"/>
      <c r="AL2369" s="73"/>
      <c r="AM2369" s="73"/>
      <c r="AN2369" s="73"/>
      <c r="AO2369" s="73"/>
      <c r="AP2369" s="73"/>
      <c r="AQ2369" s="73"/>
      <c r="AR2369" s="73"/>
      <c r="AS2369" s="73"/>
      <c r="AT2369" s="73"/>
      <c r="AU2369" s="73"/>
      <c r="AV2369" s="73"/>
      <c r="AW2369" s="73"/>
      <c r="AX2369" s="73"/>
      <c r="AY2369" s="73"/>
      <c r="AZ2369" s="73"/>
      <c r="BA2369" s="73"/>
      <c r="BB2369" s="73"/>
    </row>
    <row r="2370" spans="10:54">
      <c r="J2370" s="132"/>
      <c r="N2370" s="73"/>
      <c r="O2370" s="73"/>
      <c r="P2370" s="73"/>
      <c r="Q2370" s="73"/>
      <c r="R2370" s="73"/>
      <c r="S2370" s="73"/>
      <c r="T2370" s="73"/>
      <c r="U2370" s="73"/>
      <c r="V2370" s="73"/>
      <c r="W2370" s="73"/>
      <c r="X2370" s="73"/>
      <c r="Y2370" s="73"/>
      <c r="Z2370" s="73"/>
      <c r="AA2370" s="73"/>
      <c r="AB2370" s="73"/>
      <c r="AC2370" s="73"/>
      <c r="AD2370" s="73"/>
      <c r="AE2370" s="73"/>
      <c r="AF2370" s="73"/>
      <c r="AG2370" s="73"/>
      <c r="AH2370" s="73"/>
      <c r="AI2370" s="73"/>
      <c r="AJ2370" s="73"/>
      <c r="AK2370" s="73"/>
      <c r="AL2370" s="73"/>
      <c r="AM2370" s="73"/>
      <c r="AN2370" s="73"/>
      <c r="AO2370" s="73"/>
      <c r="AP2370" s="73"/>
      <c r="AQ2370" s="73"/>
      <c r="AR2370" s="73"/>
      <c r="AS2370" s="73"/>
      <c r="AT2370" s="73"/>
      <c r="AU2370" s="73"/>
      <c r="AV2370" s="73"/>
      <c r="AW2370" s="73"/>
      <c r="AX2370" s="73"/>
      <c r="AY2370" s="73"/>
      <c r="AZ2370" s="73"/>
      <c r="BA2370" s="73"/>
      <c r="BB2370" s="73"/>
    </row>
    <row r="2371" spans="10:54">
      <c r="J2371" s="132"/>
      <c r="N2371" s="73"/>
      <c r="O2371" s="73"/>
      <c r="P2371" s="73"/>
      <c r="Q2371" s="73"/>
      <c r="R2371" s="73"/>
      <c r="S2371" s="73"/>
      <c r="T2371" s="73"/>
      <c r="U2371" s="73"/>
      <c r="V2371" s="73"/>
      <c r="W2371" s="73"/>
      <c r="X2371" s="73"/>
      <c r="Y2371" s="73"/>
      <c r="Z2371" s="73"/>
      <c r="AA2371" s="73"/>
      <c r="AB2371" s="73"/>
      <c r="AC2371" s="73"/>
      <c r="AD2371" s="73"/>
      <c r="AE2371" s="73"/>
      <c r="AF2371" s="73"/>
      <c r="AG2371" s="73"/>
      <c r="AH2371" s="73"/>
      <c r="AI2371" s="73"/>
      <c r="AJ2371" s="73"/>
      <c r="AK2371" s="73"/>
      <c r="AL2371" s="73"/>
      <c r="AM2371" s="73"/>
      <c r="AN2371" s="73"/>
      <c r="AO2371" s="73"/>
      <c r="AP2371" s="73"/>
      <c r="AQ2371" s="73"/>
      <c r="AR2371" s="73"/>
      <c r="AS2371" s="73"/>
      <c r="AT2371" s="73"/>
      <c r="AU2371" s="73"/>
      <c r="AV2371" s="73"/>
      <c r="AW2371" s="73"/>
      <c r="AX2371" s="73"/>
      <c r="AY2371" s="73"/>
      <c r="AZ2371" s="73"/>
      <c r="BA2371" s="73"/>
      <c r="BB2371" s="73"/>
    </row>
    <row r="2372" spans="10:54">
      <c r="J2372" s="132"/>
      <c r="N2372" s="73"/>
      <c r="O2372" s="73"/>
      <c r="P2372" s="73"/>
      <c r="Q2372" s="73"/>
      <c r="R2372" s="73"/>
      <c r="S2372" s="73"/>
      <c r="T2372" s="73"/>
      <c r="U2372" s="73"/>
      <c r="V2372" s="73"/>
      <c r="W2372" s="73"/>
      <c r="X2372" s="73"/>
      <c r="Y2372" s="73"/>
      <c r="Z2372" s="73"/>
      <c r="AA2372" s="73"/>
      <c r="AB2372" s="73"/>
      <c r="AC2372" s="73"/>
      <c r="AD2372" s="73"/>
      <c r="AE2372" s="73"/>
      <c r="AF2372" s="73"/>
      <c r="AG2372" s="73"/>
      <c r="AH2372" s="73"/>
      <c r="AI2372" s="73"/>
      <c r="AJ2372" s="73"/>
      <c r="AK2372" s="73"/>
      <c r="AL2372" s="73"/>
      <c r="AM2372" s="73"/>
      <c r="AN2372" s="73"/>
      <c r="AO2372" s="73"/>
      <c r="AP2372" s="73"/>
      <c r="AQ2372" s="73"/>
      <c r="AR2372" s="73"/>
      <c r="AS2372" s="73"/>
      <c r="AT2372" s="73"/>
      <c r="AU2372" s="73"/>
      <c r="AV2372" s="73"/>
      <c r="AW2372" s="73"/>
      <c r="AX2372" s="73"/>
      <c r="AY2372" s="73"/>
      <c r="AZ2372" s="73"/>
      <c r="BA2372" s="73"/>
      <c r="BB2372" s="73"/>
    </row>
    <row r="2373" spans="10:54">
      <c r="J2373" s="132"/>
      <c r="N2373" s="73"/>
      <c r="O2373" s="73"/>
      <c r="P2373" s="73"/>
      <c r="Q2373" s="73"/>
      <c r="R2373" s="73"/>
      <c r="S2373" s="73"/>
      <c r="T2373" s="73"/>
      <c r="U2373" s="73"/>
      <c r="V2373" s="73"/>
      <c r="W2373" s="73"/>
      <c r="X2373" s="73"/>
      <c r="Y2373" s="73"/>
      <c r="Z2373" s="73"/>
      <c r="AA2373" s="73"/>
      <c r="AB2373" s="73"/>
      <c r="AC2373" s="73"/>
      <c r="AD2373" s="73"/>
      <c r="AE2373" s="73"/>
      <c r="AF2373" s="73"/>
      <c r="AG2373" s="73"/>
      <c r="AH2373" s="73"/>
      <c r="AI2373" s="73"/>
      <c r="AJ2373" s="73"/>
      <c r="AK2373" s="73"/>
      <c r="AL2373" s="73"/>
      <c r="AM2373" s="73"/>
      <c r="AN2373" s="73"/>
      <c r="AO2373" s="73"/>
      <c r="AP2373" s="73"/>
      <c r="AQ2373" s="73"/>
      <c r="AR2373" s="73"/>
      <c r="AS2373" s="73"/>
      <c r="AT2373" s="73"/>
      <c r="AU2373" s="73"/>
      <c r="AV2373" s="73"/>
      <c r="AW2373" s="73"/>
      <c r="AX2373" s="73"/>
      <c r="AY2373" s="73"/>
      <c r="AZ2373" s="73"/>
      <c r="BA2373" s="73"/>
      <c r="BB2373" s="73"/>
    </row>
    <row r="2374" spans="10:54">
      <c r="J2374" s="132"/>
      <c r="N2374" s="73"/>
      <c r="O2374" s="73"/>
      <c r="P2374" s="73"/>
      <c r="Q2374" s="73"/>
      <c r="R2374" s="73"/>
      <c r="S2374" s="73"/>
      <c r="T2374" s="73"/>
      <c r="U2374" s="73"/>
      <c r="V2374" s="73"/>
      <c r="W2374" s="73"/>
      <c r="X2374" s="73"/>
      <c r="Y2374" s="73"/>
      <c r="Z2374" s="73"/>
      <c r="AA2374" s="73"/>
      <c r="AB2374" s="73"/>
      <c r="AC2374" s="73"/>
      <c r="AD2374" s="73"/>
      <c r="AE2374" s="73"/>
      <c r="AF2374" s="73"/>
      <c r="AG2374" s="73"/>
      <c r="AH2374" s="73"/>
      <c r="AI2374" s="73"/>
      <c r="AJ2374" s="73"/>
      <c r="AK2374" s="73"/>
      <c r="AL2374" s="73"/>
      <c r="AM2374" s="73"/>
      <c r="AN2374" s="73"/>
      <c r="AO2374" s="73"/>
      <c r="AP2374" s="73"/>
      <c r="AQ2374" s="73"/>
      <c r="AR2374" s="73"/>
      <c r="AS2374" s="73"/>
      <c r="AT2374" s="73"/>
      <c r="AU2374" s="73"/>
      <c r="AV2374" s="73"/>
      <c r="AW2374" s="73"/>
      <c r="AX2374" s="73"/>
      <c r="AY2374" s="73"/>
      <c r="AZ2374" s="73"/>
      <c r="BA2374" s="73"/>
      <c r="BB2374" s="73"/>
    </row>
    <row r="2375" spans="10:54">
      <c r="J2375" s="132"/>
      <c r="N2375" s="73"/>
      <c r="O2375" s="73"/>
      <c r="P2375" s="73"/>
      <c r="Q2375" s="73"/>
      <c r="R2375" s="73"/>
      <c r="S2375" s="73"/>
      <c r="T2375" s="73"/>
      <c r="U2375" s="73"/>
      <c r="V2375" s="73"/>
      <c r="W2375" s="73"/>
      <c r="X2375" s="73"/>
      <c r="Y2375" s="73"/>
      <c r="Z2375" s="73"/>
      <c r="AA2375" s="73"/>
      <c r="AB2375" s="73"/>
      <c r="AC2375" s="73"/>
      <c r="AD2375" s="73"/>
      <c r="AE2375" s="73"/>
      <c r="AF2375" s="73"/>
      <c r="AG2375" s="73"/>
      <c r="AH2375" s="73"/>
      <c r="AI2375" s="73"/>
      <c r="AJ2375" s="73"/>
      <c r="AK2375" s="73"/>
      <c r="AL2375" s="73"/>
      <c r="AM2375" s="73"/>
      <c r="AN2375" s="73"/>
      <c r="AO2375" s="73"/>
      <c r="AP2375" s="73"/>
      <c r="AQ2375" s="73"/>
      <c r="AR2375" s="73"/>
      <c r="AS2375" s="73"/>
      <c r="AT2375" s="73"/>
      <c r="AU2375" s="73"/>
      <c r="AV2375" s="73"/>
      <c r="AW2375" s="73"/>
      <c r="AX2375" s="73"/>
      <c r="AY2375" s="73"/>
      <c r="AZ2375" s="73"/>
      <c r="BA2375" s="73"/>
      <c r="BB2375" s="73"/>
    </row>
    <row r="2376" spans="10:54">
      <c r="J2376" s="132"/>
      <c r="N2376" s="73"/>
      <c r="O2376" s="73"/>
      <c r="P2376" s="73"/>
      <c r="Q2376" s="73"/>
      <c r="R2376" s="73"/>
      <c r="S2376" s="73"/>
      <c r="T2376" s="73"/>
      <c r="U2376" s="73"/>
      <c r="V2376" s="73"/>
      <c r="W2376" s="73"/>
      <c r="X2376" s="73"/>
      <c r="Y2376" s="73"/>
      <c r="Z2376" s="73"/>
      <c r="AA2376" s="73"/>
      <c r="AB2376" s="73"/>
      <c r="AC2376" s="73"/>
      <c r="AD2376" s="73"/>
      <c r="AE2376" s="73"/>
      <c r="AF2376" s="73"/>
      <c r="AG2376" s="73"/>
      <c r="AH2376" s="73"/>
      <c r="AI2376" s="73"/>
      <c r="AJ2376" s="73"/>
      <c r="AK2376" s="73"/>
      <c r="AL2376" s="73"/>
      <c r="AM2376" s="73"/>
      <c r="AN2376" s="73"/>
      <c r="AO2376" s="73"/>
      <c r="AP2376" s="73"/>
      <c r="AQ2376" s="73"/>
      <c r="AR2376" s="73"/>
      <c r="AS2376" s="73"/>
      <c r="AT2376" s="73"/>
      <c r="AU2376" s="73"/>
      <c r="AV2376" s="73"/>
      <c r="AW2376" s="73"/>
      <c r="AX2376" s="73"/>
      <c r="AY2376" s="73"/>
      <c r="AZ2376" s="73"/>
      <c r="BA2376" s="73"/>
      <c r="BB2376" s="73"/>
    </row>
    <row r="2377" spans="10:54">
      <c r="J2377" s="132"/>
      <c r="N2377" s="73"/>
      <c r="O2377" s="73"/>
      <c r="P2377" s="73"/>
      <c r="Q2377" s="73"/>
      <c r="R2377" s="73"/>
      <c r="S2377" s="73"/>
      <c r="T2377" s="73"/>
      <c r="U2377" s="73"/>
      <c r="V2377" s="73"/>
      <c r="W2377" s="73"/>
      <c r="X2377" s="73"/>
      <c r="Y2377" s="73"/>
      <c r="Z2377" s="73"/>
      <c r="AA2377" s="73"/>
      <c r="AB2377" s="73"/>
      <c r="AC2377" s="73"/>
      <c r="AD2377" s="73"/>
      <c r="AE2377" s="73"/>
      <c r="AF2377" s="73"/>
      <c r="AG2377" s="73"/>
      <c r="AH2377" s="73"/>
      <c r="AI2377" s="73"/>
      <c r="AJ2377" s="73"/>
      <c r="AK2377" s="73"/>
      <c r="AL2377" s="73"/>
      <c r="AM2377" s="73"/>
      <c r="AN2377" s="73"/>
      <c r="AO2377" s="73"/>
      <c r="AP2377" s="73"/>
      <c r="AQ2377" s="73"/>
      <c r="AR2377" s="73"/>
      <c r="AS2377" s="73"/>
      <c r="AT2377" s="73"/>
      <c r="AU2377" s="73"/>
      <c r="AV2377" s="73"/>
      <c r="AW2377" s="73"/>
      <c r="AX2377" s="73"/>
      <c r="AY2377" s="73"/>
      <c r="AZ2377" s="73"/>
      <c r="BA2377" s="73"/>
      <c r="BB2377" s="73"/>
    </row>
    <row r="2378" spans="10:54">
      <c r="J2378" s="132"/>
      <c r="N2378" s="73"/>
      <c r="O2378" s="73"/>
      <c r="P2378" s="73"/>
      <c r="Q2378" s="73"/>
      <c r="R2378" s="73"/>
      <c r="S2378" s="73"/>
      <c r="T2378" s="73"/>
      <c r="U2378" s="73"/>
      <c r="V2378" s="73"/>
      <c r="W2378" s="73"/>
      <c r="X2378" s="73"/>
      <c r="Y2378" s="73"/>
      <c r="Z2378" s="73"/>
      <c r="AA2378" s="73"/>
      <c r="AB2378" s="73"/>
      <c r="AC2378" s="73"/>
      <c r="AD2378" s="73"/>
      <c r="AE2378" s="73"/>
      <c r="AF2378" s="73"/>
      <c r="AG2378" s="73"/>
      <c r="AH2378" s="73"/>
      <c r="AI2378" s="73"/>
      <c r="AJ2378" s="73"/>
      <c r="AK2378" s="73"/>
      <c r="AL2378" s="73"/>
      <c r="AM2378" s="73"/>
      <c r="AN2378" s="73"/>
      <c r="AO2378" s="73"/>
      <c r="AP2378" s="73"/>
      <c r="AQ2378" s="73"/>
      <c r="AR2378" s="73"/>
      <c r="AS2378" s="73"/>
      <c r="AT2378" s="73"/>
      <c r="AU2378" s="73"/>
      <c r="AV2378" s="73"/>
      <c r="AW2378" s="73"/>
      <c r="AX2378" s="73"/>
      <c r="AY2378" s="73"/>
      <c r="AZ2378" s="73"/>
      <c r="BA2378" s="73"/>
      <c r="BB2378" s="73"/>
    </row>
    <row r="2379" spans="10:54">
      <c r="J2379" s="132"/>
      <c r="N2379" s="73"/>
      <c r="O2379" s="73"/>
      <c r="P2379" s="73"/>
      <c r="Q2379" s="73"/>
      <c r="R2379" s="73"/>
      <c r="S2379" s="73"/>
      <c r="T2379" s="73"/>
      <c r="U2379" s="73"/>
      <c r="V2379" s="73"/>
      <c r="W2379" s="73"/>
      <c r="X2379" s="73"/>
      <c r="Y2379" s="73"/>
      <c r="Z2379" s="73"/>
      <c r="AA2379" s="73"/>
      <c r="AB2379" s="73"/>
      <c r="AC2379" s="73"/>
      <c r="AD2379" s="73"/>
      <c r="AE2379" s="73"/>
      <c r="AF2379" s="73"/>
      <c r="AG2379" s="73"/>
      <c r="AH2379" s="73"/>
      <c r="AI2379" s="73"/>
      <c r="AJ2379" s="73"/>
      <c r="AK2379" s="73"/>
      <c r="AL2379" s="73"/>
      <c r="AM2379" s="73"/>
      <c r="AN2379" s="73"/>
      <c r="AO2379" s="73"/>
      <c r="AP2379" s="73"/>
      <c r="AQ2379" s="73"/>
      <c r="AR2379" s="73"/>
      <c r="AS2379" s="73"/>
      <c r="AT2379" s="73"/>
      <c r="AU2379" s="73"/>
      <c r="AV2379" s="73"/>
      <c r="AW2379" s="73"/>
      <c r="AX2379" s="73"/>
      <c r="AY2379" s="73"/>
      <c r="AZ2379" s="73"/>
      <c r="BA2379" s="73"/>
      <c r="BB2379" s="73"/>
    </row>
    <row r="2380" spans="10:54">
      <c r="J2380" s="132"/>
      <c r="N2380" s="73"/>
      <c r="O2380" s="73"/>
      <c r="P2380" s="73"/>
      <c r="Q2380" s="73"/>
      <c r="R2380" s="73"/>
      <c r="S2380" s="73"/>
      <c r="T2380" s="73"/>
      <c r="U2380" s="73"/>
      <c r="V2380" s="73"/>
      <c r="W2380" s="73"/>
      <c r="X2380" s="73"/>
      <c r="Y2380" s="73"/>
      <c r="Z2380" s="73"/>
      <c r="AA2380" s="73"/>
      <c r="AB2380" s="73"/>
      <c r="AC2380" s="73"/>
      <c r="AD2380" s="73"/>
      <c r="AE2380" s="73"/>
      <c r="AF2380" s="73"/>
      <c r="AG2380" s="73"/>
      <c r="AH2380" s="73"/>
      <c r="AI2380" s="73"/>
      <c r="AJ2380" s="73"/>
      <c r="AK2380" s="73"/>
      <c r="AL2380" s="73"/>
      <c r="AM2380" s="73"/>
      <c r="AN2380" s="73"/>
      <c r="AO2380" s="73"/>
      <c r="AP2380" s="73"/>
      <c r="AQ2380" s="73"/>
      <c r="AR2380" s="73"/>
      <c r="AS2380" s="73"/>
      <c r="AT2380" s="73"/>
      <c r="AU2380" s="73"/>
      <c r="AV2380" s="73"/>
      <c r="AW2380" s="73"/>
      <c r="AX2380" s="73"/>
      <c r="AY2380" s="73"/>
      <c r="AZ2380" s="73"/>
      <c r="BA2380" s="73"/>
      <c r="BB2380" s="73"/>
    </row>
    <row r="2381" spans="10:54">
      <c r="J2381" s="132"/>
      <c r="N2381" s="73"/>
      <c r="O2381" s="73"/>
      <c r="P2381" s="73"/>
      <c r="Q2381" s="73"/>
      <c r="R2381" s="73"/>
      <c r="S2381" s="73"/>
      <c r="T2381" s="73"/>
      <c r="U2381" s="73"/>
      <c r="V2381" s="73"/>
      <c r="W2381" s="73"/>
      <c r="X2381" s="73"/>
      <c r="Y2381" s="73"/>
      <c r="Z2381" s="73"/>
      <c r="AA2381" s="73"/>
      <c r="AB2381" s="73"/>
      <c r="AC2381" s="73"/>
      <c r="AD2381" s="73"/>
      <c r="AE2381" s="73"/>
      <c r="AF2381" s="73"/>
      <c r="AG2381" s="73"/>
      <c r="AH2381" s="73"/>
      <c r="AI2381" s="73"/>
      <c r="AJ2381" s="73"/>
      <c r="AK2381" s="73"/>
      <c r="AL2381" s="73"/>
      <c r="AM2381" s="73"/>
      <c r="AN2381" s="73"/>
      <c r="AO2381" s="73"/>
      <c r="AP2381" s="73"/>
      <c r="AQ2381" s="73"/>
      <c r="AR2381" s="73"/>
      <c r="AS2381" s="73"/>
      <c r="AT2381" s="73"/>
      <c r="AU2381" s="73"/>
      <c r="AV2381" s="73"/>
      <c r="AW2381" s="73"/>
      <c r="AX2381" s="73"/>
      <c r="AY2381" s="73"/>
      <c r="AZ2381" s="73"/>
      <c r="BA2381" s="73"/>
      <c r="BB2381" s="73"/>
    </row>
    <row r="2382" spans="10:54">
      <c r="J2382" s="132"/>
      <c r="N2382" s="73"/>
      <c r="O2382" s="73"/>
      <c r="P2382" s="73"/>
      <c r="Q2382" s="73"/>
      <c r="R2382" s="73"/>
      <c r="S2382" s="73"/>
      <c r="T2382" s="73"/>
      <c r="U2382" s="73"/>
      <c r="V2382" s="73"/>
      <c r="W2382" s="73"/>
      <c r="X2382" s="73"/>
      <c r="Y2382" s="73"/>
      <c r="Z2382" s="73"/>
      <c r="AA2382" s="73"/>
      <c r="AB2382" s="73"/>
      <c r="AC2382" s="73"/>
      <c r="AD2382" s="73"/>
      <c r="AE2382" s="73"/>
      <c r="AF2382" s="73"/>
      <c r="AG2382" s="73"/>
      <c r="AH2382" s="73"/>
      <c r="AI2382" s="73"/>
      <c r="AJ2382" s="73"/>
      <c r="AK2382" s="73"/>
      <c r="AL2382" s="73"/>
      <c r="AM2382" s="73"/>
      <c r="AN2382" s="73"/>
      <c r="AO2382" s="73"/>
      <c r="AP2382" s="73"/>
      <c r="AQ2382" s="73"/>
      <c r="AR2382" s="73"/>
      <c r="AS2382" s="73"/>
      <c r="AT2382" s="73"/>
      <c r="AU2382" s="73"/>
      <c r="AV2382" s="73"/>
      <c r="AW2382" s="73"/>
      <c r="AX2382" s="73"/>
      <c r="AY2382" s="73"/>
      <c r="AZ2382" s="73"/>
      <c r="BA2382" s="73"/>
      <c r="BB2382" s="73"/>
    </row>
    <row r="2383" spans="10:54">
      <c r="J2383" s="132"/>
      <c r="N2383" s="73"/>
      <c r="O2383" s="73"/>
      <c r="P2383" s="73"/>
      <c r="Q2383" s="73"/>
      <c r="R2383" s="73"/>
      <c r="S2383" s="73"/>
      <c r="T2383" s="73"/>
      <c r="U2383" s="73"/>
      <c r="V2383" s="73"/>
      <c r="W2383" s="73"/>
      <c r="X2383" s="73"/>
      <c r="Y2383" s="73"/>
      <c r="Z2383" s="73"/>
      <c r="AA2383" s="73"/>
      <c r="AB2383" s="73"/>
      <c r="AC2383" s="73"/>
      <c r="AD2383" s="73"/>
      <c r="AE2383" s="73"/>
      <c r="AF2383" s="73"/>
      <c r="AG2383" s="73"/>
      <c r="AH2383" s="73"/>
      <c r="AI2383" s="73"/>
      <c r="AJ2383" s="73"/>
      <c r="AK2383" s="73"/>
      <c r="AL2383" s="73"/>
      <c r="AM2383" s="73"/>
      <c r="AN2383" s="73"/>
      <c r="AO2383" s="73"/>
      <c r="AP2383" s="73"/>
      <c r="AQ2383" s="73"/>
      <c r="AR2383" s="73"/>
      <c r="AS2383" s="73"/>
      <c r="AT2383" s="73"/>
      <c r="AU2383" s="73"/>
      <c r="AV2383" s="73"/>
      <c r="AW2383" s="73"/>
      <c r="AX2383" s="73"/>
      <c r="AY2383" s="73"/>
      <c r="AZ2383" s="73"/>
      <c r="BA2383" s="73"/>
      <c r="BB2383" s="73"/>
    </row>
    <row r="2384" spans="10:54">
      <c r="J2384" s="132"/>
      <c r="N2384" s="73"/>
      <c r="O2384" s="73"/>
      <c r="P2384" s="73"/>
      <c r="Q2384" s="73"/>
      <c r="R2384" s="73"/>
      <c r="S2384" s="73"/>
      <c r="T2384" s="73"/>
      <c r="U2384" s="73"/>
      <c r="V2384" s="73"/>
      <c r="W2384" s="73"/>
      <c r="X2384" s="73"/>
      <c r="Y2384" s="73"/>
      <c r="Z2384" s="73"/>
      <c r="AA2384" s="73"/>
      <c r="AB2384" s="73"/>
      <c r="AC2384" s="73"/>
      <c r="AD2384" s="73"/>
      <c r="AE2384" s="73"/>
      <c r="AF2384" s="73"/>
      <c r="AG2384" s="73"/>
      <c r="AH2384" s="73"/>
      <c r="AI2384" s="73"/>
      <c r="AJ2384" s="73"/>
      <c r="AK2384" s="73"/>
      <c r="AL2384" s="73"/>
      <c r="AM2384" s="73"/>
      <c r="AN2384" s="73"/>
      <c r="AO2384" s="73"/>
      <c r="AP2384" s="73"/>
      <c r="AQ2384" s="73"/>
      <c r="AR2384" s="73"/>
      <c r="AS2384" s="73"/>
      <c r="AT2384" s="73"/>
      <c r="AU2384" s="73"/>
      <c r="AV2384" s="73"/>
      <c r="AW2384" s="73"/>
      <c r="AX2384" s="73"/>
      <c r="AY2384" s="73"/>
      <c r="AZ2384" s="73"/>
      <c r="BA2384" s="73"/>
      <c r="BB2384" s="73"/>
    </row>
    <row r="2385" spans="10:54">
      <c r="J2385" s="132"/>
      <c r="N2385" s="73"/>
      <c r="O2385" s="73"/>
      <c r="P2385" s="73"/>
      <c r="Q2385" s="73"/>
      <c r="R2385" s="73"/>
      <c r="S2385" s="73"/>
      <c r="T2385" s="73"/>
      <c r="U2385" s="73"/>
      <c r="V2385" s="73"/>
      <c r="W2385" s="73"/>
      <c r="X2385" s="73"/>
      <c r="Y2385" s="73"/>
      <c r="Z2385" s="73"/>
      <c r="AA2385" s="73"/>
      <c r="AB2385" s="73"/>
      <c r="AC2385" s="73"/>
      <c r="AD2385" s="73"/>
      <c r="AE2385" s="73"/>
      <c r="AF2385" s="73"/>
      <c r="AG2385" s="73"/>
      <c r="AH2385" s="73"/>
      <c r="AI2385" s="73"/>
      <c r="AJ2385" s="73"/>
      <c r="AK2385" s="73"/>
      <c r="AL2385" s="73"/>
      <c r="AM2385" s="73"/>
      <c r="AN2385" s="73"/>
      <c r="AO2385" s="73"/>
      <c r="AP2385" s="73"/>
      <c r="AQ2385" s="73"/>
      <c r="AR2385" s="73"/>
      <c r="AS2385" s="73"/>
      <c r="AT2385" s="73"/>
      <c r="AU2385" s="73"/>
      <c r="AV2385" s="73"/>
      <c r="AW2385" s="73"/>
      <c r="AX2385" s="73"/>
      <c r="AY2385" s="73"/>
      <c r="AZ2385" s="73"/>
      <c r="BA2385" s="73"/>
      <c r="BB2385" s="73"/>
    </row>
    <row r="2386" spans="10:54">
      <c r="J2386" s="132"/>
      <c r="N2386" s="73"/>
      <c r="O2386" s="73"/>
      <c r="P2386" s="73"/>
      <c r="Q2386" s="73"/>
      <c r="R2386" s="73"/>
      <c r="S2386" s="73"/>
      <c r="T2386" s="73"/>
      <c r="U2386" s="73"/>
      <c r="V2386" s="73"/>
      <c r="W2386" s="73"/>
      <c r="X2386" s="73"/>
      <c r="Y2386" s="73"/>
      <c r="Z2386" s="73"/>
      <c r="AA2386" s="73"/>
      <c r="AB2386" s="73"/>
      <c r="AC2386" s="73"/>
      <c r="AD2386" s="73"/>
      <c r="AE2386" s="73"/>
      <c r="AF2386" s="73"/>
      <c r="AG2386" s="73"/>
      <c r="AH2386" s="73"/>
      <c r="AI2386" s="73"/>
      <c r="AJ2386" s="73"/>
      <c r="AK2386" s="73"/>
      <c r="AL2386" s="73"/>
      <c r="AM2386" s="73"/>
      <c r="AN2386" s="73"/>
      <c r="AO2386" s="73"/>
      <c r="AP2386" s="73"/>
      <c r="AQ2386" s="73"/>
      <c r="AR2386" s="73"/>
      <c r="AS2386" s="73"/>
      <c r="AT2386" s="73"/>
      <c r="AU2386" s="73"/>
      <c r="AV2386" s="73"/>
      <c r="AW2386" s="73"/>
      <c r="AX2386" s="73"/>
      <c r="AY2386" s="73"/>
      <c r="AZ2386" s="73"/>
      <c r="BA2386" s="73"/>
      <c r="BB2386" s="73"/>
    </row>
    <row r="2387" spans="10:54">
      <c r="J2387" s="132"/>
      <c r="N2387" s="73"/>
      <c r="O2387" s="73"/>
      <c r="P2387" s="73"/>
      <c r="Q2387" s="73"/>
      <c r="R2387" s="73"/>
      <c r="S2387" s="73"/>
      <c r="T2387" s="73"/>
      <c r="U2387" s="73"/>
      <c r="V2387" s="73"/>
      <c r="W2387" s="73"/>
      <c r="X2387" s="73"/>
      <c r="Y2387" s="73"/>
      <c r="Z2387" s="73"/>
      <c r="AA2387" s="73"/>
      <c r="AB2387" s="73"/>
      <c r="AC2387" s="73"/>
      <c r="AD2387" s="73"/>
      <c r="AE2387" s="73"/>
      <c r="AF2387" s="73"/>
      <c r="AG2387" s="73"/>
      <c r="AH2387" s="73"/>
      <c r="AI2387" s="73"/>
      <c r="AJ2387" s="73"/>
      <c r="AK2387" s="73"/>
      <c r="AL2387" s="73"/>
      <c r="AM2387" s="73"/>
      <c r="AN2387" s="73"/>
      <c r="AO2387" s="73"/>
      <c r="AP2387" s="73"/>
      <c r="AQ2387" s="73"/>
      <c r="AR2387" s="73"/>
      <c r="AS2387" s="73"/>
      <c r="AT2387" s="73"/>
      <c r="AU2387" s="73"/>
      <c r="AV2387" s="73"/>
      <c r="AW2387" s="73"/>
      <c r="AX2387" s="73"/>
      <c r="AY2387" s="73"/>
      <c r="AZ2387" s="73"/>
      <c r="BA2387" s="73"/>
      <c r="BB2387" s="73"/>
    </row>
    <row r="2388" spans="10:54">
      <c r="J2388" s="132"/>
      <c r="N2388" s="73"/>
      <c r="O2388" s="73"/>
      <c r="P2388" s="73"/>
      <c r="Q2388" s="73"/>
      <c r="R2388" s="73"/>
      <c r="S2388" s="73"/>
      <c r="T2388" s="73"/>
      <c r="U2388" s="73"/>
      <c r="V2388" s="73"/>
      <c r="W2388" s="73"/>
      <c r="X2388" s="73"/>
      <c r="Y2388" s="73"/>
      <c r="Z2388" s="73"/>
      <c r="AA2388" s="73"/>
      <c r="AB2388" s="73"/>
      <c r="AC2388" s="73"/>
      <c r="AD2388" s="73"/>
      <c r="AE2388" s="73"/>
      <c r="AF2388" s="73"/>
      <c r="AG2388" s="73"/>
      <c r="AH2388" s="73"/>
      <c r="AI2388" s="73"/>
      <c r="AJ2388" s="73"/>
      <c r="AK2388" s="73"/>
      <c r="AL2388" s="73"/>
      <c r="AM2388" s="73"/>
      <c r="AN2388" s="73"/>
      <c r="AO2388" s="73"/>
      <c r="AP2388" s="73"/>
      <c r="AQ2388" s="73"/>
      <c r="AR2388" s="73"/>
      <c r="AS2388" s="73"/>
      <c r="AT2388" s="73"/>
      <c r="AU2388" s="73"/>
      <c r="AV2388" s="73"/>
      <c r="AW2388" s="73"/>
      <c r="AX2388" s="73"/>
      <c r="AY2388" s="73"/>
      <c r="AZ2388" s="73"/>
      <c r="BA2388" s="73"/>
      <c r="BB2388" s="73"/>
    </row>
    <row r="2389" spans="10:54">
      <c r="J2389" s="132"/>
      <c r="N2389" s="73"/>
      <c r="O2389" s="73"/>
      <c r="P2389" s="73"/>
      <c r="Q2389" s="73"/>
      <c r="R2389" s="73"/>
      <c r="S2389" s="73"/>
      <c r="T2389" s="73"/>
      <c r="U2389" s="73"/>
      <c r="V2389" s="73"/>
      <c r="W2389" s="73"/>
      <c r="X2389" s="73"/>
      <c r="Y2389" s="73"/>
      <c r="Z2389" s="73"/>
      <c r="AA2389" s="73"/>
      <c r="AB2389" s="73"/>
      <c r="AC2389" s="73"/>
      <c r="AD2389" s="73"/>
      <c r="AE2389" s="73"/>
      <c r="AF2389" s="73"/>
      <c r="AG2389" s="73"/>
      <c r="AH2389" s="73"/>
      <c r="AI2389" s="73"/>
      <c r="AJ2389" s="73"/>
      <c r="AK2389" s="73"/>
      <c r="AL2389" s="73"/>
      <c r="AM2389" s="73"/>
      <c r="AN2389" s="73"/>
      <c r="AO2389" s="73"/>
      <c r="AP2389" s="73"/>
      <c r="AQ2389" s="73"/>
      <c r="AR2389" s="73"/>
      <c r="AS2389" s="73"/>
      <c r="AT2389" s="73"/>
      <c r="AU2389" s="73"/>
      <c r="AV2389" s="73"/>
      <c r="AW2389" s="73"/>
      <c r="AX2389" s="73"/>
      <c r="AY2389" s="73"/>
      <c r="AZ2389" s="73"/>
      <c r="BA2389" s="73"/>
      <c r="BB2389" s="73"/>
    </row>
    <row r="2390" spans="10:54">
      <c r="J2390" s="132"/>
      <c r="N2390" s="73"/>
      <c r="O2390" s="73"/>
      <c r="P2390" s="73"/>
      <c r="Q2390" s="73"/>
      <c r="R2390" s="73"/>
      <c r="S2390" s="73"/>
      <c r="T2390" s="73"/>
      <c r="U2390" s="73"/>
      <c r="V2390" s="73"/>
      <c r="W2390" s="73"/>
      <c r="X2390" s="73"/>
      <c r="Y2390" s="73"/>
      <c r="Z2390" s="73"/>
      <c r="AA2390" s="73"/>
      <c r="AB2390" s="73"/>
      <c r="AC2390" s="73"/>
      <c r="AD2390" s="73"/>
      <c r="AE2390" s="73"/>
      <c r="AF2390" s="73"/>
      <c r="AG2390" s="73"/>
      <c r="AH2390" s="73"/>
      <c r="AI2390" s="73"/>
      <c r="AJ2390" s="73"/>
      <c r="AK2390" s="73"/>
      <c r="AL2390" s="73"/>
      <c r="AM2390" s="73"/>
      <c r="AN2390" s="73"/>
      <c r="AO2390" s="73"/>
      <c r="AP2390" s="73"/>
      <c r="AQ2390" s="73"/>
      <c r="AR2390" s="73"/>
      <c r="AS2390" s="73"/>
      <c r="AT2390" s="73"/>
      <c r="AU2390" s="73"/>
      <c r="AV2390" s="73"/>
      <c r="AW2390" s="73"/>
      <c r="AX2390" s="73"/>
      <c r="AY2390" s="73"/>
      <c r="AZ2390" s="73"/>
      <c r="BA2390" s="73"/>
      <c r="BB2390" s="73"/>
    </row>
    <row r="2391" spans="10:54">
      <c r="J2391" s="132"/>
      <c r="N2391" s="73"/>
      <c r="O2391" s="73"/>
      <c r="P2391" s="73"/>
      <c r="Q2391" s="73"/>
      <c r="R2391" s="73"/>
      <c r="S2391" s="73"/>
      <c r="T2391" s="73"/>
      <c r="U2391" s="73"/>
      <c r="V2391" s="73"/>
      <c r="W2391" s="73"/>
      <c r="X2391" s="73"/>
      <c r="Y2391" s="73"/>
      <c r="Z2391" s="73"/>
      <c r="AA2391" s="73"/>
      <c r="AB2391" s="73"/>
      <c r="AC2391" s="73"/>
      <c r="AD2391" s="73"/>
      <c r="AE2391" s="73"/>
      <c r="AF2391" s="73"/>
      <c r="AG2391" s="73"/>
      <c r="AH2391" s="73"/>
      <c r="AI2391" s="73"/>
      <c r="AJ2391" s="73"/>
      <c r="AK2391" s="73"/>
      <c r="AL2391" s="73"/>
      <c r="AM2391" s="73"/>
      <c r="AN2391" s="73"/>
      <c r="AO2391" s="73"/>
      <c r="AP2391" s="73"/>
      <c r="AQ2391" s="73"/>
      <c r="AR2391" s="73"/>
      <c r="AS2391" s="73"/>
      <c r="AT2391" s="73"/>
      <c r="AU2391" s="73"/>
      <c r="AV2391" s="73"/>
      <c r="AW2391" s="73"/>
      <c r="AX2391" s="73"/>
      <c r="AY2391" s="73"/>
      <c r="AZ2391" s="73"/>
      <c r="BA2391" s="73"/>
      <c r="BB2391" s="73"/>
    </row>
    <row r="2392" spans="10:54">
      <c r="J2392" s="132"/>
      <c r="N2392" s="73"/>
      <c r="O2392" s="73"/>
      <c r="P2392" s="73"/>
      <c r="Q2392" s="73"/>
      <c r="R2392" s="73"/>
      <c r="S2392" s="73"/>
      <c r="T2392" s="73"/>
      <c r="U2392" s="73"/>
      <c r="V2392" s="73"/>
      <c r="W2392" s="73"/>
      <c r="X2392" s="73"/>
      <c r="Y2392" s="73"/>
      <c r="Z2392" s="73"/>
      <c r="AA2392" s="73"/>
      <c r="AB2392" s="73"/>
      <c r="AC2392" s="73"/>
      <c r="AD2392" s="73"/>
      <c r="AE2392" s="73"/>
      <c r="AF2392" s="73"/>
      <c r="AG2392" s="73"/>
      <c r="AH2392" s="73"/>
      <c r="AI2392" s="73"/>
      <c r="AJ2392" s="73"/>
      <c r="AK2392" s="73"/>
      <c r="AL2392" s="73"/>
      <c r="AM2392" s="73"/>
      <c r="AN2392" s="73"/>
      <c r="AO2392" s="73"/>
      <c r="AP2392" s="73"/>
      <c r="AQ2392" s="73"/>
      <c r="AR2392" s="73"/>
      <c r="AS2392" s="73"/>
      <c r="AT2392" s="73"/>
      <c r="AU2392" s="73"/>
      <c r="AV2392" s="73"/>
      <c r="AW2392" s="73"/>
      <c r="AX2392" s="73"/>
      <c r="AY2392" s="73"/>
      <c r="AZ2392" s="73"/>
      <c r="BA2392" s="73"/>
      <c r="BB2392" s="73"/>
    </row>
    <row r="2393" spans="10:54">
      <c r="J2393" s="132"/>
      <c r="N2393" s="73"/>
      <c r="O2393" s="73"/>
      <c r="P2393" s="73"/>
      <c r="Q2393" s="73"/>
      <c r="R2393" s="73"/>
      <c r="S2393" s="73"/>
      <c r="T2393" s="73"/>
      <c r="U2393" s="73"/>
      <c r="V2393" s="73"/>
      <c r="W2393" s="73"/>
      <c r="X2393" s="73"/>
      <c r="Y2393" s="73"/>
      <c r="Z2393" s="73"/>
      <c r="AA2393" s="73"/>
      <c r="AB2393" s="73"/>
      <c r="AC2393" s="73"/>
      <c r="AD2393" s="73"/>
      <c r="AE2393" s="73"/>
      <c r="AF2393" s="73"/>
      <c r="AG2393" s="73"/>
      <c r="AH2393" s="73"/>
      <c r="AI2393" s="73"/>
      <c r="AJ2393" s="73"/>
      <c r="AK2393" s="73"/>
      <c r="AL2393" s="73"/>
      <c r="AM2393" s="73"/>
      <c r="AN2393" s="73"/>
      <c r="AO2393" s="73"/>
      <c r="AP2393" s="73"/>
      <c r="AQ2393" s="73"/>
      <c r="AR2393" s="73"/>
      <c r="AS2393" s="73"/>
      <c r="AT2393" s="73"/>
      <c r="AU2393" s="73"/>
      <c r="AV2393" s="73"/>
      <c r="AW2393" s="73"/>
      <c r="AX2393" s="73"/>
      <c r="AY2393" s="73"/>
      <c r="AZ2393" s="73"/>
      <c r="BA2393" s="73"/>
      <c r="BB2393" s="73"/>
    </row>
    <row r="2394" spans="10:54">
      <c r="J2394" s="132"/>
      <c r="N2394" s="73"/>
      <c r="O2394" s="73"/>
      <c r="P2394" s="73"/>
      <c r="Q2394" s="73"/>
      <c r="R2394" s="73"/>
      <c r="S2394" s="73"/>
      <c r="T2394" s="73"/>
      <c r="U2394" s="73"/>
      <c r="V2394" s="73"/>
      <c r="W2394" s="73"/>
      <c r="X2394" s="73"/>
      <c r="Y2394" s="73"/>
      <c r="Z2394" s="73"/>
      <c r="AA2394" s="73"/>
      <c r="AB2394" s="73"/>
      <c r="AC2394" s="73"/>
      <c r="AD2394" s="73"/>
      <c r="AE2394" s="73"/>
      <c r="AF2394" s="73"/>
      <c r="AG2394" s="73"/>
      <c r="AH2394" s="73"/>
      <c r="AI2394" s="73"/>
      <c r="AJ2394" s="73"/>
      <c r="AK2394" s="73"/>
      <c r="AL2394" s="73"/>
      <c r="AM2394" s="73"/>
      <c r="AN2394" s="73"/>
      <c r="AO2394" s="73"/>
      <c r="AP2394" s="73"/>
      <c r="AQ2394" s="73"/>
      <c r="AR2394" s="73"/>
      <c r="AS2394" s="73"/>
      <c r="AT2394" s="73"/>
      <c r="AU2394" s="73"/>
      <c r="AV2394" s="73"/>
      <c r="AW2394" s="73"/>
      <c r="AX2394" s="73"/>
      <c r="AY2394" s="73"/>
      <c r="AZ2394" s="73"/>
      <c r="BA2394" s="73"/>
      <c r="BB2394" s="73"/>
    </row>
    <row r="2395" spans="10:54">
      <c r="J2395" s="132"/>
      <c r="N2395" s="73"/>
      <c r="O2395" s="73"/>
      <c r="P2395" s="73"/>
      <c r="Q2395" s="73"/>
      <c r="R2395" s="73"/>
      <c r="S2395" s="73"/>
      <c r="T2395" s="73"/>
      <c r="U2395" s="73"/>
      <c r="V2395" s="73"/>
      <c r="W2395" s="73"/>
      <c r="X2395" s="73"/>
      <c r="Y2395" s="73"/>
      <c r="Z2395" s="73"/>
      <c r="AA2395" s="73"/>
      <c r="AB2395" s="73"/>
      <c r="AC2395" s="73"/>
      <c r="AD2395" s="73"/>
      <c r="AE2395" s="73"/>
      <c r="AF2395" s="73"/>
      <c r="AG2395" s="73"/>
      <c r="AH2395" s="73"/>
      <c r="AI2395" s="73"/>
      <c r="AJ2395" s="73"/>
      <c r="AK2395" s="73"/>
      <c r="AL2395" s="73"/>
      <c r="AM2395" s="73"/>
      <c r="AN2395" s="73"/>
      <c r="AO2395" s="73"/>
      <c r="AP2395" s="73"/>
      <c r="AQ2395" s="73"/>
      <c r="AR2395" s="73"/>
      <c r="AS2395" s="73"/>
      <c r="AT2395" s="73"/>
      <c r="AU2395" s="73"/>
      <c r="AV2395" s="73"/>
      <c r="AW2395" s="73"/>
      <c r="AX2395" s="73"/>
      <c r="AY2395" s="73"/>
      <c r="AZ2395" s="73"/>
      <c r="BA2395" s="73"/>
      <c r="BB2395" s="73"/>
    </row>
    <row r="2396" spans="10:54">
      <c r="J2396" s="132"/>
      <c r="N2396" s="73"/>
      <c r="O2396" s="73"/>
      <c r="P2396" s="73"/>
      <c r="Q2396" s="73"/>
      <c r="R2396" s="73"/>
      <c r="S2396" s="73"/>
      <c r="T2396" s="73"/>
      <c r="U2396" s="73"/>
      <c r="V2396" s="73"/>
      <c r="W2396" s="73"/>
      <c r="X2396" s="73"/>
      <c r="Y2396" s="73"/>
      <c r="Z2396" s="73"/>
      <c r="AA2396" s="73"/>
      <c r="AB2396" s="73"/>
      <c r="AC2396" s="73"/>
      <c r="AD2396" s="73"/>
      <c r="AE2396" s="73"/>
      <c r="AF2396" s="73"/>
      <c r="AG2396" s="73"/>
      <c r="AH2396" s="73"/>
      <c r="AI2396" s="73"/>
      <c r="AJ2396" s="73"/>
      <c r="AK2396" s="73"/>
      <c r="AL2396" s="73"/>
      <c r="AM2396" s="73"/>
      <c r="AN2396" s="73"/>
      <c r="AO2396" s="73"/>
      <c r="AP2396" s="73"/>
      <c r="AQ2396" s="73"/>
      <c r="AR2396" s="73"/>
      <c r="AS2396" s="73"/>
      <c r="AT2396" s="73"/>
      <c r="AU2396" s="73"/>
      <c r="AV2396" s="73"/>
      <c r="AW2396" s="73"/>
      <c r="AX2396" s="73"/>
      <c r="AY2396" s="73"/>
      <c r="AZ2396" s="73"/>
      <c r="BA2396" s="73"/>
      <c r="BB2396" s="73"/>
    </row>
    <row r="2397" spans="10:54">
      <c r="J2397" s="132"/>
      <c r="N2397" s="73"/>
      <c r="O2397" s="73"/>
      <c r="P2397" s="73"/>
      <c r="Q2397" s="73"/>
      <c r="R2397" s="73"/>
      <c r="S2397" s="73"/>
      <c r="T2397" s="73"/>
      <c r="U2397" s="73"/>
      <c r="V2397" s="73"/>
      <c r="W2397" s="73"/>
      <c r="X2397" s="73"/>
      <c r="Y2397" s="73"/>
      <c r="Z2397" s="73"/>
      <c r="AA2397" s="73"/>
      <c r="AB2397" s="73"/>
      <c r="AC2397" s="73"/>
      <c r="AD2397" s="73"/>
      <c r="AE2397" s="73"/>
      <c r="AF2397" s="73"/>
      <c r="AG2397" s="73"/>
      <c r="AH2397" s="73"/>
      <c r="AI2397" s="73"/>
      <c r="AJ2397" s="73"/>
      <c r="AK2397" s="73"/>
      <c r="AL2397" s="73"/>
      <c r="AM2397" s="73"/>
      <c r="AN2397" s="73"/>
      <c r="AO2397" s="73"/>
      <c r="AP2397" s="73"/>
      <c r="AQ2397" s="73"/>
      <c r="AR2397" s="73"/>
      <c r="AS2397" s="73"/>
      <c r="AT2397" s="73"/>
      <c r="AU2397" s="73"/>
      <c r="AV2397" s="73"/>
      <c r="AW2397" s="73"/>
      <c r="AX2397" s="73"/>
      <c r="AY2397" s="73"/>
      <c r="AZ2397" s="73"/>
      <c r="BA2397" s="73"/>
      <c r="BB2397" s="73"/>
    </row>
    <row r="2398" spans="10:54">
      <c r="J2398" s="132"/>
      <c r="N2398" s="73"/>
      <c r="O2398" s="73"/>
      <c r="P2398" s="73"/>
      <c r="Q2398" s="73"/>
      <c r="R2398" s="73"/>
      <c r="S2398" s="73"/>
      <c r="T2398" s="73"/>
      <c r="U2398" s="73"/>
      <c r="V2398" s="73"/>
      <c r="W2398" s="73"/>
      <c r="X2398" s="73"/>
      <c r="Y2398" s="73"/>
      <c r="Z2398" s="73"/>
      <c r="AA2398" s="73"/>
      <c r="AB2398" s="73"/>
      <c r="AC2398" s="73"/>
      <c r="AD2398" s="73"/>
      <c r="AE2398" s="73"/>
      <c r="AF2398" s="73"/>
      <c r="AG2398" s="73"/>
      <c r="AH2398" s="73"/>
      <c r="AI2398" s="73"/>
      <c r="AJ2398" s="73"/>
      <c r="AK2398" s="73"/>
      <c r="AL2398" s="73"/>
      <c r="AM2398" s="73"/>
      <c r="AN2398" s="73"/>
      <c r="AO2398" s="73"/>
      <c r="AP2398" s="73"/>
      <c r="AQ2398" s="73"/>
      <c r="AR2398" s="73"/>
      <c r="AS2398" s="73"/>
      <c r="AT2398" s="73"/>
      <c r="AU2398" s="73"/>
      <c r="AV2398" s="73"/>
      <c r="AW2398" s="73"/>
      <c r="AX2398" s="73"/>
      <c r="AY2398" s="73"/>
      <c r="AZ2398" s="73"/>
      <c r="BA2398" s="73"/>
      <c r="BB2398" s="73"/>
    </row>
    <row r="2399" spans="10:54">
      <c r="J2399" s="132"/>
      <c r="N2399" s="73"/>
      <c r="O2399" s="73"/>
      <c r="P2399" s="73"/>
      <c r="Q2399" s="73"/>
      <c r="R2399" s="73"/>
      <c r="S2399" s="73"/>
      <c r="T2399" s="73"/>
      <c r="U2399" s="73"/>
      <c r="V2399" s="73"/>
      <c r="W2399" s="73"/>
      <c r="X2399" s="73"/>
      <c r="Y2399" s="73"/>
      <c r="Z2399" s="73"/>
      <c r="AA2399" s="73"/>
      <c r="AB2399" s="73"/>
      <c r="AC2399" s="73"/>
      <c r="AD2399" s="73"/>
      <c r="AE2399" s="73"/>
      <c r="AF2399" s="73"/>
      <c r="AG2399" s="73"/>
      <c r="AH2399" s="73"/>
      <c r="AI2399" s="73"/>
      <c r="AJ2399" s="73"/>
      <c r="AK2399" s="73"/>
      <c r="AL2399" s="73"/>
      <c r="AM2399" s="73"/>
      <c r="AN2399" s="73"/>
      <c r="AO2399" s="73"/>
      <c r="AP2399" s="73"/>
      <c r="AQ2399" s="73"/>
      <c r="AR2399" s="73"/>
      <c r="AS2399" s="73"/>
      <c r="AT2399" s="73"/>
      <c r="AU2399" s="73"/>
      <c r="AV2399" s="73"/>
      <c r="AW2399" s="73"/>
      <c r="AX2399" s="73"/>
      <c r="AY2399" s="73"/>
      <c r="AZ2399" s="73"/>
      <c r="BA2399" s="73"/>
      <c r="BB2399" s="73"/>
    </row>
    <row r="2400" spans="10:54">
      <c r="J2400" s="132"/>
      <c r="N2400" s="73"/>
      <c r="O2400" s="73"/>
      <c r="P2400" s="73"/>
      <c r="Q2400" s="73"/>
      <c r="R2400" s="73"/>
      <c r="S2400" s="73"/>
      <c r="T2400" s="73"/>
      <c r="U2400" s="73"/>
      <c r="V2400" s="73"/>
      <c r="W2400" s="73"/>
      <c r="X2400" s="73"/>
      <c r="Y2400" s="73"/>
      <c r="Z2400" s="73"/>
      <c r="AA2400" s="73"/>
      <c r="AB2400" s="73"/>
      <c r="AC2400" s="73"/>
      <c r="AD2400" s="73"/>
      <c r="AE2400" s="73"/>
      <c r="AF2400" s="73"/>
      <c r="AG2400" s="73"/>
      <c r="AH2400" s="73"/>
      <c r="AI2400" s="73"/>
      <c r="AJ2400" s="73"/>
      <c r="AK2400" s="73"/>
      <c r="AL2400" s="73"/>
      <c r="AM2400" s="73"/>
      <c r="AN2400" s="73"/>
      <c r="AO2400" s="73"/>
      <c r="AP2400" s="73"/>
      <c r="AQ2400" s="73"/>
      <c r="AR2400" s="73"/>
      <c r="AS2400" s="73"/>
      <c r="AT2400" s="73"/>
      <c r="AU2400" s="73"/>
      <c r="AV2400" s="73"/>
      <c r="AW2400" s="73"/>
      <c r="AX2400" s="73"/>
      <c r="AY2400" s="73"/>
      <c r="AZ2400" s="73"/>
      <c r="BA2400" s="73"/>
      <c r="BB2400" s="73"/>
    </row>
    <row r="2401" spans="10:54">
      <c r="J2401" s="132"/>
      <c r="N2401" s="73"/>
      <c r="O2401" s="73"/>
      <c r="P2401" s="73"/>
      <c r="Q2401" s="73"/>
      <c r="R2401" s="73"/>
      <c r="S2401" s="73"/>
      <c r="T2401" s="73"/>
      <c r="U2401" s="73"/>
      <c r="V2401" s="73"/>
      <c r="W2401" s="73"/>
      <c r="X2401" s="73"/>
      <c r="Y2401" s="73"/>
      <c r="Z2401" s="73"/>
      <c r="AA2401" s="73"/>
      <c r="AB2401" s="73"/>
      <c r="AC2401" s="73"/>
      <c r="AD2401" s="73"/>
      <c r="AE2401" s="73"/>
      <c r="AF2401" s="73"/>
      <c r="AG2401" s="73"/>
      <c r="AH2401" s="73"/>
      <c r="AI2401" s="73"/>
      <c r="AJ2401" s="73"/>
      <c r="AK2401" s="73"/>
      <c r="AL2401" s="73"/>
      <c r="AM2401" s="73"/>
      <c r="AN2401" s="73"/>
      <c r="AO2401" s="73"/>
      <c r="AP2401" s="73"/>
      <c r="AQ2401" s="73"/>
      <c r="AR2401" s="73"/>
      <c r="AS2401" s="73"/>
      <c r="AT2401" s="73"/>
      <c r="AU2401" s="73"/>
      <c r="AV2401" s="73"/>
      <c r="AW2401" s="73"/>
      <c r="AX2401" s="73"/>
      <c r="AY2401" s="73"/>
      <c r="AZ2401" s="73"/>
      <c r="BA2401" s="73"/>
      <c r="BB2401" s="73"/>
    </row>
    <row r="2402" spans="10:54">
      <c r="J2402" s="132"/>
      <c r="N2402" s="73"/>
      <c r="O2402" s="73"/>
      <c r="P2402" s="73"/>
      <c r="Q2402" s="73"/>
      <c r="R2402" s="73"/>
      <c r="S2402" s="73"/>
      <c r="T2402" s="73"/>
      <c r="U2402" s="73"/>
      <c r="V2402" s="73"/>
      <c r="W2402" s="73"/>
      <c r="X2402" s="73"/>
      <c r="Y2402" s="73"/>
      <c r="Z2402" s="73"/>
      <c r="AA2402" s="73"/>
      <c r="AB2402" s="73"/>
      <c r="AC2402" s="73"/>
      <c r="AD2402" s="73"/>
      <c r="AE2402" s="73"/>
      <c r="AF2402" s="73"/>
      <c r="AG2402" s="73"/>
      <c r="AH2402" s="73"/>
      <c r="AI2402" s="73"/>
      <c r="AJ2402" s="73"/>
      <c r="AK2402" s="73"/>
      <c r="AL2402" s="73"/>
      <c r="AM2402" s="73"/>
      <c r="AN2402" s="73"/>
      <c r="AO2402" s="73"/>
      <c r="AP2402" s="73"/>
      <c r="AQ2402" s="73"/>
      <c r="AR2402" s="73"/>
      <c r="AS2402" s="73"/>
      <c r="AT2402" s="73"/>
      <c r="AU2402" s="73"/>
      <c r="AV2402" s="73"/>
      <c r="AW2402" s="73"/>
      <c r="AX2402" s="73"/>
      <c r="AY2402" s="73"/>
      <c r="AZ2402" s="73"/>
      <c r="BA2402" s="73"/>
      <c r="BB2402" s="73"/>
    </row>
    <row r="2403" spans="10:54">
      <c r="J2403" s="132"/>
      <c r="N2403" s="73"/>
      <c r="O2403" s="73"/>
      <c r="P2403" s="73"/>
      <c r="Q2403" s="73"/>
      <c r="R2403" s="73"/>
      <c r="S2403" s="73"/>
      <c r="T2403" s="73"/>
      <c r="U2403" s="73"/>
      <c r="V2403" s="73"/>
      <c r="W2403" s="73"/>
      <c r="X2403" s="73"/>
      <c r="Y2403" s="73"/>
      <c r="Z2403" s="73"/>
      <c r="AA2403" s="73"/>
      <c r="AB2403" s="73"/>
      <c r="AC2403" s="73"/>
      <c r="AD2403" s="73"/>
      <c r="AE2403" s="73"/>
      <c r="AF2403" s="73"/>
      <c r="AG2403" s="73"/>
      <c r="AH2403" s="73"/>
      <c r="AI2403" s="73"/>
      <c r="AJ2403" s="73"/>
      <c r="AK2403" s="73"/>
      <c r="AL2403" s="73"/>
      <c r="AM2403" s="73"/>
      <c r="AN2403" s="73"/>
      <c r="AO2403" s="73"/>
      <c r="AP2403" s="73"/>
      <c r="AQ2403" s="73"/>
      <c r="AR2403" s="73"/>
      <c r="AS2403" s="73"/>
      <c r="AT2403" s="73"/>
      <c r="AU2403" s="73"/>
      <c r="AV2403" s="73"/>
      <c r="AW2403" s="73"/>
      <c r="AX2403" s="73"/>
      <c r="AY2403" s="73"/>
      <c r="AZ2403" s="73"/>
      <c r="BA2403" s="73"/>
      <c r="BB2403" s="73"/>
    </row>
    <row r="2404" spans="10:54">
      <c r="J2404" s="132"/>
      <c r="N2404" s="73"/>
      <c r="O2404" s="73"/>
      <c r="P2404" s="73"/>
      <c r="Q2404" s="73"/>
      <c r="R2404" s="73"/>
      <c r="S2404" s="73"/>
      <c r="T2404" s="73"/>
      <c r="U2404" s="73"/>
      <c r="V2404" s="73"/>
      <c r="W2404" s="73"/>
      <c r="X2404" s="73"/>
      <c r="Y2404" s="73"/>
      <c r="Z2404" s="73"/>
      <c r="AA2404" s="73"/>
      <c r="AB2404" s="73"/>
      <c r="AC2404" s="73"/>
      <c r="AD2404" s="73"/>
      <c r="AE2404" s="73"/>
      <c r="AF2404" s="73"/>
      <c r="AG2404" s="73"/>
      <c r="AH2404" s="73"/>
      <c r="AI2404" s="73"/>
      <c r="AJ2404" s="73"/>
      <c r="AK2404" s="73"/>
      <c r="AL2404" s="73"/>
      <c r="AM2404" s="73"/>
      <c r="AN2404" s="73"/>
      <c r="AO2404" s="73"/>
      <c r="AP2404" s="73"/>
      <c r="AQ2404" s="73"/>
      <c r="AR2404" s="73"/>
      <c r="AS2404" s="73"/>
      <c r="AT2404" s="73"/>
      <c r="AU2404" s="73"/>
      <c r="AV2404" s="73"/>
      <c r="AW2404" s="73"/>
      <c r="AX2404" s="73"/>
      <c r="AY2404" s="73"/>
      <c r="AZ2404" s="73"/>
      <c r="BA2404" s="73"/>
      <c r="BB2404" s="73"/>
    </row>
    <row r="2405" spans="10:54">
      <c r="J2405" s="132"/>
      <c r="N2405" s="73"/>
      <c r="O2405" s="73"/>
      <c r="P2405" s="73"/>
      <c r="Q2405" s="73"/>
      <c r="R2405" s="73"/>
      <c r="S2405" s="73"/>
      <c r="T2405" s="73"/>
      <c r="U2405" s="73"/>
      <c r="V2405" s="73"/>
      <c r="W2405" s="73"/>
      <c r="X2405" s="73"/>
      <c r="Y2405" s="73"/>
      <c r="Z2405" s="73"/>
      <c r="AA2405" s="73"/>
      <c r="AB2405" s="73"/>
      <c r="AC2405" s="73"/>
      <c r="AD2405" s="73"/>
      <c r="AE2405" s="73"/>
      <c r="AF2405" s="73"/>
      <c r="AG2405" s="73"/>
      <c r="AH2405" s="73"/>
      <c r="AI2405" s="73"/>
      <c r="AJ2405" s="73"/>
      <c r="AK2405" s="73"/>
      <c r="AL2405" s="73"/>
      <c r="AM2405" s="73"/>
      <c r="AN2405" s="73"/>
      <c r="AO2405" s="73"/>
      <c r="AP2405" s="73"/>
      <c r="AQ2405" s="73"/>
      <c r="AR2405" s="73"/>
      <c r="AS2405" s="73"/>
      <c r="AT2405" s="73"/>
      <c r="AU2405" s="73"/>
      <c r="AV2405" s="73"/>
      <c r="AW2405" s="73"/>
      <c r="AX2405" s="73"/>
      <c r="AY2405" s="73"/>
      <c r="AZ2405" s="73"/>
      <c r="BA2405" s="73"/>
      <c r="BB2405" s="73"/>
    </row>
    <row r="2406" spans="10:54">
      <c r="J2406" s="132"/>
      <c r="N2406" s="73"/>
      <c r="O2406" s="73"/>
      <c r="P2406" s="73"/>
      <c r="Q2406" s="73"/>
      <c r="R2406" s="73"/>
      <c r="S2406" s="73"/>
      <c r="T2406" s="73"/>
      <c r="U2406" s="73"/>
      <c r="V2406" s="73"/>
      <c r="W2406" s="73"/>
      <c r="X2406" s="73"/>
      <c r="Y2406" s="73"/>
      <c r="Z2406" s="73"/>
      <c r="AA2406" s="73"/>
      <c r="AB2406" s="73"/>
      <c r="AC2406" s="73"/>
      <c r="AD2406" s="73"/>
      <c r="AE2406" s="73"/>
      <c r="AF2406" s="73"/>
      <c r="AG2406" s="73"/>
      <c r="AH2406" s="73"/>
      <c r="AI2406" s="73"/>
      <c r="AJ2406" s="73"/>
      <c r="AK2406" s="73"/>
      <c r="AL2406" s="73"/>
      <c r="AM2406" s="73"/>
      <c r="AN2406" s="73"/>
      <c r="AO2406" s="73"/>
      <c r="AP2406" s="73"/>
      <c r="AQ2406" s="73"/>
      <c r="AR2406" s="73"/>
      <c r="AS2406" s="73"/>
      <c r="AT2406" s="73"/>
      <c r="AU2406" s="73"/>
      <c r="AV2406" s="73"/>
      <c r="AW2406" s="73"/>
      <c r="AX2406" s="73"/>
      <c r="AY2406" s="73"/>
      <c r="AZ2406" s="73"/>
      <c r="BA2406" s="73"/>
      <c r="BB2406" s="73"/>
    </row>
    <row r="2407" spans="10:54">
      <c r="J2407" s="132"/>
      <c r="N2407" s="73"/>
      <c r="O2407" s="73"/>
      <c r="P2407" s="73"/>
      <c r="Q2407" s="73"/>
      <c r="R2407" s="73"/>
      <c r="S2407" s="73"/>
      <c r="T2407" s="73"/>
      <c r="U2407" s="73"/>
      <c r="V2407" s="73"/>
      <c r="W2407" s="73"/>
      <c r="X2407" s="73"/>
      <c r="Y2407" s="73"/>
      <c r="Z2407" s="73"/>
      <c r="AA2407" s="73"/>
      <c r="AB2407" s="73"/>
      <c r="AC2407" s="73"/>
      <c r="AD2407" s="73"/>
      <c r="AE2407" s="73"/>
      <c r="AF2407" s="73"/>
      <c r="AG2407" s="73"/>
      <c r="AH2407" s="73"/>
      <c r="AI2407" s="73"/>
      <c r="AJ2407" s="73"/>
      <c r="AK2407" s="73"/>
      <c r="AL2407" s="73"/>
      <c r="AM2407" s="73"/>
      <c r="AN2407" s="73"/>
      <c r="AO2407" s="73"/>
      <c r="AP2407" s="73"/>
      <c r="AQ2407" s="73"/>
      <c r="AR2407" s="73"/>
      <c r="AS2407" s="73"/>
      <c r="AT2407" s="73"/>
      <c r="AU2407" s="73"/>
      <c r="AV2407" s="73"/>
      <c r="AW2407" s="73"/>
      <c r="AX2407" s="73"/>
      <c r="AY2407" s="73"/>
      <c r="AZ2407" s="73"/>
      <c r="BA2407" s="73"/>
      <c r="BB2407" s="73"/>
    </row>
    <row r="2408" spans="10:54">
      <c r="J2408" s="132"/>
      <c r="N2408" s="73"/>
      <c r="O2408" s="73"/>
      <c r="P2408" s="73"/>
      <c r="Q2408" s="73"/>
      <c r="R2408" s="73"/>
      <c r="S2408" s="73"/>
      <c r="T2408" s="73"/>
      <c r="U2408" s="73"/>
      <c r="V2408" s="73"/>
      <c r="W2408" s="73"/>
      <c r="X2408" s="73"/>
      <c r="Y2408" s="73"/>
      <c r="Z2408" s="73"/>
      <c r="AA2408" s="73"/>
      <c r="AB2408" s="73"/>
      <c r="AC2408" s="73"/>
      <c r="AD2408" s="73"/>
      <c r="AE2408" s="73"/>
      <c r="AF2408" s="73"/>
      <c r="AG2408" s="73"/>
      <c r="AH2408" s="73"/>
      <c r="AI2408" s="73"/>
      <c r="AJ2408" s="73"/>
      <c r="AK2408" s="73"/>
      <c r="AL2408" s="73"/>
      <c r="AM2408" s="73"/>
      <c r="AN2408" s="73"/>
      <c r="AO2408" s="73"/>
      <c r="AP2408" s="73"/>
      <c r="AQ2408" s="73"/>
      <c r="AR2408" s="73"/>
      <c r="AS2408" s="73"/>
      <c r="AT2408" s="73"/>
      <c r="AU2408" s="73"/>
      <c r="AV2408" s="73"/>
      <c r="AW2408" s="73"/>
      <c r="AX2408" s="73"/>
      <c r="AY2408" s="73"/>
      <c r="AZ2408" s="73"/>
      <c r="BA2408" s="73"/>
      <c r="BB2408" s="73"/>
    </row>
    <row r="2409" spans="10:54">
      <c r="J2409" s="132"/>
      <c r="N2409" s="73"/>
      <c r="O2409" s="73"/>
      <c r="P2409" s="73"/>
      <c r="Q2409" s="73"/>
      <c r="R2409" s="73"/>
      <c r="S2409" s="73"/>
      <c r="T2409" s="73"/>
      <c r="U2409" s="73"/>
      <c r="V2409" s="73"/>
      <c r="W2409" s="73"/>
      <c r="X2409" s="73"/>
      <c r="Y2409" s="73"/>
      <c r="Z2409" s="73"/>
      <c r="AA2409" s="73"/>
      <c r="AB2409" s="73"/>
      <c r="AC2409" s="73"/>
      <c r="AD2409" s="73"/>
      <c r="AE2409" s="73"/>
      <c r="AF2409" s="73"/>
      <c r="AG2409" s="73"/>
      <c r="AH2409" s="73"/>
      <c r="AI2409" s="73"/>
      <c r="AJ2409" s="73"/>
      <c r="AK2409" s="73"/>
      <c r="AL2409" s="73"/>
      <c r="AM2409" s="73"/>
      <c r="AN2409" s="73"/>
      <c r="AO2409" s="73"/>
      <c r="AP2409" s="73"/>
      <c r="AQ2409" s="73"/>
      <c r="AR2409" s="73"/>
      <c r="AS2409" s="73"/>
      <c r="AT2409" s="73"/>
      <c r="AU2409" s="73"/>
      <c r="AV2409" s="73"/>
      <c r="AW2409" s="73"/>
      <c r="AX2409" s="73"/>
      <c r="AY2409" s="73"/>
      <c r="AZ2409" s="73"/>
      <c r="BA2409" s="73"/>
      <c r="BB2409" s="73"/>
    </row>
    <row r="2410" spans="10:54">
      <c r="J2410" s="132"/>
      <c r="N2410" s="73"/>
      <c r="O2410" s="73"/>
      <c r="P2410" s="73"/>
      <c r="Q2410" s="73"/>
      <c r="R2410" s="73"/>
      <c r="S2410" s="73"/>
      <c r="T2410" s="73"/>
      <c r="U2410" s="73"/>
      <c r="V2410" s="73"/>
      <c r="W2410" s="73"/>
      <c r="X2410" s="73"/>
      <c r="Y2410" s="73"/>
      <c r="Z2410" s="73"/>
      <c r="AA2410" s="73"/>
      <c r="AB2410" s="73"/>
      <c r="AC2410" s="73"/>
      <c r="AD2410" s="73"/>
      <c r="AE2410" s="73"/>
      <c r="AF2410" s="73"/>
      <c r="AG2410" s="73"/>
      <c r="AH2410" s="73"/>
      <c r="AI2410" s="73"/>
      <c r="AJ2410" s="73"/>
      <c r="AK2410" s="73"/>
      <c r="AL2410" s="73"/>
      <c r="AM2410" s="73"/>
      <c r="AN2410" s="73"/>
      <c r="AO2410" s="73"/>
      <c r="AP2410" s="73"/>
      <c r="AQ2410" s="73"/>
      <c r="AR2410" s="73"/>
      <c r="AS2410" s="73"/>
      <c r="AT2410" s="73"/>
      <c r="AU2410" s="73"/>
      <c r="AV2410" s="73"/>
      <c r="AW2410" s="73"/>
      <c r="AX2410" s="73"/>
      <c r="AY2410" s="73"/>
      <c r="AZ2410" s="73"/>
      <c r="BA2410" s="73"/>
      <c r="BB2410" s="73"/>
    </row>
    <row r="2411" spans="10:54">
      <c r="J2411" s="132"/>
      <c r="N2411" s="73"/>
      <c r="O2411" s="73"/>
      <c r="P2411" s="73"/>
      <c r="Q2411" s="73"/>
      <c r="R2411" s="73"/>
      <c r="S2411" s="73"/>
      <c r="T2411" s="73"/>
      <c r="U2411" s="73"/>
      <c r="V2411" s="73"/>
      <c r="W2411" s="73"/>
      <c r="X2411" s="73"/>
      <c r="Y2411" s="73"/>
      <c r="Z2411" s="73"/>
      <c r="AA2411" s="73"/>
      <c r="AB2411" s="73"/>
      <c r="AC2411" s="73"/>
      <c r="AD2411" s="73"/>
      <c r="AE2411" s="73"/>
      <c r="AF2411" s="73"/>
      <c r="AG2411" s="73"/>
      <c r="AH2411" s="73"/>
      <c r="AI2411" s="73"/>
      <c r="AJ2411" s="73"/>
      <c r="AK2411" s="73"/>
      <c r="AL2411" s="73"/>
      <c r="AM2411" s="73"/>
      <c r="AN2411" s="73"/>
      <c r="AO2411" s="73"/>
      <c r="AP2411" s="73"/>
      <c r="AQ2411" s="73"/>
      <c r="AR2411" s="73"/>
      <c r="AS2411" s="73"/>
      <c r="AT2411" s="73"/>
      <c r="AU2411" s="73"/>
      <c r="AV2411" s="73"/>
      <c r="AW2411" s="73"/>
      <c r="AX2411" s="73"/>
      <c r="AY2411" s="73"/>
      <c r="AZ2411" s="73"/>
      <c r="BA2411" s="73"/>
      <c r="BB2411" s="73"/>
    </row>
    <row r="2412" spans="10:54">
      <c r="J2412" s="132"/>
      <c r="N2412" s="73"/>
      <c r="O2412" s="73"/>
      <c r="P2412" s="73"/>
      <c r="Q2412" s="73"/>
      <c r="R2412" s="73"/>
      <c r="S2412" s="73"/>
      <c r="T2412" s="73"/>
      <c r="U2412" s="73"/>
      <c r="V2412" s="73"/>
      <c r="W2412" s="73"/>
      <c r="X2412" s="73"/>
      <c r="Y2412" s="73"/>
      <c r="Z2412" s="73"/>
      <c r="AA2412" s="73"/>
      <c r="AB2412" s="73"/>
      <c r="AC2412" s="73"/>
      <c r="AD2412" s="73"/>
      <c r="AE2412" s="73"/>
      <c r="AF2412" s="73"/>
      <c r="AG2412" s="73"/>
      <c r="AH2412" s="73"/>
      <c r="AI2412" s="73"/>
      <c r="AJ2412" s="73"/>
      <c r="AK2412" s="73"/>
      <c r="AL2412" s="73"/>
      <c r="AM2412" s="73"/>
      <c r="AN2412" s="73"/>
      <c r="AO2412" s="73"/>
      <c r="AP2412" s="73"/>
      <c r="AQ2412" s="73"/>
      <c r="AR2412" s="73"/>
      <c r="AS2412" s="73"/>
      <c r="AT2412" s="73"/>
      <c r="AU2412" s="73"/>
      <c r="AV2412" s="73"/>
      <c r="AW2412" s="73"/>
      <c r="AX2412" s="73"/>
      <c r="AY2412" s="73"/>
      <c r="AZ2412" s="73"/>
      <c r="BA2412" s="73"/>
      <c r="BB2412" s="73"/>
    </row>
    <row r="2413" spans="10:54">
      <c r="J2413" s="132"/>
      <c r="N2413" s="73"/>
      <c r="O2413" s="73"/>
      <c r="P2413" s="73"/>
      <c r="Q2413" s="73"/>
      <c r="R2413" s="73"/>
      <c r="S2413" s="73"/>
      <c r="T2413" s="73"/>
      <c r="U2413" s="73"/>
      <c r="V2413" s="73"/>
      <c r="W2413" s="73"/>
      <c r="X2413" s="73"/>
      <c r="Y2413" s="73"/>
      <c r="Z2413" s="73"/>
      <c r="AA2413" s="73"/>
      <c r="AB2413" s="73"/>
      <c r="AC2413" s="73"/>
      <c r="AD2413" s="73"/>
      <c r="AE2413" s="73"/>
      <c r="AF2413" s="73"/>
      <c r="AG2413" s="73"/>
      <c r="AH2413" s="73"/>
      <c r="AI2413" s="73"/>
      <c r="AJ2413" s="73"/>
      <c r="AK2413" s="73"/>
      <c r="AL2413" s="73"/>
      <c r="AM2413" s="73"/>
      <c r="AN2413" s="73"/>
      <c r="AO2413" s="73"/>
      <c r="AP2413" s="73"/>
      <c r="AQ2413" s="73"/>
      <c r="AR2413" s="73"/>
      <c r="AS2413" s="73"/>
      <c r="AT2413" s="73"/>
      <c r="AU2413" s="73"/>
      <c r="AV2413" s="73"/>
      <c r="AW2413" s="73"/>
      <c r="AX2413" s="73"/>
      <c r="AY2413" s="73"/>
      <c r="AZ2413" s="73"/>
      <c r="BA2413" s="73"/>
      <c r="BB2413" s="73"/>
    </row>
    <row r="2414" spans="10:54">
      <c r="J2414" s="132"/>
      <c r="N2414" s="73"/>
      <c r="O2414" s="73"/>
      <c r="P2414" s="73"/>
      <c r="Q2414" s="73"/>
      <c r="R2414" s="73"/>
      <c r="S2414" s="73"/>
      <c r="T2414" s="73"/>
      <c r="U2414" s="73"/>
      <c r="V2414" s="73"/>
      <c r="W2414" s="73"/>
      <c r="X2414" s="73"/>
      <c r="Y2414" s="73"/>
      <c r="Z2414" s="73"/>
      <c r="AA2414" s="73"/>
      <c r="AB2414" s="73"/>
      <c r="AC2414" s="73"/>
      <c r="AD2414" s="73"/>
      <c r="AE2414" s="73"/>
      <c r="AF2414" s="73"/>
      <c r="AG2414" s="73"/>
      <c r="AH2414" s="73"/>
      <c r="AI2414" s="73"/>
      <c r="AJ2414" s="73"/>
      <c r="AK2414" s="73"/>
      <c r="AL2414" s="73"/>
      <c r="AM2414" s="73"/>
      <c r="AN2414" s="73"/>
      <c r="AO2414" s="73"/>
      <c r="AP2414" s="73"/>
      <c r="AQ2414" s="73"/>
      <c r="AR2414" s="73"/>
      <c r="AS2414" s="73"/>
      <c r="AT2414" s="73"/>
      <c r="AU2414" s="73"/>
      <c r="AV2414" s="73"/>
      <c r="AW2414" s="73"/>
      <c r="AX2414" s="73"/>
      <c r="AY2414" s="73"/>
      <c r="AZ2414" s="73"/>
      <c r="BA2414" s="73"/>
      <c r="BB2414" s="73"/>
    </row>
    <row r="2415" spans="10:54">
      <c r="J2415" s="132"/>
      <c r="N2415" s="73"/>
      <c r="O2415" s="73"/>
      <c r="P2415" s="73"/>
      <c r="Q2415" s="73"/>
      <c r="R2415" s="73"/>
      <c r="S2415" s="73"/>
      <c r="T2415" s="73"/>
      <c r="U2415" s="73"/>
      <c r="V2415" s="73"/>
      <c r="W2415" s="73"/>
      <c r="X2415" s="73"/>
      <c r="Y2415" s="73"/>
      <c r="Z2415" s="73"/>
      <c r="AA2415" s="73"/>
      <c r="AB2415" s="73"/>
      <c r="AC2415" s="73"/>
      <c r="AD2415" s="73"/>
      <c r="AE2415" s="73"/>
      <c r="AF2415" s="73"/>
      <c r="AG2415" s="73"/>
      <c r="AH2415" s="73"/>
      <c r="AI2415" s="73"/>
      <c r="AJ2415" s="73"/>
      <c r="AK2415" s="73"/>
      <c r="AL2415" s="73"/>
      <c r="AM2415" s="73"/>
      <c r="AN2415" s="73"/>
      <c r="AO2415" s="73"/>
      <c r="AP2415" s="73"/>
      <c r="AQ2415" s="73"/>
      <c r="AR2415" s="73"/>
      <c r="AS2415" s="73"/>
      <c r="AT2415" s="73"/>
      <c r="AU2415" s="73"/>
      <c r="AV2415" s="73"/>
      <c r="AW2415" s="73"/>
      <c r="AX2415" s="73"/>
      <c r="AY2415" s="73"/>
      <c r="AZ2415" s="73"/>
      <c r="BA2415" s="73"/>
      <c r="BB2415" s="73"/>
    </row>
    <row r="2416" spans="10:54">
      <c r="J2416" s="132"/>
      <c r="N2416" s="73"/>
      <c r="O2416" s="73"/>
      <c r="P2416" s="73"/>
      <c r="Q2416" s="73"/>
      <c r="R2416" s="73"/>
      <c r="S2416" s="73"/>
      <c r="T2416" s="73"/>
      <c r="U2416" s="73"/>
      <c r="V2416" s="73"/>
      <c r="W2416" s="73"/>
      <c r="X2416" s="73"/>
      <c r="Y2416" s="73"/>
      <c r="Z2416" s="73"/>
      <c r="AA2416" s="73"/>
      <c r="AB2416" s="73"/>
      <c r="AC2416" s="73"/>
      <c r="AD2416" s="73"/>
      <c r="AE2416" s="73"/>
      <c r="AF2416" s="73"/>
      <c r="AG2416" s="73"/>
      <c r="AH2416" s="73"/>
      <c r="AI2416" s="73"/>
      <c r="AJ2416" s="73"/>
      <c r="AK2416" s="73"/>
      <c r="AL2416" s="73"/>
      <c r="AM2416" s="73"/>
      <c r="AN2416" s="73"/>
      <c r="AO2416" s="73"/>
      <c r="AP2416" s="73"/>
      <c r="AQ2416" s="73"/>
      <c r="AR2416" s="73"/>
      <c r="AS2416" s="73"/>
      <c r="AT2416" s="73"/>
      <c r="AU2416" s="73"/>
      <c r="AV2416" s="73"/>
      <c r="AW2416" s="73"/>
      <c r="AX2416" s="73"/>
      <c r="AY2416" s="73"/>
      <c r="AZ2416" s="73"/>
      <c r="BA2416" s="73"/>
      <c r="BB2416" s="73"/>
    </row>
    <row r="2417" spans="10:54">
      <c r="J2417" s="132"/>
      <c r="N2417" s="73"/>
      <c r="O2417" s="73"/>
      <c r="P2417" s="73"/>
      <c r="Q2417" s="73"/>
      <c r="R2417" s="73"/>
      <c r="S2417" s="73"/>
      <c r="T2417" s="73"/>
      <c r="U2417" s="73"/>
      <c r="V2417" s="73"/>
      <c r="W2417" s="73"/>
      <c r="X2417" s="73"/>
      <c r="Y2417" s="73"/>
      <c r="Z2417" s="73"/>
      <c r="AA2417" s="73"/>
      <c r="AB2417" s="73"/>
      <c r="AC2417" s="73"/>
      <c r="AD2417" s="73"/>
      <c r="AE2417" s="73"/>
      <c r="AF2417" s="73"/>
      <c r="AG2417" s="73"/>
      <c r="AH2417" s="73"/>
      <c r="AI2417" s="73"/>
      <c r="AJ2417" s="73"/>
      <c r="AK2417" s="73"/>
      <c r="AL2417" s="73"/>
      <c r="AM2417" s="73"/>
      <c r="AN2417" s="73"/>
      <c r="AO2417" s="73"/>
      <c r="AP2417" s="73"/>
      <c r="AQ2417" s="73"/>
      <c r="AR2417" s="73"/>
      <c r="AS2417" s="73"/>
      <c r="AT2417" s="73"/>
      <c r="AU2417" s="73"/>
      <c r="AV2417" s="73"/>
      <c r="AW2417" s="73"/>
      <c r="AX2417" s="73"/>
      <c r="AY2417" s="73"/>
      <c r="AZ2417" s="73"/>
      <c r="BA2417" s="73"/>
      <c r="BB2417" s="73"/>
    </row>
    <row r="2418" spans="10:54">
      <c r="J2418" s="132"/>
      <c r="N2418" s="73"/>
      <c r="O2418" s="73"/>
      <c r="P2418" s="73"/>
      <c r="Q2418" s="73"/>
      <c r="R2418" s="73"/>
      <c r="S2418" s="73"/>
      <c r="T2418" s="73"/>
      <c r="U2418" s="73"/>
      <c r="V2418" s="73"/>
      <c r="W2418" s="73"/>
      <c r="X2418" s="73"/>
      <c r="Y2418" s="73"/>
      <c r="Z2418" s="73"/>
      <c r="AA2418" s="73"/>
      <c r="AB2418" s="73"/>
      <c r="AC2418" s="73"/>
      <c r="AD2418" s="73"/>
      <c r="AE2418" s="73"/>
      <c r="AF2418" s="73"/>
      <c r="AG2418" s="73"/>
      <c r="AH2418" s="73"/>
      <c r="AI2418" s="73"/>
      <c r="AJ2418" s="73"/>
      <c r="AK2418" s="73"/>
      <c r="AL2418" s="73"/>
      <c r="AM2418" s="73"/>
      <c r="AN2418" s="73"/>
      <c r="AO2418" s="73"/>
      <c r="AP2418" s="73"/>
      <c r="AQ2418" s="73"/>
      <c r="AR2418" s="73"/>
      <c r="AS2418" s="73"/>
      <c r="AT2418" s="73"/>
      <c r="AU2418" s="73"/>
      <c r="AV2418" s="73"/>
      <c r="AW2418" s="73"/>
      <c r="AX2418" s="73"/>
      <c r="AY2418" s="73"/>
      <c r="AZ2418" s="73"/>
      <c r="BA2418" s="73"/>
      <c r="BB2418" s="73"/>
    </row>
    <row r="2419" spans="10:54">
      <c r="J2419" s="132"/>
      <c r="N2419" s="73"/>
      <c r="O2419" s="73"/>
      <c r="P2419" s="73"/>
      <c r="Q2419" s="73"/>
      <c r="R2419" s="73"/>
      <c r="S2419" s="73"/>
      <c r="T2419" s="73"/>
      <c r="U2419" s="73"/>
      <c r="V2419" s="73"/>
      <c r="W2419" s="73"/>
      <c r="X2419" s="73"/>
      <c r="Y2419" s="73"/>
      <c r="Z2419" s="73"/>
      <c r="AA2419" s="73"/>
      <c r="AB2419" s="73"/>
      <c r="AC2419" s="73"/>
      <c r="AD2419" s="73"/>
      <c r="AE2419" s="73"/>
      <c r="AF2419" s="73"/>
      <c r="AG2419" s="73"/>
      <c r="AH2419" s="73"/>
      <c r="AI2419" s="73"/>
      <c r="AJ2419" s="73"/>
      <c r="AK2419" s="73"/>
      <c r="AL2419" s="73"/>
      <c r="AM2419" s="73"/>
      <c r="AN2419" s="73"/>
      <c r="AO2419" s="73"/>
      <c r="AP2419" s="73"/>
      <c r="AQ2419" s="73"/>
      <c r="AR2419" s="73"/>
      <c r="AS2419" s="73"/>
      <c r="AT2419" s="73"/>
      <c r="AU2419" s="73"/>
      <c r="AV2419" s="73"/>
      <c r="AW2419" s="73"/>
      <c r="AX2419" s="73"/>
      <c r="AY2419" s="73"/>
      <c r="AZ2419" s="73"/>
      <c r="BA2419" s="73"/>
      <c r="BB2419" s="73"/>
    </row>
    <row r="2420" spans="10:54">
      <c r="J2420" s="132"/>
      <c r="N2420" s="73"/>
      <c r="O2420" s="73"/>
      <c r="P2420" s="73"/>
      <c r="Q2420" s="73"/>
      <c r="R2420" s="73"/>
      <c r="S2420" s="73"/>
      <c r="T2420" s="73"/>
      <c r="U2420" s="73"/>
      <c r="V2420" s="73"/>
      <c r="W2420" s="73"/>
      <c r="X2420" s="73"/>
      <c r="Y2420" s="73"/>
      <c r="Z2420" s="73"/>
      <c r="AA2420" s="73"/>
      <c r="AB2420" s="73"/>
      <c r="AC2420" s="73"/>
      <c r="AD2420" s="73"/>
      <c r="AE2420" s="73"/>
      <c r="AF2420" s="73"/>
      <c r="AG2420" s="73"/>
      <c r="AH2420" s="73"/>
      <c r="AI2420" s="73"/>
      <c r="AJ2420" s="73"/>
      <c r="AK2420" s="73"/>
      <c r="AL2420" s="73"/>
      <c r="AM2420" s="73"/>
      <c r="AN2420" s="73"/>
      <c r="AO2420" s="73"/>
      <c r="AP2420" s="73"/>
      <c r="AQ2420" s="73"/>
      <c r="AR2420" s="73"/>
      <c r="AS2420" s="73"/>
      <c r="AT2420" s="73"/>
      <c r="AU2420" s="73"/>
      <c r="AV2420" s="73"/>
      <c r="AW2420" s="73"/>
      <c r="AX2420" s="73"/>
      <c r="AY2420" s="73"/>
      <c r="AZ2420" s="73"/>
      <c r="BA2420" s="73"/>
      <c r="BB2420" s="73"/>
    </row>
    <row r="2421" spans="10:54">
      <c r="J2421" s="132"/>
      <c r="N2421" s="73"/>
      <c r="O2421" s="73"/>
      <c r="P2421" s="73"/>
      <c r="Q2421" s="73"/>
      <c r="R2421" s="73"/>
      <c r="S2421" s="73"/>
      <c r="T2421" s="73"/>
      <c r="U2421" s="73"/>
      <c r="V2421" s="73"/>
      <c r="W2421" s="73"/>
      <c r="X2421" s="73"/>
      <c r="Y2421" s="73"/>
      <c r="Z2421" s="73"/>
      <c r="AA2421" s="73"/>
      <c r="AB2421" s="73"/>
      <c r="AC2421" s="73"/>
      <c r="AD2421" s="73"/>
      <c r="AE2421" s="73"/>
      <c r="AF2421" s="73"/>
      <c r="AG2421" s="73"/>
      <c r="AH2421" s="73"/>
      <c r="AI2421" s="73"/>
      <c r="AJ2421" s="73"/>
      <c r="AK2421" s="73"/>
      <c r="AL2421" s="73"/>
      <c r="AM2421" s="73"/>
      <c r="AN2421" s="73"/>
      <c r="AO2421" s="73"/>
      <c r="AP2421" s="73"/>
      <c r="AQ2421" s="73"/>
      <c r="AR2421" s="73"/>
      <c r="AS2421" s="73"/>
      <c r="AT2421" s="73"/>
      <c r="AU2421" s="73"/>
      <c r="AV2421" s="73"/>
      <c r="AW2421" s="73"/>
      <c r="AX2421" s="73"/>
      <c r="AY2421" s="73"/>
      <c r="AZ2421" s="73"/>
      <c r="BA2421" s="73"/>
      <c r="BB2421" s="73"/>
    </row>
    <row r="2422" spans="10:54">
      <c r="J2422" s="132"/>
      <c r="N2422" s="73"/>
      <c r="O2422" s="73"/>
      <c r="P2422" s="73"/>
      <c r="Q2422" s="73"/>
      <c r="R2422" s="73"/>
      <c r="S2422" s="73"/>
      <c r="T2422" s="73"/>
      <c r="U2422" s="73"/>
      <c r="V2422" s="73"/>
      <c r="W2422" s="73"/>
      <c r="X2422" s="73"/>
      <c r="Y2422" s="73"/>
      <c r="Z2422" s="73"/>
      <c r="AA2422" s="73"/>
      <c r="AB2422" s="73"/>
      <c r="AC2422" s="73"/>
      <c r="AD2422" s="73"/>
      <c r="AE2422" s="73"/>
      <c r="AF2422" s="73"/>
      <c r="AG2422" s="73"/>
      <c r="AH2422" s="73"/>
      <c r="AI2422" s="73"/>
      <c r="AJ2422" s="73"/>
      <c r="AK2422" s="73"/>
      <c r="AL2422" s="73"/>
      <c r="AM2422" s="73"/>
      <c r="AN2422" s="73"/>
      <c r="AO2422" s="73"/>
      <c r="AP2422" s="73"/>
      <c r="AQ2422" s="73"/>
      <c r="AR2422" s="73"/>
      <c r="AS2422" s="73"/>
      <c r="AT2422" s="73"/>
      <c r="AU2422" s="73"/>
      <c r="AV2422" s="73"/>
      <c r="AW2422" s="73"/>
      <c r="AX2422" s="73"/>
      <c r="AY2422" s="73"/>
      <c r="AZ2422" s="73"/>
      <c r="BA2422" s="73"/>
      <c r="BB2422" s="73"/>
    </row>
    <row r="2423" spans="10:54">
      <c r="J2423" s="132"/>
      <c r="N2423" s="73"/>
      <c r="O2423" s="73"/>
      <c r="P2423" s="73"/>
      <c r="Q2423" s="73"/>
      <c r="R2423" s="73"/>
      <c r="S2423" s="73"/>
      <c r="T2423" s="73"/>
      <c r="U2423" s="73"/>
      <c r="V2423" s="73"/>
      <c r="W2423" s="73"/>
      <c r="X2423" s="73"/>
      <c r="Y2423" s="73"/>
      <c r="Z2423" s="73"/>
      <c r="AA2423" s="73"/>
      <c r="AB2423" s="73"/>
      <c r="AC2423" s="73"/>
      <c r="AD2423" s="73"/>
      <c r="AE2423" s="73"/>
      <c r="AF2423" s="73"/>
      <c r="AG2423" s="73"/>
      <c r="AH2423" s="73"/>
      <c r="AI2423" s="73"/>
      <c r="AJ2423" s="73"/>
      <c r="AK2423" s="73"/>
      <c r="AL2423" s="73"/>
      <c r="AM2423" s="73"/>
      <c r="AN2423" s="73"/>
      <c r="AO2423" s="73"/>
      <c r="AP2423" s="73"/>
      <c r="AQ2423" s="73"/>
      <c r="AR2423" s="73"/>
      <c r="AS2423" s="73"/>
      <c r="AT2423" s="73"/>
      <c r="AU2423" s="73"/>
      <c r="AV2423" s="73"/>
      <c r="AW2423" s="73"/>
      <c r="AX2423" s="73"/>
      <c r="AY2423" s="73"/>
      <c r="AZ2423" s="73"/>
      <c r="BA2423" s="73"/>
      <c r="BB2423" s="73"/>
    </row>
    <row r="2424" spans="10:54">
      <c r="J2424" s="132"/>
      <c r="N2424" s="73"/>
      <c r="O2424" s="73"/>
      <c r="P2424" s="73"/>
      <c r="Q2424" s="73"/>
      <c r="R2424" s="73"/>
      <c r="S2424" s="73"/>
      <c r="T2424" s="73"/>
      <c r="U2424" s="73"/>
      <c r="V2424" s="73"/>
      <c r="W2424" s="73"/>
      <c r="X2424" s="73"/>
      <c r="Y2424" s="73"/>
      <c r="Z2424" s="73"/>
      <c r="AA2424" s="73"/>
      <c r="AB2424" s="73"/>
      <c r="AC2424" s="73"/>
      <c r="AD2424" s="73"/>
      <c r="AE2424" s="73"/>
      <c r="AF2424" s="73"/>
      <c r="AG2424" s="73"/>
      <c r="AH2424" s="73"/>
      <c r="AI2424" s="73"/>
      <c r="AJ2424" s="73"/>
      <c r="AK2424" s="73"/>
      <c r="AL2424" s="73"/>
      <c r="AM2424" s="73"/>
      <c r="AN2424" s="73"/>
      <c r="AO2424" s="73"/>
      <c r="AP2424" s="73"/>
      <c r="AQ2424" s="73"/>
      <c r="AR2424" s="73"/>
      <c r="AS2424" s="73"/>
      <c r="AT2424" s="73"/>
      <c r="AU2424" s="73"/>
      <c r="AV2424" s="73"/>
      <c r="AW2424" s="73"/>
      <c r="AX2424" s="73"/>
      <c r="AY2424" s="73"/>
      <c r="AZ2424" s="73"/>
      <c r="BA2424" s="73"/>
      <c r="BB2424" s="73"/>
    </row>
    <row r="2425" spans="10:54">
      <c r="J2425" s="132"/>
      <c r="N2425" s="73"/>
      <c r="O2425" s="73"/>
      <c r="P2425" s="73"/>
      <c r="Q2425" s="73"/>
      <c r="R2425" s="73"/>
      <c r="S2425" s="73"/>
      <c r="T2425" s="73"/>
      <c r="U2425" s="73"/>
      <c r="V2425" s="73"/>
      <c r="W2425" s="73"/>
      <c r="X2425" s="73"/>
      <c r="Y2425" s="73"/>
      <c r="Z2425" s="73"/>
      <c r="AA2425" s="73"/>
      <c r="AB2425" s="73"/>
      <c r="AC2425" s="73"/>
      <c r="AD2425" s="73"/>
      <c r="AE2425" s="73"/>
      <c r="AF2425" s="73"/>
      <c r="AG2425" s="73"/>
      <c r="AH2425" s="73"/>
      <c r="AI2425" s="73"/>
      <c r="AJ2425" s="73"/>
      <c r="AK2425" s="73"/>
      <c r="AL2425" s="73"/>
      <c r="AM2425" s="73"/>
      <c r="AN2425" s="73"/>
      <c r="AO2425" s="73"/>
      <c r="AP2425" s="73"/>
      <c r="AQ2425" s="73"/>
      <c r="AR2425" s="73"/>
      <c r="AS2425" s="73"/>
      <c r="AT2425" s="73"/>
      <c r="AU2425" s="73"/>
      <c r="AV2425" s="73"/>
      <c r="AW2425" s="73"/>
      <c r="AX2425" s="73"/>
      <c r="AY2425" s="73"/>
      <c r="AZ2425" s="73"/>
      <c r="BA2425" s="73"/>
      <c r="BB2425" s="73"/>
    </row>
    <row r="2426" spans="10:54">
      <c r="J2426" s="132"/>
      <c r="N2426" s="73"/>
      <c r="O2426" s="73"/>
      <c r="P2426" s="73"/>
      <c r="Q2426" s="73"/>
      <c r="R2426" s="73"/>
      <c r="S2426" s="73"/>
      <c r="T2426" s="73"/>
      <c r="U2426" s="73"/>
      <c r="V2426" s="73"/>
      <c r="W2426" s="73"/>
      <c r="X2426" s="73"/>
      <c r="Y2426" s="73"/>
      <c r="Z2426" s="73"/>
      <c r="AA2426" s="73"/>
      <c r="AB2426" s="73"/>
      <c r="AC2426" s="73"/>
      <c r="AD2426" s="73"/>
      <c r="AE2426" s="73"/>
      <c r="AF2426" s="73"/>
      <c r="AG2426" s="73"/>
      <c r="AH2426" s="73"/>
      <c r="AI2426" s="73"/>
      <c r="AJ2426" s="73"/>
      <c r="AK2426" s="73"/>
      <c r="AL2426" s="73"/>
      <c r="AM2426" s="73"/>
      <c r="AN2426" s="73"/>
      <c r="AO2426" s="73"/>
      <c r="AP2426" s="73"/>
      <c r="AQ2426" s="73"/>
      <c r="AR2426" s="73"/>
      <c r="AS2426" s="73"/>
      <c r="AT2426" s="73"/>
      <c r="AU2426" s="73"/>
      <c r="AV2426" s="73"/>
      <c r="AW2426" s="73"/>
      <c r="AX2426" s="73"/>
      <c r="AY2426" s="73"/>
      <c r="AZ2426" s="73"/>
      <c r="BA2426" s="73"/>
      <c r="BB2426" s="73"/>
    </row>
    <row r="2427" spans="10:54">
      <c r="J2427" s="132"/>
      <c r="N2427" s="73"/>
      <c r="O2427" s="73"/>
      <c r="P2427" s="73"/>
      <c r="Q2427" s="73"/>
      <c r="R2427" s="73"/>
      <c r="S2427" s="73"/>
      <c r="T2427" s="73"/>
      <c r="U2427" s="73"/>
      <c r="V2427" s="73"/>
      <c r="W2427" s="73"/>
      <c r="X2427" s="73"/>
      <c r="Y2427" s="73"/>
      <c r="Z2427" s="73"/>
      <c r="AA2427" s="73"/>
      <c r="AB2427" s="73"/>
      <c r="AC2427" s="73"/>
      <c r="AD2427" s="73"/>
      <c r="AE2427" s="73"/>
      <c r="AF2427" s="73"/>
      <c r="AG2427" s="73"/>
      <c r="AH2427" s="73"/>
      <c r="AI2427" s="73"/>
      <c r="AJ2427" s="73"/>
      <c r="AK2427" s="73"/>
      <c r="AL2427" s="73"/>
      <c r="AM2427" s="73"/>
      <c r="AN2427" s="73"/>
      <c r="AO2427" s="73"/>
      <c r="AP2427" s="73"/>
      <c r="AQ2427" s="73"/>
      <c r="AR2427" s="73"/>
      <c r="AS2427" s="73"/>
      <c r="AT2427" s="73"/>
      <c r="AU2427" s="73"/>
      <c r="AV2427" s="73"/>
      <c r="AW2427" s="73"/>
      <c r="AX2427" s="73"/>
      <c r="AY2427" s="73"/>
      <c r="AZ2427" s="73"/>
      <c r="BA2427" s="73"/>
      <c r="BB2427" s="73"/>
    </row>
    <row r="2428" spans="10:54">
      <c r="J2428" s="132"/>
      <c r="N2428" s="73"/>
      <c r="O2428" s="73"/>
      <c r="P2428" s="73"/>
      <c r="Q2428" s="73"/>
      <c r="R2428" s="73"/>
      <c r="S2428" s="73"/>
      <c r="T2428" s="73"/>
      <c r="U2428" s="73"/>
      <c r="V2428" s="73"/>
      <c r="W2428" s="73"/>
      <c r="X2428" s="73"/>
      <c r="Y2428" s="73"/>
      <c r="Z2428" s="73"/>
      <c r="AA2428" s="73"/>
      <c r="AB2428" s="73"/>
      <c r="AC2428" s="73"/>
      <c r="AD2428" s="73"/>
      <c r="AE2428" s="73"/>
      <c r="AF2428" s="73"/>
      <c r="AG2428" s="73"/>
      <c r="AH2428" s="73"/>
      <c r="AI2428" s="73"/>
      <c r="AJ2428" s="73"/>
      <c r="AK2428" s="73"/>
      <c r="AL2428" s="73"/>
      <c r="AM2428" s="73"/>
      <c r="AN2428" s="73"/>
      <c r="AO2428" s="73"/>
      <c r="AP2428" s="73"/>
      <c r="AQ2428" s="73"/>
      <c r="AR2428" s="73"/>
      <c r="AS2428" s="73"/>
      <c r="AT2428" s="73"/>
      <c r="AU2428" s="73"/>
      <c r="AV2428" s="73"/>
      <c r="AW2428" s="73"/>
      <c r="AX2428" s="73"/>
      <c r="AY2428" s="73"/>
      <c r="AZ2428" s="73"/>
      <c r="BA2428" s="73"/>
      <c r="BB2428" s="73"/>
    </row>
    <row r="2429" spans="10:54">
      <c r="J2429" s="132"/>
      <c r="N2429" s="73"/>
      <c r="O2429" s="73"/>
      <c r="P2429" s="73"/>
      <c r="Q2429" s="73"/>
      <c r="R2429" s="73"/>
      <c r="S2429" s="73"/>
      <c r="T2429" s="73"/>
      <c r="U2429" s="73"/>
      <c r="V2429" s="73"/>
      <c r="W2429" s="73"/>
      <c r="X2429" s="73"/>
      <c r="Y2429" s="73"/>
      <c r="Z2429" s="73"/>
      <c r="AA2429" s="73"/>
      <c r="AB2429" s="73"/>
      <c r="AC2429" s="73"/>
      <c r="AD2429" s="73"/>
      <c r="AE2429" s="73"/>
      <c r="AF2429" s="73"/>
      <c r="AG2429" s="73"/>
      <c r="AH2429" s="73"/>
      <c r="AI2429" s="73"/>
      <c r="AJ2429" s="73"/>
      <c r="AK2429" s="73"/>
      <c r="AL2429" s="73"/>
      <c r="AM2429" s="73"/>
      <c r="AN2429" s="73"/>
      <c r="AO2429" s="73"/>
      <c r="AP2429" s="73"/>
      <c r="AQ2429" s="73"/>
      <c r="AR2429" s="73"/>
      <c r="AS2429" s="73"/>
      <c r="AT2429" s="73"/>
      <c r="AU2429" s="73"/>
      <c r="AV2429" s="73"/>
      <c r="AW2429" s="73"/>
      <c r="AX2429" s="73"/>
      <c r="AY2429" s="73"/>
      <c r="AZ2429" s="73"/>
      <c r="BA2429" s="73"/>
      <c r="BB2429" s="73"/>
    </row>
    <row r="2430" spans="10:54">
      <c r="J2430" s="132"/>
      <c r="N2430" s="73"/>
      <c r="O2430" s="73"/>
      <c r="P2430" s="73"/>
      <c r="Q2430" s="73"/>
      <c r="R2430" s="73"/>
      <c r="S2430" s="73"/>
      <c r="T2430" s="73"/>
      <c r="U2430" s="73"/>
      <c r="V2430" s="73"/>
      <c r="W2430" s="73"/>
      <c r="X2430" s="73"/>
      <c r="Y2430" s="73"/>
      <c r="Z2430" s="73"/>
      <c r="AA2430" s="73"/>
      <c r="AB2430" s="73"/>
      <c r="AC2430" s="73"/>
      <c r="AD2430" s="73"/>
      <c r="AE2430" s="73"/>
      <c r="AF2430" s="73"/>
      <c r="AG2430" s="73"/>
      <c r="AH2430" s="73"/>
      <c r="AI2430" s="73"/>
      <c r="AJ2430" s="73"/>
      <c r="AK2430" s="73"/>
      <c r="AL2430" s="73"/>
      <c r="AM2430" s="73"/>
      <c r="AN2430" s="73"/>
      <c r="AO2430" s="73"/>
      <c r="AP2430" s="73"/>
      <c r="AQ2430" s="73"/>
      <c r="AR2430" s="73"/>
      <c r="AS2430" s="73"/>
      <c r="AT2430" s="73"/>
      <c r="AU2430" s="73"/>
      <c r="AV2430" s="73"/>
      <c r="AW2430" s="73"/>
      <c r="AX2430" s="73"/>
      <c r="AY2430" s="73"/>
      <c r="AZ2430" s="73"/>
      <c r="BA2430" s="73"/>
      <c r="BB2430" s="73"/>
    </row>
    <row r="2431" spans="10:54">
      <c r="J2431" s="132"/>
      <c r="N2431" s="73"/>
      <c r="O2431" s="73"/>
      <c r="P2431" s="73"/>
      <c r="Q2431" s="73"/>
      <c r="R2431" s="73"/>
      <c r="S2431" s="73"/>
      <c r="T2431" s="73"/>
      <c r="U2431" s="73"/>
      <c r="V2431" s="73"/>
      <c r="W2431" s="73"/>
      <c r="X2431" s="73"/>
      <c r="Y2431" s="73"/>
      <c r="Z2431" s="73"/>
      <c r="AA2431" s="73"/>
      <c r="AB2431" s="73"/>
      <c r="AC2431" s="73"/>
      <c r="AD2431" s="73"/>
      <c r="AE2431" s="73"/>
      <c r="AF2431" s="73"/>
      <c r="AG2431" s="73"/>
      <c r="AH2431" s="73"/>
      <c r="AI2431" s="73"/>
      <c r="AJ2431" s="73"/>
      <c r="AK2431" s="73"/>
      <c r="AL2431" s="73"/>
      <c r="AM2431" s="73"/>
      <c r="AN2431" s="73"/>
      <c r="AO2431" s="73"/>
      <c r="AP2431" s="73"/>
      <c r="AQ2431" s="73"/>
      <c r="AR2431" s="73"/>
      <c r="AS2431" s="73"/>
      <c r="AT2431" s="73"/>
      <c r="AU2431" s="73"/>
      <c r="AV2431" s="73"/>
      <c r="AW2431" s="73"/>
      <c r="AX2431" s="73"/>
      <c r="AY2431" s="73"/>
      <c r="AZ2431" s="73"/>
      <c r="BA2431" s="73"/>
      <c r="BB2431" s="73"/>
    </row>
    <row r="2432" spans="10:54">
      <c r="J2432" s="132"/>
      <c r="N2432" s="73"/>
      <c r="O2432" s="73"/>
      <c r="P2432" s="73"/>
      <c r="Q2432" s="73"/>
      <c r="R2432" s="73"/>
      <c r="S2432" s="73"/>
      <c r="T2432" s="73"/>
      <c r="U2432" s="73"/>
      <c r="V2432" s="73"/>
      <c r="W2432" s="73"/>
      <c r="X2432" s="73"/>
      <c r="Y2432" s="73"/>
      <c r="Z2432" s="73"/>
      <c r="AA2432" s="73"/>
      <c r="AB2432" s="73"/>
      <c r="AC2432" s="73"/>
      <c r="AD2432" s="73"/>
      <c r="AE2432" s="73"/>
      <c r="AF2432" s="73"/>
      <c r="AG2432" s="73"/>
      <c r="AH2432" s="73"/>
      <c r="AI2432" s="73"/>
      <c r="AJ2432" s="73"/>
      <c r="AK2432" s="73"/>
      <c r="AL2432" s="73"/>
      <c r="AM2432" s="73"/>
      <c r="AN2432" s="73"/>
      <c r="AO2432" s="73"/>
      <c r="AP2432" s="73"/>
      <c r="AQ2432" s="73"/>
      <c r="AR2432" s="73"/>
      <c r="AS2432" s="73"/>
      <c r="AT2432" s="73"/>
      <c r="AU2432" s="73"/>
      <c r="AV2432" s="73"/>
      <c r="AW2432" s="73"/>
      <c r="AX2432" s="73"/>
      <c r="AY2432" s="73"/>
      <c r="AZ2432" s="73"/>
      <c r="BA2432" s="73"/>
      <c r="BB2432" s="73"/>
    </row>
    <row r="2433" spans="10:54">
      <c r="J2433" s="132"/>
      <c r="N2433" s="73"/>
      <c r="O2433" s="73"/>
      <c r="P2433" s="73"/>
      <c r="Q2433" s="73"/>
      <c r="R2433" s="73"/>
      <c r="S2433" s="73"/>
      <c r="T2433" s="73"/>
      <c r="U2433" s="73"/>
      <c r="V2433" s="73"/>
      <c r="W2433" s="73"/>
      <c r="X2433" s="73"/>
      <c r="Y2433" s="73"/>
      <c r="Z2433" s="73"/>
      <c r="AA2433" s="73"/>
      <c r="AB2433" s="73"/>
      <c r="AC2433" s="73"/>
      <c r="AD2433" s="73"/>
      <c r="AE2433" s="73"/>
      <c r="AF2433" s="73"/>
      <c r="AG2433" s="73"/>
      <c r="AH2433" s="73"/>
      <c r="AI2433" s="73"/>
      <c r="AJ2433" s="73"/>
      <c r="AK2433" s="73"/>
      <c r="AL2433" s="73"/>
      <c r="AM2433" s="73"/>
      <c r="AN2433" s="73"/>
      <c r="AO2433" s="73"/>
      <c r="AP2433" s="73"/>
      <c r="AQ2433" s="73"/>
      <c r="AR2433" s="73"/>
      <c r="AS2433" s="73"/>
      <c r="AT2433" s="73"/>
      <c r="AU2433" s="73"/>
      <c r="AV2433" s="73"/>
      <c r="AW2433" s="73"/>
      <c r="AX2433" s="73"/>
      <c r="AY2433" s="73"/>
      <c r="AZ2433" s="73"/>
      <c r="BA2433" s="73"/>
      <c r="BB2433" s="73"/>
    </row>
    <row r="2434" spans="10:54">
      <c r="J2434" s="132"/>
      <c r="N2434" s="73"/>
      <c r="O2434" s="73"/>
      <c r="P2434" s="73"/>
      <c r="Q2434" s="73"/>
      <c r="R2434" s="73"/>
      <c r="S2434" s="73"/>
      <c r="T2434" s="73"/>
      <c r="U2434" s="73"/>
      <c r="V2434" s="73"/>
      <c r="W2434" s="73"/>
      <c r="X2434" s="73"/>
      <c r="Y2434" s="73"/>
      <c r="Z2434" s="73"/>
      <c r="AA2434" s="73"/>
      <c r="AB2434" s="73"/>
      <c r="AC2434" s="73"/>
      <c r="AD2434" s="73"/>
      <c r="AE2434" s="73"/>
      <c r="AF2434" s="73"/>
      <c r="AG2434" s="73"/>
      <c r="AH2434" s="73"/>
      <c r="AI2434" s="73"/>
      <c r="AJ2434" s="73"/>
      <c r="AK2434" s="73"/>
      <c r="AL2434" s="73"/>
      <c r="AM2434" s="73"/>
      <c r="AN2434" s="73"/>
      <c r="AO2434" s="73"/>
      <c r="AP2434" s="73"/>
      <c r="AQ2434" s="73"/>
      <c r="AR2434" s="73"/>
      <c r="AS2434" s="73"/>
      <c r="AT2434" s="73"/>
      <c r="AU2434" s="73"/>
      <c r="AV2434" s="73"/>
      <c r="AW2434" s="73"/>
      <c r="AX2434" s="73"/>
      <c r="AY2434" s="73"/>
      <c r="AZ2434" s="73"/>
      <c r="BA2434" s="73"/>
      <c r="BB2434" s="73"/>
    </row>
    <row r="2435" spans="10:54">
      <c r="J2435" s="132"/>
      <c r="N2435" s="73"/>
      <c r="O2435" s="73"/>
      <c r="P2435" s="73"/>
      <c r="Q2435" s="73"/>
      <c r="R2435" s="73"/>
      <c r="S2435" s="73"/>
      <c r="T2435" s="73"/>
      <c r="U2435" s="73"/>
      <c r="V2435" s="73"/>
      <c r="W2435" s="73"/>
      <c r="X2435" s="73"/>
      <c r="Y2435" s="73"/>
      <c r="Z2435" s="73"/>
      <c r="AA2435" s="73"/>
      <c r="AB2435" s="73"/>
      <c r="AC2435" s="73"/>
      <c r="AD2435" s="73"/>
      <c r="AE2435" s="73"/>
      <c r="AF2435" s="73"/>
      <c r="AG2435" s="73"/>
      <c r="AH2435" s="73"/>
      <c r="AI2435" s="73"/>
      <c r="AJ2435" s="73"/>
      <c r="AK2435" s="73"/>
      <c r="AL2435" s="73"/>
      <c r="AM2435" s="73"/>
      <c r="AN2435" s="73"/>
      <c r="AO2435" s="73"/>
      <c r="AP2435" s="73"/>
      <c r="AQ2435" s="73"/>
      <c r="AR2435" s="73"/>
      <c r="AS2435" s="73"/>
      <c r="AT2435" s="73"/>
      <c r="AU2435" s="73"/>
      <c r="AV2435" s="73"/>
      <c r="AW2435" s="73"/>
      <c r="AX2435" s="73"/>
      <c r="AY2435" s="73"/>
      <c r="AZ2435" s="73"/>
      <c r="BA2435" s="73"/>
      <c r="BB2435" s="73"/>
    </row>
    <row r="2436" spans="10:54">
      <c r="J2436" s="132"/>
      <c r="N2436" s="73"/>
      <c r="O2436" s="73"/>
      <c r="P2436" s="73"/>
      <c r="Q2436" s="73"/>
      <c r="R2436" s="73"/>
      <c r="S2436" s="73"/>
      <c r="T2436" s="73"/>
      <c r="U2436" s="73"/>
      <c r="V2436" s="73"/>
      <c r="W2436" s="73"/>
      <c r="X2436" s="73"/>
      <c r="Y2436" s="73"/>
      <c r="Z2436" s="73"/>
      <c r="AA2436" s="73"/>
      <c r="AB2436" s="73"/>
      <c r="AC2436" s="73"/>
      <c r="AD2436" s="73"/>
      <c r="AE2436" s="73"/>
      <c r="AF2436" s="73"/>
      <c r="AG2436" s="73"/>
      <c r="AH2436" s="73"/>
      <c r="AI2436" s="73"/>
      <c r="AJ2436" s="73"/>
      <c r="AK2436" s="73"/>
      <c r="AL2436" s="73"/>
      <c r="AM2436" s="73"/>
      <c r="AN2436" s="73"/>
      <c r="AO2436" s="73"/>
      <c r="AP2436" s="73"/>
      <c r="AQ2436" s="73"/>
      <c r="AR2436" s="73"/>
      <c r="AS2436" s="73"/>
      <c r="AT2436" s="73"/>
      <c r="AU2436" s="73"/>
      <c r="AV2436" s="73"/>
      <c r="AW2436" s="73"/>
      <c r="AX2436" s="73"/>
      <c r="AY2436" s="73"/>
      <c r="AZ2436" s="73"/>
      <c r="BA2436" s="73"/>
      <c r="BB2436" s="73"/>
    </row>
    <row r="2437" spans="10:54">
      <c r="J2437" s="132"/>
      <c r="N2437" s="73"/>
      <c r="O2437" s="73"/>
      <c r="P2437" s="73"/>
      <c r="Q2437" s="73"/>
      <c r="R2437" s="73"/>
      <c r="S2437" s="73"/>
      <c r="T2437" s="73"/>
      <c r="U2437" s="73"/>
      <c r="V2437" s="73"/>
      <c r="W2437" s="73"/>
      <c r="X2437" s="73"/>
      <c r="Y2437" s="73"/>
      <c r="Z2437" s="73"/>
      <c r="AA2437" s="73"/>
      <c r="AB2437" s="73"/>
      <c r="AC2437" s="73"/>
      <c r="AD2437" s="73"/>
      <c r="AE2437" s="73"/>
      <c r="AF2437" s="73"/>
      <c r="AG2437" s="73"/>
      <c r="AH2437" s="73"/>
      <c r="AI2437" s="73"/>
      <c r="AJ2437" s="73"/>
      <c r="AK2437" s="73"/>
      <c r="AL2437" s="73"/>
      <c r="AM2437" s="73"/>
      <c r="AN2437" s="73"/>
      <c r="AO2437" s="73"/>
      <c r="AP2437" s="73"/>
      <c r="AQ2437" s="73"/>
      <c r="AR2437" s="73"/>
      <c r="AS2437" s="73"/>
      <c r="AT2437" s="73"/>
      <c r="AU2437" s="73"/>
      <c r="AV2437" s="73"/>
      <c r="AW2437" s="73"/>
      <c r="AX2437" s="73"/>
      <c r="AY2437" s="73"/>
      <c r="AZ2437" s="73"/>
      <c r="BA2437" s="73"/>
      <c r="BB2437" s="73"/>
    </row>
    <row r="2438" spans="10:54">
      <c r="J2438" s="132"/>
      <c r="N2438" s="73"/>
      <c r="O2438" s="73"/>
      <c r="P2438" s="73"/>
      <c r="Q2438" s="73"/>
      <c r="R2438" s="73"/>
      <c r="S2438" s="73"/>
      <c r="T2438" s="73"/>
      <c r="U2438" s="73"/>
      <c r="V2438" s="73"/>
      <c r="W2438" s="73"/>
      <c r="X2438" s="73"/>
      <c r="Y2438" s="73"/>
      <c r="Z2438" s="73"/>
      <c r="AA2438" s="73"/>
      <c r="AB2438" s="73"/>
      <c r="AC2438" s="73"/>
      <c r="AD2438" s="73"/>
      <c r="AE2438" s="73"/>
      <c r="AF2438" s="73"/>
      <c r="AG2438" s="73"/>
      <c r="AH2438" s="73"/>
      <c r="AI2438" s="73"/>
      <c r="AJ2438" s="73"/>
      <c r="AK2438" s="73"/>
      <c r="AL2438" s="73"/>
      <c r="AM2438" s="73"/>
      <c r="AN2438" s="73"/>
      <c r="AO2438" s="73"/>
      <c r="AP2438" s="73"/>
      <c r="AQ2438" s="73"/>
      <c r="AR2438" s="73"/>
      <c r="AS2438" s="73"/>
      <c r="AT2438" s="73"/>
      <c r="AU2438" s="73"/>
      <c r="AV2438" s="73"/>
      <c r="AW2438" s="73"/>
      <c r="AX2438" s="73"/>
      <c r="AY2438" s="73"/>
      <c r="AZ2438" s="73"/>
      <c r="BA2438" s="73"/>
      <c r="BB2438" s="73"/>
    </row>
    <row r="2439" spans="10:54">
      <c r="J2439" s="132"/>
      <c r="N2439" s="73"/>
      <c r="O2439" s="73"/>
      <c r="P2439" s="73"/>
      <c r="Q2439" s="73"/>
      <c r="R2439" s="73"/>
      <c r="S2439" s="73"/>
      <c r="T2439" s="73"/>
      <c r="U2439" s="73"/>
      <c r="V2439" s="73"/>
      <c r="W2439" s="73"/>
      <c r="X2439" s="73"/>
      <c r="Y2439" s="73"/>
      <c r="Z2439" s="73"/>
      <c r="AA2439" s="73"/>
      <c r="AB2439" s="73"/>
      <c r="AC2439" s="73"/>
      <c r="AD2439" s="73"/>
      <c r="AE2439" s="73"/>
      <c r="AF2439" s="73"/>
      <c r="AG2439" s="73"/>
      <c r="AH2439" s="73"/>
      <c r="AI2439" s="73"/>
      <c r="AJ2439" s="73"/>
      <c r="AK2439" s="73"/>
      <c r="AL2439" s="73"/>
      <c r="AM2439" s="73"/>
      <c r="AN2439" s="73"/>
      <c r="AO2439" s="73"/>
      <c r="AP2439" s="73"/>
      <c r="AQ2439" s="73"/>
      <c r="AR2439" s="73"/>
      <c r="AS2439" s="73"/>
      <c r="AT2439" s="73"/>
      <c r="AU2439" s="73"/>
      <c r="AV2439" s="73"/>
      <c r="AW2439" s="73"/>
      <c r="AX2439" s="73"/>
      <c r="AY2439" s="73"/>
      <c r="AZ2439" s="73"/>
      <c r="BA2439" s="73"/>
      <c r="BB2439" s="73"/>
    </row>
    <row r="2440" spans="10:54">
      <c r="J2440" s="132"/>
      <c r="N2440" s="73"/>
      <c r="O2440" s="73"/>
      <c r="P2440" s="73"/>
      <c r="Q2440" s="73"/>
      <c r="R2440" s="73"/>
      <c r="S2440" s="73"/>
      <c r="T2440" s="73"/>
      <c r="U2440" s="73"/>
      <c r="V2440" s="73"/>
      <c r="W2440" s="73"/>
      <c r="X2440" s="73"/>
      <c r="Y2440" s="73"/>
      <c r="Z2440" s="73"/>
      <c r="AA2440" s="73"/>
      <c r="AB2440" s="73"/>
      <c r="AC2440" s="73"/>
      <c r="AD2440" s="73"/>
      <c r="AE2440" s="73"/>
      <c r="AF2440" s="73"/>
      <c r="AG2440" s="73"/>
      <c r="AH2440" s="73"/>
      <c r="AI2440" s="73"/>
      <c r="AJ2440" s="73"/>
      <c r="AK2440" s="73"/>
      <c r="AL2440" s="73"/>
      <c r="AM2440" s="73"/>
      <c r="AN2440" s="73"/>
      <c r="AO2440" s="73"/>
      <c r="AP2440" s="73"/>
      <c r="AQ2440" s="73"/>
      <c r="AR2440" s="73"/>
      <c r="AS2440" s="73"/>
      <c r="AT2440" s="73"/>
      <c r="AU2440" s="73"/>
      <c r="AV2440" s="73"/>
      <c r="AW2440" s="73"/>
      <c r="AX2440" s="73"/>
      <c r="AY2440" s="73"/>
      <c r="AZ2440" s="73"/>
      <c r="BA2440" s="73"/>
      <c r="BB2440" s="73"/>
    </row>
    <row r="2441" spans="10:54">
      <c r="J2441" s="132"/>
      <c r="N2441" s="73"/>
      <c r="O2441" s="73"/>
      <c r="P2441" s="73"/>
      <c r="Q2441" s="73"/>
      <c r="R2441" s="73"/>
      <c r="S2441" s="73"/>
      <c r="T2441" s="73"/>
      <c r="U2441" s="73"/>
      <c r="V2441" s="73"/>
      <c r="W2441" s="73"/>
      <c r="X2441" s="73"/>
      <c r="Y2441" s="73"/>
      <c r="Z2441" s="73"/>
      <c r="AA2441" s="73"/>
      <c r="AB2441" s="73"/>
      <c r="AC2441" s="73"/>
      <c r="AD2441" s="73"/>
      <c r="AE2441" s="73"/>
      <c r="AF2441" s="73"/>
      <c r="AG2441" s="73"/>
      <c r="AH2441" s="73"/>
      <c r="AI2441" s="73"/>
      <c r="AJ2441" s="73"/>
      <c r="AK2441" s="73"/>
      <c r="AL2441" s="73"/>
      <c r="AM2441" s="73"/>
      <c r="AN2441" s="73"/>
      <c r="AO2441" s="73"/>
      <c r="AP2441" s="73"/>
      <c r="AQ2441" s="73"/>
      <c r="AR2441" s="73"/>
      <c r="AS2441" s="73"/>
      <c r="AT2441" s="73"/>
      <c r="AU2441" s="73"/>
      <c r="AV2441" s="73"/>
      <c r="AW2441" s="73"/>
      <c r="AX2441" s="73"/>
      <c r="AY2441" s="73"/>
      <c r="AZ2441" s="73"/>
      <c r="BA2441" s="73"/>
      <c r="BB2441" s="73"/>
    </row>
    <row r="2442" spans="10:54">
      <c r="J2442" s="132"/>
      <c r="N2442" s="73"/>
      <c r="O2442" s="73"/>
      <c r="P2442" s="73"/>
      <c r="Q2442" s="73"/>
      <c r="R2442" s="73"/>
      <c r="S2442" s="73"/>
      <c r="T2442" s="73"/>
      <c r="U2442" s="73"/>
      <c r="V2442" s="73"/>
      <c r="W2442" s="73"/>
      <c r="X2442" s="73"/>
      <c r="Y2442" s="73"/>
      <c r="Z2442" s="73"/>
      <c r="AA2442" s="73"/>
      <c r="AB2442" s="73"/>
      <c r="AC2442" s="73"/>
      <c r="AD2442" s="73"/>
      <c r="AE2442" s="73"/>
      <c r="AF2442" s="73"/>
      <c r="AG2442" s="73"/>
      <c r="AH2442" s="73"/>
      <c r="AI2442" s="73"/>
      <c r="AJ2442" s="73"/>
      <c r="AK2442" s="73"/>
      <c r="AL2442" s="73"/>
      <c r="AM2442" s="73"/>
      <c r="AN2442" s="73"/>
      <c r="AO2442" s="73"/>
      <c r="AP2442" s="73"/>
      <c r="AQ2442" s="73"/>
      <c r="AR2442" s="73"/>
      <c r="AS2442" s="73"/>
      <c r="AT2442" s="73"/>
      <c r="AU2442" s="73"/>
      <c r="AV2442" s="73"/>
      <c r="AW2442" s="73"/>
      <c r="AX2442" s="73"/>
      <c r="AY2442" s="73"/>
      <c r="AZ2442" s="73"/>
      <c r="BA2442" s="73"/>
      <c r="BB2442" s="73"/>
    </row>
    <row r="2443" spans="10:54">
      <c r="J2443" s="132"/>
      <c r="N2443" s="73"/>
      <c r="O2443" s="73"/>
      <c r="P2443" s="73"/>
      <c r="Q2443" s="73"/>
      <c r="R2443" s="73"/>
      <c r="S2443" s="73"/>
      <c r="T2443" s="73"/>
      <c r="U2443" s="73"/>
      <c r="V2443" s="73"/>
      <c r="W2443" s="73"/>
      <c r="X2443" s="73"/>
      <c r="Y2443" s="73"/>
      <c r="Z2443" s="73"/>
      <c r="AA2443" s="73"/>
      <c r="AB2443" s="73"/>
      <c r="AC2443" s="73"/>
      <c r="AD2443" s="73"/>
      <c r="AE2443" s="73"/>
      <c r="AF2443" s="73"/>
      <c r="AG2443" s="73"/>
      <c r="AH2443" s="73"/>
      <c r="AI2443" s="73"/>
      <c r="AJ2443" s="73"/>
      <c r="AK2443" s="73"/>
      <c r="AL2443" s="73"/>
      <c r="AM2443" s="73"/>
      <c r="AN2443" s="73"/>
      <c r="AO2443" s="73"/>
      <c r="AP2443" s="73"/>
      <c r="AQ2443" s="73"/>
      <c r="AR2443" s="73"/>
      <c r="AS2443" s="73"/>
      <c r="AT2443" s="73"/>
      <c r="AU2443" s="73"/>
      <c r="AV2443" s="73"/>
      <c r="AW2443" s="73"/>
      <c r="AX2443" s="73"/>
      <c r="AY2443" s="73"/>
      <c r="AZ2443" s="73"/>
      <c r="BA2443" s="73"/>
      <c r="BB2443" s="73"/>
    </row>
    <row r="2444" spans="10:54">
      <c r="J2444" s="132"/>
      <c r="N2444" s="73"/>
      <c r="O2444" s="73"/>
      <c r="P2444" s="73"/>
      <c r="Q2444" s="73"/>
      <c r="R2444" s="73"/>
      <c r="S2444" s="73"/>
      <c r="T2444" s="73"/>
      <c r="U2444" s="73"/>
      <c r="V2444" s="73"/>
      <c r="W2444" s="73"/>
      <c r="X2444" s="73"/>
      <c r="Y2444" s="73"/>
      <c r="Z2444" s="73"/>
      <c r="AA2444" s="73"/>
      <c r="AB2444" s="73"/>
      <c r="AC2444" s="73"/>
      <c r="AD2444" s="73"/>
      <c r="AE2444" s="73"/>
      <c r="AF2444" s="73"/>
      <c r="AG2444" s="73"/>
      <c r="AH2444" s="73"/>
      <c r="AI2444" s="73"/>
      <c r="AJ2444" s="73"/>
      <c r="AK2444" s="73"/>
      <c r="AL2444" s="73"/>
      <c r="AM2444" s="73"/>
      <c r="AN2444" s="73"/>
      <c r="AO2444" s="73"/>
      <c r="AP2444" s="73"/>
      <c r="AQ2444" s="73"/>
      <c r="AR2444" s="73"/>
      <c r="AS2444" s="73"/>
      <c r="AT2444" s="73"/>
      <c r="AU2444" s="73"/>
      <c r="AV2444" s="73"/>
      <c r="AW2444" s="73"/>
      <c r="AX2444" s="73"/>
      <c r="AY2444" s="73"/>
      <c r="AZ2444" s="73"/>
      <c r="BA2444" s="73"/>
      <c r="BB2444" s="73"/>
    </row>
    <row r="2445" spans="10:54">
      <c r="J2445" s="132"/>
      <c r="N2445" s="73"/>
      <c r="O2445" s="73"/>
      <c r="P2445" s="73"/>
      <c r="Q2445" s="73"/>
      <c r="R2445" s="73"/>
      <c r="S2445" s="73"/>
      <c r="T2445" s="73"/>
      <c r="U2445" s="73"/>
      <c r="V2445" s="73"/>
      <c r="W2445" s="73"/>
      <c r="X2445" s="73"/>
      <c r="Y2445" s="73"/>
      <c r="Z2445" s="73"/>
      <c r="AA2445" s="73"/>
      <c r="AB2445" s="73"/>
      <c r="AC2445" s="73"/>
      <c r="AD2445" s="73"/>
      <c r="AE2445" s="73"/>
      <c r="AF2445" s="73"/>
      <c r="AG2445" s="73"/>
      <c r="AH2445" s="73"/>
      <c r="AI2445" s="73"/>
      <c r="AJ2445" s="73"/>
      <c r="AK2445" s="73"/>
      <c r="AL2445" s="73"/>
      <c r="AM2445" s="73"/>
      <c r="AN2445" s="73"/>
      <c r="AO2445" s="73"/>
      <c r="AP2445" s="73"/>
      <c r="AQ2445" s="73"/>
      <c r="AR2445" s="73"/>
      <c r="AS2445" s="73"/>
      <c r="AT2445" s="73"/>
      <c r="AU2445" s="73"/>
      <c r="AV2445" s="73"/>
      <c r="AW2445" s="73"/>
      <c r="AX2445" s="73"/>
      <c r="AY2445" s="73"/>
      <c r="AZ2445" s="73"/>
      <c r="BA2445" s="73"/>
      <c r="BB2445" s="73"/>
    </row>
    <row r="2446" spans="10:54">
      <c r="J2446" s="132"/>
      <c r="N2446" s="73"/>
      <c r="O2446" s="73"/>
      <c r="P2446" s="73"/>
      <c r="Q2446" s="73"/>
      <c r="R2446" s="73"/>
      <c r="S2446" s="73"/>
      <c r="T2446" s="73"/>
      <c r="U2446" s="73"/>
      <c r="V2446" s="73"/>
      <c r="W2446" s="73"/>
      <c r="X2446" s="73"/>
      <c r="Y2446" s="73"/>
      <c r="Z2446" s="73"/>
      <c r="AA2446" s="73"/>
      <c r="AB2446" s="73"/>
      <c r="AC2446" s="73"/>
      <c r="AD2446" s="73"/>
      <c r="AE2446" s="73"/>
      <c r="AF2446" s="73"/>
      <c r="AG2446" s="73"/>
      <c r="AH2446" s="73"/>
      <c r="AI2446" s="73"/>
      <c r="AJ2446" s="73"/>
      <c r="AK2446" s="73"/>
      <c r="AL2446" s="73"/>
      <c r="AM2446" s="73"/>
      <c r="AN2446" s="73"/>
      <c r="AO2446" s="73"/>
      <c r="AP2446" s="73"/>
      <c r="AQ2446" s="73"/>
      <c r="AR2446" s="73"/>
      <c r="AS2446" s="73"/>
      <c r="AT2446" s="73"/>
      <c r="AU2446" s="73"/>
      <c r="AV2446" s="73"/>
      <c r="AW2446" s="73"/>
      <c r="AX2446" s="73"/>
      <c r="AY2446" s="73"/>
      <c r="AZ2446" s="73"/>
      <c r="BA2446" s="73"/>
      <c r="BB2446" s="73"/>
    </row>
    <row r="2447" spans="10:54">
      <c r="J2447" s="132"/>
      <c r="N2447" s="73"/>
      <c r="O2447" s="73"/>
      <c r="P2447" s="73"/>
      <c r="Q2447" s="73"/>
      <c r="R2447" s="73"/>
      <c r="S2447" s="73"/>
      <c r="T2447" s="73"/>
      <c r="U2447" s="73"/>
      <c r="V2447" s="73"/>
      <c r="W2447" s="73"/>
      <c r="X2447" s="73"/>
      <c r="Y2447" s="73"/>
      <c r="Z2447" s="73"/>
      <c r="AA2447" s="73"/>
      <c r="AB2447" s="73"/>
      <c r="AC2447" s="73"/>
      <c r="AD2447" s="73"/>
      <c r="AE2447" s="73"/>
      <c r="AF2447" s="73"/>
      <c r="AG2447" s="73"/>
      <c r="AH2447" s="73"/>
      <c r="AI2447" s="73"/>
      <c r="AJ2447" s="73"/>
      <c r="AK2447" s="73"/>
      <c r="AL2447" s="73"/>
      <c r="AM2447" s="73"/>
      <c r="AN2447" s="73"/>
      <c r="AO2447" s="73"/>
      <c r="AP2447" s="73"/>
      <c r="AQ2447" s="73"/>
      <c r="AR2447" s="73"/>
      <c r="AS2447" s="73"/>
      <c r="AT2447" s="73"/>
      <c r="AU2447" s="73"/>
      <c r="AV2447" s="73"/>
      <c r="AW2447" s="73"/>
      <c r="AX2447" s="73"/>
      <c r="AY2447" s="73"/>
      <c r="AZ2447" s="73"/>
      <c r="BA2447" s="73"/>
      <c r="BB2447" s="73"/>
    </row>
    <row r="2448" spans="10:54">
      <c r="J2448" s="132"/>
      <c r="N2448" s="73"/>
      <c r="O2448" s="73"/>
      <c r="P2448" s="73"/>
      <c r="Q2448" s="73"/>
      <c r="R2448" s="73"/>
      <c r="S2448" s="73"/>
      <c r="T2448" s="73"/>
      <c r="U2448" s="73"/>
      <c r="V2448" s="73"/>
      <c r="W2448" s="73"/>
      <c r="X2448" s="73"/>
      <c r="Y2448" s="73"/>
      <c r="Z2448" s="73"/>
      <c r="AA2448" s="73"/>
      <c r="AB2448" s="73"/>
      <c r="AC2448" s="73"/>
      <c r="AD2448" s="73"/>
      <c r="AE2448" s="73"/>
      <c r="AF2448" s="73"/>
      <c r="AG2448" s="73"/>
      <c r="AH2448" s="73"/>
      <c r="AI2448" s="73"/>
      <c r="AJ2448" s="73"/>
      <c r="AK2448" s="73"/>
      <c r="AL2448" s="73"/>
      <c r="AM2448" s="73"/>
      <c r="AN2448" s="73"/>
      <c r="AO2448" s="73"/>
      <c r="AP2448" s="73"/>
      <c r="AQ2448" s="73"/>
      <c r="AR2448" s="73"/>
      <c r="AS2448" s="73"/>
      <c r="AT2448" s="73"/>
      <c r="AU2448" s="73"/>
      <c r="AV2448" s="73"/>
      <c r="AW2448" s="73"/>
      <c r="AX2448" s="73"/>
      <c r="AY2448" s="73"/>
      <c r="AZ2448" s="73"/>
      <c r="BA2448" s="73"/>
      <c r="BB2448" s="73"/>
    </row>
    <row r="2449" spans="10:54">
      <c r="J2449" s="132"/>
      <c r="N2449" s="73"/>
      <c r="O2449" s="73"/>
      <c r="P2449" s="73"/>
      <c r="Q2449" s="73"/>
      <c r="R2449" s="73"/>
      <c r="S2449" s="73"/>
      <c r="T2449" s="73"/>
      <c r="U2449" s="73"/>
      <c r="V2449" s="73"/>
      <c r="W2449" s="73"/>
      <c r="X2449" s="73"/>
      <c r="Y2449" s="73"/>
      <c r="Z2449" s="73"/>
      <c r="AA2449" s="73"/>
      <c r="AB2449" s="73"/>
      <c r="AC2449" s="73"/>
      <c r="AD2449" s="73"/>
      <c r="AE2449" s="73"/>
      <c r="AF2449" s="73"/>
      <c r="AG2449" s="73"/>
      <c r="AH2449" s="73"/>
      <c r="AI2449" s="73"/>
      <c r="AJ2449" s="73"/>
      <c r="AK2449" s="73"/>
      <c r="AL2449" s="73"/>
      <c r="AM2449" s="73"/>
      <c r="AN2449" s="73"/>
      <c r="AO2449" s="73"/>
      <c r="AP2449" s="73"/>
      <c r="AQ2449" s="73"/>
      <c r="AR2449" s="73"/>
      <c r="AS2449" s="73"/>
      <c r="AT2449" s="73"/>
      <c r="AU2449" s="73"/>
      <c r="AV2449" s="73"/>
      <c r="AW2449" s="73"/>
      <c r="AX2449" s="73"/>
      <c r="AY2449" s="73"/>
      <c r="AZ2449" s="73"/>
      <c r="BA2449" s="73"/>
      <c r="BB2449" s="73"/>
    </row>
    <row r="2450" spans="10:54">
      <c r="J2450" s="132"/>
      <c r="N2450" s="73"/>
      <c r="O2450" s="73"/>
      <c r="P2450" s="73"/>
      <c r="Q2450" s="73"/>
      <c r="R2450" s="73"/>
      <c r="S2450" s="73"/>
      <c r="T2450" s="73"/>
      <c r="U2450" s="73"/>
      <c r="V2450" s="73"/>
      <c r="W2450" s="73"/>
      <c r="X2450" s="73"/>
      <c r="Y2450" s="73"/>
      <c r="Z2450" s="73"/>
      <c r="AA2450" s="73"/>
      <c r="AB2450" s="73"/>
      <c r="AC2450" s="73"/>
      <c r="AD2450" s="73"/>
      <c r="AE2450" s="73"/>
      <c r="AF2450" s="73"/>
      <c r="AG2450" s="73"/>
      <c r="AH2450" s="73"/>
      <c r="AI2450" s="73"/>
      <c r="AJ2450" s="73"/>
      <c r="AK2450" s="73"/>
      <c r="AL2450" s="73"/>
      <c r="AM2450" s="73"/>
      <c r="AN2450" s="73"/>
      <c r="AO2450" s="73"/>
      <c r="AP2450" s="73"/>
      <c r="AQ2450" s="73"/>
      <c r="AR2450" s="73"/>
      <c r="AS2450" s="73"/>
      <c r="AT2450" s="73"/>
      <c r="AU2450" s="73"/>
      <c r="AV2450" s="73"/>
      <c r="AW2450" s="73"/>
      <c r="AX2450" s="73"/>
      <c r="AY2450" s="73"/>
      <c r="AZ2450" s="73"/>
      <c r="BA2450" s="73"/>
      <c r="BB2450" s="73"/>
    </row>
    <row r="2451" spans="10:54">
      <c r="J2451" s="132"/>
      <c r="N2451" s="73"/>
      <c r="O2451" s="73"/>
      <c r="P2451" s="73"/>
      <c r="Q2451" s="73"/>
      <c r="R2451" s="73"/>
      <c r="S2451" s="73"/>
      <c r="T2451" s="73"/>
      <c r="U2451" s="73"/>
      <c r="V2451" s="73"/>
      <c r="W2451" s="73"/>
      <c r="X2451" s="73"/>
      <c r="Y2451" s="73"/>
      <c r="Z2451" s="73"/>
      <c r="AA2451" s="73"/>
      <c r="AB2451" s="73"/>
      <c r="AC2451" s="73"/>
      <c r="AD2451" s="73"/>
      <c r="AE2451" s="73"/>
      <c r="AF2451" s="73"/>
      <c r="AG2451" s="73"/>
      <c r="AH2451" s="73"/>
      <c r="AI2451" s="73"/>
      <c r="AJ2451" s="73"/>
      <c r="AK2451" s="73"/>
      <c r="AL2451" s="73"/>
      <c r="AM2451" s="73"/>
      <c r="AN2451" s="73"/>
      <c r="AO2451" s="73"/>
      <c r="AP2451" s="73"/>
      <c r="AQ2451" s="73"/>
      <c r="AR2451" s="73"/>
      <c r="AS2451" s="73"/>
      <c r="AT2451" s="73"/>
      <c r="AU2451" s="73"/>
      <c r="AV2451" s="73"/>
      <c r="AW2451" s="73"/>
      <c r="AX2451" s="73"/>
      <c r="AY2451" s="73"/>
      <c r="AZ2451" s="73"/>
      <c r="BA2451" s="73"/>
      <c r="BB2451" s="73"/>
    </row>
    <row r="2452" spans="10:54">
      <c r="J2452" s="132"/>
      <c r="N2452" s="73"/>
      <c r="O2452" s="73"/>
      <c r="P2452" s="73"/>
      <c r="Q2452" s="73"/>
      <c r="R2452" s="73"/>
      <c r="S2452" s="73"/>
      <c r="T2452" s="73"/>
      <c r="U2452" s="73"/>
      <c r="V2452" s="73"/>
      <c r="W2452" s="73"/>
      <c r="X2452" s="73"/>
      <c r="Y2452" s="73"/>
      <c r="Z2452" s="73"/>
      <c r="AA2452" s="73"/>
      <c r="AB2452" s="73"/>
      <c r="AC2452" s="73"/>
      <c r="AD2452" s="73"/>
      <c r="AE2452" s="73"/>
      <c r="AF2452" s="73"/>
      <c r="AG2452" s="73"/>
      <c r="AH2452" s="73"/>
      <c r="AI2452" s="73"/>
      <c r="AJ2452" s="73"/>
      <c r="AK2452" s="73"/>
      <c r="AL2452" s="73"/>
      <c r="AM2452" s="73"/>
      <c r="AN2452" s="73"/>
      <c r="AO2452" s="73"/>
      <c r="AP2452" s="73"/>
      <c r="AQ2452" s="73"/>
      <c r="AR2452" s="73"/>
      <c r="AS2452" s="73"/>
      <c r="AT2452" s="73"/>
      <c r="AU2452" s="73"/>
      <c r="AV2452" s="73"/>
      <c r="AW2452" s="73"/>
      <c r="AX2452" s="73"/>
      <c r="AY2452" s="73"/>
      <c r="AZ2452" s="73"/>
      <c r="BA2452" s="73"/>
      <c r="BB2452" s="73"/>
    </row>
    <row r="2453" spans="10:54">
      <c r="J2453" s="132"/>
      <c r="N2453" s="73"/>
      <c r="O2453" s="73"/>
      <c r="P2453" s="73"/>
      <c r="Q2453" s="73"/>
      <c r="R2453" s="73"/>
      <c r="S2453" s="73"/>
      <c r="T2453" s="73"/>
      <c r="U2453" s="73"/>
      <c r="V2453" s="73"/>
      <c r="W2453" s="73"/>
      <c r="X2453" s="73"/>
      <c r="Y2453" s="73"/>
      <c r="Z2453" s="73"/>
      <c r="AA2453" s="73"/>
      <c r="AB2453" s="73"/>
      <c r="AC2453" s="73"/>
      <c r="AD2453" s="73"/>
      <c r="AE2453" s="73"/>
      <c r="AF2453" s="73"/>
      <c r="AG2453" s="73"/>
      <c r="AH2453" s="73"/>
      <c r="AI2453" s="73"/>
      <c r="AJ2453" s="73"/>
      <c r="AK2453" s="73"/>
      <c r="AL2453" s="73"/>
      <c r="AM2453" s="73"/>
      <c r="AN2453" s="73"/>
      <c r="AO2453" s="73"/>
      <c r="AP2453" s="73"/>
      <c r="AQ2453" s="73"/>
      <c r="AR2453" s="73"/>
      <c r="AS2453" s="73"/>
      <c r="AT2453" s="73"/>
      <c r="AU2453" s="73"/>
      <c r="AV2453" s="73"/>
      <c r="AW2453" s="73"/>
      <c r="AX2453" s="73"/>
      <c r="AY2453" s="73"/>
      <c r="AZ2453" s="73"/>
      <c r="BA2453" s="73"/>
      <c r="BB2453" s="73"/>
    </row>
    <row r="2454" spans="10:54">
      <c r="J2454" s="132"/>
      <c r="N2454" s="73"/>
      <c r="O2454" s="73"/>
      <c r="P2454" s="73"/>
      <c r="Q2454" s="73"/>
      <c r="R2454" s="73"/>
      <c r="S2454" s="73"/>
      <c r="T2454" s="73"/>
      <c r="U2454" s="73"/>
      <c r="V2454" s="73"/>
      <c r="W2454" s="73"/>
      <c r="X2454" s="73"/>
      <c r="Y2454" s="73"/>
      <c r="Z2454" s="73"/>
      <c r="AA2454" s="73"/>
      <c r="AB2454" s="73"/>
      <c r="AC2454" s="73"/>
      <c r="AD2454" s="73"/>
      <c r="AE2454" s="73"/>
      <c r="AF2454" s="73"/>
      <c r="AG2454" s="73"/>
      <c r="AH2454" s="73"/>
      <c r="AI2454" s="73"/>
      <c r="AJ2454" s="73"/>
      <c r="AK2454" s="73"/>
      <c r="AL2454" s="73"/>
      <c r="AM2454" s="73"/>
      <c r="AN2454" s="73"/>
      <c r="AO2454" s="73"/>
      <c r="AP2454" s="73"/>
      <c r="AQ2454" s="73"/>
      <c r="AR2454" s="73"/>
      <c r="AS2454" s="73"/>
      <c r="AT2454" s="73"/>
      <c r="AU2454" s="73"/>
      <c r="AV2454" s="73"/>
      <c r="AW2454" s="73"/>
      <c r="AX2454" s="73"/>
      <c r="AY2454" s="73"/>
      <c r="AZ2454" s="73"/>
      <c r="BA2454" s="73"/>
      <c r="BB2454" s="73"/>
    </row>
    <row r="2455" spans="10:54">
      <c r="J2455" s="132"/>
      <c r="N2455" s="73"/>
      <c r="O2455" s="73"/>
      <c r="P2455" s="73"/>
      <c r="Q2455" s="73"/>
      <c r="R2455" s="73"/>
      <c r="S2455" s="73"/>
      <c r="T2455" s="73"/>
      <c r="U2455" s="73"/>
      <c r="V2455" s="73"/>
      <c r="W2455" s="73"/>
      <c r="X2455" s="73"/>
      <c r="Y2455" s="73"/>
      <c r="Z2455" s="73"/>
      <c r="AA2455" s="73"/>
      <c r="AB2455" s="73"/>
      <c r="AC2455" s="73"/>
      <c r="AD2455" s="73"/>
      <c r="AE2455" s="73"/>
      <c r="AF2455" s="73"/>
      <c r="AG2455" s="73"/>
      <c r="AH2455" s="73"/>
      <c r="AI2455" s="73"/>
      <c r="AJ2455" s="73"/>
      <c r="AK2455" s="73"/>
      <c r="AL2455" s="73"/>
      <c r="AM2455" s="73"/>
      <c r="AN2455" s="73"/>
      <c r="AO2455" s="73"/>
      <c r="AP2455" s="73"/>
      <c r="AQ2455" s="73"/>
      <c r="AR2455" s="73"/>
      <c r="AS2455" s="73"/>
      <c r="AT2455" s="73"/>
      <c r="AU2455" s="73"/>
      <c r="AV2455" s="73"/>
      <c r="AW2455" s="73"/>
      <c r="AX2455" s="73"/>
      <c r="AY2455" s="73"/>
      <c r="AZ2455" s="73"/>
      <c r="BA2455" s="73"/>
      <c r="BB2455" s="73"/>
    </row>
    <row r="2456" spans="10:54">
      <c r="J2456" s="132"/>
      <c r="N2456" s="73"/>
      <c r="O2456" s="73"/>
      <c r="P2456" s="73"/>
      <c r="Q2456" s="73"/>
      <c r="R2456" s="73"/>
      <c r="S2456" s="73"/>
      <c r="T2456" s="73"/>
      <c r="U2456" s="73"/>
      <c r="V2456" s="73"/>
      <c r="W2456" s="73"/>
      <c r="X2456" s="73"/>
      <c r="Y2456" s="73"/>
      <c r="Z2456" s="73"/>
      <c r="AA2456" s="73"/>
      <c r="AB2456" s="73"/>
      <c r="AC2456" s="73"/>
      <c r="AD2456" s="73"/>
      <c r="AE2456" s="73"/>
      <c r="AF2456" s="73"/>
      <c r="AG2456" s="73"/>
      <c r="AH2456" s="73"/>
      <c r="AI2456" s="73"/>
      <c r="AJ2456" s="73"/>
      <c r="AK2456" s="73"/>
      <c r="AL2456" s="73"/>
      <c r="AM2456" s="73"/>
      <c r="AN2456" s="73"/>
      <c r="AO2456" s="73"/>
      <c r="AP2456" s="73"/>
      <c r="AQ2456" s="73"/>
      <c r="AR2456" s="73"/>
      <c r="AS2456" s="73"/>
      <c r="AT2456" s="73"/>
      <c r="AU2456" s="73"/>
      <c r="AV2456" s="73"/>
      <c r="AW2456" s="73"/>
      <c r="AX2456" s="73"/>
      <c r="AY2456" s="73"/>
      <c r="AZ2456" s="73"/>
      <c r="BA2456" s="73"/>
      <c r="BB2456" s="73"/>
    </row>
    <row r="2457" spans="10:54">
      <c r="J2457" s="132"/>
      <c r="N2457" s="73"/>
      <c r="O2457" s="73"/>
      <c r="P2457" s="73"/>
      <c r="Q2457" s="73"/>
      <c r="R2457" s="73"/>
      <c r="S2457" s="73"/>
      <c r="T2457" s="73"/>
      <c r="U2457" s="73"/>
      <c r="V2457" s="73"/>
      <c r="W2457" s="73"/>
      <c r="X2457" s="73"/>
      <c r="Y2457" s="73"/>
      <c r="Z2457" s="73"/>
      <c r="AA2457" s="73"/>
      <c r="AB2457" s="73"/>
      <c r="AC2457" s="73"/>
      <c r="AD2457" s="73"/>
      <c r="AE2457" s="73"/>
      <c r="AF2457" s="73"/>
      <c r="AG2457" s="73"/>
      <c r="AH2457" s="73"/>
      <c r="AI2457" s="73"/>
      <c r="AJ2457" s="73"/>
      <c r="AK2457" s="73"/>
      <c r="AL2457" s="73"/>
      <c r="AM2457" s="73"/>
      <c r="AN2457" s="73"/>
      <c r="AO2457" s="73"/>
      <c r="AP2457" s="73"/>
      <c r="AQ2457" s="73"/>
      <c r="AR2457" s="73"/>
      <c r="AS2457" s="73"/>
      <c r="AT2457" s="73"/>
      <c r="AU2457" s="73"/>
      <c r="AV2457" s="73"/>
      <c r="AW2457" s="73"/>
      <c r="AX2457" s="73"/>
      <c r="AY2457" s="73"/>
      <c r="AZ2457" s="73"/>
      <c r="BA2457" s="73"/>
      <c r="BB2457" s="73"/>
    </row>
    <row r="2458" spans="10:54">
      <c r="J2458" s="132"/>
      <c r="N2458" s="73"/>
      <c r="O2458" s="73"/>
      <c r="P2458" s="73"/>
      <c r="Q2458" s="73"/>
      <c r="R2458" s="73"/>
      <c r="S2458" s="73"/>
      <c r="T2458" s="73"/>
      <c r="U2458" s="73"/>
      <c r="V2458" s="73"/>
      <c r="W2458" s="73"/>
      <c r="X2458" s="73"/>
      <c r="Y2458" s="73"/>
      <c r="Z2458" s="73"/>
      <c r="AA2458" s="73"/>
      <c r="AB2458" s="73"/>
      <c r="AC2458" s="73"/>
      <c r="AD2458" s="73"/>
      <c r="AE2458" s="73"/>
      <c r="AF2458" s="73"/>
      <c r="AG2458" s="73"/>
      <c r="AH2458" s="73"/>
      <c r="AI2458" s="73"/>
      <c r="AJ2458" s="73"/>
      <c r="AK2458" s="73"/>
      <c r="AL2458" s="73"/>
      <c r="AM2458" s="73"/>
      <c r="AN2458" s="73"/>
      <c r="AO2458" s="73"/>
      <c r="AP2458" s="73"/>
      <c r="AQ2458" s="73"/>
      <c r="AR2458" s="73"/>
      <c r="AS2458" s="73"/>
      <c r="AT2458" s="73"/>
      <c r="AU2458" s="73"/>
      <c r="AV2458" s="73"/>
      <c r="AW2458" s="73"/>
      <c r="AX2458" s="73"/>
      <c r="AY2458" s="73"/>
      <c r="AZ2458" s="73"/>
      <c r="BA2458" s="73"/>
      <c r="BB2458" s="73"/>
    </row>
    <row r="2459" spans="10:54">
      <c r="J2459" s="132"/>
      <c r="N2459" s="73"/>
      <c r="O2459" s="73"/>
      <c r="P2459" s="73"/>
      <c r="Q2459" s="73"/>
      <c r="R2459" s="73"/>
      <c r="S2459" s="73"/>
      <c r="T2459" s="73"/>
      <c r="U2459" s="73"/>
      <c r="V2459" s="73"/>
      <c r="W2459" s="73"/>
      <c r="X2459" s="73"/>
      <c r="Y2459" s="73"/>
      <c r="Z2459" s="73"/>
      <c r="AA2459" s="73"/>
      <c r="AB2459" s="73"/>
      <c r="AC2459" s="73"/>
      <c r="AD2459" s="73"/>
      <c r="AE2459" s="73"/>
      <c r="AF2459" s="73"/>
      <c r="AG2459" s="73"/>
      <c r="AH2459" s="73"/>
      <c r="AI2459" s="73"/>
      <c r="AJ2459" s="73"/>
      <c r="AK2459" s="73"/>
      <c r="AL2459" s="73"/>
      <c r="AM2459" s="73"/>
      <c r="AN2459" s="73"/>
      <c r="AO2459" s="73"/>
      <c r="AP2459" s="73"/>
      <c r="AQ2459" s="73"/>
      <c r="AR2459" s="73"/>
      <c r="AS2459" s="73"/>
      <c r="AT2459" s="73"/>
      <c r="AU2459" s="73"/>
      <c r="AV2459" s="73"/>
      <c r="AW2459" s="73"/>
      <c r="AX2459" s="73"/>
      <c r="AY2459" s="73"/>
      <c r="AZ2459" s="73"/>
      <c r="BA2459" s="73"/>
      <c r="BB2459" s="73"/>
    </row>
    <row r="2460" spans="10:54">
      <c r="J2460" s="132"/>
      <c r="N2460" s="73"/>
      <c r="O2460" s="73"/>
      <c r="P2460" s="73"/>
      <c r="Q2460" s="73"/>
      <c r="R2460" s="73"/>
      <c r="S2460" s="73"/>
      <c r="T2460" s="73"/>
      <c r="U2460" s="73"/>
      <c r="V2460" s="73"/>
      <c r="W2460" s="73"/>
      <c r="X2460" s="73"/>
      <c r="Y2460" s="73"/>
      <c r="Z2460" s="73"/>
      <c r="AA2460" s="73"/>
      <c r="AB2460" s="73"/>
      <c r="AC2460" s="73"/>
      <c r="AD2460" s="73"/>
      <c r="AE2460" s="73"/>
      <c r="AF2460" s="73"/>
      <c r="AG2460" s="73"/>
      <c r="AH2460" s="73"/>
      <c r="AI2460" s="73"/>
      <c r="AJ2460" s="73"/>
      <c r="AK2460" s="73"/>
      <c r="AL2460" s="73"/>
      <c r="AM2460" s="73"/>
      <c r="AN2460" s="73"/>
      <c r="AO2460" s="73"/>
      <c r="AP2460" s="73"/>
      <c r="AQ2460" s="73"/>
      <c r="AR2460" s="73"/>
      <c r="AS2460" s="73"/>
      <c r="AT2460" s="73"/>
      <c r="AU2460" s="73"/>
      <c r="AV2460" s="73"/>
      <c r="AW2460" s="73"/>
      <c r="AX2460" s="73"/>
      <c r="AY2460" s="73"/>
      <c r="AZ2460" s="73"/>
      <c r="BA2460" s="73"/>
      <c r="BB2460" s="73"/>
    </row>
    <row r="2461" spans="10:54">
      <c r="J2461" s="132"/>
      <c r="N2461" s="73"/>
      <c r="O2461" s="73"/>
      <c r="P2461" s="73"/>
      <c r="Q2461" s="73"/>
      <c r="R2461" s="73"/>
      <c r="S2461" s="73"/>
      <c r="T2461" s="73"/>
      <c r="U2461" s="73"/>
      <c r="V2461" s="73"/>
      <c r="W2461" s="73"/>
      <c r="X2461" s="73"/>
      <c r="Y2461" s="73"/>
      <c r="Z2461" s="73"/>
      <c r="AA2461" s="73"/>
      <c r="AB2461" s="73"/>
      <c r="AC2461" s="73"/>
      <c r="AD2461" s="73"/>
      <c r="AE2461" s="73"/>
      <c r="AF2461" s="73"/>
      <c r="AG2461" s="73"/>
      <c r="AH2461" s="73"/>
      <c r="AI2461" s="73"/>
      <c r="AJ2461" s="73"/>
      <c r="AK2461" s="73"/>
      <c r="AL2461" s="73"/>
      <c r="AM2461" s="73"/>
      <c r="AN2461" s="73"/>
      <c r="AO2461" s="73"/>
      <c r="AP2461" s="73"/>
      <c r="AQ2461" s="73"/>
      <c r="AR2461" s="73"/>
      <c r="AS2461" s="73"/>
      <c r="AT2461" s="73"/>
      <c r="AU2461" s="73"/>
      <c r="AV2461" s="73"/>
      <c r="AW2461" s="73"/>
      <c r="AX2461" s="73"/>
      <c r="AY2461" s="73"/>
      <c r="AZ2461" s="73"/>
      <c r="BA2461" s="73"/>
      <c r="BB2461" s="73"/>
    </row>
    <row r="2462" spans="10:54">
      <c r="J2462" s="132"/>
      <c r="N2462" s="73"/>
      <c r="O2462" s="73"/>
      <c r="P2462" s="73"/>
      <c r="Q2462" s="73"/>
      <c r="R2462" s="73"/>
      <c r="S2462" s="73"/>
      <c r="T2462" s="73"/>
      <c r="U2462" s="73"/>
      <c r="V2462" s="73"/>
      <c r="W2462" s="73"/>
      <c r="X2462" s="73"/>
      <c r="Y2462" s="73"/>
      <c r="Z2462" s="73"/>
      <c r="AA2462" s="73"/>
      <c r="AB2462" s="73"/>
      <c r="AC2462" s="73"/>
      <c r="AD2462" s="73"/>
      <c r="AE2462" s="73"/>
      <c r="AF2462" s="73"/>
      <c r="AG2462" s="73"/>
      <c r="AH2462" s="73"/>
      <c r="AI2462" s="73"/>
      <c r="AJ2462" s="73"/>
      <c r="AK2462" s="73"/>
      <c r="AL2462" s="73"/>
      <c r="AM2462" s="73"/>
      <c r="AN2462" s="73"/>
      <c r="AO2462" s="73"/>
      <c r="AP2462" s="73"/>
      <c r="AQ2462" s="73"/>
      <c r="AR2462" s="73"/>
      <c r="AS2462" s="73"/>
      <c r="AT2462" s="73"/>
      <c r="AU2462" s="73"/>
      <c r="AV2462" s="73"/>
      <c r="AW2462" s="73"/>
      <c r="AX2462" s="73"/>
      <c r="AY2462" s="73"/>
      <c r="AZ2462" s="73"/>
      <c r="BA2462" s="73"/>
      <c r="BB2462" s="73"/>
    </row>
    <row r="2463" spans="10:54">
      <c r="J2463" s="132"/>
      <c r="N2463" s="73"/>
      <c r="O2463" s="73"/>
      <c r="P2463" s="73"/>
      <c r="Q2463" s="73"/>
      <c r="R2463" s="73"/>
      <c r="S2463" s="73"/>
      <c r="T2463" s="73"/>
      <c r="U2463" s="73"/>
      <c r="V2463" s="73"/>
      <c r="W2463" s="73"/>
      <c r="X2463" s="73"/>
      <c r="Y2463" s="73"/>
      <c r="Z2463" s="73"/>
      <c r="AA2463" s="73"/>
      <c r="AB2463" s="73"/>
      <c r="AC2463" s="73"/>
      <c r="AD2463" s="73"/>
      <c r="AE2463" s="73"/>
      <c r="AF2463" s="73"/>
      <c r="AG2463" s="73"/>
      <c r="AH2463" s="73"/>
      <c r="AI2463" s="73"/>
      <c r="AJ2463" s="73"/>
      <c r="AK2463" s="73"/>
      <c r="AL2463" s="73"/>
      <c r="AM2463" s="73"/>
      <c r="AN2463" s="73"/>
      <c r="AO2463" s="73"/>
      <c r="AP2463" s="73"/>
      <c r="AQ2463" s="73"/>
      <c r="AR2463" s="73"/>
      <c r="AS2463" s="73"/>
      <c r="AT2463" s="73"/>
      <c r="AU2463" s="73"/>
      <c r="AV2463" s="73"/>
      <c r="AW2463" s="73"/>
      <c r="AX2463" s="73"/>
      <c r="AY2463" s="73"/>
      <c r="AZ2463" s="73"/>
      <c r="BA2463" s="73"/>
      <c r="BB2463" s="73"/>
    </row>
    <row r="2464" spans="10:54">
      <c r="J2464" s="132"/>
      <c r="N2464" s="73"/>
      <c r="O2464" s="73"/>
      <c r="P2464" s="73"/>
      <c r="Q2464" s="73"/>
      <c r="R2464" s="73"/>
      <c r="S2464" s="73"/>
      <c r="T2464" s="73"/>
      <c r="U2464" s="73"/>
      <c r="V2464" s="73"/>
      <c r="W2464" s="73"/>
      <c r="X2464" s="73"/>
      <c r="Y2464" s="73"/>
      <c r="Z2464" s="73"/>
      <c r="AA2464" s="73"/>
      <c r="AB2464" s="73"/>
      <c r="AC2464" s="73"/>
      <c r="AD2464" s="73"/>
      <c r="AE2464" s="73"/>
      <c r="AF2464" s="73"/>
      <c r="AG2464" s="73"/>
      <c r="AH2464" s="73"/>
      <c r="AI2464" s="73"/>
      <c r="AJ2464" s="73"/>
      <c r="AK2464" s="73"/>
      <c r="AL2464" s="73"/>
      <c r="AM2464" s="73"/>
      <c r="AN2464" s="73"/>
      <c r="AO2464" s="73"/>
      <c r="AP2464" s="73"/>
      <c r="AQ2464" s="73"/>
      <c r="AR2464" s="73"/>
      <c r="AS2464" s="73"/>
      <c r="AT2464" s="73"/>
      <c r="AU2464" s="73"/>
      <c r="AV2464" s="73"/>
      <c r="AW2464" s="73"/>
      <c r="AX2464" s="73"/>
      <c r="AY2464" s="73"/>
      <c r="AZ2464" s="73"/>
      <c r="BA2464" s="73"/>
      <c r="BB2464" s="73"/>
    </row>
    <row r="2465" spans="10:54">
      <c r="J2465" s="132"/>
      <c r="N2465" s="73"/>
      <c r="O2465" s="73"/>
      <c r="P2465" s="73"/>
      <c r="Q2465" s="73"/>
      <c r="R2465" s="73"/>
      <c r="S2465" s="73"/>
      <c r="T2465" s="73"/>
      <c r="U2465" s="73"/>
      <c r="V2465" s="73"/>
      <c r="W2465" s="73"/>
      <c r="X2465" s="73"/>
      <c r="Y2465" s="73"/>
      <c r="Z2465" s="73"/>
      <c r="AA2465" s="73"/>
      <c r="AB2465" s="73"/>
      <c r="AC2465" s="73"/>
      <c r="AD2465" s="73"/>
      <c r="AE2465" s="73"/>
      <c r="AF2465" s="73"/>
      <c r="AG2465" s="73"/>
      <c r="AH2465" s="73"/>
      <c r="AI2465" s="73"/>
      <c r="AJ2465" s="73"/>
      <c r="AK2465" s="73"/>
      <c r="AL2465" s="73"/>
      <c r="AM2465" s="73"/>
      <c r="AN2465" s="73"/>
      <c r="AO2465" s="73"/>
      <c r="AP2465" s="73"/>
      <c r="AQ2465" s="73"/>
      <c r="AR2465" s="73"/>
      <c r="AS2465" s="73"/>
      <c r="AT2465" s="73"/>
      <c r="AU2465" s="73"/>
      <c r="AV2465" s="73"/>
      <c r="AW2465" s="73"/>
      <c r="AX2465" s="73"/>
      <c r="AY2465" s="73"/>
      <c r="AZ2465" s="73"/>
      <c r="BA2465" s="73"/>
      <c r="BB2465" s="73"/>
    </row>
    <row r="2466" spans="10:54">
      <c r="J2466" s="132"/>
      <c r="N2466" s="73"/>
      <c r="O2466" s="73"/>
      <c r="P2466" s="73"/>
      <c r="Q2466" s="73"/>
      <c r="R2466" s="73"/>
      <c r="S2466" s="73"/>
      <c r="T2466" s="73"/>
      <c r="U2466" s="73"/>
      <c r="V2466" s="73"/>
      <c r="W2466" s="73"/>
      <c r="X2466" s="73"/>
      <c r="Y2466" s="73"/>
      <c r="Z2466" s="73"/>
      <c r="AA2466" s="73"/>
      <c r="AB2466" s="73"/>
      <c r="AC2466" s="73"/>
      <c r="AD2466" s="73"/>
      <c r="AE2466" s="73"/>
      <c r="AF2466" s="73"/>
      <c r="AG2466" s="73"/>
      <c r="AH2466" s="73"/>
      <c r="AI2466" s="73"/>
      <c r="AJ2466" s="73"/>
      <c r="AK2466" s="73"/>
      <c r="AL2466" s="73"/>
      <c r="AM2466" s="73"/>
      <c r="AN2466" s="73"/>
      <c r="AO2466" s="73"/>
      <c r="AP2466" s="73"/>
      <c r="AQ2466" s="73"/>
      <c r="AR2466" s="73"/>
      <c r="AS2466" s="73"/>
      <c r="AT2466" s="73"/>
      <c r="AU2466" s="73"/>
      <c r="AV2466" s="73"/>
      <c r="AW2466" s="73"/>
      <c r="AX2466" s="73"/>
      <c r="AY2466" s="73"/>
      <c r="AZ2466" s="73"/>
      <c r="BA2466" s="73"/>
      <c r="BB2466" s="73"/>
    </row>
    <row r="2467" spans="10:54">
      <c r="J2467" s="132"/>
      <c r="N2467" s="73"/>
      <c r="O2467" s="73"/>
      <c r="P2467" s="73"/>
      <c r="Q2467" s="73"/>
      <c r="R2467" s="73"/>
      <c r="S2467" s="73"/>
      <c r="T2467" s="73"/>
      <c r="U2467" s="73"/>
      <c r="V2467" s="73"/>
      <c r="W2467" s="73"/>
      <c r="X2467" s="73"/>
      <c r="Y2467" s="73"/>
      <c r="Z2467" s="73"/>
      <c r="AA2467" s="73"/>
      <c r="AB2467" s="73"/>
      <c r="AC2467" s="73"/>
      <c r="AD2467" s="73"/>
      <c r="AE2467" s="73"/>
      <c r="AF2467" s="73"/>
      <c r="AG2467" s="73"/>
      <c r="AH2467" s="73"/>
      <c r="AI2467" s="73"/>
      <c r="AJ2467" s="73"/>
      <c r="AK2467" s="73"/>
      <c r="AL2467" s="73"/>
      <c r="AM2467" s="73"/>
      <c r="AN2467" s="73"/>
      <c r="AO2467" s="73"/>
      <c r="AP2467" s="73"/>
      <c r="AQ2467" s="73"/>
      <c r="AR2467" s="73"/>
      <c r="AS2467" s="73"/>
      <c r="AT2467" s="73"/>
      <c r="AU2467" s="73"/>
      <c r="AV2467" s="73"/>
      <c r="AW2467" s="73"/>
      <c r="AX2467" s="73"/>
      <c r="AY2467" s="73"/>
      <c r="AZ2467" s="73"/>
      <c r="BA2467" s="73"/>
      <c r="BB2467" s="73"/>
    </row>
    <row r="2468" spans="10:54">
      <c r="J2468" s="132"/>
      <c r="N2468" s="73"/>
      <c r="O2468" s="73"/>
      <c r="P2468" s="73"/>
      <c r="Q2468" s="73"/>
      <c r="R2468" s="73"/>
      <c r="S2468" s="73"/>
      <c r="T2468" s="73"/>
      <c r="U2468" s="73"/>
      <c r="V2468" s="73"/>
      <c r="W2468" s="73"/>
      <c r="X2468" s="73"/>
      <c r="Y2468" s="73"/>
      <c r="Z2468" s="73"/>
      <c r="AA2468" s="73"/>
      <c r="AB2468" s="73"/>
      <c r="AC2468" s="73"/>
      <c r="AD2468" s="73"/>
      <c r="AE2468" s="73"/>
      <c r="AF2468" s="73"/>
      <c r="AG2468" s="73"/>
      <c r="AH2468" s="73"/>
      <c r="AI2468" s="73"/>
      <c r="AJ2468" s="73"/>
      <c r="AK2468" s="73"/>
      <c r="AL2468" s="73"/>
      <c r="AM2468" s="73"/>
      <c r="AN2468" s="73"/>
      <c r="AO2468" s="73"/>
      <c r="AP2468" s="73"/>
      <c r="AQ2468" s="73"/>
      <c r="AR2468" s="73"/>
      <c r="AS2468" s="73"/>
      <c r="AT2468" s="73"/>
      <c r="AU2468" s="73"/>
      <c r="AV2468" s="73"/>
      <c r="AW2468" s="73"/>
      <c r="AX2468" s="73"/>
      <c r="AY2468" s="73"/>
      <c r="AZ2468" s="73"/>
      <c r="BA2468" s="73"/>
      <c r="BB2468" s="73"/>
    </row>
    <row r="2469" spans="10:54">
      <c r="J2469" s="132"/>
      <c r="N2469" s="73"/>
      <c r="O2469" s="73"/>
      <c r="P2469" s="73"/>
      <c r="Q2469" s="73"/>
      <c r="R2469" s="73"/>
      <c r="S2469" s="73"/>
      <c r="T2469" s="73"/>
      <c r="U2469" s="73"/>
      <c r="V2469" s="73"/>
      <c r="W2469" s="73"/>
      <c r="X2469" s="73"/>
      <c r="Y2469" s="73"/>
      <c r="Z2469" s="73"/>
      <c r="AA2469" s="73"/>
      <c r="AB2469" s="73"/>
      <c r="AC2469" s="73"/>
      <c r="AD2469" s="73"/>
      <c r="AE2469" s="73"/>
      <c r="AF2469" s="73"/>
      <c r="AG2469" s="73"/>
      <c r="AH2469" s="73"/>
      <c r="AI2469" s="73"/>
      <c r="AJ2469" s="73"/>
      <c r="AK2469" s="73"/>
      <c r="AL2469" s="73"/>
      <c r="AM2469" s="73"/>
      <c r="AN2469" s="73"/>
      <c r="AO2469" s="73"/>
      <c r="AP2469" s="73"/>
      <c r="AQ2469" s="73"/>
      <c r="AR2469" s="73"/>
      <c r="AS2469" s="73"/>
      <c r="AT2469" s="73"/>
      <c r="AU2469" s="73"/>
      <c r="AV2469" s="73"/>
      <c r="AW2469" s="73"/>
      <c r="AX2469" s="73"/>
      <c r="AY2469" s="73"/>
      <c r="AZ2469" s="73"/>
      <c r="BA2469" s="73"/>
      <c r="BB2469" s="73"/>
    </row>
    <row r="2470" spans="10:54">
      <c r="J2470" s="132"/>
      <c r="N2470" s="73"/>
      <c r="O2470" s="73"/>
      <c r="P2470" s="73"/>
      <c r="Q2470" s="73"/>
      <c r="R2470" s="73"/>
      <c r="S2470" s="73"/>
      <c r="T2470" s="73"/>
      <c r="U2470" s="73"/>
      <c r="V2470" s="73"/>
      <c r="W2470" s="73"/>
      <c r="X2470" s="73"/>
      <c r="Y2470" s="73"/>
      <c r="Z2470" s="73"/>
      <c r="AA2470" s="73"/>
      <c r="AB2470" s="73"/>
      <c r="AC2470" s="73"/>
      <c r="AD2470" s="73"/>
      <c r="AE2470" s="73"/>
      <c r="AF2470" s="73"/>
      <c r="AG2470" s="73"/>
      <c r="AH2470" s="73"/>
      <c r="AI2470" s="73"/>
      <c r="AJ2470" s="73"/>
      <c r="AK2470" s="73"/>
      <c r="AL2470" s="73"/>
      <c r="AM2470" s="73"/>
      <c r="AN2470" s="73"/>
      <c r="AO2470" s="73"/>
      <c r="AP2470" s="73"/>
      <c r="AQ2470" s="73"/>
      <c r="AR2470" s="73"/>
      <c r="AS2470" s="73"/>
      <c r="AT2470" s="73"/>
      <c r="AU2470" s="73"/>
      <c r="AV2470" s="73"/>
      <c r="AW2470" s="73"/>
      <c r="AX2470" s="73"/>
      <c r="AY2470" s="73"/>
      <c r="AZ2470" s="73"/>
      <c r="BA2470" s="73"/>
      <c r="BB2470" s="73"/>
    </row>
    <row r="2471" spans="10:54">
      <c r="J2471" s="132"/>
      <c r="N2471" s="73"/>
      <c r="O2471" s="73"/>
      <c r="P2471" s="73"/>
      <c r="Q2471" s="73"/>
      <c r="R2471" s="73"/>
      <c r="S2471" s="73"/>
      <c r="T2471" s="73"/>
      <c r="U2471" s="73"/>
      <c r="V2471" s="73"/>
      <c r="W2471" s="73"/>
      <c r="X2471" s="73"/>
      <c r="Y2471" s="73"/>
      <c r="Z2471" s="73"/>
      <c r="AA2471" s="73"/>
      <c r="AB2471" s="73"/>
      <c r="AC2471" s="73"/>
      <c r="AD2471" s="73"/>
      <c r="AE2471" s="73"/>
      <c r="AF2471" s="73"/>
      <c r="AG2471" s="73"/>
      <c r="AH2471" s="73"/>
      <c r="AI2471" s="73"/>
      <c r="AJ2471" s="73"/>
      <c r="AK2471" s="73"/>
      <c r="AL2471" s="73"/>
      <c r="AM2471" s="73"/>
      <c r="AN2471" s="73"/>
      <c r="AO2471" s="73"/>
      <c r="AP2471" s="73"/>
      <c r="AQ2471" s="73"/>
      <c r="AR2471" s="73"/>
      <c r="AS2471" s="73"/>
      <c r="AT2471" s="73"/>
      <c r="AU2471" s="73"/>
      <c r="AV2471" s="73"/>
      <c r="AW2471" s="73"/>
      <c r="AX2471" s="73"/>
      <c r="AY2471" s="73"/>
      <c r="AZ2471" s="73"/>
      <c r="BA2471" s="73"/>
      <c r="BB2471" s="73"/>
    </row>
    <row r="2472" spans="10:54">
      <c r="J2472" s="132"/>
      <c r="N2472" s="73"/>
      <c r="O2472" s="73"/>
      <c r="P2472" s="73"/>
      <c r="Q2472" s="73"/>
      <c r="R2472" s="73"/>
      <c r="S2472" s="73"/>
      <c r="T2472" s="73"/>
      <c r="U2472" s="73"/>
      <c r="V2472" s="73"/>
      <c r="W2472" s="73"/>
      <c r="X2472" s="73"/>
      <c r="Y2472" s="73"/>
      <c r="Z2472" s="73"/>
      <c r="AA2472" s="73"/>
      <c r="AB2472" s="73"/>
      <c r="AC2472" s="73"/>
      <c r="AD2472" s="73"/>
      <c r="AE2472" s="73"/>
      <c r="AF2472" s="73"/>
      <c r="AG2472" s="73"/>
      <c r="AH2472" s="73"/>
      <c r="AI2472" s="73"/>
      <c r="AJ2472" s="73"/>
      <c r="AK2472" s="73"/>
      <c r="AL2472" s="73"/>
      <c r="AM2472" s="73"/>
      <c r="AN2472" s="73"/>
      <c r="AO2472" s="73"/>
      <c r="AP2472" s="73"/>
      <c r="AQ2472" s="73"/>
      <c r="AR2472" s="73"/>
      <c r="AS2472" s="73"/>
      <c r="AT2472" s="73"/>
      <c r="AU2472" s="73"/>
      <c r="AV2472" s="73"/>
      <c r="AW2472" s="73"/>
      <c r="AX2472" s="73"/>
      <c r="AY2472" s="73"/>
      <c r="AZ2472" s="73"/>
      <c r="BA2472" s="73"/>
      <c r="BB2472" s="73"/>
    </row>
    <row r="2473" spans="10:54">
      <c r="J2473" s="132"/>
      <c r="N2473" s="73"/>
      <c r="O2473" s="73"/>
      <c r="P2473" s="73"/>
      <c r="Q2473" s="73"/>
      <c r="R2473" s="73"/>
      <c r="S2473" s="73"/>
      <c r="T2473" s="73"/>
      <c r="U2473" s="73"/>
      <c r="V2473" s="73"/>
      <c r="W2473" s="73"/>
      <c r="X2473" s="73"/>
      <c r="Y2473" s="73"/>
      <c r="Z2473" s="73"/>
      <c r="AA2473" s="73"/>
      <c r="AB2473" s="73"/>
      <c r="AC2473" s="73"/>
      <c r="AD2473" s="73"/>
      <c r="AE2473" s="73"/>
      <c r="AF2473" s="73"/>
      <c r="AG2473" s="73"/>
      <c r="AH2473" s="73"/>
      <c r="AI2473" s="73"/>
      <c r="AJ2473" s="73"/>
      <c r="AK2473" s="73"/>
      <c r="AL2473" s="73"/>
      <c r="AM2473" s="73"/>
      <c r="AN2473" s="73"/>
      <c r="AO2473" s="73"/>
      <c r="AP2473" s="73"/>
      <c r="AQ2473" s="73"/>
      <c r="AR2473" s="73"/>
      <c r="AS2473" s="73"/>
      <c r="AT2473" s="73"/>
      <c r="AU2473" s="73"/>
      <c r="AV2473" s="73"/>
      <c r="AW2473" s="73"/>
      <c r="AX2473" s="73"/>
      <c r="AY2473" s="73"/>
      <c r="AZ2473" s="73"/>
      <c r="BA2473" s="73"/>
      <c r="BB2473" s="73"/>
    </row>
    <row r="2474" spans="10:54">
      <c r="J2474" s="132"/>
      <c r="N2474" s="73"/>
      <c r="O2474" s="73"/>
      <c r="P2474" s="73"/>
      <c r="Q2474" s="73"/>
      <c r="R2474" s="73"/>
      <c r="S2474" s="73"/>
      <c r="T2474" s="73"/>
      <c r="U2474" s="73"/>
      <c r="V2474" s="73"/>
      <c r="W2474" s="73"/>
      <c r="X2474" s="73"/>
      <c r="Y2474" s="73"/>
      <c r="Z2474" s="73"/>
      <c r="AA2474" s="73"/>
      <c r="AB2474" s="73"/>
      <c r="AC2474" s="73"/>
      <c r="AD2474" s="73"/>
      <c r="AE2474" s="73"/>
      <c r="AF2474" s="73"/>
      <c r="AG2474" s="73"/>
      <c r="AH2474" s="73"/>
      <c r="AI2474" s="73"/>
      <c r="AJ2474" s="73"/>
      <c r="AK2474" s="73"/>
      <c r="AL2474" s="73"/>
      <c r="AM2474" s="73"/>
      <c r="AN2474" s="73"/>
      <c r="AO2474" s="73"/>
      <c r="AP2474" s="73"/>
      <c r="AQ2474" s="73"/>
      <c r="AR2474" s="73"/>
      <c r="AS2474" s="73"/>
      <c r="AT2474" s="73"/>
      <c r="AU2474" s="73"/>
      <c r="AV2474" s="73"/>
      <c r="AW2474" s="73"/>
      <c r="AX2474" s="73"/>
      <c r="AY2474" s="73"/>
      <c r="AZ2474" s="73"/>
      <c r="BA2474" s="73"/>
      <c r="BB2474" s="73"/>
    </row>
    <row r="2475" spans="10:54">
      <c r="J2475" s="132"/>
      <c r="N2475" s="73"/>
      <c r="O2475" s="73"/>
      <c r="P2475" s="73"/>
      <c r="Q2475" s="73"/>
      <c r="R2475" s="73"/>
      <c r="S2475" s="73"/>
      <c r="T2475" s="73"/>
      <c r="U2475" s="73"/>
      <c r="V2475" s="73"/>
      <c r="W2475" s="73"/>
      <c r="X2475" s="73"/>
      <c r="Y2475" s="73"/>
      <c r="Z2475" s="73"/>
      <c r="AA2475" s="73"/>
      <c r="AB2475" s="73"/>
      <c r="AC2475" s="73"/>
      <c r="AD2475" s="73"/>
      <c r="AE2475" s="73"/>
      <c r="AF2475" s="73"/>
      <c r="AG2475" s="73"/>
      <c r="AH2475" s="73"/>
      <c r="AI2475" s="73"/>
      <c r="AJ2475" s="73"/>
      <c r="AK2475" s="73"/>
      <c r="AL2475" s="73"/>
      <c r="AM2475" s="73"/>
      <c r="AN2475" s="73"/>
      <c r="AO2475" s="73"/>
      <c r="AP2475" s="73"/>
      <c r="AQ2475" s="73"/>
      <c r="AR2475" s="73"/>
      <c r="AS2475" s="73"/>
      <c r="AT2475" s="73"/>
      <c r="AU2475" s="73"/>
      <c r="AV2475" s="73"/>
      <c r="AW2475" s="73"/>
      <c r="AX2475" s="73"/>
      <c r="AY2475" s="73"/>
      <c r="AZ2475" s="73"/>
      <c r="BA2475" s="73"/>
      <c r="BB2475" s="73"/>
    </row>
    <row r="2476" spans="10:54">
      <c r="J2476" s="132"/>
      <c r="N2476" s="73"/>
      <c r="O2476" s="73"/>
      <c r="P2476" s="73"/>
      <c r="Q2476" s="73"/>
      <c r="R2476" s="73"/>
      <c r="S2476" s="73"/>
      <c r="T2476" s="73"/>
      <c r="U2476" s="73"/>
      <c r="V2476" s="73"/>
      <c r="W2476" s="73"/>
      <c r="X2476" s="73"/>
      <c r="Y2476" s="73"/>
      <c r="Z2476" s="73"/>
      <c r="AA2476" s="73"/>
      <c r="AB2476" s="73"/>
      <c r="AC2476" s="73"/>
      <c r="AD2476" s="73"/>
      <c r="AE2476" s="73"/>
      <c r="AF2476" s="73"/>
      <c r="AG2476" s="73"/>
      <c r="AH2476" s="73"/>
      <c r="AI2476" s="73"/>
      <c r="AJ2476" s="73"/>
      <c r="AK2476" s="73"/>
      <c r="AL2476" s="73"/>
      <c r="AM2476" s="73"/>
      <c r="AN2476" s="73"/>
      <c r="AO2476" s="73"/>
      <c r="AP2476" s="73"/>
      <c r="AQ2476" s="73"/>
      <c r="AR2476" s="73"/>
      <c r="AS2476" s="73"/>
      <c r="AT2476" s="73"/>
      <c r="AU2476" s="73"/>
      <c r="AV2476" s="73"/>
      <c r="AW2476" s="73"/>
      <c r="AX2476" s="73"/>
      <c r="AY2476" s="73"/>
      <c r="AZ2476" s="73"/>
      <c r="BA2476" s="73"/>
      <c r="BB2476" s="73"/>
    </row>
    <row r="2477" spans="10:54">
      <c r="J2477" s="132"/>
      <c r="N2477" s="73"/>
      <c r="O2477" s="73"/>
      <c r="P2477" s="73"/>
      <c r="Q2477" s="73"/>
      <c r="R2477" s="73"/>
      <c r="S2477" s="73"/>
      <c r="T2477" s="73"/>
      <c r="U2477" s="73"/>
      <c r="V2477" s="73"/>
      <c r="W2477" s="73"/>
      <c r="X2477" s="73"/>
      <c r="Y2477" s="73"/>
      <c r="Z2477" s="73"/>
      <c r="AA2477" s="73"/>
      <c r="AB2477" s="73"/>
      <c r="AC2477" s="73"/>
      <c r="AD2477" s="73"/>
      <c r="AE2477" s="73"/>
      <c r="AF2477" s="73"/>
      <c r="AG2477" s="73"/>
      <c r="AH2477" s="73"/>
      <c r="AI2477" s="73"/>
      <c r="AJ2477" s="73"/>
      <c r="AK2477" s="73"/>
      <c r="AL2477" s="73"/>
      <c r="AM2477" s="73"/>
      <c r="AN2477" s="73"/>
      <c r="AO2477" s="73"/>
      <c r="AP2477" s="73"/>
      <c r="AQ2477" s="73"/>
      <c r="AR2477" s="73"/>
      <c r="AS2477" s="73"/>
      <c r="AT2477" s="73"/>
      <c r="AU2477" s="73"/>
      <c r="AV2477" s="73"/>
      <c r="AW2477" s="73"/>
      <c r="AX2477" s="73"/>
      <c r="AY2477" s="73"/>
      <c r="AZ2477" s="73"/>
      <c r="BA2477" s="73"/>
      <c r="BB2477" s="73"/>
    </row>
    <row r="2478" spans="10:54">
      <c r="J2478" s="132"/>
      <c r="N2478" s="73"/>
      <c r="O2478" s="73"/>
      <c r="P2478" s="73"/>
      <c r="Q2478" s="73"/>
      <c r="R2478" s="73"/>
      <c r="S2478" s="73"/>
      <c r="T2478" s="73"/>
      <c r="U2478" s="73"/>
      <c r="V2478" s="73"/>
      <c r="W2478" s="73"/>
      <c r="X2478" s="73"/>
      <c r="Y2478" s="73"/>
      <c r="Z2478" s="73"/>
      <c r="AA2478" s="73"/>
      <c r="AB2478" s="73"/>
      <c r="AC2478" s="73"/>
      <c r="AD2478" s="73"/>
      <c r="AE2478" s="73"/>
      <c r="AF2478" s="73"/>
      <c r="AG2478" s="73"/>
      <c r="AH2478" s="73"/>
      <c r="AI2478" s="73"/>
      <c r="AJ2478" s="73"/>
      <c r="AK2478" s="73"/>
      <c r="AL2478" s="73"/>
      <c r="AM2478" s="73"/>
      <c r="AN2478" s="73"/>
      <c r="AO2478" s="73"/>
      <c r="AP2478" s="73"/>
      <c r="AQ2478" s="73"/>
      <c r="AR2478" s="73"/>
      <c r="AS2478" s="73"/>
      <c r="AT2478" s="73"/>
      <c r="AU2478" s="73"/>
      <c r="AV2478" s="73"/>
      <c r="AW2478" s="73"/>
      <c r="AX2478" s="73"/>
      <c r="AY2478" s="73"/>
      <c r="AZ2478" s="73"/>
      <c r="BA2478" s="73"/>
      <c r="BB2478" s="73"/>
    </row>
    <row r="2479" spans="10:54">
      <c r="J2479" s="132"/>
      <c r="N2479" s="73"/>
      <c r="O2479" s="73"/>
      <c r="P2479" s="73"/>
      <c r="Q2479" s="73"/>
      <c r="R2479" s="73"/>
      <c r="S2479" s="73"/>
      <c r="T2479" s="73"/>
      <c r="U2479" s="73"/>
      <c r="V2479" s="73"/>
      <c r="W2479" s="73"/>
      <c r="X2479" s="73"/>
      <c r="Y2479" s="73"/>
      <c r="Z2479" s="73"/>
      <c r="AA2479" s="73"/>
      <c r="AB2479" s="73"/>
      <c r="AC2479" s="73"/>
      <c r="AD2479" s="73"/>
      <c r="AE2479" s="73"/>
      <c r="AF2479" s="73"/>
      <c r="AG2479" s="73"/>
      <c r="AH2479" s="73"/>
      <c r="AI2479" s="73"/>
      <c r="AJ2479" s="73"/>
      <c r="AK2479" s="73"/>
      <c r="AL2479" s="73"/>
      <c r="AM2479" s="73"/>
      <c r="AN2479" s="73"/>
      <c r="AO2479" s="73"/>
      <c r="AP2479" s="73"/>
      <c r="AQ2479" s="73"/>
      <c r="AR2479" s="73"/>
      <c r="AS2479" s="73"/>
      <c r="AT2479" s="73"/>
      <c r="AU2479" s="73"/>
      <c r="AV2479" s="73"/>
      <c r="AW2479" s="73"/>
      <c r="AX2479" s="73"/>
      <c r="AY2479" s="73"/>
      <c r="AZ2479" s="73"/>
      <c r="BA2479" s="73"/>
      <c r="BB2479" s="73"/>
    </row>
    <row r="2480" spans="10:54">
      <c r="J2480" s="132"/>
      <c r="N2480" s="73"/>
      <c r="O2480" s="73"/>
      <c r="P2480" s="73"/>
      <c r="Q2480" s="73"/>
      <c r="R2480" s="73"/>
      <c r="S2480" s="73"/>
      <c r="T2480" s="73"/>
      <c r="U2480" s="73"/>
      <c r="V2480" s="73"/>
      <c r="W2480" s="73"/>
      <c r="X2480" s="73"/>
      <c r="Y2480" s="73"/>
      <c r="Z2480" s="73"/>
      <c r="AA2480" s="73"/>
      <c r="AB2480" s="73"/>
      <c r="AC2480" s="73"/>
      <c r="AD2480" s="73"/>
      <c r="AE2480" s="73"/>
      <c r="AF2480" s="73"/>
      <c r="AG2480" s="73"/>
      <c r="AH2480" s="73"/>
      <c r="AI2480" s="73"/>
      <c r="AJ2480" s="73"/>
      <c r="AK2480" s="73"/>
      <c r="AL2480" s="73"/>
      <c r="AM2480" s="73"/>
      <c r="AN2480" s="73"/>
      <c r="AO2480" s="73"/>
      <c r="AP2480" s="73"/>
      <c r="AQ2480" s="73"/>
      <c r="AR2480" s="73"/>
      <c r="AS2480" s="73"/>
      <c r="AT2480" s="73"/>
      <c r="AU2480" s="73"/>
      <c r="AV2480" s="73"/>
      <c r="AW2480" s="73"/>
      <c r="AX2480" s="73"/>
      <c r="AY2480" s="73"/>
      <c r="AZ2480" s="73"/>
      <c r="BA2480" s="73"/>
      <c r="BB2480" s="73"/>
    </row>
    <row r="2481" spans="10:54">
      <c r="J2481" s="132"/>
      <c r="N2481" s="73"/>
      <c r="O2481" s="73"/>
      <c r="P2481" s="73"/>
      <c r="Q2481" s="73"/>
      <c r="R2481" s="73"/>
      <c r="S2481" s="73"/>
      <c r="T2481" s="73"/>
      <c r="U2481" s="73"/>
      <c r="V2481" s="73"/>
      <c r="W2481" s="73"/>
      <c r="X2481" s="73"/>
      <c r="Y2481" s="73"/>
      <c r="Z2481" s="73"/>
      <c r="AA2481" s="73"/>
      <c r="AB2481" s="73"/>
      <c r="AC2481" s="73"/>
      <c r="AD2481" s="73"/>
      <c r="AE2481" s="73"/>
      <c r="AF2481" s="73"/>
      <c r="AG2481" s="73"/>
      <c r="AH2481" s="73"/>
      <c r="AI2481" s="73"/>
      <c r="AJ2481" s="73"/>
      <c r="AK2481" s="73"/>
      <c r="AL2481" s="73"/>
      <c r="AM2481" s="73"/>
      <c r="AN2481" s="73"/>
      <c r="AO2481" s="73"/>
      <c r="AP2481" s="73"/>
      <c r="AQ2481" s="73"/>
      <c r="AR2481" s="73"/>
      <c r="AS2481" s="73"/>
      <c r="AT2481" s="73"/>
      <c r="AU2481" s="73"/>
      <c r="AV2481" s="73"/>
      <c r="AW2481" s="73"/>
      <c r="AX2481" s="73"/>
      <c r="AY2481" s="73"/>
      <c r="AZ2481" s="73"/>
      <c r="BA2481" s="73"/>
      <c r="BB2481" s="73"/>
    </row>
    <row r="2482" spans="10:54">
      <c r="J2482" s="132"/>
      <c r="N2482" s="73"/>
      <c r="O2482" s="73"/>
      <c r="P2482" s="73"/>
      <c r="Q2482" s="73"/>
      <c r="R2482" s="73"/>
      <c r="S2482" s="73"/>
      <c r="T2482" s="73"/>
      <c r="U2482" s="73"/>
      <c r="V2482" s="73"/>
      <c r="W2482" s="73"/>
      <c r="X2482" s="73"/>
      <c r="Y2482" s="73"/>
      <c r="Z2482" s="73"/>
      <c r="AA2482" s="73"/>
      <c r="AB2482" s="73"/>
      <c r="AC2482" s="73"/>
      <c r="AD2482" s="73"/>
      <c r="AE2482" s="73"/>
      <c r="AF2482" s="73"/>
      <c r="AG2482" s="73"/>
      <c r="AH2482" s="73"/>
      <c r="AI2482" s="73"/>
      <c r="AJ2482" s="73"/>
      <c r="AK2482" s="73"/>
      <c r="AL2482" s="73"/>
      <c r="AM2482" s="73"/>
      <c r="AN2482" s="73"/>
      <c r="AO2482" s="73"/>
      <c r="AP2482" s="73"/>
      <c r="AQ2482" s="73"/>
      <c r="AR2482" s="73"/>
      <c r="AS2482" s="73"/>
      <c r="AT2482" s="73"/>
      <c r="AU2482" s="73"/>
      <c r="AV2482" s="73"/>
      <c r="AW2482" s="73"/>
      <c r="AX2482" s="73"/>
      <c r="AY2482" s="73"/>
      <c r="AZ2482" s="73"/>
      <c r="BA2482" s="73"/>
      <c r="BB2482" s="73"/>
    </row>
    <row r="2483" spans="10:54">
      <c r="J2483" s="132"/>
      <c r="N2483" s="73"/>
      <c r="O2483" s="73"/>
      <c r="P2483" s="73"/>
      <c r="Q2483" s="73"/>
      <c r="R2483" s="73"/>
      <c r="S2483" s="73"/>
      <c r="T2483" s="73"/>
      <c r="U2483" s="73"/>
      <c r="V2483" s="73"/>
      <c r="W2483" s="73"/>
      <c r="X2483" s="73"/>
      <c r="Y2483" s="73"/>
      <c r="Z2483" s="73"/>
      <c r="AA2483" s="73"/>
      <c r="AB2483" s="73"/>
      <c r="AC2483" s="73"/>
      <c r="AD2483" s="73"/>
      <c r="AE2483" s="73"/>
      <c r="AF2483" s="73"/>
      <c r="AG2483" s="73"/>
      <c r="AH2483" s="73"/>
      <c r="AI2483" s="73"/>
      <c r="AJ2483" s="73"/>
      <c r="AK2483" s="73"/>
      <c r="AL2483" s="73"/>
      <c r="AM2483" s="73"/>
      <c r="AN2483" s="73"/>
      <c r="AO2483" s="73"/>
      <c r="AP2483" s="73"/>
      <c r="AQ2483" s="73"/>
      <c r="AR2483" s="73"/>
      <c r="AS2483" s="73"/>
      <c r="AT2483" s="73"/>
      <c r="AU2483" s="73"/>
      <c r="AV2483" s="73"/>
      <c r="AW2483" s="73"/>
      <c r="AX2483" s="73"/>
      <c r="AY2483" s="73"/>
      <c r="AZ2483" s="73"/>
      <c r="BA2483" s="73"/>
      <c r="BB2483" s="73"/>
    </row>
    <row r="2484" spans="10:54">
      <c r="J2484" s="132"/>
      <c r="N2484" s="73"/>
      <c r="O2484" s="73"/>
      <c r="P2484" s="73"/>
      <c r="Q2484" s="73"/>
      <c r="R2484" s="73"/>
      <c r="S2484" s="73"/>
      <c r="T2484" s="73"/>
      <c r="U2484" s="73"/>
      <c r="V2484" s="73"/>
      <c r="W2484" s="73"/>
      <c r="X2484" s="73"/>
      <c r="Y2484" s="73"/>
      <c r="Z2484" s="73"/>
      <c r="AA2484" s="73"/>
      <c r="AB2484" s="73"/>
      <c r="AC2484" s="73"/>
      <c r="AD2484" s="73"/>
      <c r="AE2484" s="73"/>
      <c r="AF2484" s="73"/>
      <c r="AG2484" s="73"/>
      <c r="AH2484" s="73"/>
      <c r="AI2484" s="73"/>
      <c r="AJ2484" s="73"/>
      <c r="AK2484" s="73"/>
      <c r="AL2484" s="73"/>
      <c r="AM2484" s="73"/>
      <c r="AN2484" s="73"/>
      <c r="AO2484" s="73"/>
      <c r="AP2484" s="73"/>
      <c r="AQ2484" s="73"/>
      <c r="AR2484" s="73"/>
      <c r="AS2484" s="73"/>
      <c r="AT2484" s="73"/>
      <c r="AU2484" s="73"/>
      <c r="AV2484" s="73"/>
      <c r="AW2484" s="73"/>
      <c r="AX2484" s="73"/>
      <c r="AY2484" s="73"/>
      <c r="AZ2484" s="73"/>
      <c r="BA2484" s="73"/>
      <c r="BB2484" s="73"/>
    </row>
    <row r="2485" spans="10:54">
      <c r="J2485" s="132"/>
      <c r="N2485" s="73"/>
      <c r="O2485" s="73"/>
      <c r="P2485" s="73"/>
      <c r="Q2485" s="73"/>
      <c r="R2485" s="73"/>
      <c r="S2485" s="73"/>
      <c r="T2485" s="73"/>
      <c r="U2485" s="73"/>
      <c r="V2485" s="73"/>
      <c r="W2485" s="73"/>
      <c r="X2485" s="73"/>
      <c r="Y2485" s="73"/>
      <c r="Z2485" s="73"/>
      <c r="AA2485" s="73"/>
      <c r="AB2485" s="73"/>
      <c r="AC2485" s="73"/>
      <c r="AD2485" s="73"/>
      <c r="AE2485" s="73"/>
      <c r="AF2485" s="73"/>
      <c r="AG2485" s="73"/>
      <c r="AH2485" s="73"/>
      <c r="AI2485" s="73"/>
      <c r="AJ2485" s="73"/>
      <c r="AK2485" s="73"/>
      <c r="AL2485" s="73"/>
      <c r="AM2485" s="73"/>
      <c r="AN2485" s="73"/>
      <c r="AO2485" s="73"/>
      <c r="AP2485" s="73"/>
      <c r="AQ2485" s="73"/>
      <c r="AR2485" s="73"/>
      <c r="AS2485" s="73"/>
      <c r="AT2485" s="73"/>
      <c r="AU2485" s="73"/>
      <c r="AV2485" s="73"/>
      <c r="AW2485" s="73"/>
      <c r="AX2485" s="73"/>
      <c r="AY2485" s="73"/>
      <c r="AZ2485" s="73"/>
      <c r="BA2485" s="73"/>
      <c r="BB2485" s="73"/>
    </row>
    <row r="2486" spans="10:54">
      <c r="J2486" s="132"/>
      <c r="N2486" s="73"/>
      <c r="O2486" s="73"/>
      <c r="P2486" s="73"/>
      <c r="Q2486" s="73"/>
      <c r="R2486" s="73"/>
      <c r="S2486" s="73"/>
      <c r="T2486" s="73"/>
      <c r="U2486" s="73"/>
      <c r="V2486" s="73"/>
      <c r="W2486" s="73"/>
      <c r="X2486" s="73"/>
      <c r="Y2486" s="73"/>
      <c r="Z2486" s="73"/>
      <c r="AA2486" s="73"/>
      <c r="AB2486" s="73"/>
      <c r="AC2486" s="73"/>
      <c r="AD2486" s="73"/>
      <c r="AE2486" s="73"/>
      <c r="AF2486" s="73"/>
      <c r="AG2486" s="73"/>
      <c r="AH2486" s="73"/>
      <c r="AI2486" s="73"/>
      <c r="AJ2486" s="73"/>
      <c r="AK2486" s="73"/>
      <c r="AL2486" s="73"/>
      <c r="AM2486" s="73"/>
      <c r="AN2486" s="73"/>
      <c r="AO2486" s="73"/>
      <c r="AP2486" s="73"/>
      <c r="AQ2486" s="73"/>
      <c r="AR2486" s="73"/>
      <c r="AS2486" s="73"/>
      <c r="AT2486" s="73"/>
      <c r="AU2486" s="73"/>
      <c r="AV2486" s="73"/>
      <c r="AW2486" s="73"/>
      <c r="AX2486" s="73"/>
      <c r="AY2486" s="73"/>
      <c r="AZ2486" s="73"/>
      <c r="BA2486" s="73"/>
      <c r="BB2486" s="73"/>
    </row>
    <row r="2487" spans="10:54">
      <c r="J2487" s="132"/>
      <c r="N2487" s="73"/>
      <c r="O2487" s="73"/>
      <c r="P2487" s="73"/>
      <c r="Q2487" s="73"/>
      <c r="R2487" s="73"/>
      <c r="S2487" s="73"/>
      <c r="T2487" s="73"/>
      <c r="U2487" s="73"/>
      <c r="V2487" s="73"/>
      <c r="W2487" s="73"/>
      <c r="X2487" s="73"/>
      <c r="Y2487" s="73"/>
      <c r="Z2487" s="73"/>
      <c r="AA2487" s="73"/>
      <c r="AB2487" s="73"/>
      <c r="AC2487" s="73"/>
      <c r="AD2487" s="73"/>
      <c r="AE2487" s="73"/>
      <c r="AF2487" s="73"/>
      <c r="AG2487" s="73"/>
      <c r="AH2487" s="73"/>
      <c r="AI2487" s="73"/>
      <c r="AJ2487" s="73"/>
      <c r="AK2487" s="73"/>
      <c r="AL2487" s="73"/>
      <c r="AM2487" s="73"/>
      <c r="AN2487" s="73"/>
      <c r="AO2487" s="73"/>
      <c r="AP2487" s="73"/>
      <c r="AQ2487" s="73"/>
      <c r="AR2487" s="73"/>
      <c r="AS2487" s="73"/>
      <c r="AT2487" s="73"/>
      <c r="AU2487" s="73"/>
      <c r="AV2487" s="73"/>
      <c r="AW2487" s="73"/>
      <c r="AX2487" s="73"/>
      <c r="AY2487" s="73"/>
      <c r="AZ2487" s="73"/>
      <c r="BA2487" s="73"/>
      <c r="BB2487" s="73"/>
    </row>
    <row r="2488" spans="10:54">
      <c r="J2488" s="132"/>
      <c r="N2488" s="73"/>
      <c r="O2488" s="73"/>
      <c r="P2488" s="73"/>
      <c r="Q2488" s="73"/>
      <c r="R2488" s="73"/>
      <c r="S2488" s="73"/>
      <c r="T2488" s="73"/>
      <c r="U2488" s="73"/>
      <c r="V2488" s="73"/>
      <c r="W2488" s="73"/>
      <c r="X2488" s="73"/>
      <c r="Y2488" s="73"/>
      <c r="Z2488" s="73"/>
      <c r="AA2488" s="73"/>
      <c r="AB2488" s="73"/>
      <c r="AC2488" s="73"/>
      <c r="AD2488" s="73"/>
      <c r="AE2488" s="73"/>
      <c r="AF2488" s="73"/>
      <c r="AG2488" s="73"/>
      <c r="AH2488" s="73"/>
      <c r="AI2488" s="73"/>
      <c r="AJ2488" s="73"/>
      <c r="AK2488" s="73"/>
      <c r="AL2488" s="73"/>
      <c r="AM2488" s="73"/>
      <c r="AN2488" s="73"/>
      <c r="AO2488" s="73"/>
      <c r="AP2488" s="73"/>
      <c r="AQ2488" s="73"/>
      <c r="AR2488" s="73"/>
      <c r="AS2488" s="73"/>
      <c r="AT2488" s="73"/>
      <c r="AU2488" s="73"/>
      <c r="AV2488" s="73"/>
      <c r="AW2488" s="73"/>
      <c r="AX2488" s="73"/>
      <c r="AY2488" s="73"/>
      <c r="AZ2488" s="73"/>
      <c r="BA2488" s="73"/>
      <c r="BB2488" s="73"/>
    </row>
    <row r="2489" spans="10:54">
      <c r="J2489" s="132"/>
      <c r="N2489" s="73"/>
      <c r="O2489" s="73"/>
      <c r="P2489" s="73"/>
      <c r="Q2489" s="73"/>
      <c r="R2489" s="73"/>
      <c r="S2489" s="73"/>
      <c r="T2489" s="73"/>
      <c r="U2489" s="73"/>
      <c r="V2489" s="73"/>
      <c r="W2489" s="73"/>
      <c r="X2489" s="73"/>
      <c r="Y2489" s="73"/>
      <c r="Z2489" s="73"/>
      <c r="AA2489" s="73"/>
      <c r="AB2489" s="73"/>
      <c r="AC2489" s="73"/>
      <c r="AD2489" s="73"/>
      <c r="AE2489" s="73"/>
      <c r="AF2489" s="73"/>
      <c r="AG2489" s="73"/>
      <c r="AH2489" s="73"/>
      <c r="AI2489" s="73"/>
      <c r="AJ2489" s="73"/>
      <c r="AK2489" s="73"/>
      <c r="AL2489" s="73"/>
      <c r="AM2489" s="73"/>
      <c r="AN2489" s="73"/>
      <c r="AO2489" s="73"/>
      <c r="AP2489" s="73"/>
      <c r="AQ2489" s="73"/>
      <c r="AR2489" s="73"/>
      <c r="AS2489" s="73"/>
      <c r="AT2489" s="73"/>
      <c r="AU2489" s="73"/>
      <c r="AV2489" s="73"/>
      <c r="AW2489" s="73"/>
      <c r="AX2489" s="73"/>
      <c r="AY2489" s="73"/>
      <c r="AZ2489" s="73"/>
      <c r="BA2489" s="73"/>
      <c r="BB2489" s="73"/>
    </row>
    <row r="2490" spans="10:54">
      <c r="J2490" s="132"/>
      <c r="N2490" s="73"/>
      <c r="O2490" s="73"/>
      <c r="P2490" s="73"/>
      <c r="Q2490" s="73"/>
      <c r="R2490" s="73"/>
      <c r="S2490" s="73"/>
      <c r="T2490" s="73"/>
      <c r="U2490" s="73"/>
      <c r="V2490" s="73"/>
      <c r="W2490" s="73"/>
      <c r="X2490" s="73"/>
      <c r="Y2490" s="73"/>
      <c r="Z2490" s="73"/>
      <c r="AA2490" s="73"/>
      <c r="AB2490" s="73"/>
      <c r="AC2490" s="73"/>
      <c r="AD2490" s="73"/>
      <c r="AE2490" s="73"/>
      <c r="AF2490" s="73"/>
      <c r="AG2490" s="73"/>
      <c r="AH2490" s="73"/>
      <c r="AI2490" s="73"/>
      <c r="AJ2490" s="73"/>
      <c r="AK2490" s="73"/>
      <c r="AL2490" s="73"/>
      <c r="AM2490" s="73"/>
      <c r="AN2490" s="73"/>
      <c r="AO2490" s="73"/>
      <c r="AP2490" s="73"/>
      <c r="AQ2490" s="73"/>
      <c r="AR2490" s="73"/>
      <c r="AS2490" s="73"/>
      <c r="AT2490" s="73"/>
      <c r="AU2490" s="73"/>
      <c r="AV2490" s="73"/>
      <c r="AW2490" s="73"/>
      <c r="AX2490" s="73"/>
      <c r="AY2490" s="73"/>
      <c r="AZ2490" s="73"/>
      <c r="BA2490" s="73"/>
      <c r="BB2490" s="73"/>
    </row>
    <row r="2491" spans="10:54">
      <c r="J2491" s="132"/>
      <c r="N2491" s="73"/>
      <c r="O2491" s="73"/>
      <c r="P2491" s="73"/>
      <c r="Q2491" s="73"/>
      <c r="R2491" s="73"/>
      <c r="S2491" s="73"/>
      <c r="T2491" s="73"/>
      <c r="U2491" s="73"/>
      <c r="V2491" s="73"/>
      <c r="W2491" s="73"/>
      <c r="X2491" s="73"/>
      <c r="Y2491" s="73"/>
      <c r="Z2491" s="73"/>
      <c r="AA2491" s="73"/>
      <c r="AB2491" s="73"/>
      <c r="AC2491" s="73"/>
      <c r="AD2491" s="73"/>
      <c r="AE2491" s="73"/>
      <c r="AF2491" s="73"/>
      <c r="AG2491" s="73"/>
      <c r="AH2491" s="73"/>
      <c r="AI2491" s="73"/>
      <c r="AJ2491" s="73"/>
      <c r="AK2491" s="73"/>
      <c r="AL2491" s="73"/>
      <c r="AM2491" s="73"/>
      <c r="AN2491" s="73"/>
      <c r="AO2491" s="73"/>
      <c r="AP2491" s="73"/>
      <c r="AQ2491" s="73"/>
      <c r="AR2491" s="73"/>
      <c r="AS2491" s="73"/>
      <c r="AT2491" s="73"/>
      <c r="AU2491" s="73"/>
      <c r="AV2491" s="73"/>
      <c r="AW2491" s="73"/>
      <c r="AX2491" s="73"/>
      <c r="AY2491" s="73"/>
      <c r="AZ2491" s="73"/>
      <c r="BA2491" s="73"/>
      <c r="BB2491" s="73"/>
    </row>
    <row r="2492" spans="10:54">
      <c r="J2492" s="132"/>
      <c r="N2492" s="73"/>
      <c r="O2492" s="73"/>
      <c r="P2492" s="73"/>
      <c r="Q2492" s="73"/>
      <c r="R2492" s="73"/>
      <c r="S2492" s="73"/>
      <c r="T2492" s="73"/>
      <c r="U2492" s="73"/>
      <c r="V2492" s="73"/>
      <c r="W2492" s="73"/>
      <c r="X2492" s="73"/>
      <c r="Y2492" s="73"/>
      <c r="Z2492" s="73"/>
      <c r="AA2492" s="73"/>
      <c r="AB2492" s="73"/>
      <c r="AC2492" s="73"/>
      <c r="AD2492" s="73"/>
      <c r="AE2492" s="73"/>
      <c r="AF2492" s="73"/>
      <c r="AG2492" s="73"/>
      <c r="AH2492" s="73"/>
      <c r="AI2492" s="73"/>
      <c r="AJ2492" s="73"/>
      <c r="AK2492" s="73"/>
      <c r="AL2492" s="73"/>
      <c r="AM2492" s="73"/>
      <c r="AN2492" s="73"/>
      <c r="AO2492" s="73"/>
      <c r="AP2492" s="73"/>
      <c r="AQ2492" s="73"/>
      <c r="AR2492" s="73"/>
      <c r="AS2492" s="73"/>
      <c r="AT2492" s="73"/>
      <c r="AU2492" s="73"/>
      <c r="AV2492" s="73"/>
      <c r="AW2492" s="73"/>
      <c r="AX2492" s="73"/>
      <c r="AY2492" s="73"/>
      <c r="AZ2492" s="73"/>
      <c r="BA2492" s="73"/>
      <c r="BB2492" s="73"/>
    </row>
    <row r="2493" spans="10:54">
      <c r="J2493" s="132"/>
      <c r="N2493" s="73"/>
      <c r="O2493" s="73"/>
      <c r="P2493" s="73"/>
      <c r="Q2493" s="73"/>
      <c r="R2493" s="73"/>
      <c r="S2493" s="73"/>
      <c r="T2493" s="73"/>
      <c r="U2493" s="73"/>
      <c r="V2493" s="73"/>
      <c r="W2493" s="73"/>
      <c r="X2493" s="73"/>
      <c r="Y2493" s="73"/>
      <c r="Z2493" s="73"/>
      <c r="AA2493" s="73"/>
      <c r="AB2493" s="73"/>
      <c r="AC2493" s="73"/>
      <c r="AD2493" s="73"/>
      <c r="AE2493" s="73"/>
      <c r="AF2493" s="73"/>
      <c r="AG2493" s="73"/>
      <c r="AH2493" s="73"/>
      <c r="AI2493" s="73"/>
      <c r="AJ2493" s="73"/>
      <c r="AK2493" s="73"/>
      <c r="AL2493" s="73"/>
      <c r="AM2493" s="73"/>
      <c r="AN2493" s="73"/>
      <c r="AO2493" s="73"/>
      <c r="AP2493" s="73"/>
      <c r="AQ2493" s="73"/>
      <c r="AR2493" s="73"/>
      <c r="AS2493" s="73"/>
      <c r="AT2493" s="73"/>
      <c r="AU2493" s="73"/>
      <c r="AV2493" s="73"/>
      <c r="AW2493" s="73"/>
      <c r="AX2493" s="73"/>
      <c r="AY2493" s="73"/>
      <c r="AZ2493" s="73"/>
      <c r="BA2493" s="73"/>
      <c r="BB2493" s="73"/>
    </row>
    <row r="2494" spans="10:54">
      <c r="J2494" s="132"/>
      <c r="N2494" s="73"/>
      <c r="O2494" s="73"/>
      <c r="P2494" s="73"/>
      <c r="Q2494" s="73"/>
      <c r="R2494" s="73"/>
      <c r="S2494" s="73"/>
      <c r="T2494" s="73"/>
      <c r="U2494" s="73"/>
      <c r="V2494" s="73"/>
      <c r="W2494" s="73"/>
      <c r="X2494" s="73"/>
      <c r="Y2494" s="73"/>
      <c r="Z2494" s="73"/>
      <c r="AA2494" s="73"/>
      <c r="AB2494" s="73"/>
      <c r="AC2494" s="73"/>
      <c r="AD2494" s="73"/>
      <c r="AE2494" s="73"/>
      <c r="AF2494" s="73"/>
      <c r="AG2494" s="73"/>
      <c r="AH2494" s="73"/>
      <c r="AI2494" s="73"/>
      <c r="AJ2494" s="73"/>
      <c r="AK2494" s="73"/>
      <c r="AL2494" s="73"/>
      <c r="AM2494" s="73"/>
      <c r="AN2494" s="73"/>
      <c r="AO2494" s="73"/>
      <c r="AP2494" s="73"/>
      <c r="AQ2494" s="73"/>
      <c r="AR2494" s="73"/>
      <c r="AS2494" s="73"/>
      <c r="AT2494" s="73"/>
      <c r="AU2494" s="73"/>
      <c r="AV2494" s="73"/>
      <c r="AW2494" s="73"/>
      <c r="AX2494" s="73"/>
      <c r="AY2494" s="73"/>
      <c r="AZ2494" s="73"/>
      <c r="BA2494" s="73"/>
      <c r="BB2494" s="73"/>
    </row>
    <row r="2495" spans="10:54">
      <c r="J2495" s="132"/>
      <c r="N2495" s="73"/>
      <c r="O2495" s="73"/>
      <c r="P2495" s="73"/>
      <c r="Q2495" s="73"/>
      <c r="R2495" s="73"/>
      <c r="S2495" s="73"/>
      <c r="T2495" s="73"/>
      <c r="U2495" s="73"/>
      <c r="V2495" s="73"/>
      <c r="W2495" s="73"/>
      <c r="X2495" s="73"/>
      <c r="Y2495" s="73"/>
      <c r="Z2495" s="73"/>
      <c r="AA2495" s="73"/>
      <c r="AB2495" s="73"/>
      <c r="AC2495" s="73"/>
      <c r="AD2495" s="73"/>
      <c r="AE2495" s="73"/>
      <c r="AF2495" s="73"/>
      <c r="AG2495" s="73"/>
      <c r="AH2495" s="73"/>
      <c r="AI2495" s="73"/>
      <c r="AJ2495" s="73"/>
      <c r="AK2495" s="73"/>
      <c r="AL2495" s="73"/>
      <c r="AM2495" s="73"/>
      <c r="AN2495" s="73"/>
      <c r="AO2495" s="73"/>
      <c r="AP2495" s="73"/>
      <c r="AQ2495" s="73"/>
      <c r="AR2495" s="73"/>
      <c r="AS2495" s="73"/>
      <c r="AT2495" s="73"/>
      <c r="AU2495" s="73"/>
      <c r="AV2495" s="73"/>
      <c r="AW2495" s="73"/>
      <c r="AX2495" s="73"/>
      <c r="AY2495" s="73"/>
      <c r="AZ2495" s="73"/>
      <c r="BA2495" s="73"/>
      <c r="BB2495" s="73"/>
    </row>
    <row r="2496" spans="10:54">
      <c r="J2496" s="132"/>
      <c r="N2496" s="73"/>
      <c r="O2496" s="73"/>
      <c r="P2496" s="73"/>
      <c r="Q2496" s="73"/>
      <c r="R2496" s="73"/>
      <c r="S2496" s="73"/>
      <c r="T2496" s="73"/>
      <c r="U2496" s="73"/>
      <c r="V2496" s="73"/>
      <c r="W2496" s="73"/>
      <c r="X2496" s="73"/>
      <c r="Y2496" s="73"/>
      <c r="Z2496" s="73"/>
      <c r="AA2496" s="73"/>
      <c r="AB2496" s="73"/>
      <c r="AC2496" s="73"/>
      <c r="AD2496" s="73"/>
      <c r="AE2496" s="73"/>
      <c r="AF2496" s="73"/>
      <c r="AG2496" s="73"/>
      <c r="AH2496" s="73"/>
      <c r="AI2496" s="73"/>
      <c r="AJ2496" s="73"/>
      <c r="AK2496" s="73"/>
      <c r="AL2496" s="73"/>
      <c r="AM2496" s="73"/>
      <c r="AN2496" s="73"/>
      <c r="AO2496" s="73"/>
      <c r="AP2496" s="73"/>
      <c r="AQ2496" s="73"/>
      <c r="AR2496" s="73"/>
      <c r="AS2496" s="73"/>
      <c r="AT2496" s="73"/>
      <c r="AU2496" s="73"/>
      <c r="AV2496" s="73"/>
      <c r="AW2496" s="73"/>
      <c r="AX2496" s="73"/>
      <c r="AY2496" s="73"/>
      <c r="AZ2496" s="73"/>
      <c r="BA2496" s="73"/>
      <c r="BB2496" s="73"/>
    </row>
    <row r="2497" spans="10:54">
      <c r="J2497" s="132"/>
      <c r="N2497" s="73"/>
      <c r="O2497" s="73"/>
      <c r="P2497" s="73"/>
      <c r="Q2497" s="73"/>
      <c r="R2497" s="73"/>
      <c r="S2497" s="73"/>
      <c r="T2497" s="73"/>
      <c r="U2497" s="73"/>
      <c r="V2497" s="73"/>
      <c r="W2497" s="73"/>
      <c r="X2497" s="73"/>
      <c r="Y2497" s="73"/>
      <c r="Z2497" s="73"/>
      <c r="AA2497" s="73"/>
      <c r="AB2497" s="73"/>
      <c r="AC2497" s="73"/>
      <c r="AD2497" s="73"/>
      <c r="AE2497" s="73"/>
      <c r="AF2497" s="73"/>
      <c r="AG2497" s="73"/>
      <c r="AH2497" s="73"/>
      <c r="AI2497" s="73"/>
      <c r="AJ2497" s="73"/>
      <c r="AK2497" s="73"/>
      <c r="AL2497" s="73"/>
      <c r="AM2497" s="73"/>
      <c r="AN2497" s="73"/>
      <c r="AO2497" s="73"/>
      <c r="AP2497" s="73"/>
      <c r="AQ2497" s="73"/>
      <c r="AR2497" s="73"/>
      <c r="AS2497" s="73"/>
      <c r="AT2497" s="73"/>
      <c r="AU2497" s="73"/>
      <c r="AV2497" s="73"/>
      <c r="AW2497" s="73"/>
      <c r="AX2497" s="73"/>
      <c r="AY2497" s="73"/>
      <c r="AZ2497" s="73"/>
      <c r="BA2497" s="73"/>
      <c r="BB2497" s="73"/>
    </row>
    <row r="2498" spans="10:54">
      <c r="J2498" s="132"/>
      <c r="N2498" s="73"/>
      <c r="O2498" s="73"/>
      <c r="P2498" s="73"/>
      <c r="Q2498" s="73"/>
      <c r="R2498" s="73"/>
      <c r="S2498" s="73"/>
      <c r="T2498" s="73"/>
      <c r="U2498" s="73"/>
      <c r="V2498" s="73"/>
      <c r="W2498" s="73"/>
      <c r="X2498" s="73"/>
      <c r="Y2498" s="73"/>
      <c r="Z2498" s="73"/>
      <c r="AA2498" s="73"/>
      <c r="AB2498" s="73"/>
      <c r="AC2498" s="73"/>
      <c r="AD2498" s="73"/>
      <c r="AE2498" s="73"/>
      <c r="AF2498" s="73"/>
      <c r="AG2498" s="73"/>
      <c r="AH2498" s="73"/>
      <c r="AI2498" s="73"/>
      <c r="AJ2498" s="73"/>
      <c r="AK2498" s="73"/>
      <c r="AL2498" s="73"/>
      <c r="AM2498" s="73"/>
      <c r="AN2498" s="73"/>
      <c r="AO2498" s="73"/>
      <c r="AP2498" s="73"/>
      <c r="AQ2498" s="73"/>
      <c r="AR2498" s="73"/>
      <c r="AS2498" s="73"/>
      <c r="AT2498" s="73"/>
      <c r="AU2498" s="73"/>
      <c r="AV2498" s="73"/>
      <c r="AW2498" s="73"/>
      <c r="AX2498" s="73"/>
      <c r="AY2498" s="73"/>
      <c r="AZ2498" s="73"/>
      <c r="BA2498" s="73"/>
      <c r="BB2498" s="73"/>
    </row>
    <row r="2499" spans="10:54">
      <c r="J2499" s="132"/>
      <c r="N2499" s="73"/>
      <c r="O2499" s="73"/>
      <c r="P2499" s="73"/>
      <c r="Q2499" s="73"/>
      <c r="R2499" s="73"/>
      <c r="S2499" s="73"/>
      <c r="T2499" s="73"/>
      <c r="U2499" s="73"/>
      <c r="V2499" s="73"/>
      <c r="W2499" s="73"/>
      <c r="X2499" s="73"/>
      <c r="Y2499" s="73"/>
      <c r="Z2499" s="73"/>
      <c r="AA2499" s="73"/>
      <c r="AB2499" s="73"/>
      <c r="AC2499" s="73"/>
      <c r="AD2499" s="73"/>
      <c r="AE2499" s="73"/>
      <c r="AF2499" s="73"/>
      <c r="AG2499" s="73"/>
      <c r="AH2499" s="73"/>
      <c r="AI2499" s="73"/>
      <c r="AJ2499" s="73"/>
      <c r="AK2499" s="73"/>
      <c r="AL2499" s="73"/>
      <c r="AM2499" s="73"/>
      <c r="AN2499" s="73"/>
      <c r="AO2499" s="73"/>
      <c r="AP2499" s="73"/>
      <c r="AQ2499" s="73"/>
      <c r="AR2499" s="73"/>
      <c r="AS2499" s="73"/>
      <c r="AT2499" s="73"/>
      <c r="AU2499" s="73"/>
      <c r="AV2499" s="73"/>
      <c r="AW2499" s="73"/>
      <c r="AX2499" s="73"/>
      <c r="AY2499" s="73"/>
      <c r="AZ2499" s="73"/>
      <c r="BA2499" s="73"/>
      <c r="BB2499" s="73"/>
    </row>
    <row r="2500" spans="10:54">
      <c r="J2500" s="132"/>
      <c r="N2500" s="73"/>
      <c r="O2500" s="73"/>
      <c r="P2500" s="73"/>
      <c r="Q2500" s="73"/>
      <c r="R2500" s="73"/>
      <c r="S2500" s="73"/>
      <c r="T2500" s="73"/>
      <c r="U2500" s="73"/>
      <c r="V2500" s="73"/>
      <c r="W2500" s="73"/>
      <c r="X2500" s="73"/>
      <c r="Y2500" s="73"/>
      <c r="Z2500" s="73"/>
      <c r="AA2500" s="73"/>
      <c r="AB2500" s="73"/>
      <c r="AC2500" s="73"/>
      <c r="AD2500" s="73"/>
      <c r="AE2500" s="73"/>
      <c r="AF2500" s="73"/>
      <c r="AG2500" s="73"/>
      <c r="AH2500" s="73"/>
      <c r="AI2500" s="73"/>
      <c r="AJ2500" s="73"/>
      <c r="AK2500" s="73"/>
      <c r="AL2500" s="73"/>
      <c r="AM2500" s="73"/>
      <c r="AN2500" s="73"/>
      <c r="AO2500" s="73"/>
      <c r="AP2500" s="73"/>
      <c r="AQ2500" s="73"/>
      <c r="AR2500" s="73"/>
      <c r="AS2500" s="73"/>
      <c r="AT2500" s="73"/>
      <c r="AU2500" s="73"/>
      <c r="AV2500" s="73"/>
      <c r="AW2500" s="73"/>
      <c r="AX2500" s="73"/>
      <c r="AY2500" s="73"/>
      <c r="AZ2500" s="73"/>
      <c r="BA2500" s="73"/>
      <c r="BB2500" s="73"/>
    </row>
    <row r="2501" spans="10:54">
      <c r="J2501" s="132"/>
      <c r="N2501" s="73"/>
      <c r="O2501" s="73"/>
      <c r="P2501" s="73"/>
      <c r="Q2501" s="73"/>
      <c r="R2501" s="73"/>
      <c r="S2501" s="73"/>
      <c r="T2501" s="73"/>
      <c r="U2501" s="73"/>
      <c r="V2501" s="73"/>
      <c r="W2501" s="73"/>
      <c r="X2501" s="73"/>
      <c r="Y2501" s="73"/>
      <c r="Z2501" s="73"/>
      <c r="AA2501" s="73"/>
      <c r="AB2501" s="73"/>
      <c r="AC2501" s="73"/>
      <c r="AD2501" s="73"/>
      <c r="AE2501" s="73"/>
      <c r="AF2501" s="73"/>
      <c r="AG2501" s="73"/>
      <c r="AH2501" s="73"/>
      <c r="AI2501" s="73"/>
      <c r="AJ2501" s="73"/>
      <c r="AK2501" s="73"/>
      <c r="AL2501" s="73"/>
      <c r="AM2501" s="73"/>
      <c r="AN2501" s="73"/>
      <c r="AO2501" s="73"/>
      <c r="AP2501" s="73"/>
      <c r="AQ2501" s="73"/>
      <c r="AR2501" s="73"/>
      <c r="AS2501" s="73"/>
      <c r="AT2501" s="73"/>
      <c r="AU2501" s="73"/>
      <c r="AV2501" s="73"/>
      <c r="AW2501" s="73"/>
      <c r="AX2501" s="73"/>
      <c r="AY2501" s="73"/>
      <c r="AZ2501" s="73"/>
      <c r="BA2501" s="73"/>
      <c r="BB2501" s="73"/>
    </row>
    <row r="2502" spans="10:54">
      <c r="J2502" s="132"/>
      <c r="N2502" s="73"/>
      <c r="O2502" s="73"/>
      <c r="P2502" s="73"/>
      <c r="Q2502" s="73"/>
      <c r="R2502" s="73"/>
      <c r="S2502" s="73"/>
      <c r="T2502" s="73"/>
      <c r="U2502" s="73"/>
      <c r="V2502" s="73"/>
      <c r="W2502" s="73"/>
      <c r="X2502" s="73"/>
      <c r="Y2502" s="73"/>
      <c r="Z2502" s="73"/>
      <c r="AA2502" s="73"/>
      <c r="AB2502" s="73"/>
      <c r="AC2502" s="73"/>
      <c r="AD2502" s="73"/>
      <c r="AE2502" s="73"/>
      <c r="AF2502" s="73"/>
      <c r="AG2502" s="73"/>
      <c r="AH2502" s="73"/>
      <c r="AI2502" s="73"/>
      <c r="AJ2502" s="73"/>
      <c r="AK2502" s="73"/>
      <c r="AL2502" s="73"/>
      <c r="AM2502" s="73"/>
      <c r="AN2502" s="73"/>
      <c r="AO2502" s="73"/>
      <c r="AP2502" s="73"/>
      <c r="AQ2502" s="73"/>
      <c r="AR2502" s="73"/>
      <c r="AS2502" s="73"/>
      <c r="AT2502" s="73"/>
      <c r="AU2502" s="73"/>
      <c r="AV2502" s="73"/>
      <c r="AW2502" s="73"/>
      <c r="AX2502" s="73"/>
      <c r="AY2502" s="73"/>
      <c r="AZ2502" s="73"/>
      <c r="BA2502" s="73"/>
      <c r="BB2502" s="73"/>
    </row>
    <row r="2503" spans="10:54">
      <c r="J2503" s="132"/>
      <c r="N2503" s="73"/>
      <c r="O2503" s="73"/>
      <c r="P2503" s="73"/>
      <c r="Q2503" s="73"/>
      <c r="R2503" s="73"/>
      <c r="S2503" s="73"/>
      <c r="T2503" s="73"/>
      <c r="U2503" s="73"/>
      <c r="V2503" s="73"/>
      <c r="W2503" s="73"/>
      <c r="X2503" s="73"/>
      <c r="Y2503" s="73"/>
      <c r="Z2503" s="73"/>
      <c r="AA2503" s="73"/>
      <c r="AB2503" s="73"/>
      <c r="AC2503" s="73"/>
      <c r="AD2503" s="73"/>
      <c r="AE2503" s="73"/>
      <c r="AF2503" s="73"/>
      <c r="AG2503" s="73"/>
      <c r="AH2503" s="73"/>
      <c r="AI2503" s="73"/>
      <c r="AJ2503" s="73"/>
      <c r="AK2503" s="73"/>
      <c r="AL2503" s="73"/>
      <c r="AM2503" s="73"/>
      <c r="AN2503" s="73"/>
      <c r="AO2503" s="73"/>
      <c r="AP2503" s="73"/>
      <c r="AQ2503" s="73"/>
      <c r="AR2503" s="73"/>
      <c r="AS2503" s="73"/>
      <c r="AT2503" s="73"/>
      <c r="AU2503" s="73"/>
      <c r="AV2503" s="73"/>
      <c r="AW2503" s="73"/>
      <c r="AX2503" s="73"/>
      <c r="AY2503" s="73"/>
      <c r="AZ2503" s="73"/>
      <c r="BA2503" s="73"/>
      <c r="BB2503" s="73"/>
    </row>
    <row r="2504" spans="10:54">
      <c r="J2504" s="132"/>
      <c r="N2504" s="73"/>
      <c r="O2504" s="73"/>
      <c r="P2504" s="73"/>
      <c r="Q2504" s="73"/>
      <c r="R2504" s="73"/>
      <c r="S2504" s="73"/>
      <c r="T2504" s="73"/>
      <c r="U2504" s="73"/>
      <c r="V2504" s="73"/>
      <c r="W2504" s="73"/>
      <c r="X2504" s="73"/>
      <c r="Y2504" s="73"/>
      <c r="Z2504" s="73"/>
      <c r="AA2504" s="73"/>
      <c r="AB2504" s="73"/>
      <c r="AC2504" s="73"/>
      <c r="AD2504" s="73"/>
      <c r="AE2504" s="73"/>
      <c r="AF2504" s="73"/>
      <c r="AG2504" s="73"/>
      <c r="AH2504" s="73"/>
      <c r="AI2504" s="73"/>
      <c r="AJ2504" s="73"/>
      <c r="AK2504" s="73"/>
      <c r="AL2504" s="73"/>
      <c r="AM2504" s="73"/>
      <c r="AN2504" s="73"/>
      <c r="AO2504" s="73"/>
      <c r="AP2504" s="73"/>
      <c r="AQ2504" s="73"/>
      <c r="AR2504" s="73"/>
      <c r="AS2504" s="73"/>
      <c r="AT2504" s="73"/>
      <c r="AU2504" s="73"/>
      <c r="AV2504" s="73"/>
      <c r="AW2504" s="73"/>
      <c r="AX2504" s="73"/>
      <c r="AY2504" s="73"/>
      <c r="AZ2504" s="73"/>
      <c r="BA2504" s="73"/>
      <c r="BB2504" s="73"/>
    </row>
    <row r="2505" spans="10:54">
      <c r="J2505" s="132"/>
      <c r="N2505" s="73"/>
      <c r="O2505" s="73"/>
      <c r="P2505" s="73"/>
      <c r="Q2505" s="73"/>
      <c r="R2505" s="73"/>
      <c r="S2505" s="73"/>
      <c r="T2505" s="73"/>
      <c r="U2505" s="73"/>
      <c r="V2505" s="73"/>
      <c r="W2505" s="73"/>
      <c r="X2505" s="73"/>
      <c r="Y2505" s="73"/>
      <c r="Z2505" s="73"/>
      <c r="AA2505" s="73"/>
      <c r="AB2505" s="73"/>
      <c r="AC2505" s="73"/>
      <c r="AD2505" s="73"/>
      <c r="AE2505" s="73"/>
      <c r="AF2505" s="73"/>
      <c r="AG2505" s="73"/>
      <c r="AH2505" s="73"/>
      <c r="AI2505" s="73"/>
      <c r="AJ2505" s="73"/>
      <c r="AK2505" s="73"/>
      <c r="AL2505" s="73"/>
      <c r="AM2505" s="73"/>
      <c r="AN2505" s="73"/>
      <c r="AO2505" s="73"/>
      <c r="AP2505" s="73"/>
      <c r="AQ2505" s="73"/>
      <c r="AR2505" s="73"/>
      <c r="AS2505" s="73"/>
      <c r="AT2505" s="73"/>
      <c r="AU2505" s="73"/>
      <c r="AV2505" s="73"/>
      <c r="AW2505" s="73"/>
      <c r="AX2505" s="73"/>
      <c r="AY2505" s="73"/>
      <c r="AZ2505" s="73"/>
      <c r="BA2505" s="73"/>
      <c r="BB2505" s="73"/>
    </row>
    <row r="2506" spans="10:54">
      <c r="J2506" s="132"/>
      <c r="N2506" s="73"/>
      <c r="O2506" s="73"/>
      <c r="P2506" s="73"/>
      <c r="Q2506" s="73"/>
      <c r="R2506" s="73"/>
      <c r="S2506" s="73"/>
      <c r="T2506" s="73"/>
      <c r="U2506" s="73"/>
      <c r="V2506" s="73"/>
      <c r="W2506" s="73"/>
      <c r="X2506" s="73"/>
      <c r="Y2506" s="73"/>
      <c r="Z2506" s="73"/>
      <c r="AA2506" s="73"/>
      <c r="AB2506" s="73"/>
      <c r="AC2506" s="73"/>
      <c r="AD2506" s="73"/>
      <c r="AE2506" s="73"/>
      <c r="AF2506" s="73"/>
      <c r="AG2506" s="73"/>
      <c r="AH2506" s="73"/>
      <c r="AI2506" s="73"/>
      <c r="AJ2506" s="73"/>
      <c r="AK2506" s="73"/>
      <c r="AL2506" s="73"/>
      <c r="AM2506" s="73"/>
      <c r="AN2506" s="73"/>
      <c r="AO2506" s="73"/>
      <c r="AP2506" s="73"/>
      <c r="AQ2506" s="73"/>
      <c r="AR2506" s="73"/>
      <c r="AS2506" s="73"/>
      <c r="AT2506" s="73"/>
      <c r="AU2506" s="73"/>
      <c r="AV2506" s="73"/>
      <c r="AW2506" s="73"/>
      <c r="AX2506" s="73"/>
      <c r="AY2506" s="73"/>
      <c r="AZ2506" s="73"/>
      <c r="BA2506" s="73"/>
      <c r="BB2506" s="73"/>
    </row>
    <row r="2507" spans="10:54">
      <c r="J2507" s="132"/>
      <c r="N2507" s="73"/>
      <c r="O2507" s="73"/>
      <c r="P2507" s="73"/>
      <c r="Q2507" s="73"/>
      <c r="R2507" s="73"/>
      <c r="S2507" s="73"/>
      <c r="T2507" s="73"/>
      <c r="U2507" s="73"/>
      <c r="V2507" s="73"/>
      <c r="W2507" s="73"/>
      <c r="X2507" s="73"/>
      <c r="Y2507" s="73"/>
      <c r="Z2507" s="73"/>
      <c r="AA2507" s="73"/>
      <c r="AB2507" s="73"/>
      <c r="AC2507" s="73"/>
      <c r="AD2507" s="73"/>
      <c r="AE2507" s="73"/>
      <c r="AF2507" s="73"/>
      <c r="AG2507" s="73"/>
      <c r="AH2507" s="73"/>
      <c r="AI2507" s="73"/>
      <c r="AJ2507" s="73"/>
      <c r="AK2507" s="73"/>
      <c r="AL2507" s="73"/>
      <c r="AM2507" s="73"/>
      <c r="AN2507" s="73"/>
      <c r="AO2507" s="73"/>
      <c r="AP2507" s="73"/>
      <c r="AQ2507" s="73"/>
      <c r="AR2507" s="73"/>
      <c r="AS2507" s="73"/>
      <c r="AT2507" s="73"/>
      <c r="AU2507" s="73"/>
      <c r="AV2507" s="73"/>
      <c r="AW2507" s="73"/>
      <c r="AX2507" s="73"/>
      <c r="AY2507" s="73"/>
      <c r="AZ2507" s="73"/>
      <c r="BA2507" s="73"/>
      <c r="BB2507" s="73"/>
    </row>
    <row r="2508" spans="10:54">
      <c r="J2508" s="132"/>
      <c r="N2508" s="73"/>
      <c r="O2508" s="73"/>
      <c r="P2508" s="73"/>
      <c r="Q2508" s="73"/>
      <c r="R2508" s="73"/>
      <c r="S2508" s="73"/>
      <c r="T2508" s="73"/>
      <c r="U2508" s="73"/>
      <c r="V2508" s="73"/>
      <c r="W2508" s="73"/>
      <c r="X2508" s="73"/>
      <c r="Y2508" s="73"/>
      <c r="Z2508" s="73"/>
      <c r="AA2508" s="73"/>
      <c r="AB2508" s="73"/>
      <c r="AC2508" s="73"/>
      <c r="AD2508" s="73"/>
      <c r="AE2508" s="73"/>
      <c r="AF2508" s="73"/>
      <c r="AG2508" s="73"/>
      <c r="AH2508" s="73"/>
      <c r="AI2508" s="73"/>
      <c r="AJ2508" s="73"/>
      <c r="AK2508" s="73"/>
      <c r="AL2508" s="73"/>
      <c r="AM2508" s="73"/>
      <c r="AN2508" s="73"/>
      <c r="AO2508" s="73"/>
      <c r="AP2508" s="73"/>
      <c r="AQ2508" s="73"/>
      <c r="AR2508" s="73"/>
      <c r="AS2508" s="73"/>
      <c r="AT2508" s="73"/>
      <c r="AU2508" s="73"/>
      <c r="AV2508" s="73"/>
      <c r="AW2508" s="73"/>
      <c r="AX2508" s="73"/>
      <c r="AY2508" s="73"/>
      <c r="AZ2508" s="73"/>
      <c r="BA2508" s="73"/>
      <c r="BB2508" s="73"/>
    </row>
    <row r="2509" spans="10:54">
      <c r="J2509" s="132"/>
      <c r="N2509" s="73"/>
      <c r="O2509" s="73"/>
      <c r="P2509" s="73"/>
      <c r="Q2509" s="73"/>
      <c r="R2509" s="73"/>
      <c r="S2509" s="73"/>
      <c r="T2509" s="73"/>
      <c r="U2509" s="73"/>
      <c r="V2509" s="73"/>
      <c r="W2509" s="73"/>
      <c r="X2509" s="73"/>
      <c r="Y2509" s="73"/>
      <c r="Z2509" s="73"/>
      <c r="AA2509" s="73"/>
      <c r="AB2509" s="73"/>
      <c r="AC2509" s="73"/>
      <c r="AD2509" s="73"/>
      <c r="AE2509" s="73"/>
      <c r="AF2509" s="73"/>
      <c r="AG2509" s="73"/>
      <c r="AH2509" s="73"/>
      <c r="AI2509" s="73"/>
      <c r="AJ2509" s="73"/>
      <c r="AK2509" s="73"/>
      <c r="AL2509" s="73"/>
      <c r="AM2509" s="73"/>
      <c r="AN2509" s="73"/>
      <c r="AO2509" s="73"/>
      <c r="AP2509" s="73"/>
      <c r="AQ2509" s="73"/>
      <c r="AR2509" s="73"/>
      <c r="AS2509" s="73"/>
      <c r="AT2509" s="73"/>
      <c r="AU2509" s="73"/>
      <c r="AV2509" s="73"/>
      <c r="AW2509" s="73"/>
      <c r="AX2509" s="73"/>
      <c r="AY2509" s="73"/>
      <c r="AZ2509" s="73"/>
      <c r="BA2509" s="73"/>
      <c r="BB2509" s="73"/>
    </row>
    <row r="2510" spans="10:54">
      <c r="J2510" s="132"/>
      <c r="N2510" s="73"/>
      <c r="O2510" s="73"/>
      <c r="P2510" s="73"/>
      <c r="Q2510" s="73"/>
      <c r="R2510" s="73"/>
      <c r="S2510" s="73"/>
      <c r="T2510" s="73"/>
      <c r="U2510" s="73"/>
      <c r="V2510" s="73"/>
      <c r="W2510" s="73"/>
      <c r="X2510" s="73"/>
      <c r="Y2510" s="73"/>
      <c r="Z2510" s="73"/>
      <c r="AA2510" s="73"/>
      <c r="AB2510" s="73"/>
      <c r="AC2510" s="73"/>
      <c r="AD2510" s="73"/>
      <c r="AE2510" s="73"/>
      <c r="AF2510" s="73"/>
      <c r="AG2510" s="73"/>
      <c r="AH2510" s="73"/>
      <c r="AI2510" s="73"/>
      <c r="AJ2510" s="73"/>
      <c r="AK2510" s="73"/>
      <c r="AL2510" s="73"/>
      <c r="AM2510" s="73"/>
      <c r="AN2510" s="73"/>
      <c r="AO2510" s="73"/>
      <c r="AP2510" s="73"/>
      <c r="AQ2510" s="73"/>
      <c r="AR2510" s="73"/>
      <c r="AS2510" s="73"/>
      <c r="AT2510" s="73"/>
      <c r="AU2510" s="73"/>
      <c r="AV2510" s="73"/>
      <c r="AW2510" s="73"/>
      <c r="AX2510" s="73"/>
      <c r="AY2510" s="73"/>
      <c r="AZ2510" s="73"/>
      <c r="BA2510" s="73"/>
      <c r="BB2510" s="73"/>
    </row>
    <row r="2511" spans="10:54">
      <c r="J2511" s="132"/>
      <c r="N2511" s="73"/>
      <c r="O2511" s="73"/>
      <c r="P2511" s="73"/>
      <c r="Q2511" s="73"/>
      <c r="R2511" s="73"/>
      <c r="S2511" s="73"/>
      <c r="T2511" s="73"/>
      <c r="U2511" s="73"/>
      <c r="V2511" s="73"/>
      <c r="W2511" s="73"/>
      <c r="X2511" s="73"/>
      <c r="Y2511" s="73"/>
      <c r="Z2511" s="73"/>
      <c r="AA2511" s="73"/>
      <c r="AB2511" s="73"/>
      <c r="AC2511" s="73"/>
      <c r="AD2511" s="73"/>
      <c r="AE2511" s="73"/>
      <c r="AF2511" s="73"/>
      <c r="AG2511" s="73"/>
      <c r="AH2511" s="73"/>
      <c r="AI2511" s="73"/>
      <c r="AJ2511" s="73"/>
      <c r="AK2511" s="73"/>
      <c r="AL2511" s="73"/>
      <c r="AM2511" s="73"/>
      <c r="AN2511" s="73"/>
      <c r="AO2511" s="73"/>
      <c r="AP2511" s="73"/>
      <c r="AQ2511" s="73"/>
      <c r="AR2511" s="73"/>
      <c r="AS2511" s="73"/>
      <c r="AT2511" s="73"/>
      <c r="AU2511" s="73"/>
      <c r="AV2511" s="73"/>
      <c r="AW2511" s="73"/>
      <c r="AX2511" s="73"/>
      <c r="AY2511" s="73"/>
      <c r="AZ2511" s="73"/>
      <c r="BA2511" s="73"/>
      <c r="BB2511" s="73"/>
    </row>
    <row r="2512" spans="10:54">
      <c r="J2512" s="132"/>
      <c r="N2512" s="73"/>
      <c r="O2512" s="73"/>
      <c r="P2512" s="73"/>
      <c r="Q2512" s="73"/>
      <c r="R2512" s="73"/>
      <c r="S2512" s="73"/>
      <c r="T2512" s="73"/>
      <c r="U2512" s="73"/>
      <c r="V2512" s="73"/>
      <c r="W2512" s="73"/>
      <c r="X2512" s="73"/>
      <c r="Y2512" s="73"/>
      <c r="Z2512" s="73"/>
      <c r="AA2512" s="73"/>
      <c r="AB2512" s="73"/>
      <c r="AC2512" s="73"/>
      <c r="AD2512" s="73"/>
      <c r="AE2512" s="73"/>
      <c r="AF2512" s="73"/>
      <c r="AG2512" s="73"/>
      <c r="AH2512" s="73"/>
      <c r="AI2512" s="73"/>
      <c r="AJ2512" s="73"/>
      <c r="AK2512" s="73"/>
      <c r="AL2512" s="73"/>
      <c r="AM2512" s="73"/>
      <c r="AN2512" s="73"/>
      <c r="AO2512" s="73"/>
      <c r="AP2512" s="73"/>
      <c r="AQ2512" s="73"/>
      <c r="AR2512" s="73"/>
      <c r="AS2512" s="73"/>
      <c r="AT2512" s="73"/>
      <c r="AU2512" s="73"/>
      <c r="AV2512" s="73"/>
      <c r="AW2512" s="73"/>
      <c r="AX2512" s="73"/>
      <c r="AY2512" s="73"/>
      <c r="AZ2512" s="73"/>
      <c r="BA2512" s="73"/>
      <c r="BB2512" s="73"/>
    </row>
    <row r="2513" spans="10:54">
      <c r="J2513" s="132"/>
      <c r="N2513" s="73"/>
      <c r="O2513" s="73"/>
      <c r="P2513" s="73"/>
      <c r="Q2513" s="73"/>
      <c r="R2513" s="73"/>
      <c r="S2513" s="73"/>
      <c r="T2513" s="73"/>
      <c r="U2513" s="73"/>
      <c r="V2513" s="73"/>
      <c r="W2513" s="73"/>
      <c r="X2513" s="73"/>
      <c r="Y2513" s="73"/>
      <c r="Z2513" s="73"/>
      <c r="AA2513" s="73"/>
      <c r="AB2513" s="73"/>
      <c r="AC2513" s="73"/>
      <c r="AD2513" s="73"/>
      <c r="AE2513" s="73"/>
      <c r="AF2513" s="73"/>
      <c r="AG2513" s="73"/>
      <c r="AH2513" s="73"/>
      <c r="AI2513" s="73"/>
      <c r="AJ2513" s="73"/>
      <c r="AK2513" s="73"/>
      <c r="AL2513" s="73"/>
      <c r="AM2513" s="73"/>
      <c r="AN2513" s="73"/>
      <c r="AO2513" s="73"/>
      <c r="AP2513" s="73"/>
      <c r="AQ2513" s="73"/>
      <c r="AR2513" s="73"/>
      <c r="AS2513" s="73"/>
      <c r="AT2513" s="73"/>
      <c r="AU2513" s="73"/>
      <c r="AV2513" s="73"/>
      <c r="AW2513" s="73"/>
      <c r="AX2513" s="73"/>
      <c r="AY2513" s="73"/>
      <c r="AZ2513" s="73"/>
      <c r="BA2513" s="73"/>
      <c r="BB2513" s="73"/>
    </row>
    <row r="2514" spans="10:54">
      <c r="J2514" s="132"/>
      <c r="N2514" s="73"/>
      <c r="O2514" s="73"/>
      <c r="P2514" s="73"/>
      <c r="Q2514" s="73"/>
      <c r="R2514" s="73"/>
      <c r="S2514" s="73"/>
      <c r="T2514" s="73"/>
      <c r="U2514" s="73"/>
      <c r="V2514" s="73"/>
      <c r="W2514" s="73"/>
      <c r="X2514" s="73"/>
      <c r="Y2514" s="73"/>
      <c r="Z2514" s="73"/>
      <c r="AA2514" s="73"/>
      <c r="AB2514" s="73"/>
      <c r="AC2514" s="73"/>
      <c r="AD2514" s="73"/>
      <c r="AE2514" s="73"/>
      <c r="AF2514" s="73"/>
      <c r="AG2514" s="73"/>
      <c r="AH2514" s="73"/>
      <c r="AI2514" s="73"/>
      <c r="AJ2514" s="73"/>
      <c r="AK2514" s="73"/>
      <c r="AL2514" s="73"/>
      <c r="AM2514" s="73"/>
      <c r="AN2514" s="73"/>
      <c r="AO2514" s="73"/>
      <c r="AP2514" s="73"/>
      <c r="AQ2514" s="73"/>
      <c r="AR2514" s="73"/>
      <c r="AS2514" s="73"/>
      <c r="AT2514" s="73"/>
      <c r="AU2514" s="73"/>
      <c r="AV2514" s="73"/>
      <c r="AW2514" s="73"/>
      <c r="AX2514" s="73"/>
      <c r="AY2514" s="73"/>
      <c r="AZ2514" s="73"/>
      <c r="BA2514" s="73"/>
      <c r="BB2514" s="73"/>
    </row>
    <row r="2515" spans="10:54">
      <c r="J2515" s="132"/>
      <c r="N2515" s="73"/>
      <c r="O2515" s="73"/>
      <c r="P2515" s="73"/>
      <c r="Q2515" s="73"/>
      <c r="R2515" s="73"/>
      <c r="S2515" s="73"/>
      <c r="T2515" s="73"/>
      <c r="U2515" s="73"/>
      <c r="V2515" s="73"/>
      <c r="W2515" s="73"/>
      <c r="X2515" s="73"/>
      <c r="Y2515" s="73"/>
      <c r="Z2515" s="73"/>
      <c r="AA2515" s="73"/>
      <c r="AB2515" s="73"/>
      <c r="AC2515" s="73"/>
      <c r="AD2515" s="73"/>
      <c r="AE2515" s="73"/>
      <c r="AF2515" s="73"/>
      <c r="AG2515" s="73"/>
      <c r="AH2515" s="73"/>
      <c r="AI2515" s="73"/>
      <c r="AJ2515" s="73"/>
      <c r="AK2515" s="73"/>
      <c r="AL2515" s="73"/>
      <c r="AM2515" s="73"/>
      <c r="AN2515" s="73"/>
      <c r="AO2515" s="73"/>
      <c r="AP2515" s="73"/>
      <c r="AQ2515" s="73"/>
      <c r="AR2515" s="73"/>
      <c r="AS2515" s="73"/>
      <c r="AT2515" s="73"/>
      <c r="AU2515" s="73"/>
      <c r="AV2515" s="73"/>
      <c r="AW2515" s="73"/>
      <c r="AX2515" s="73"/>
      <c r="AY2515" s="73"/>
      <c r="AZ2515" s="73"/>
      <c r="BA2515" s="73"/>
      <c r="BB2515" s="73"/>
    </row>
    <row r="2516" spans="10:54">
      <c r="J2516" s="132"/>
      <c r="N2516" s="73"/>
      <c r="O2516" s="73"/>
      <c r="P2516" s="73"/>
      <c r="Q2516" s="73"/>
      <c r="R2516" s="73"/>
      <c r="S2516" s="73"/>
      <c r="T2516" s="73"/>
      <c r="U2516" s="73"/>
      <c r="V2516" s="73"/>
      <c r="W2516" s="73"/>
      <c r="X2516" s="73"/>
      <c r="Y2516" s="73"/>
      <c r="Z2516" s="73"/>
      <c r="AA2516" s="73"/>
      <c r="AB2516" s="73"/>
      <c r="AC2516" s="73"/>
      <c r="AD2516" s="73"/>
      <c r="AE2516" s="73"/>
      <c r="AF2516" s="73"/>
      <c r="AG2516" s="73"/>
      <c r="AH2516" s="73"/>
      <c r="AI2516" s="73"/>
      <c r="AJ2516" s="73"/>
      <c r="AK2516" s="73"/>
      <c r="AL2516" s="73"/>
      <c r="AM2516" s="73"/>
      <c r="AN2516" s="73"/>
      <c r="AO2516" s="73"/>
      <c r="AP2516" s="73"/>
      <c r="AQ2516" s="73"/>
      <c r="AR2516" s="73"/>
      <c r="AS2516" s="73"/>
      <c r="AT2516" s="73"/>
      <c r="AU2516" s="73"/>
      <c r="AV2516" s="73"/>
      <c r="AW2516" s="73"/>
      <c r="AX2516" s="73"/>
      <c r="AY2516" s="73"/>
      <c r="AZ2516" s="73"/>
      <c r="BA2516" s="73"/>
      <c r="BB2516" s="73"/>
    </row>
    <row r="2517" spans="10:54">
      <c r="J2517" s="132"/>
      <c r="N2517" s="73"/>
      <c r="O2517" s="73"/>
      <c r="P2517" s="73"/>
      <c r="Q2517" s="73"/>
      <c r="R2517" s="73"/>
      <c r="S2517" s="73"/>
      <c r="T2517" s="73"/>
      <c r="U2517" s="73"/>
      <c r="V2517" s="73"/>
      <c r="W2517" s="73"/>
      <c r="X2517" s="73"/>
      <c r="Y2517" s="73"/>
      <c r="Z2517" s="73"/>
      <c r="AA2517" s="73"/>
      <c r="AB2517" s="73"/>
      <c r="AC2517" s="73"/>
      <c r="AD2517" s="73"/>
      <c r="AE2517" s="73"/>
      <c r="AF2517" s="73"/>
      <c r="AG2517" s="73"/>
      <c r="AH2517" s="73"/>
      <c r="AI2517" s="73"/>
      <c r="AJ2517" s="73"/>
      <c r="AK2517" s="73"/>
      <c r="AL2517" s="73"/>
      <c r="AM2517" s="73"/>
      <c r="AN2517" s="73"/>
      <c r="AO2517" s="73"/>
      <c r="AP2517" s="73"/>
      <c r="AQ2517" s="73"/>
      <c r="AR2517" s="73"/>
      <c r="AS2517" s="73"/>
      <c r="AT2517" s="73"/>
      <c r="AU2517" s="73"/>
      <c r="AV2517" s="73"/>
      <c r="AW2517" s="73"/>
      <c r="AX2517" s="73"/>
      <c r="AY2517" s="73"/>
      <c r="AZ2517" s="73"/>
      <c r="BA2517" s="73"/>
      <c r="BB2517" s="73"/>
    </row>
    <row r="2518" spans="10:54">
      <c r="J2518" s="132"/>
      <c r="N2518" s="73"/>
      <c r="O2518" s="73"/>
      <c r="P2518" s="73"/>
      <c r="Q2518" s="73"/>
      <c r="R2518" s="73"/>
      <c r="S2518" s="73"/>
      <c r="T2518" s="73"/>
      <c r="U2518" s="73"/>
      <c r="V2518" s="73"/>
      <c r="W2518" s="73"/>
      <c r="X2518" s="73"/>
      <c r="Y2518" s="73"/>
      <c r="Z2518" s="73"/>
      <c r="AA2518" s="73"/>
      <c r="AB2518" s="73"/>
      <c r="AC2518" s="73"/>
      <c r="AD2518" s="73"/>
      <c r="AE2518" s="73"/>
      <c r="AF2518" s="73"/>
      <c r="AG2518" s="73"/>
      <c r="AH2518" s="73"/>
      <c r="AI2518" s="73"/>
      <c r="AJ2518" s="73"/>
      <c r="AK2518" s="73"/>
      <c r="AL2518" s="73"/>
      <c r="AM2518" s="73"/>
      <c r="AN2518" s="73"/>
      <c r="AO2518" s="73"/>
      <c r="AP2518" s="73"/>
      <c r="AQ2518" s="73"/>
      <c r="AR2518" s="73"/>
      <c r="AS2518" s="73"/>
      <c r="AT2518" s="73"/>
      <c r="AU2518" s="73"/>
      <c r="AV2518" s="73"/>
      <c r="AW2518" s="73"/>
      <c r="AX2518" s="73"/>
      <c r="AY2518" s="73"/>
      <c r="AZ2518" s="73"/>
      <c r="BA2518" s="73"/>
      <c r="BB2518" s="73"/>
    </row>
    <row r="2519" spans="10:54">
      <c r="J2519" s="132"/>
      <c r="N2519" s="73"/>
      <c r="O2519" s="73"/>
      <c r="P2519" s="73"/>
      <c r="Q2519" s="73"/>
      <c r="R2519" s="73"/>
      <c r="S2519" s="73"/>
      <c r="T2519" s="73"/>
      <c r="U2519" s="73"/>
      <c r="V2519" s="73"/>
      <c r="W2519" s="73"/>
      <c r="X2519" s="73"/>
      <c r="Y2519" s="73"/>
      <c r="Z2519" s="73"/>
      <c r="AA2519" s="73"/>
      <c r="AB2519" s="73"/>
      <c r="AC2519" s="73"/>
      <c r="AD2519" s="73"/>
      <c r="AE2519" s="73"/>
      <c r="AF2519" s="73"/>
      <c r="AG2519" s="73"/>
      <c r="AH2519" s="73"/>
      <c r="AI2519" s="73"/>
      <c r="AJ2519" s="73"/>
      <c r="AK2519" s="73"/>
      <c r="AL2519" s="73"/>
      <c r="AM2519" s="73"/>
      <c r="AN2519" s="73"/>
      <c r="AO2519" s="73"/>
      <c r="AP2519" s="73"/>
      <c r="AQ2519" s="73"/>
      <c r="AR2519" s="73"/>
      <c r="AS2519" s="73"/>
      <c r="AT2519" s="73"/>
      <c r="AU2519" s="73"/>
      <c r="AV2519" s="73"/>
      <c r="AW2519" s="73"/>
      <c r="AX2519" s="73"/>
      <c r="AY2519" s="73"/>
      <c r="AZ2519" s="73"/>
      <c r="BA2519" s="73"/>
      <c r="BB2519" s="73"/>
    </row>
    <row r="2520" spans="10:54">
      <c r="J2520" s="132"/>
      <c r="N2520" s="73"/>
      <c r="O2520" s="73"/>
      <c r="P2520" s="73"/>
      <c r="Q2520" s="73"/>
      <c r="R2520" s="73"/>
      <c r="S2520" s="73"/>
      <c r="T2520" s="73"/>
      <c r="U2520" s="73"/>
      <c r="V2520" s="73"/>
      <c r="W2520" s="73"/>
      <c r="X2520" s="73"/>
      <c r="Y2520" s="73"/>
      <c r="Z2520" s="73"/>
      <c r="AA2520" s="73"/>
      <c r="AB2520" s="73"/>
      <c r="AC2520" s="73"/>
      <c r="AD2520" s="73"/>
      <c r="AE2520" s="73"/>
      <c r="AF2520" s="73"/>
      <c r="AG2520" s="73"/>
      <c r="AH2520" s="73"/>
      <c r="AI2520" s="73"/>
      <c r="AJ2520" s="73"/>
      <c r="AK2520" s="73"/>
      <c r="AL2520" s="73"/>
      <c r="AM2520" s="73"/>
      <c r="AN2520" s="73"/>
      <c r="AO2520" s="73"/>
      <c r="AP2520" s="73"/>
      <c r="AQ2520" s="73"/>
      <c r="AR2520" s="73"/>
      <c r="AS2520" s="73"/>
      <c r="AT2520" s="73"/>
      <c r="AU2520" s="73"/>
      <c r="AV2520" s="73"/>
      <c r="AW2520" s="73"/>
      <c r="AX2520" s="73"/>
      <c r="AY2520" s="73"/>
      <c r="AZ2520" s="73"/>
      <c r="BA2520" s="73"/>
      <c r="BB2520" s="73"/>
    </row>
    <row r="2521" spans="10:54">
      <c r="J2521" s="132"/>
      <c r="N2521" s="73"/>
      <c r="O2521" s="73"/>
      <c r="P2521" s="73"/>
      <c r="Q2521" s="73"/>
      <c r="R2521" s="73"/>
      <c r="S2521" s="73"/>
      <c r="T2521" s="73"/>
      <c r="U2521" s="73"/>
      <c r="V2521" s="73"/>
      <c r="W2521" s="73"/>
      <c r="X2521" s="73"/>
      <c r="Y2521" s="73"/>
      <c r="Z2521" s="73"/>
      <c r="AA2521" s="73"/>
      <c r="AB2521" s="73"/>
      <c r="AC2521" s="73"/>
      <c r="AD2521" s="73"/>
      <c r="AE2521" s="73"/>
      <c r="AF2521" s="73"/>
      <c r="AG2521" s="73"/>
      <c r="AH2521" s="73"/>
      <c r="AI2521" s="73"/>
      <c r="AJ2521" s="73"/>
      <c r="AK2521" s="73"/>
      <c r="AL2521" s="73"/>
      <c r="AM2521" s="73"/>
      <c r="AN2521" s="73"/>
      <c r="AO2521" s="73"/>
      <c r="AP2521" s="73"/>
      <c r="AQ2521" s="73"/>
      <c r="AR2521" s="73"/>
      <c r="AS2521" s="73"/>
      <c r="AT2521" s="73"/>
      <c r="AU2521" s="73"/>
      <c r="AV2521" s="73"/>
      <c r="AW2521" s="73"/>
      <c r="AX2521" s="73"/>
      <c r="AY2521" s="73"/>
      <c r="AZ2521" s="73"/>
      <c r="BA2521" s="73"/>
      <c r="BB2521" s="73"/>
    </row>
    <row r="2522" spans="10:54">
      <c r="J2522" s="132"/>
      <c r="N2522" s="73"/>
      <c r="O2522" s="73"/>
      <c r="P2522" s="73"/>
      <c r="Q2522" s="73"/>
      <c r="R2522" s="73"/>
      <c r="S2522" s="73"/>
      <c r="T2522" s="73"/>
      <c r="U2522" s="73"/>
      <c r="V2522" s="73"/>
      <c r="W2522" s="73"/>
      <c r="X2522" s="73"/>
      <c r="Y2522" s="73"/>
      <c r="Z2522" s="73"/>
      <c r="AA2522" s="73"/>
      <c r="AB2522" s="73"/>
      <c r="AC2522" s="73"/>
      <c r="AD2522" s="73"/>
      <c r="AE2522" s="73"/>
      <c r="AF2522" s="73"/>
      <c r="AG2522" s="73"/>
      <c r="AH2522" s="73"/>
      <c r="AI2522" s="73"/>
      <c r="AJ2522" s="73"/>
      <c r="AK2522" s="73"/>
      <c r="AL2522" s="73"/>
      <c r="AM2522" s="73"/>
      <c r="AN2522" s="73"/>
      <c r="AO2522" s="73"/>
      <c r="AP2522" s="73"/>
      <c r="AQ2522" s="73"/>
      <c r="AR2522" s="73"/>
      <c r="AS2522" s="73"/>
      <c r="AT2522" s="73"/>
      <c r="AU2522" s="73"/>
      <c r="AV2522" s="73"/>
      <c r="AW2522" s="73"/>
      <c r="AX2522" s="73"/>
      <c r="AY2522" s="73"/>
      <c r="AZ2522" s="73"/>
      <c r="BA2522" s="73"/>
      <c r="BB2522" s="73"/>
    </row>
    <row r="2523" spans="10:54">
      <c r="J2523" s="132"/>
      <c r="N2523" s="73"/>
      <c r="O2523" s="73"/>
      <c r="P2523" s="73"/>
      <c r="Q2523" s="73"/>
      <c r="R2523" s="73"/>
      <c r="S2523" s="73"/>
      <c r="T2523" s="73"/>
      <c r="U2523" s="73"/>
      <c r="V2523" s="73"/>
      <c r="W2523" s="73"/>
      <c r="X2523" s="73"/>
      <c r="Y2523" s="73"/>
      <c r="Z2523" s="73"/>
      <c r="AA2523" s="73"/>
      <c r="AB2523" s="73"/>
      <c r="AC2523" s="73"/>
      <c r="AD2523" s="73"/>
      <c r="AE2523" s="73"/>
      <c r="AF2523" s="73"/>
      <c r="AG2523" s="73"/>
      <c r="AH2523" s="73"/>
      <c r="AI2523" s="73"/>
      <c r="AJ2523" s="73"/>
      <c r="AK2523" s="73"/>
      <c r="AL2523" s="73"/>
      <c r="AM2523" s="73"/>
      <c r="AN2523" s="73"/>
      <c r="AO2523" s="73"/>
      <c r="AP2523" s="73"/>
      <c r="AQ2523" s="73"/>
      <c r="AR2523" s="73"/>
      <c r="AS2523" s="73"/>
      <c r="AT2523" s="73"/>
      <c r="AU2523" s="73"/>
      <c r="AV2523" s="73"/>
      <c r="AW2523" s="73"/>
      <c r="AX2523" s="73"/>
      <c r="AY2523" s="73"/>
      <c r="AZ2523" s="73"/>
      <c r="BA2523" s="73"/>
      <c r="BB2523" s="73"/>
    </row>
    <row r="2524" spans="10:54">
      <c r="J2524" s="132"/>
      <c r="N2524" s="73"/>
      <c r="O2524" s="73"/>
      <c r="P2524" s="73"/>
      <c r="Q2524" s="73"/>
      <c r="R2524" s="73"/>
      <c r="S2524" s="73"/>
      <c r="T2524" s="73"/>
      <c r="U2524" s="73"/>
      <c r="V2524" s="73"/>
      <c r="W2524" s="73"/>
      <c r="X2524" s="73"/>
      <c r="Y2524" s="73"/>
      <c r="Z2524" s="73"/>
      <c r="AA2524" s="73"/>
      <c r="AB2524" s="73"/>
      <c r="AC2524" s="73"/>
      <c r="AD2524" s="73"/>
      <c r="AE2524" s="73"/>
      <c r="AF2524" s="73"/>
      <c r="AG2524" s="73"/>
      <c r="AH2524" s="73"/>
      <c r="AI2524" s="73"/>
      <c r="AJ2524" s="73"/>
      <c r="AK2524" s="73"/>
      <c r="AL2524" s="73"/>
      <c r="AM2524" s="73"/>
      <c r="AN2524" s="73"/>
      <c r="AO2524" s="73"/>
      <c r="AP2524" s="73"/>
      <c r="AQ2524" s="73"/>
      <c r="AR2524" s="73"/>
      <c r="AS2524" s="73"/>
      <c r="AT2524" s="73"/>
      <c r="AU2524" s="73"/>
      <c r="AV2524" s="73"/>
      <c r="AW2524" s="73"/>
      <c r="AX2524" s="73"/>
      <c r="AY2524" s="73"/>
      <c r="AZ2524" s="73"/>
      <c r="BA2524" s="73"/>
      <c r="BB2524" s="73"/>
    </row>
    <row r="2525" spans="10:54">
      <c r="J2525" s="132"/>
      <c r="N2525" s="73"/>
      <c r="O2525" s="73"/>
      <c r="P2525" s="73"/>
      <c r="Q2525" s="73"/>
      <c r="R2525" s="73"/>
      <c r="S2525" s="73"/>
      <c r="T2525" s="73"/>
      <c r="U2525" s="73"/>
      <c r="V2525" s="73"/>
      <c r="W2525" s="73"/>
      <c r="X2525" s="73"/>
      <c r="Y2525" s="73"/>
      <c r="Z2525" s="73"/>
      <c r="AA2525" s="73"/>
      <c r="AB2525" s="73"/>
      <c r="AC2525" s="73"/>
      <c r="AD2525" s="73"/>
      <c r="AE2525" s="73"/>
      <c r="AF2525" s="73"/>
      <c r="AG2525" s="73"/>
      <c r="AH2525" s="73"/>
      <c r="AI2525" s="73"/>
      <c r="AJ2525" s="73"/>
      <c r="AK2525" s="73"/>
      <c r="AL2525" s="73"/>
      <c r="AM2525" s="73"/>
      <c r="AN2525" s="73"/>
      <c r="AO2525" s="73"/>
      <c r="AP2525" s="73"/>
      <c r="AQ2525" s="73"/>
      <c r="AR2525" s="73"/>
      <c r="AS2525" s="73"/>
      <c r="AT2525" s="73"/>
      <c r="AU2525" s="73"/>
      <c r="AV2525" s="73"/>
      <c r="AW2525" s="73"/>
      <c r="AX2525" s="73"/>
      <c r="AY2525" s="73"/>
      <c r="AZ2525" s="73"/>
      <c r="BA2525" s="73"/>
      <c r="BB2525" s="73"/>
    </row>
    <row r="2526" spans="10:54">
      <c r="J2526" s="132"/>
      <c r="N2526" s="73"/>
      <c r="O2526" s="73"/>
      <c r="P2526" s="73"/>
      <c r="Q2526" s="73"/>
      <c r="R2526" s="73"/>
      <c r="S2526" s="73"/>
      <c r="T2526" s="73"/>
      <c r="U2526" s="73"/>
      <c r="V2526" s="73"/>
      <c r="W2526" s="73"/>
      <c r="X2526" s="73"/>
      <c r="Y2526" s="73"/>
      <c r="Z2526" s="73"/>
      <c r="AA2526" s="73"/>
      <c r="AB2526" s="73"/>
      <c r="AC2526" s="73"/>
      <c r="AD2526" s="73"/>
      <c r="AE2526" s="73"/>
      <c r="AF2526" s="73"/>
      <c r="AG2526" s="73"/>
      <c r="AH2526" s="73"/>
      <c r="AI2526" s="73"/>
      <c r="AJ2526" s="73"/>
      <c r="AK2526" s="73"/>
      <c r="AL2526" s="73"/>
      <c r="AM2526" s="73"/>
      <c r="AN2526" s="73"/>
      <c r="AO2526" s="73"/>
      <c r="AP2526" s="73"/>
      <c r="AQ2526" s="73"/>
      <c r="AR2526" s="73"/>
      <c r="AS2526" s="73"/>
      <c r="AT2526" s="73"/>
      <c r="AU2526" s="73"/>
      <c r="AV2526" s="73"/>
      <c r="AW2526" s="73"/>
      <c r="AX2526" s="73"/>
      <c r="AY2526" s="73"/>
      <c r="AZ2526" s="73"/>
      <c r="BA2526" s="73"/>
      <c r="BB2526" s="73"/>
    </row>
    <row r="2527" spans="10:54">
      <c r="J2527" s="132"/>
      <c r="N2527" s="73"/>
      <c r="O2527" s="73"/>
      <c r="P2527" s="73"/>
      <c r="Q2527" s="73"/>
      <c r="R2527" s="73"/>
      <c r="S2527" s="73"/>
      <c r="T2527" s="73"/>
      <c r="U2527" s="73"/>
      <c r="V2527" s="73"/>
      <c r="W2527" s="73"/>
      <c r="X2527" s="73"/>
      <c r="Y2527" s="73"/>
      <c r="Z2527" s="73"/>
      <c r="AA2527" s="73"/>
      <c r="AB2527" s="73"/>
      <c r="AC2527" s="73"/>
      <c r="AD2527" s="73"/>
      <c r="AE2527" s="73"/>
      <c r="AF2527" s="73"/>
      <c r="AG2527" s="73"/>
      <c r="AH2527" s="73"/>
      <c r="AI2527" s="73"/>
      <c r="AJ2527" s="73"/>
      <c r="AK2527" s="73"/>
      <c r="AL2527" s="73"/>
      <c r="AM2527" s="73"/>
      <c r="AN2527" s="73"/>
      <c r="AO2527" s="73"/>
      <c r="AP2527" s="73"/>
      <c r="AQ2527" s="73"/>
      <c r="AR2527" s="73"/>
      <c r="AS2527" s="73"/>
      <c r="AT2527" s="73"/>
      <c r="AU2527" s="73"/>
      <c r="AV2527" s="73"/>
      <c r="AW2527" s="73"/>
      <c r="AX2527" s="73"/>
      <c r="AY2527" s="73"/>
      <c r="AZ2527" s="73"/>
      <c r="BA2527" s="73"/>
      <c r="BB2527" s="73"/>
    </row>
    <row r="2528" spans="10:54">
      <c r="J2528" s="132"/>
      <c r="N2528" s="73"/>
      <c r="O2528" s="73"/>
      <c r="P2528" s="73"/>
      <c r="Q2528" s="73"/>
      <c r="R2528" s="73"/>
      <c r="S2528" s="73"/>
      <c r="T2528" s="73"/>
      <c r="U2528" s="73"/>
      <c r="V2528" s="73"/>
      <c r="W2528" s="73"/>
      <c r="X2528" s="73"/>
      <c r="Y2528" s="73"/>
      <c r="Z2528" s="73"/>
      <c r="AA2528" s="73"/>
      <c r="AB2528" s="73"/>
      <c r="AC2528" s="73"/>
      <c r="AD2528" s="73"/>
      <c r="AE2528" s="73"/>
      <c r="AF2528" s="73"/>
      <c r="AG2528" s="73"/>
      <c r="AH2528" s="73"/>
      <c r="AI2528" s="73"/>
      <c r="AJ2528" s="73"/>
      <c r="AK2528" s="73"/>
      <c r="AL2528" s="73"/>
      <c r="AM2528" s="73"/>
      <c r="AN2528" s="73"/>
      <c r="AO2528" s="73"/>
      <c r="AP2528" s="73"/>
      <c r="AQ2528" s="73"/>
      <c r="AR2528" s="73"/>
      <c r="AS2528" s="73"/>
      <c r="AT2528" s="73"/>
      <c r="AU2528" s="73"/>
      <c r="AV2528" s="73"/>
      <c r="AW2528" s="73"/>
      <c r="AX2528" s="73"/>
      <c r="AY2528" s="73"/>
      <c r="AZ2528" s="73"/>
      <c r="BA2528" s="73"/>
      <c r="BB2528" s="73"/>
    </row>
    <row r="2529" spans="10:54">
      <c r="J2529" s="132"/>
      <c r="N2529" s="73"/>
      <c r="O2529" s="73"/>
      <c r="P2529" s="73"/>
      <c r="Q2529" s="73"/>
      <c r="R2529" s="73"/>
      <c r="S2529" s="73"/>
      <c r="T2529" s="73"/>
      <c r="U2529" s="73"/>
      <c r="V2529" s="73"/>
      <c r="W2529" s="73"/>
      <c r="X2529" s="73"/>
      <c r="Y2529" s="73"/>
      <c r="Z2529" s="73"/>
      <c r="AA2529" s="73"/>
      <c r="AB2529" s="73"/>
      <c r="AC2529" s="73"/>
      <c r="AD2529" s="73"/>
      <c r="AE2529" s="73"/>
      <c r="AF2529" s="73"/>
      <c r="AG2529" s="73"/>
      <c r="AH2529" s="73"/>
      <c r="AI2529" s="73"/>
      <c r="AJ2529" s="73"/>
      <c r="AK2529" s="73"/>
      <c r="AL2529" s="73"/>
      <c r="AM2529" s="73"/>
      <c r="AN2529" s="73"/>
      <c r="AO2529" s="73"/>
      <c r="AP2529" s="73"/>
      <c r="AQ2529" s="73"/>
      <c r="AR2529" s="73"/>
      <c r="AS2529" s="73"/>
      <c r="AT2529" s="73"/>
      <c r="AU2529" s="73"/>
      <c r="AV2529" s="73"/>
      <c r="AW2529" s="73"/>
      <c r="AX2529" s="73"/>
      <c r="AY2529" s="73"/>
      <c r="AZ2529" s="73"/>
      <c r="BA2529" s="73"/>
      <c r="BB2529" s="73"/>
    </row>
    <row r="2530" spans="10:54">
      <c r="J2530" s="132"/>
      <c r="N2530" s="73"/>
      <c r="O2530" s="73"/>
      <c r="P2530" s="73"/>
      <c r="Q2530" s="73"/>
      <c r="R2530" s="73"/>
      <c r="S2530" s="73"/>
      <c r="T2530" s="73"/>
      <c r="U2530" s="73"/>
      <c r="V2530" s="73"/>
      <c r="W2530" s="73"/>
      <c r="X2530" s="73"/>
      <c r="Y2530" s="73"/>
      <c r="Z2530" s="73"/>
      <c r="AA2530" s="73"/>
      <c r="AB2530" s="73"/>
      <c r="AC2530" s="73"/>
      <c r="AD2530" s="73"/>
      <c r="AE2530" s="73"/>
      <c r="AF2530" s="73"/>
      <c r="AG2530" s="73"/>
      <c r="AH2530" s="73"/>
      <c r="AI2530" s="73"/>
      <c r="AJ2530" s="73"/>
      <c r="AK2530" s="73"/>
      <c r="AL2530" s="73"/>
      <c r="AM2530" s="73"/>
      <c r="AN2530" s="73"/>
      <c r="AO2530" s="73"/>
      <c r="AP2530" s="73"/>
      <c r="AQ2530" s="73"/>
      <c r="AR2530" s="73"/>
      <c r="AS2530" s="73"/>
      <c r="AT2530" s="73"/>
      <c r="AU2530" s="73"/>
      <c r="AV2530" s="73"/>
      <c r="AW2530" s="73"/>
      <c r="AX2530" s="73"/>
      <c r="AY2530" s="73"/>
      <c r="AZ2530" s="73"/>
      <c r="BA2530" s="73"/>
      <c r="BB2530" s="73"/>
    </row>
    <row r="2531" spans="10:54">
      <c r="J2531" s="132"/>
      <c r="N2531" s="73"/>
      <c r="O2531" s="73"/>
      <c r="P2531" s="73"/>
      <c r="Q2531" s="73"/>
      <c r="R2531" s="73"/>
      <c r="S2531" s="73"/>
      <c r="T2531" s="73"/>
      <c r="U2531" s="73"/>
      <c r="V2531" s="73"/>
      <c r="W2531" s="73"/>
      <c r="X2531" s="73"/>
      <c r="Y2531" s="73"/>
      <c r="Z2531" s="73"/>
      <c r="AA2531" s="73"/>
      <c r="AB2531" s="73"/>
      <c r="AC2531" s="73"/>
      <c r="AD2531" s="73"/>
      <c r="AE2531" s="73"/>
      <c r="AF2531" s="73"/>
      <c r="AG2531" s="73"/>
      <c r="AH2531" s="73"/>
      <c r="AI2531" s="73"/>
      <c r="AJ2531" s="73"/>
      <c r="AK2531" s="73"/>
      <c r="AL2531" s="73"/>
      <c r="AM2531" s="73"/>
      <c r="AN2531" s="73"/>
      <c r="AO2531" s="73"/>
      <c r="AP2531" s="73"/>
      <c r="AQ2531" s="73"/>
      <c r="AR2531" s="73"/>
      <c r="AS2531" s="73"/>
      <c r="AT2531" s="73"/>
      <c r="AU2531" s="73"/>
      <c r="AV2531" s="73"/>
      <c r="AW2531" s="73"/>
      <c r="AX2531" s="73"/>
      <c r="AY2531" s="73"/>
      <c r="AZ2531" s="73"/>
      <c r="BA2531" s="73"/>
      <c r="BB2531" s="73"/>
    </row>
    <row r="2532" spans="10:54">
      <c r="J2532" s="132"/>
      <c r="N2532" s="73"/>
      <c r="O2532" s="73"/>
      <c r="P2532" s="73"/>
      <c r="Q2532" s="73"/>
      <c r="R2532" s="73"/>
      <c r="S2532" s="73"/>
      <c r="T2532" s="73"/>
      <c r="U2532" s="73"/>
      <c r="V2532" s="73"/>
      <c r="W2532" s="73"/>
      <c r="X2532" s="73"/>
      <c r="Y2532" s="73"/>
      <c r="Z2532" s="73"/>
      <c r="AA2532" s="73"/>
      <c r="AB2532" s="73"/>
      <c r="AC2532" s="73"/>
      <c r="AD2532" s="73"/>
      <c r="AE2532" s="73"/>
      <c r="AF2532" s="73"/>
      <c r="AG2532" s="73"/>
      <c r="AH2532" s="73"/>
      <c r="AI2532" s="73"/>
      <c r="AJ2532" s="73"/>
      <c r="AK2532" s="73"/>
      <c r="AL2532" s="73"/>
      <c r="AM2532" s="73"/>
      <c r="AN2532" s="73"/>
      <c r="AO2532" s="73"/>
      <c r="AP2532" s="73"/>
      <c r="AQ2532" s="73"/>
      <c r="AR2532" s="73"/>
      <c r="AS2532" s="73"/>
      <c r="AT2532" s="73"/>
      <c r="AU2532" s="73"/>
      <c r="AV2532" s="73"/>
      <c r="AW2532" s="73"/>
      <c r="AX2532" s="73"/>
      <c r="AY2532" s="73"/>
      <c r="AZ2532" s="73"/>
      <c r="BA2532" s="73"/>
      <c r="BB2532" s="73"/>
    </row>
    <row r="2533" spans="10:54">
      <c r="J2533" s="132"/>
      <c r="N2533" s="73"/>
      <c r="O2533" s="73"/>
      <c r="P2533" s="73"/>
      <c r="Q2533" s="73"/>
      <c r="R2533" s="73"/>
      <c r="S2533" s="73"/>
      <c r="T2533" s="73"/>
      <c r="U2533" s="73"/>
      <c r="V2533" s="73"/>
      <c r="W2533" s="73"/>
      <c r="X2533" s="73"/>
      <c r="Y2533" s="73"/>
      <c r="Z2533" s="73"/>
      <c r="AA2533" s="73"/>
      <c r="AB2533" s="73"/>
      <c r="AC2533" s="73"/>
      <c r="AD2533" s="73"/>
      <c r="AE2533" s="73"/>
      <c r="AF2533" s="73"/>
      <c r="AG2533" s="73"/>
      <c r="AH2533" s="73"/>
      <c r="AI2533" s="73"/>
      <c r="AJ2533" s="73"/>
      <c r="AK2533" s="73"/>
      <c r="AL2533" s="73"/>
      <c r="AM2533" s="73"/>
      <c r="AN2533" s="73"/>
      <c r="AO2533" s="73"/>
      <c r="AP2533" s="73"/>
      <c r="AQ2533" s="73"/>
      <c r="AR2533" s="73"/>
      <c r="AS2533" s="73"/>
      <c r="AT2533" s="73"/>
      <c r="AU2533" s="73"/>
      <c r="AV2533" s="73"/>
      <c r="AW2533" s="73"/>
      <c r="AX2533" s="73"/>
      <c r="AY2533" s="73"/>
      <c r="AZ2533" s="73"/>
      <c r="BA2533" s="73"/>
      <c r="BB2533" s="73"/>
    </row>
    <row r="2534" spans="10:54">
      <c r="J2534" s="132"/>
      <c r="N2534" s="73"/>
      <c r="O2534" s="73"/>
      <c r="P2534" s="73"/>
      <c r="Q2534" s="73"/>
      <c r="R2534" s="73"/>
      <c r="S2534" s="73"/>
      <c r="T2534" s="73"/>
      <c r="U2534" s="73"/>
      <c r="V2534" s="73"/>
      <c r="W2534" s="73"/>
      <c r="X2534" s="73"/>
      <c r="Y2534" s="73"/>
      <c r="Z2534" s="73"/>
      <c r="AA2534" s="73"/>
      <c r="AB2534" s="73"/>
      <c r="AC2534" s="73"/>
      <c r="AD2534" s="73"/>
      <c r="AE2534" s="73"/>
      <c r="AF2534" s="73"/>
      <c r="AG2534" s="73"/>
      <c r="AH2534" s="73"/>
      <c r="AI2534" s="73"/>
      <c r="AJ2534" s="73"/>
      <c r="AK2534" s="73"/>
      <c r="AL2534" s="73"/>
      <c r="AM2534" s="73"/>
      <c r="AN2534" s="73"/>
      <c r="AO2534" s="73"/>
      <c r="AP2534" s="73"/>
      <c r="AQ2534" s="73"/>
      <c r="AR2534" s="73"/>
      <c r="AS2534" s="73"/>
      <c r="AT2534" s="73"/>
      <c r="AU2534" s="73"/>
      <c r="AV2534" s="73"/>
      <c r="AW2534" s="73"/>
      <c r="AX2534" s="73"/>
      <c r="AY2534" s="73"/>
      <c r="AZ2534" s="73"/>
      <c r="BA2534" s="73"/>
      <c r="BB2534" s="73"/>
    </row>
    <row r="2535" spans="10:54">
      <c r="J2535" s="132"/>
      <c r="N2535" s="73"/>
      <c r="O2535" s="73"/>
      <c r="P2535" s="73"/>
      <c r="Q2535" s="73"/>
      <c r="R2535" s="73"/>
      <c r="S2535" s="73"/>
      <c r="T2535" s="73"/>
      <c r="U2535" s="73"/>
      <c r="V2535" s="73"/>
      <c r="W2535" s="73"/>
      <c r="X2535" s="73"/>
      <c r="Y2535" s="73"/>
      <c r="Z2535" s="73"/>
      <c r="AA2535" s="73"/>
      <c r="AB2535" s="73"/>
      <c r="AC2535" s="73"/>
      <c r="AD2535" s="73"/>
      <c r="AE2535" s="73"/>
      <c r="AF2535" s="73"/>
      <c r="AG2535" s="73"/>
      <c r="AH2535" s="73"/>
      <c r="AI2535" s="73"/>
      <c r="AJ2535" s="73"/>
      <c r="AK2535" s="73"/>
      <c r="AL2535" s="73"/>
      <c r="AM2535" s="73"/>
      <c r="AN2535" s="73"/>
      <c r="AO2535" s="73"/>
      <c r="AP2535" s="73"/>
      <c r="AQ2535" s="73"/>
      <c r="AR2535" s="73"/>
      <c r="AS2535" s="73"/>
      <c r="AT2535" s="73"/>
      <c r="AU2535" s="73"/>
      <c r="AV2535" s="73"/>
      <c r="AW2535" s="73"/>
      <c r="AX2535" s="73"/>
      <c r="AY2535" s="73"/>
      <c r="AZ2535" s="73"/>
      <c r="BA2535" s="73"/>
      <c r="BB2535" s="73"/>
    </row>
    <row r="2536" spans="10:54">
      <c r="J2536" s="132"/>
      <c r="N2536" s="73"/>
      <c r="O2536" s="73"/>
      <c r="P2536" s="73"/>
      <c r="Q2536" s="73"/>
      <c r="R2536" s="73"/>
      <c r="S2536" s="73"/>
      <c r="T2536" s="73"/>
      <c r="U2536" s="73"/>
      <c r="V2536" s="73"/>
      <c r="W2536" s="73"/>
      <c r="X2536" s="73"/>
      <c r="Y2536" s="73"/>
      <c r="Z2536" s="73"/>
      <c r="AA2536" s="73"/>
      <c r="AB2536" s="73"/>
      <c r="AC2536" s="73"/>
      <c r="AD2536" s="73"/>
      <c r="AE2536" s="73"/>
      <c r="AF2536" s="73"/>
      <c r="AG2536" s="73"/>
      <c r="AH2536" s="73"/>
      <c r="AI2536" s="73"/>
      <c r="AJ2536" s="73"/>
      <c r="AK2536" s="73"/>
      <c r="AL2536" s="73"/>
      <c r="AM2536" s="73"/>
      <c r="AN2536" s="73"/>
      <c r="AO2536" s="73"/>
      <c r="AP2536" s="73"/>
      <c r="AQ2536" s="73"/>
      <c r="AR2536" s="73"/>
      <c r="AS2536" s="73"/>
      <c r="AT2536" s="73"/>
      <c r="AU2536" s="73"/>
      <c r="AV2536" s="73"/>
      <c r="AW2536" s="73"/>
      <c r="AX2536" s="73"/>
      <c r="AY2536" s="73"/>
      <c r="AZ2536" s="73"/>
      <c r="BA2536" s="73"/>
      <c r="BB2536" s="73"/>
    </row>
    <row r="2537" spans="10:54">
      <c r="J2537" s="132"/>
      <c r="N2537" s="73"/>
      <c r="O2537" s="73"/>
      <c r="P2537" s="73"/>
      <c r="Q2537" s="73"/>
      <c r="R2537" s="73"/>
      <c r="S2537" s="73"/>
      <c r="T2537" s="73"/>
      <c r="U2537" s="73"/>
      <c r="V2537" s="73"/>
      <c r="W2537" s="73"/>
      <c r="X2537" s="73"/>
      <c r="Y2537" s="73"/>
      <c r="Z2537" s="73"/>
      <c r="AA2537" s="73"/>
      <c r="AB2537" s="73"/>
      <c r="AC2537" s="73"/>
      <c r="AD2537" s="73"/>
      <c r="AE2537" s="73"/>
      <c r="AF2537" s="73"/>
      <c r="AG2537" s="73"/>
      <c r="AH2537" s="73"/>
      <c r="AI2537" s="73"/>
      <c r="AJ2537" s="73"/>
      <c r="AK2537" s="73"/>
      <c r="AL2537" s="73"/>
      <c r="AM2537" s="73"/>
      <c r="AN2537" s="73"/>
      <c r="AO2537" s="73"/>
      <c r="AP2537" s="73"/>
      <c r="AQ2537" s="73"/>
      <c r="AR2537" s="73"/>
      <c r="AS2537" s="73"/>
      <c r="AT2537" s="73"/>
      <c r="AU2537" s="73"/>
      <c r="AV2537" s="73"/>
      <c r="AW2537" s="73"/>
      <c r="AX2537" s="73"/>
      <c r="AY2537" s="73"/>
      <c r="AZ2537" s="73"/>
      <c r="BA2537" s="73"/>
      <c r="BB2537" s="73"/>
    </row>
    <row r="2538" spans="10:54">
      <c r="J2538" s="132"/>
      <c r="N2538" s="73"/>
      <c r="O2538" s="73"/>
      <c r="P2538" s="73"/>
      <c r="Q2538" s="73"/>
      <c r="R2538" s="73"/>
      <c r="S2538" s="73"/>
      <c r="T2538" s="73"/>
      <c r="U2538" s="73"/>
      <c r="V2538" s="73"/>
      <c r="W2538" s="73"/>
      <c r="X2538" s="73"/>
      <c r="Y2538" s="73"/>
      <c r="Z2538" s="73"/>
      <c r="AA2538" s="73"/>
      <c r="AB2538" s="73"/>
      <c r="AC2538" s="73"/>
      <c r="AD2538" s="73"/>
      <c r="AE2538" s="73"/>
      <c r="AF2538" s="73"/>
      <c r="AG2538" s="73"/>
      <c r="AH2538" s="73"/>
      <c r="AI2538" s="73"/>
      <c r="AJ2538" s="73"/>
      <c r="AK2538" s="73"/>
      <c r="AL2538" s="73"/>
      <c r="AM2538" s="73"/>
      <c r="AN2538" s="73"/>
      <c r="AO2538" s="73"/>
      <c r="AP2538" s="73"/>
      <c r="AQ2538" s="73"/>
      <c r="AR2538" s="73"/>
      <c r="AS2538" s="73"/>
      <c r="AT2538" s="73"/>
      <c r="AU2538" s="73"/>
      <c r="AV2538" s="73"/>
      <c r="AW2538" s="73"/>
      <c r="AX2538" s="73"/>
      <c r="AY2538" s="73"/>
      <c r="AZ2538" s="73"/>
      <c r="BA2538" s="73"/>
      <c r="BB2538" s="73"/>
    </row>
    <row r="2539" spans="10:54">
      <c r="J2539" s="132"/>
      <c r="N2539" s="73"/>
      <c r="O2539" s="73"/>
      <c r="P2539" s="73"/>
      <c r="Q2539" s="73"/>
      <c r="R2539" s="73"/>
      <c r="S2539" s="73"/>
      <c r="T2539" s="73"/>
      <c r="U2539" s="73"/>
      <c r="V2539" s="73"/>
      <c r="W2539" s="73"/>
      <c r="X2539" s="73"/>
      <c r="Y2539" s="73"/>
      <c r="Z2539" s="73"/>
      <c r="AA2539" s="73"/>
      <c r="AB2539" s="73"/>
      <c r="AC2539" s="73"/>
      <c r="AD2539" s="73"/>
      <c r="AE2539" s="73"/>
      <c r="AF2539" s="73"/>
      <c r="AG2539" s="73"/>
      <c r="AH2539" s="73"/>
      <c r="AI2539" s="73"/>
      <c r="AJ2539" s="73"/>
      <c r="AK2539" s="73"/>
      <c r="AL2539" s="73"/>
      <c r="AM2539" s="73"/>
      <c r="AN2539" s="73"/>
      <c r="AO2539" s="73"/>
      <c r="AP2539" s="73"/>
      <c r="AQ2539" s="73"/>
      <c r="AR2539" s="73"/>
      <c r="AS2539" s="73"/>
      <c r="AT2539" s="73"/>
      <c r="AU2539" s="73"/>
      <c r="AV2539" s="73"/>
      <c r="AW2539" s="73"/>
      <c r="AX2539" s="73"/>
      <c r="AY2539" s="73"/>
      <c r="AZ2539" s="73"/>
      <c r="BA2539" s="73"/>
      <c r="BB2539" s="73"/>
    </row>
    <row r="2540" spans="10:54">
      <c r="J2540" s="132"/>
      <c r="N2540" s="73"/>
      <c r="O2540" s="73"/>
      <c r="P2540" s="73"/>
      <c r="Q2540" s="73"/>
      <c r="R2540" s="73"/>
      <c r="S2540" s="73"/>
      <c r="T2540" s="73"/>
      <c r="U2540" s="73"/>
      <c r="V2540" s="73"/>
      <c r="W2540" s="73"/>
      <c r="X2540" s="73"/>
      <c r="Y2540" s="73"/>
      <c r="Z2540" s="73"/>
      <c r="AA2540" s="73"/>
      <c r="AB2540" s="73"/>
      <c r="AC2540" s="73"/>
      <c r="AD2540" s="73"/>
      <c r="AE2540" s="73"/>
      <c r="AF2540" s="73"/>
      <c r="AG2540" s="73"/>
      <c r="AH2540" s="73"/>
      <c r="AI2540" s="73"/>
      <c r="AJ2540" s="73"/>
      <c r="AK2540" s="73"/>
      <c r="AL2540" s="73"/>
      <c r="AM2540" s="73"/>
      <c r="AN2540" s="73"/>
      <c r="AO2540" s="73"/>
      <c r="AP2540" s="73"/>
      <c r="AQ2540" s="73"/>
      <c r="AR2540" s="73"/>
      <c r="AS2540" s="73"/>
      <c r="AT2540" s="73"/>
      <c r="AU2540" s="73"/>
      <c r="AV2540" s="73"/>
      <c r="AW2540" s="73"/>
      <c r="AX2540" s="73"/>
      <c r="AY2540" s="73"/>
      <c r="AZ2540" s="73"/>
      <c r="BA2540" s="73"/>
      <c r="BB2540" s="73"/>
    </row>
    <row r="2541" spans="10:54">
      <c r="J2541" s="132"/>
      <c r="N2541" s="73"/>
      <c r="O2541" s="73"/>
      <c r="P2541" s="73"/>
      <c r="Q2541" s="73"/>
      <c r="R2541" s="73"/>
      <c r="S2541" s="73"/>
      <c r="T2541" s="73"/>
      <c r="U2541" s="73"/>
      <c r="V2541" s="73"/>
      <c r="W2541" s="73"/>
      <c r="X2541" s="73"/>
      <c r="Y2541" s="73"/>
      <c r="Z2541" s="73"/>
      <c r="AA2541" s="73"/>
      <c r="AB2541" s="73"/>
      <c r="AC2541" s="73"/>
      <c r="AD2541" s="73"/>
      <c r="AE2541" s="73"/>
      <c r="AF2541" s="73"/>
      <c r="AG2541" s="73"/>
      <c r="AH2541" s="73"/>
      <c r="AI2541" s="73"/>
      <c r="AJ2541" s="73"/>
      <c r="AK2541" s="73"/>
      <c r="AL2541" s="73"/>
      <c r="AM2541" s="73"/>
      <c r="AN2541" s="73"/>
      <c r="AO2541" s="73"/>
      <c r="AP2541" s="73"/>
      <c r="AQ2541" s="73"/>
      <c r="AR2541" s="73"/>
      <c r="AS2541" s="73"/>
      <c r="AT2541" s="73"/>
      <c r="AU2541" s="73"/>
      <c r="AV2541" s="73"/>
      <c r="AW2541" s="73"/>
      <c r="AX2541" s="73"/>
      <c r="AY2541" s="73"/>
      <c r="AZ2541" s="73"/>
      <c r="BA2541" s="73"/>
      <c r="BB2541" s="73"/>
    </row>
    <row r="2542" spans="10:54">
      <c r="J2542" s="132"/>
      <c r="N2542" s="73"/>
      <c r="O2542" s="73"/>
      <c r="P2542" s="73"/>
      <c r="Q2542" s="73"/>
      <c r="R2542" s="73"/>
      <c r="S2542" s="73"/>
      <c r="T2542" s="73"/>
      <c r="U2542" s="73"/>
      <c r="V2542" s="73"/>
      <c r="W2542" s="73"/>
      <c r="X2542" s="73"/>
      <c r="Y2542" s="73"/>
      <c r="Z2542" s="73"/>
      <c r="AA2542" s="73"/>
      <c r="AB2542" s="73"/>
      <c r="AC2542" s="73"/>
      <c r="AD2542" s="73"/>
      <c r="AE2542" s="73"/>
      <c r="AF2542" s="73"/>
      <c r="AG2542" s="73"/>
      <c r="AH2542" s="73"/>
      <c r="AI2542" s="73"/>
      <c r="AJ2542" s="73"/>
      <c r="AK2542" s="73"/>
      <c r="AL2542" s="73"/>
      <c r="AM2542" s="73"/>
      <c r="AN2542" s="73"/>
      <c r="AO2542" s="73"/>
      <c r="AP2542" s="73"/>
      <c r="AQ2542" s="73"/>
      <c r="AR2542" s="73"/>
      <c r="AS2542" s="73"/>
      <c r="AT2542" s="73"/>
      <c r="AU2542" s="73"/>
      <c r="AV2542" s="73"/>
      <c r="AW2542" s="73"/>
      <c r="AX2542" s="73"/>
      <c r="AY2542" s="73"/>
      <c r="AZ2542" s="73"/>
      <c r="BA2542" s="73"/>
      <c r="BB2542" s="73"/>
    </row>
    <row r="2543" spans="10:54">
      <c r="J2543" s="132"/>
      <c r="N2543" s="73"/>
      <c r="O2543" s="73"/>
      <c r="P2543" s="73"/>
      <c r="Q2543" s="73"/>
      <c r="R2543" s="73"/>
      <c r="S2543" s="73"/>
      <c r="T2543" s="73"/>
      <c r="U2543" s="73"/>
      <c r="V2543" s="73"/>
      <c r="W2543" s="73"/>
      <c r="X2543" s="73"/>
      <c r="Y2543" s="73"/>
      <c r="Z2543" s="73"/>
      <c r="AA2543" s="73"/>
      <c r="AB2543" s="73"/>
      <c r="AC2543" s="73"/>
      <c r="AD2543" s="73"/>
      <c r="AE2543" s="73"/>
      <c r="AF2543" s="73"/>
      <c r="AG2543" s="73"/>
      <c r="AH2543" s="73"/>
      <c r="AI2543" s="73"/>
      <c r="AJ2543" s="73"/>
      <c r="AK2543" s="73"/>
      <c r="AL2543" s="73"/>
      <c r="AM2543" s="73"/>
      <c r="AN2543" s="73"/>
      <c r="AO2543" s="73"/>
      <c r="AP2543" s="73"/>
      <c r="AQ2543" s="73"/>
      <c r="AR2543" s="73"/>
      <c r="AS2543" s="73"/>
      <c r="AT2543" s="73"/>
      <c r="AU2543" s="73"/>
      <c r="AV2543" s="73"/>
      <c r="AW2543" s="73"/>
      <c r="AX2543" s="73"/>
      <c r="AY2543" s="73"/>
      <c r="AZ2543" s="73"/>
      <c r="BA2543" s="73"/>
      <c r="BB2543" s="73"/>
    </row>
    <row r="2544" spans="10:54">
      <c r="J2544" s="132"/>
      <c r="N2544" s="73"/>
      <c r="O2544" s="73"/>
      <c r="P2544" s="73"/>
      <c r="Q2544" s="73"/>
      <c r="R2544" s="73"/>
      <c r="S2544" s="73"/>
      <c r="T2544" s="73"/>
      <c r="U2544" s="73"/>
      <c r="V2544" s="73"/>
      <c r="W2544" s="73"/>
      <c r="X2544" s="73"/>
      <c r="Y2544" s="73"/>
      <c r="Z2544" s="73"/>
      <c r="AA2544" s="73"/>
      <c r="AB2544" s="73"/>
      <c r="AC2544" s="73"/>
      <c r="AD2544" s="73"/>
      <c r="AE2544" s="73"/>
      <c r="AF2544" s="73"/>
      <c r="AG2544" s="73"/>
      <c r="AH2544" s="73"/>
      <c r="AI2544" s="73"/>
      <c r="AJ2544" s="73"/>
      <c r="AK2544" s="73"/>
      <c r="AL2544" s="73"/>
      <c r="AM2544" s="73"/>
      <c r="AN2544" s="73"/>
      <c r="AO2544" s="73"/>
      <c r="AP2544" s="73"/>
      <c r="AQ2544" s="73"/>
      <c r="AR2544" s="73"/>
      <c r="AS2544" s="73"/>
      <c r="AT2544" s="73"/>
      <c r="AU2544" s="73"/>
      <c r="AV2544" s="73"/>
      <c r="AW2544" s="73"/>
      <c r="AX2544" s="73"/>
      <c r="AY2544" s="73"/>
      <c r="AZ2544" s="73"/>
      <c r="BA2544" s="73"/>
      <c r="BB2544" s="73"/>
    </row>
    <row r="2545" spans="10:54">
      <c r="J2545" s="132"/>
      <c r="N2545" s="73"/>
      <c r="O2545" s="73"/>
      <c r="P2545" s="73"/>
      <c r="Q2545" s="73"/>
      <c r="R2545" s="73"/>
      <c r="S2545" s="73"/>
      <c r="T2545" s="73"/>
      <c r="U2545" s="73"/>
      <c r="V2545" s="73"/>
      <c r="W2545" s="73"/>
      <c r="X2545" s="73"/>
      <c r="Y2545" s="73"/>
      <c r="Z2545" s="73"/>
      <c r="AA2545" s="73"/>
      <c r="AB2545" s="73"/>
      <c r="AC2545" s="73"/>
      <c r="AD2545" s="73"/>
      <c r="AE2545" s="73"/>
      <c r="AF2545" s="73"/>
      <c r="AG2545" s="73"/>
      <c r="AH2545" s="73"/>
      <c r="AI2545" s="73"/>
      <c r="AJ2545" s="73"/>
      <c r="AK2545" s="73"/>
      <c r="AL2545" s="73"/>
      <c r="AM2545" s="73"/>
      <c r="AN2545" s="73"/>
      <c r="AO2545" s="73"/>
      <c r="AP2545" s="73"/>
      <c r="AQ2545" s="73"/>
      <c r="AR2545" s="73"/>
      <c r="AS2545" s="73"/>
      <c r="AT2545" s="73"/>
      <c r="AU2545" s="73"/>
      <c r="AV2545" s="73"/>
      <c r="AW2545" s="73"/>
      <c r="AX2545" s="73"/>
      <c r="AY2545" s="73"/>
      <c r="AZ2545" s="73"/>
      <c r="BA2545" s="73"/>
      <c r="BB2545" s="73"/>
    </row>
    <row r="2546" spans="10:54">
      <c r="J2546" s="132"/>
      <c r="N2546" s="73"/>
      <c r="O2546" s="73"/>
      <c r="P2546" s="73"/>
      <c r="Q2546" s="73"/>
      <c r="R2546" s="73"/>
      <c r="S2546" s="73"/>
      <c r="T2546" s="73"/>
      <c r="U2546" s="73"/>
      <c r="V2546" s="73"/>
      <c r="W2546" s="73"/>
      <c r="X2546" s="73"/>
      <c r="Y2546" s="73"/>
      <c r="Z2546" s="73"/>
      <c r="AA2546" s="73"/>
      <c r="AB2546" s="73"/>
      <c r="AC2546" s="73"/>
      <c r="AD2546" s="73"/>
      <c r="AE2546" s="73"/>
      <c r="AF2546" s="73"/>
      <c r="AG2546" s="73"/>
      <c r="AH2546" s="73"/>
      <c r="AI2546" s="73"/>
      <c r="AJ2546" s="73"/>
      <c r="AK2546" s="73"/>
      <c r="AL2546" s="73"/>
      <c r="AM2546" s="73"/>
      <c r="AN2546" s="73"/>
      <c r="AO2546" s="73"/>
      <c r="AP2546" s="73"/>
      <c r="AQ2546" s="73"/>
      <c r="AR2546" s="73"/>
      <c r="AS2546" s="73"/>
      <c r="AT2546" s="73"/>
      <c r="AU2546" s="73"/>
      <c r="AV2546" s="73"/>
      <c r="AW2546" s="73"/>
      <c r="AX2546" s="73"/>
      <c r="AY2546" s="73"/>
      <c r="AZ2546" s="73"/>
      <c r="BA2546" s="73"/>
      <c r="BB2546" s="73"/>
    </row>
    <row r="2547" spans="10:54">
      <c r="J2547" s="132"/>
      <c r="N2547" s="73"/>
      <c r="O2547" s="73"/>
      <c r="P2547" s="73"/>
      <c r="Q2547" s="73"/>
      <c r="R2547" s="73"/>
      <c r="S2547" s="73"/>
      <c r="T2547" s="73"/>
      <c r="U2547" s="73"/>
      <c r="V2547" s="73"/>
      <c r="W2547" s="73"/>
      <c r="X2547" s="73"/>
      <c r="Y2547" s="73"/>
      <c r="Z2547" s="73"/>
      <c r="AA2547" s="73"/>
      <c r="AB2547" s="73"/>
      <c r="AC2547" s="73"/>
      <c r="AD2547" s="73"/>
      <c r="AE2547" s="73"/>
      <c r="AF2547" s="73"/>
      <c r="AG2547" s="73"/>
      <c r="AH2547" s="73"/>
      <c r="AI2547" s="73"/>
      <c r="AJ2547" s="73"/>
      <c r="AK2547" s="73"/>
      <c r="AL2547" s="73"/>
      <c r="AM2547" s="73"/>
      <c r="AN2547" s="73"/>
      <c r="AO2547" s="73"/>
      <c r="AP2547" s="73"/>
      <c r="AQ2547" s="73"/>
      <c r="AR2547" s="73"/>
      <c r="AS2547" s="73"/>
      <c r="AT2547" s="73"/>
      <c r="AU2547" s="73"/>
      <c r="AV2547" s="73"/>
      <c r="AW2547" s="73"/>
      <c r="AX2547" s="73"/>
      <c r="AY2547" s="73"/>
      <c r="AZ2547" s="73"/>
      <c r="BA2547" s="73"/>
      <c r="BB2547" s="73"/>
    </row>
    <row r="2548" spans="10:54">
      <c r="J2548" s="132"/>
      <c r="N2548" s="73"/>
      <c r="O2548" s="73"/>
      <c r="P2548" s="73"/>
      <c r="Q2548" s="73"/>
      <c r="R2548" s="73"/>
      <c r="S2548" s="73"/>
      <c r="T2548" s="73"/>
      <c r="U2548" s="73"/>
      <c r="V2548" s="73"/>
      <c r="W2548" s="73"/>
      <c r="X2548" s="73"/>
      <c r="Y2548" s="73"/>
      <c r="Z2548" s="73"/>
      <c r="AA2548" s="73"/>
      <c r="AB2548" s="73"/>
      <c r="AC2548" s="73"/>
      <c r="AD2548" s="73"/>
      <c r="AE2548" s="73"/>
      <c r="AF2548" s="73"/>
      <c r="AG2548" s="73"/>
      <c r="AH2548" s="73"/>
      <c r="AI2548" s="73"/>
      <c r="AJ2548" s="73"/>
      <c r="AK2548" s="73"/>
      <c r="AL2548" s="73"/>
      <c r="AM2548" s="73"/>
      <c r="AN2548" s="73"/>
      <c r="AO2548" s="73"/>
      <c r="AP2548" s="73"/>
      <c r="AQ2548" s="73"/>
      <c r="AR2548" s="73"/>
      <c r="AS2548" s="73"/>
      <c r="AT2548" s="73"/>
      <c r="AU2548" s="73"/>
      <c r="AV2548" s="73"/>
      <c r="AW2548" s="73"/>
      <c r="AX2548" s="73"/>
      <c r="AY2548" s="73"/>
      <c r="AZ2548" s="73"/>
      <c r="BA2548" s="73"/>
      <c r="BB2548" s="73"/>
    </row>
    <row r="2549" spans="10:54">
      <c r="J2549" s="132"/>
      <c r="N2549" s="73"/>
      <c r="O2549" s="73"/>
      <c r="P2549" s="73"/>
      <c r="Q2549" s="73"/>
      <c r="R2549" s="73"/>
      <c r="S2549" s="73"/>
      <c r="T2549" s="73"/>
      <c r="U2549" s="73"/>
      <c r="V2549" s="73"/>
      <c r="W2549" s="73"/>
      <c r="X2549" s="73"/>
      <c r="Y2549" s="73"/>
      <c r="Z2549" s="73"/>
      <c r="AA2549" s="73"/>
      <c r="AB2549" s="73"/>
      <c r="AC2549" s="73"/>
      <c r="AD2549" s="73"/>
      <c r="AE2549" s="73"/>
      <c r="AF2549" s="73"/>
      <c r="AG2549" s="73"/>
      <c r="AH2549" s="73"/>
      <c r="AI2549" s="73"/>
      <c r="AJ2549" s="73"/>
      <c r="AK2549" s="73"/>
      <c r="AL2549" s="73"/>
      <c r="AM2549" s="73"/>
      <c r="AN2549" s="73"/>
      <c r="AO2549" s="73"/>
      <c r="AP2549" s="73"/>
      <c r="AQ2549" s="73"/>
      <c r="AR2549" s="73"/>
      <c r="AS2549" s="73"/>
      <c r="AT2549" s="73"/>
      <c r="AU2549" s="73"/>
      <c r="AV2549" s="73"/>
      <c r="AW2549" s="73"/>
      <c r="AX2549" s="73"/>
      <c r="AY2549" s="73"/>
      <c r="AZ2549" s="73"/>
      <c r="BA2549" s="73"/>
      <c r="BB2549" s="73"/>
    </row>
    <row r="2550" spans="10:54">
      <c r="J2550" s="132"/>
      <c r="N2550" s="73"/>
      <c r="O2550" s="73"/>
      <c r="P2550" s="73"/>
      <c r="Q2550" s="73"/>
      <c r="R2550" s="73"/>
      <c r="S2550" s="73"/>
      <c r="T2550" s="73"/>
      <c r="U2550" s="73"/>
      <c r="V2550" s="73"/>
      <c r="W2550" s="73"/>
      <c r="X2550" s="73"/>
      <c r="Y2550" s="73"/>
      <c r="Z2550" s="73"/>
      <c r="AA2550" s="73"/>
      <c r="AB2550" s="73"/>
      <c r="AC2550" s="73"/>
      <c r="AD2550" s="73"/>
      <c r="AE2550" s="73"/>
      <c r="AF2550" s="73"/>
      <c r="AG2550" s="73"/>
      <c r="AH2550" s="73"/>
      <c r="AI2550" s="73"/>
      <c r="AJ2550" s="73"/>
      <c r="AK2550" s="73"/>
      <c r="AL2550" s="73"/>
      <c r="AM2550" s="73"/>
      <c r="AN2550" s="73"/>
      <c r="AO2550" s="73"/>
      <c r="AP2550" s="73"/>
      <c r="AQ2550" s="73"/>
      <c r="AR2550" s="73"/>
      <c r="AS2550" s="73"/>
      <c r="AT2550" s="73"/>
      <c r="AU2550" s="73"/>
      <c r="AV2550" s="73"/>
      <c r="AW2550" s="73"/>
      <c r="AX2550" s="73"/>
      <c r="AY2550" s="73"/>
      <c r="AZ2550" s="73"/>
      <c r="BA2550" s="73"/>
      <c r="BB2550" s="73"/>
    </row>
    <row r="2551" spans="10:54">
      <c r="J2551" s="132"/>
      <c r="N2551" s="73"/>
      <c r="O2551" s="73"/>
      <c r="P2551" s="73"/>
      <c r="Q2551" s="73"/>
      <c r="R2551" s="73"/>
      <c r="S2551" s="73"/>
      <c r="T2551" s="73"/>
      <c r="U2551" s="73"/>
      <c r="V2551" s="73"/>
      <c r="W2551" s="73"/>
      <c r="X2551" s="73"/>
      <c r="Y2551" s="73"/>
      <c r="Z2551" s="73"/>
      <c r="AA2551" s="73"/>
      <c r="AB2551" s="73"/>
      <c r="AC2551" s="73"/>
      <c r="AD2551" s="73"/>
      <c r="AE2551" s="73"/>
      <c r="AF2551" s="73"/>
      <c r="AG2551" s="73"/>
      <c r="AH2551" s="73"/>
      <c r="AI2551" s="73"/>
      <c r="AJ2551" s="73"/>
      <c r="AK2551" s="73"/>
      <c r="AL2551" s="73"/>
      <c r="AM2551" s="73"/>
      <c r="AN2551" s="73"/>
      <c r="AO2551" s="73"/>
      <c r="AP2551" s="73"/>
      <c r="AQ2551" s="73"/>
      <c r="AR2551" s="73"/>
      <c r="AS2551" s="73"/>
      <c r="AT2551" s="73"/>
      <c r="AU2551" s="73"/>
      <c r="AV2551" s="73"/>
      <c r="AW2551" s="73"/>
      <c r="AX2551" s="73"/>
      <c r="AY2551" s="73"/>
      <c r="AZ2551" s="73"/>
      <c r="BA2551" s="73"/>
      <c r="BB2551" s="73"/>
    </row>
    <row r="2552" spans="10:54">
      <c r="J2552" s="132"/>
      <c r="N2552" s="73"/>
      <c r="O2552" s="73"/>
      <c r="P2552" s="73"/>
      <c r="Q2552" s="73"/>
      <c r="R2552" s="73"/>
      <c r="S2552" s="73"/>
      <c r="T2552" s="73"/>
      <c r="U2552" s="73"/>
      <c r="V2552" s="73"/>
      <c r="W2552" s="73"/>
      <c r="X2552" s="73"/>
      <c r="Y2552" s="73"/>
      <c r="Z2552" s="73"/>
      <c r="AA2552" s="73"/>
      <c r="AB2552" s="73"/>
      <c r="AC2552" s="73"/>
      <c r="AD2552" s="73"/>
      <c r="AE2552" s="73"/>
      <c r="AF2552" s="73"/>
      <c r="AG2552" s="73"/>
      <c r="AH2552" s="73"/>
      <c r="AI2552" s="73"/>
      <c r="AJ2552" s="73"/>
      <c r="AK2552" s="73"/>
      <c r="AL2552" s="73"/>
      <c r="AM2552" s="73"/>
      <c r="AN2552" s="73"/>
      <c r="AO2552" s="73"/>
      <c r="AP2552" s="73"/>
      <c r="AQ2552" s="73"/>
      <c r="AR2552" s="73"/>
      <c r="AS2552" s="73"/>
      <c r="AT2552" s="73"/>
      <c r="AU2552" s="73"/>
      <c r="AV2552" s="73"/>
      <c r="AW2552" s="73"/>
      <c r="AX2552" s="73"/>
      <c r="AY2552" s="73"/>
      <c r="AZ2552" s="73"/>
      <c r="BA2552" s="73"/>
      <c r="BB2552" s="73"/>
    </row>
    <row r="2553" spans="10:54">
      <c r="J2553" s="132"/>
      <c r="N2553" s="73"/>
      <c r="O2553" s="73"/>
      <c r="P2553" s="73"/>
      <c r="Q2553" s="73"/>
      <c r="R2553" s="73"/>
      <c r="S2553" s="73"/>
      <c r="T2553" s="73"/>
      <c r="U2553" s="73"/>
      <c r="V2553" s="73"/>
      <c r="W2553" s="73"/>
      <c r="X2553" s="73"/>
      <c r="Y2553" s="73"/>
      <c r="Z2553" s="73"/>
      <c r="AA2553" s="73"/>
      <c r="AB2553" s="73"/>
      <c r="AC2553" s="73"/>
      <c r="AD2553" s="73"/>
      <c r="AE2553" s="73"/>
      <c r="AF2553" s="73"/>
      <c r="AG2553" s="73"/>
      <c r="AH2553" s="73"/>
      <c r="AI2553" s="73"/>
      <c r="AJ2553" s="73"/>
      <c r="AK2553" s="73"/>
      <c r="AL2553" s="73"/>
      <c r="AM2553" s="73"/>
      <c r="AN2553" s="73"/>
      <c r="AO2553" s="73"/>
      <c r="AP2553" s="73"/>
      <c r="AQ2553" s="73"/>
      <c r="AR2553" s="73"/>
      <c r="AS2553" s="73"/>
      <c r="AT2553" s="73"/>
      <c r="AU2553" s="73"/>
      <c r="AV2553" s="73"/>
      <c r="AW2553" s="73"/>
      <c r="AX2553" s="73"/>
      <c r="AY2553" s="73"/>
      <c r="AZ2553" s="73"/>
      <c r="BA2553" s="73"/>
      <c r="BB2553" s="73"/>
    </row>
    <row r="2554" spans="10:54">
      <c r="J2554" s="132"/>
      <c r="N2554" s="73"/>
      <c r="O2554" s="73"/>
      <c r="P2554" s="73"/>
      <c r="Q2554" s="73"/>
      <c r="R2554" s="73"/>
      <c r="S2554" s="73"/>
      <c r="T2554" s="73"/>
      <c r="U2554" s="73"/>
      <c r="V2554" s="73"/>
      <c r="W2554" s="73"/>
      <c r="X2554" s="73"/>
      <c r="Y2554" s="73"/>
      <c r="Z2554" s="73"/>
      <c r="AA2554" s="73"/>
      <c r="AB2554" s="73"/>
      <c r="AC2554" s="73"/>
      <c r="AD2554" s="73"/>
      <c r="AE2554" s="73"/>
      <c r="AF2554" s="73"/>
      <c r="AG2554" s="73"/>
      <c r="AH2554" s="73"/>
      <c r="AI2554" s="73"/>
      <c r="AJ2554" s="73"/>
      <c r="AK2554" s="73"/>
      <c r="AL2554" s="73"/>
      <c r="AM2554" s="73"/>
      <c r="AN2554" s="73"/>
      <c r="AO2554" s="73"/>
      <c r="AP2554" s="73"/>
      <c r="AQ2554" s="73"/>
      <c r="AR2554" s="73"/>
      <c r="AS2554" s="73"/>
      <c r="AT2554" s="73"/>
      <c r="AU2554" s="73"/>
      <c r="AV2554" s="73"/>
      <c r="AW2554" s="73"/>
      <c r="AX2554" s="73"/>
      <c r="AY2554" s="73"/>
      <c r="AZ2554" s="73"/>
      <c r="BA2554" s="73"/>
      <c r="BB2554" s="73"/>
    </row>
    <row r="2555" spans="10:54">
      <c r="J2555" s="132"/>
      <c r="N2555" s="73"/>
      <c r="O2555" s="73"/>
      <c r="P2555" s="73"/>
      <c r="Q2555" s="73"/>
      <c r="R2555" s="73"/>
      <c r="S2555" s="73"/>
      <c r="T2555" s="73"/>
      <c r="U2555" s="73"/>
      <c r="V2555" s="73"/>
      <c r="W2555" s="73"/>
      <c r="X2555" s="73"/>
      <c r="Y2555" s="73"/>
      <c r="Z2555" s="73"/>
      <c r="AA2555" s="73"/>
      <c r="AB2555" s="73"/>
      <c r="AC2555" s="73"/>
      <c r="AD2555" s="73"/>
      <c r="AE2555" s="73"/>
      <c r="AF2555" s="73"/>
      <c r="AG2555" s="73"/>
      <c r="AH2555" s="73"/>
      <c r="AI2555" s="73"/>
      <c r="AJ2555" s="73"/>
      <c r="AK2555" s="73"/>
      <c r="AL2555" s="73"/>
      <c r="AM2555" s="73"/>
      <c r="AN2555" s="73"/>
      <c r="AO2555" s="73"/>
      <c r="AP2555" s="73"/>
      <c r="AQ2555" s="73"/>
      <c r="AR2555" s="73"/>
      <c r="AS2555" s="73"/>
      <c r="AT2555" s="73"/>
      <c r="AU2555" s="73"/>
      <c r="AV2555" s="73"/>
      <c r="AW2555" s="73"/>
      <c r="AX2555" s="73"/>
      <c r="AY2555" s="73"/>
      <c r="AZ2555" s="73"/>
      <c r="BA2555" s="73"/>
      <c r="BB2555" s="73"/>
    </row>
    <row r="2556" spans="10:54">
      <c r="J2556" s="132"/>
      <c r="N2556" s="73"/>
      <c r="O2556" s="73"/>
      <c r="P2556" s="73"/>
      <c r="Q2556" s="73"/>
      <c r="R2556" s="73"/>
      <c r="S2556" s="73"/>
      <c r="T2556" s="73"/>
      <c r="U2556" s="73"/>
      <c r="V2556" s="73"/>
      <c r="W2556" s="73"/>
      <c r="X2556" s="73"/>
      <c r="Y2556" s="73"/>
      <c r="Z2556" s="73"/>
      <c r="AA2556" s="73"/>
      <c r="AB2556" s="73"/>
      <c r="AC2556" s="73"/>
      <c r="AD2556" s="73"/>
      <c r="AE2556" s="73"/>
      <c r="AF2556" s="73"/>
      <c r="AG2556" s="73"/>
      <c r="AH2556" s="73"/>
      <c r="AI2556" s="73"/>
      <c r="AJ2556" s="73"/>
      <c r="AK2556" s="73"/>
      <c r="AL2556" s="73"/>
      <c r="AM2556" s="73"/>
      <c r="AN2556" s="73"/>
      <c r="AO2556" s="73"/>
      <c r="AP2556" s="73"/>
      <c r="AQ2556" s="73"/>
      <c r="AR2556" s="73"/>
      <c r="AS2556" s="73"/>
      <c r="AT2556" s="73"/>
      <c r="AU2556" s="73"/>
      <c r="AV2556" s="73"/>
      <c r="AW2556" s="73"/>
      <c r="AX2556" s="73"/>
      <c r="AY2556" s="73"/>
      <c r="AZ2556" s="73"/>
      <c r="BA2556" s="73"/>
      <c r="BB2556" s="73"/>
    </row>
    <row r="2557" spans="10:54">
      <c r="J2557" s="132"/>
      <c r="N2557" s="73"/>
      <c r="O2557" s="73"/>
      <c r="P2557" s="73"/>
      <c r="Q2557" s="73"/>
      <c r="R2557" s="73"/>
      <c r="S2557" s="73"/>
      <c r="T2557" s="73"/>
      <c r="U2557" s="73"/>
      <c r="V2557" s="73"/>
      <c r="W2557" s="73"/>
      <c r="X2557" s="73"/>
      <c r="Y2557" s="73"/>
      <c r="Z2557" s="73"/>
      <c r="AA2557" s="73"/>
      <c r="AB2557" s="73"/>
      <c r="AC2557" s="73"/>
      <c r="AD2557" s="73"/>
      <c r="AE2557" s="73"/>
      <c r="AF2557" s="73"/>
      <c r="AG2557" s="73"/>
      <c r="AH2557" s="73"/>
      <c r="AI2557" s="73"/>
      <c r="AJ2557" s="73"/>
      <c r="AK2557" s="73"/>
      <c r="AL2557" s="73"/>
      <c r="AM2557" s="73"/>
      <c r="AN2557" s="73"/>
      <c r="AO2557" s="73"/>
      <c r="AP2557" s="73"/>
      <c r="AQ2557" s="73"/>
      <c r="AR2557" s="73"/>
      <c r="AS2557" s="73"/>
      <c r="AT2557" s="73"/>
      <c r="AU2557" s="73"/>
      <c r="AV2557" s="73"/>
      <c r="AW2557" s="73"/>
      <c r="AX2557" s="73"/>
      <c r="AY2557" s="73"/>
      <c r="AZ2557" s="73"/>
      <c r="BA2557" s="73"/>
      <c r="BB2557" s="73"/>
    </row>
    <row r="2558" spans="10:54">
      <c r="J2558" s="132"/>
      <c r="N2558" s="73"/>
      <c r="O2558" s="73"/>
      <c r="P2558" s="73"/>
      <c r="Q2558" s="73"/>
      <c r="R2558" s="73"/>
      <c r="S2558" s="73"/>
      <c r="T2558" s="73"/>
      <c r="U2558" s="73"/>
      <c r="V2558" s="73"/>
      <c r="W2558" s="73"/>
      <c r="X2558" s="73"/>
      <c r="Y2558" s="73"/>
      <c r="Z2558" s="73"/>
      <c r="AA2558" s="73"/>
      <c r="AB2558" s="73"/>
      <c r="AC2558" s="73"/>
      <c r="AD2558" s="73"/>
      <c r="AE2558" s="73"/>
      <c r="AF2558" s="73"/>
      <c r="AG2558" s="73"/>
      <c r="AH2558" s="73"/>
      <c r="AI2558" s="73"/>
      <c r="AJ2558" s="73"/>
      <c r="AK2558" s="73"/>
      <c r="AL2558" s="73"/>
      <c r="AM2558" s="73"/>
      <c r="AN2558" s="73"/>
      <c r="AO2558" s="73"/>
      <c r="AP2558" s="73"/>
      <c r="AQ2558" s="73"/>
      <c r="AR2558" s="73"/>
      <c r="AS2558" s="73"/>
      <c r="AT2558" s="73"/>
      <c r="AU2558" s="73"/>
      <c r="AV2558" s="73"/>
      <c r="AW2558" s="73"/>
      <c r="AX2558" s="73"/>
      <c r="AY2558" s="73"/>
      <c r="AZ2558" s="73"/>
      <c r="BA2558" s="73"/>
      <c r="BB2558" s="73"/>
    </row>
    <row r="2559" spans="10:54">
      <c r="J2559" s="132"/>
      <c r="N2559" s="73"/>
      <c r="O2559" s="73"/>
      <c r="P2559" s="73"/>
      <c r="Q2559" s="73"/>
      <c r="R2559" s="73"/>
      <c r="S2559" s="73"/>
      <c r="T2559" s="73"/>
      <c r="U2559" s="73"/>
      <c r="V2559" s="73"/>
      <c r="W2559" s="73"/>
      <c r="X2559" s="73"/>
      <c r="Y2559" s="73"/>
      <c r="Z2559" s="73"/>
      <c r="AA2559" s="73"/>
      <c r="AB2559" s="73"/>
      <c r="AC2559" s="73"/>
      <c r="AD2559" s="73"/>
      <c r="AE2559" s="73"/>
      <c r="AF2559" s="73"/>
      <c r="AG2559" s="73"/>
      <c r="AH2559" s="73"/>
      <c r="AI2559" s="73"/>
      <c r="AJ2559" s="73"/>
      <c r="AK2559" s="73"/>
      <c r="AL2559" s="73"/>
      <c r="AM2559" s="73"/>
      <c r="AN2559" s="73"/>
      <c r="AO2559" s="73"/>
      <c r="AP2559" s="73"/>
      <c r="AQ2559" s="73"/>
      <c r="AR2559" s="73"/>
      <c r="AS2559" s="73"/>
      <c r="AT2559" s="73"/>
      <c r="AU2559" s="73"/>
      <c r="AV2559" s="73"/>
      <c r="AW2559" s="73"/>
      <c r="AX2559" s="73"/>
      <c r="AY2559" s="73"/>
      <c r="AZ2559" s="73"/>
      <c r="BA2559" s="73"/>
      <c r="BB2559" s="73"/>
    </row>
    <row r="2560" spans="10:54">
      <c r="J2560" s="132"/>
      <c r="N2560" s="73"/>
      <c r="O2560" s="73"/>
      <c r="P2560" s="73"/>
      <c r="Q2560" s="73"/>
      <c r="R2560" s="73"/>
      <c r="S2560" s="73"/>
      <c r="T2560" s="73"/>
      <c r="U2560" s="73"/>
      <c r="V2560" s="73"/>
      <c r="W2560" s="73"/>
      <c r="X2560" s="73"/>
      <c r="Y2560" s="73"/>
      <c r="Z2560" s="73"/>
      <c r="AA2560" s="73"/>
      <c r="AB2560" s="73"/>
      <c r="AC2560" s="73"/>
      <c r="AD2560" s="73"/>
      <c r="AE2560" s="73"/>
      <c r="AF2560" s="73"/>
      <c r="AG2560" s="73"/>
      <c r="AH2560" s="73"/>
      <c r="AI2560" s="73"/>
      <c r="AJ2560" s="73"/>
      <c r="AK2560" s="73"/>
      <c r="AL2560" s="73"/>
      <c r="AM2560" s="73"/>
      <c r="AN2560" s="73"/>
      <c r="AO2560" s="73"/>
      <c r="AP2560" s="73"/>
      <c r="AQ2560" s="73"/>
      <c r="AR2560" s="73"/>
      <c r="AS2560" s="73"/>
      <c r="AT2560" s="73"/>
      <c r="AU2560" s="73"/>
      <c r="AV2560" s="73"/>
      <c r="AW2560" s="73"/>
      <c r="AX2560" s="73"/>
      <c r="AY2560" s="73"/>
      <c r="AZ2560" s="73"/>
      <c r="BA2560" s="73"/>
      <c r="BB2560" s="73"/>
    </row>
    <row r="2561" spans="10:54">
      <c r="J2561" s="132"/>
      <c r="N2561" s="73"/>
      <c r="O2561" s="73"/>
      <c r="P2561" s="73"/>
      <c r="Q2561" s="73"/>
      <c r="R2561" s="73"/>
      <c r="S2561" s="73"/>
      <c r="T2561" s="73"/>
      <c r="U2561" s="73"/>
      <c r="V2561" s="73"/>
      <c r="W2561" s="73"/>
      <c r="X2561" s="73"/>
      <c r="Y2561" s="73"/>
      <c r="Z2561" s="73"/>
      <c r="AA2561" s="73"/>
      <c r="AB2561" s="73"/>
      <c r="AC2561" s="73"/>
      <c r="AD2561" s="73"/>
      <c r="AE2561" s="73"/>
      <c r="AF2561" s="73"/>
      <c r="AG2561" s="73"/>
      <c r="AH2561" s="73"/>
      <c r="AI2561" s="73"/>
      <c r="AJ2561" s="73"/>
      <c r="AK2561" s="73"/>
      <c r="AL2561" s="73"/>
      <c r="AM2561" s="73"/>
      <c r="AN2561" s="73"/>
      <c r="AO2561" s="73"/>
      <c r="AP2561" s="73"/>
      <c r="AQ2561" s="73"/>
      <c r="AR2561" s="73"/>
      <c r="AS2561" s="73"/>
      <c r="AT2561" s="73"/>
      <c r="AU2561" s="73"/>
      <c r="AV2561" s="73"/>
      <c r="AW2561" s="73"/>
      <c r="AX2561" s="73"/>
      <c r="AY2561" s="73"/>
      <c r="AZ2561" s="73"/>
      <c r="BA2561" s="73"/>
      <c r="BB2561" s="73"/>
    </row>
    <row r="2562" spans="10:54">
      <c r="J2562" s="132"/>
      <c r="N2562" s="73"/>
      <c r="O2562" s="73"/>
      <c r="P2562" s="73"/>
      <c r="Q2562" s="73"/>
      <c r="R2562" s="73"/>
      <c r="S2562" s="73"/>
      <c r="T2562" s="73"/>
      <c r="U2562" s="73"/>
      <c r="V2562" s="73"/>
      <c r="W2562" s="73"/>
      <c r="X2562" s="73"/>
      <c r="Y2562" s="73"/>
      <c r="Z2562" s="73"/>
      <c r="AA2562" s="73"/>
      <c r="AB2562" s="73"/>
      <c r="AC2562" s="73"/>
      <c r="AD2562" s="73"/>
      <c r="AE2562" s="73"/>
      <c r="AF2562" s="73"/>
      <c r="AG2562" s="73"/>
      <c r="AH2562" s="73"/>
      <c r="AI2562" s="73"/>
      <c r="AJ2562" s="73"/>
      <c r="AK2562" s="73"/>
      <c r="AL2562" s="73"/>
      <c r="AM2562" s="73"/>
      <c r="AN2562" s="73"/>
      <c r="AO2562" s="73"/>
      <c r="AP2562" s="73"/>
      <c r="AQ2562" s="73"/>
      <c r="AR2562" s="73"/>
      <c r="AS2562" s="73"/>
      <c r="AT2562" s="73"/>
      <c r="AU2562" s="73"/>
      <c r="AV2562" s="73"/>
      <c r="AW2562" s="73"/>
      <c r="AX2562" s="73"/>
      <c r="AY2562" s="73"/>
      <c r="AZ2562" s="73"/>
      <c r="BA2562" s="73"/>
      <c r="BB2562" s="73"/>
    </row>
    <row r="2563" spans="10:54">
      <c r="J2563" s="132"/>
      <c r="N2563" s="73"/>
      <c r="O2563" s="73"/>
      <c r="P2563" s="73"/>
      <c r="Q2563" s="73"/>
      <c r="R2563" s="73"/>
      <c r="S2563" s="73"/>
      <c r="T2563" s="73"/>
      <c r="U2563" s="73"/>
      <c r="V2563" s="73"/>
      <c r="W2563" s="73"/>
      <c r="X2563" s="73"/>
      <c r="Y2563" s="73"/>
      <c r="Z2563" s="73"/>
      <c r="AA2563" s="73"/>
      <c r="AB2563" s="73"/>
      <c r="AC2563" s="73"/>
      <c r="AD2563" s="73"/>
      <c r="AE2563" s="73"/>
      <c r="AF2563" s="73"/>
      <c r="AG2563" s="73"/>
      <c r="AH2563" s="73"/>
      <c r="AI2563" s="73"/>
      <c r="AJ2563" s="73"/>
      <c r="AK2563" s="73"/>
      <c r="AL2563" s="73"/>
      <c r="AM2563" s="73"/>
      <c r="AN2563" s="73"/>
      <c r="AO2563" s="73"/>
      <c r="AP2563" s="73"/>
      <c r="AQ2563" s="73"/>
      <c r="AR2563" s="73"/>
      <c r="AS2563" s="73"/>
      <c r="AT2563" s="73"/>
      <c r="AU2563" s="73"/>
      <c r="AV2563" s="73"/>
      <c r="AW2563" s="73"/>
      <c r="AX2563" s="73"/>
      <c r="AY2563" s="73"/>
      <c r="AZ2563" s="73"/>
      <c r="BA2563" s="73"/>
      <c r="BB2563" s="73"/>
    </row>
    <row r="2564" spans="10:54">
      <c r="J2564" s="132"/>
      <c r="N2564" s="73"/>
      <c r="O2564" s="73"/>
      <c r="P2564" s="73"/>
      <c r="Q2564" s="73"/>
      <c r="R2564" s="73"/>
      <c r="S2564" s="73"/>
      <c r="T2564" s="73"/>
      <c r="U2564" s="73"/>
      <c r="V2564" s="73"/>
      <c r="W2564" s="73"/>
      <c r="X2564" s="73"/>
      <c r="Y2564" s="73"/>
      <c r="Z2564" s="73"/>
      <c r="AA2564" s="73"/>
      <c r="AB2564" s="73"/>
      <c r="AC2564" s="73"/>
      <c r="AD2564" s="73"/>
      <c r="AE2564" s="73"/>
      <c r="AF2564" s="73"/>
      <c r="AG2564" s="73"/>
      <c r="AH2564" s="73"/>
      <c r="AI2564" s="73"/>
      <c r="AJ2564" s="73"/>
      <c r="AK2564" s="73"/>
      <c r="AL2564" s="73"/>
      <c r="AM2564" s="73"/>
      <c r="AN2564" s="73"/>
      <c r="AO2564" s="73"/>
      <c r="AP2564" s="73"/>
      <c r="AQ2564" s="73"/>
      <c r="AR2564" s="73"/>
      <c r="AS2564" s="73"/>
      <c r="AT2564" s="73"/>
      <c r="AU2564" s="73"/>
      <c r="AV2564" s="73"/>
      <c r="AW2564" s="73"/>
      <c r="AX2564" s="73"/>
      <c r="AY2564" s="73"/>
      <c r="AZ2564" s="73"/>
      <c r="BA2564" s="73"/>
      <c r="BB2564" s="73"/>
    </row>
    <row r="2565" spans="10:54">
      <c r="J2565" s="132"/>
      <c r="N2565" s="73"/>
      <c r="O2565" s="73"/>
      <c r="P2565" s="73"/>
      <c r="Q2565" s="73"/>
      <c r="R2565" s="73"/>
      <c r="S2565" s="73"/>
      <c r="T2565" s="73"/>
      <c r="U2565" s="73"/>
      <c r="V2565" s="73"/>
      <c r="W2565" s="73"/>
      <c r="X2565" s="73"/>
      <c r="Y2565" s="73"/>
      <c r="Z2565" s="73"/>
      <c r="AA2565" s="73"/>
      <c r="AB2565" s="73"/>
      <c r="AC2565" s="73"/>
      <c r="AD2565" s="73"/>
      <c r="AE2565" s="73"/>
      <c r="AF2565" s="73"/>
      <c r="AG2565" s="73"/>
      <c r="AH2565" s="73"/>
      <c r="AI2565" s="73"/>
      <c r="AJ2565" s="73"/>
      <c r="AK2565" s="73"/>
      <c r="AL2565" s="73"/>
      <c r="AM2565" s="73"/>
      <c r="AN2565" s="73"/>
      <c r="AO2565" s="73"/>
      <c r="AP2565" s="73"/>
      <c r="AQ2565" s="73"/>
      <c r="AR2565" s="73"/>
      <c r="AS2565" s="73"/>
      <c r="AT2565" s="73"/>
      <c r="AU2565" s="73"/>
      <c r="AV2565" s="73"/>
      <c r="AW2565" s="73"/>
      <c r="AX2565" s="73"/>
      <c r="AY2565" s="73"/>
      <c r="AZ2565" s="73"/>
      <c r="BA2565" s="73"/>
      <c r="BB2565" s="73"/>
    </row>
    <row r="2566" spans="10:54">
      <c r="J2566" s="132"/>
      <c r="N2566" s="73"/>
      <c r="O2566" s="73"/>
      <c r="P2566" s="73"/>
      <c r="Q2566" s="73"/>
      <c r="R2566" s="73"/>
      <c r="S2566" s="73"/>
      <c r="T2566" s="73"/>
      <c r="U2566" s="73"/>
      <c r="V2566" s="73"/>
      <c r="W2566" s="73"/>
      <c r="X2566" s="73"/>
      <c r="Y2566" s="73"/>
      <c r="Z2566" s="73"/>
      <c r="AA2566" s="73"/>
      <c r="AB2566" s="73"/>
      <c r="AC2566" s="73"/>
      <c r="AD2566" s="73"/>
      <c r="AE2566" s="73"/>
      <c r="AF2566" s="73"/>
      <c r="AG2566" s="73"/>
      <c r="AH2566" s="73"/>
      <c r="AI2566" s="73"/>
      <c r="AJ2566" s="73"/>
      <c r="AK2566" s="73"/>
      <c r="AL2566" s="73"/>
      <c r="AM2566" s="73"/>
      <c r="AN2566" s="73"/>
      <c r="AO2566" s="73"/>
      <c r="AP2566" s="73"/>
      <c r="AQ2566" s="73"/>
      <c r="AR2566" s="73"/>
      <c r="AS2566" s="73"/>
      <c r="AT2566" s="73"/>
      <c r="AU2566" s="73"/>
      <c r="AV2566" s="73"/>
      <c r="AW2566" s="73"/>
      <c r="AX2566" s="73"/>
      <c r="AY2566" s="73"/>
      <c r="AZ2566" s="73"/>
      <c r="BA2566" s="73"/>
      <c r="BB2566" s="73"/>
    </row>
    <row r="2567" spans="10:54">
      <c r="J2567" s="132"/>
      <c r="N2567" s="73"/>
      <c r="O2567" s="73"/>
      <c r="P2567" s="73"/>
      <c r="Q2567" s="73"/>
      <c r="R2567" s="73"/>
      <c r="S2567" s="73"/>
      <c r="T2567" s="73"/>
      <c r="U2567" s="73"/>
      <c r="V2567" s="73"/>
      <c r="W2567" s="73"/>
      <c r="X2567" s="73"/>
      <c r="Y2567" s="73"/>
      <c r="Z2567" s="73"/>
      <c r="AA2567" s="73"/>
      <c r="AB2567" s="73"/>
      <c r="AC2567" s="73"/>
      <c r="AD2567" s="73"/>
      <c r="AE2567" s="73"/>
      <c r="AF2567" s="73"/>
      <c r="AG2567" s="73"/>
      <c r="AH2567" s="73"/>
      <c r="AI2567" s="73"/>
      <c r="AJ2567" s="73"/>
      <c r="AK2567" s="73"/>
      <c r="AL2567" s="73"/>
      <c r="AM2567" s="73"/>
      <c r="AN2567" s="73"/>
      <c r="AO2567" s="73"/>
      <c r="AP2567" s="73"/>
      <c r="AQ2567" s="73"/>
      <c r="AR2567" s="73"/>
      <c r="AS2567" s="73"/>
      <c r="AT2567" s="73"/>
      <c r="AU2567" s="73"/>
      <c r="AV2567" s="73"/>
      <c r="AW2567" s="73"/>
      <c r="AX2567" s="73"/>
      <c r="AY2567" s="73"/>
      <c r="AZ2567" s="73"/>
      <c r="BA2567" s="73"/>
      <c r="BB2567" s="73"/>
    </row>
    <row r="2568" spans="10:54">
      <c r="J2568" s="132"/>
      <c r="N2568" s="73"/>
      <c r="O2568" s="73"/>
      <c r="P2568" s="73"/>
      <c r="Q2568" s="73"/>
      <c r="R2568" s="73"/>
      <c r="S2568" s="73"/>
      <c r="T2568" s="73"/>
      <c r="U2568" s="73"/>
      <c r="V2568" s="73"/>
      <c r="W2568" s="73"/>
      <c r="X2568" s="73"/>
      <c r="Y2568" s="73"/>
      <c r="Z2568" s="73"/>
      <c r="AA2568" s="73"/>
      <c r="AB2568" s="73"/>
      <c r="AC2568" s="73"/>
      <c r="AD2568" s="73"/>
      <c r="AE2568" s="73"/>
      <c r="AF2568" s="73"/>
      <c r="AG2568" s="73"/>
      <c r="AH2568" s="73"/>
      <c r="AI2568" s="73"/>
      <c r="AJ2568" s="73"/>
      <c r="AK2568" s="73"/>
      <c r="AL2568" s="73"/>
      <c r="AM2568" s="73"/>
      <c r="AN2568" s="73"/>
      <c r="AO2568" s="73"/>
      <c r="AP2568" s="73"/>
      <c r="AQ2568" s="73"/>
      <c r="AR2568" s="73"/>
      <c r="AS2568" s="73"/>
      <c r="AT2568" s="73"/>
      <c r="AU2568" s="73"/>
      <c r="AV2568" s="73"/>
      <c r="AW2568" s="73"/>
      <c r="AX2568" s="73"/>
      <c r="AY2568" s="73"/>
      <c r="AZ2568" s="73"/>
      <c r="BA2568" s="73"/>
      <c r="BB2568" s="73"/>
    </row>
    <row r="2569" spans="10:54">
      <c r="J2569" s="132"/>
      <c r="N2569" s="73"/>
      <c r="O2569" s="73"/>
      <c r="P2569" s="73"/>
      <c r="Q2569" s="73"/>
      <c r="R2569" s="73"/>
      <c r="S2569" s="73"/>
      <c r="T2569" s="73"/>
      <c r="U2569" s="73"/>
      <c r="V2569" s="73"/>
      <c r="W2569" s="73"/>
      <c r="X2569" s="73"/>
      <c r="Y2569" s="73"/>
      <c r="Z2569" s="73"/>
      <c r="AA2569" s="73"/>
      <c r="AB2569" s="73"/>
      <c r="AC2569" s="73"/>
      <c r="AD2569" s="73"/>
      <c r="AE2569" s="73"/>
      <c r="AF2569" s="73"/>
      <c r="AG2569" s="73"/>
      <c r="AH2569" s="73"/>
      <c r="AI2569" s="73"/>
      <c r="AJ2569" s="73"/>
      <c r="AK2569" s="73"/>
      <c r="AL2569" s="73"/>
      <c r="AM2569" s="73"/>
      <c r="AN2569" s="73"/>
      <c r="AO2569" s="73"/>
      <c r="AP2569" s="73"/>
      <c r="AQ2569" s="73"/>
      <c r="AR2569" s="73"/>
      <c r="AS2569" s="73"/>
      <c r="AT2569" s="73"/>
      <c r="AU2569" s="73"/>
      <c r="AV2569" s="73"/>
      <c r="AW2569" s="73"/>
      <c r="AX2569" s="73"/>
      <c r="AY2569" s="73"/>
      <c r="AZ2569" s="73"/>
      <c r="BA2569" s="73"/>
      <c r="BB2569" s="73"/>
    </row>
    <row r="2570" spans="10:54">
      <c r="J2570" s="132"/>
      <c r="N2570" s="73"/>
      <c r="O2570" s="73"/>
      <c r="P2570" s="73"/>
      <c r="Q2570" s="73"/>
      <c r="R2570" s="73"/>
      <c r="S2570" s="73"/>
      <c r="T2570" s="73"/>
      <c r="U2570" s="73"/>
      <c r="V2570" s="73"/>
      <c r="W2570" s="73"/>
      <c r="X2570" s="73"/>
      <c r="Y2570" s="73"/>
      <c r="Z2570" s="73"/>
      <c r="AA2570" s="73"/>
      <c r="AB2570" s="73"/>
      <c r="AC2570" s="73"/>
      <c r="AD2570" s="73"/>
      <c r="AE2570" s="73"/>
      <c r="AF2570" s="73"/>
      <c r="AG2570" s="73"/>
      <c r="AH2570" s="73"/>
      <c r="AI2570" s="73"/>
      <c r="AJ2570" s="73"/>
      <c r="AK2570" s="73"/>
      <c r="AL2570" s="73"/>
      <c r="AM2570" s="73"/>
      <c r="AN2570" s="73"/>
      <c r="AO2570" s="73"/>
      <c r="AP2570" s="73"/>
      <c r="AQ2570" s="73"/>
      <c r="AR2570" s="73"/>
      <c r="AS2570" s="73"/>
      <c r="AT2570" s="73"/>
      <c r="AU2570" s="73"/>
      <c r="AV2570" s="73"/>
      <c r="AW2570" s="73"/>
      <c r="AX2570" s="73"/>
      <c r="AY2570" s="73"/>
      <c r="AZ2570" s="73"/>
      <c r="BA2570" s="73"/>
      <c r="BB2570" s="73"/>
    </row>
    <row r="2571" spans="10:54">
      <c r="J2571" s="132"/>
      <c r="N2571" s="73"/>
      <c r="O2571" s="73"/>
      <c r="P2571" s="73"/>
      <c r="Q2571" s="73"/>
      <c r="R2571" s="73"/>
      <c r="S2571" s="73"/>
      <c r="T2571" s="73"/>
      <c r="U2571" s="73"/>
      <c r="V2571" s="73"/>
      <c r="W2571" s="73"/>
      <c r="X2571" s="73"/>
      <c r="Y2571" s="73"/>
      <c r="Z2571" s="73"/>
      <c r="AA2571" s="73"/>
      <c r="AB2571" s="73"/>
      <c r="AC2571" s="73"/>
      <c r="AD2571" s="73"/>
      <c r="AE2571" s="73"/>
      <c r="AF2571" s="73"/>
      <c r="AG2571" s="73"/>
      <c r="AH2571" s="73"/>
      <c r="AI2571" s="73"/>
      <c r="AJ2571" s="73"/>
      <c r="AK2571" s="73"/>
      <c r="AL2571" s="73"/>
      <c r="AM2571" s="73"/>
      <c r="AN2571" s="73"/>
      <c r="AO2571" s="73"/>
      <c r="AP2571" s="73"/>
      <c r="AQ2571" s="73"/>
      <c r="AR2571" s="73"/>
      <c r="AS2571" s="73"/>
      <c r="AT2571" s="73"/>
      <c r="AU2571" s="73"/>
      <c r="AV2571" s="73"/>
      <c r="AW2571" s="73"/>
      <c r="AX2571" s="73"/>
      <c r="AY2571" s="73"/>
      <c r="AZ2571" s="73"/>
      <c r="BA2571" s="73"/>
      <c r="BB2571" s="73"/>
    </row>
    <row r="2572" spans="10:54">
      <c r="J2572" s="132"/>
      <c r="N2572" s="73"/>
      <c r="O2572" s="73"/>
      <c r="P2572" s="73"/>
      <c r="Q2572" s="73"/>
      <c r="R2572" s="73"/>
      <c r="S2572" s="73"/>
      <c r="T2572" s="73"/>
      <c r="U2572" s="73"/>
      <c r="V2572" s="73"/>
      <c r="W2572" s="73"/>
      <c r="X2572" s="73"/>
      <c r="Y2572" s="73"/>
      <c r="Z2572" s="73"/>
      <c r="AA2572" s="73"/>
      <c r="AB2572" s="73"/>
      <c r="AC2572" s="73"/>
      <c r="AD2572" s="73"/>
      <c r="AE2572" s="73"/>
      <c r="AF2572" s="73"/>
      <c r="AG2572" s="73"/>
      <c r="AH2572" s="73"/>
      <c r="AI2572" s="73"/>
      <c r="AJ2572" s="73"/>
      <c r="AK2572" s="73"/>
      <c r="AL2572" s="73"/>
      <c r="AM2572" s="73"/>
      <c r="AN2572" s="73"/>
      <c r="AO2572" s="73"/>
      <c r="AP2572" s="73"/>
      <c r="AQ2572" s="73"/>
      <c r="AR2572" s="73"/>
      <c r="AS2572" s="73"/>
      <c r="AT2572" s="73"/>
      <c r="AU2572" s="73"/>
      <c r="AV2572" s="73"/>
      <c r="AW2572" s="73"/>
      <c r="AX2572" s="73"/>
      <c r="AY2572" s="73"/>
      <c r="AZ2572" s="73"/>
      <c r="BA2572" s="73"/>
      <c r="BB2572" s="73"/>
    </row>
    <row r="2573" spans="10:54">
      <c r="J2573" s="132"/>
      <c r="N2573" s="73"/>
      <c r="O2573" s="73"/>
      <c r="P2573" s="73"/>
      <c r="Q2573" s="73"/>
      <c r="R2573" s="73"/>
      <c r="S2573" s="73"/>
      <c r="T2573" s="73"/>
      <c r="U2573" s="73"/>
      <c r="V2573" s="73"/>
      <c r="W2573" s="73"/>
      <c r="X2573" s="73"/>
      <c r="Y2573" s="73"/>
      <c r="Z2573" s="73"/>
      <c r="AA2573" s="73"/>
      <c r="AB2573" s="73"/>
      <c r="AC2573" s="73"/>
      <c r="AD2573" s="73"/>
      <c r="AE2573" s="73"/>
      <c r="AF2573" s="73"/>
      <c r="AG2573" s="73"/>
      <c r="AH2573" s="73"/>
      <c r="AI2573" s="73"/>
      <c r="AJ2573" s="73"/>
      <c r="AK2573" s="73"/>
      <c r="AL2573" s="73"/>
      <c r="AM2573" s="73"/>
      <c r="AN2573" s="73"/>
      <c r="AO2573" s="73"/>
      <c r="AP2573" s="73"/>
      <c r="AQ2573" s="73"/>
      <c r="AR2573" s="73"/>
      <c r="AS2573" s="73"/>
      <c r="AT2573" s="73"/>
      <c r="AU2573" s="73"/>
      <c r="AV2573" s="73"/>
      <c r="AW2573" s="73"/>
      <c r="AX2573" s="73"/>
      <c r="AY2573" s="73"/>
      <c r="AZ2573" s="73"/>
      <c r="BA2573" s="73"/>
      <c r="BB2573" s="73"/>
    </row>
    <row r="2574" spans="10:54">
      <c r="J2574" s="132"/>
      <c r="N2574" s="73"/>
      <c r="O2574" s="73"/>
      <c r="P2574" s="73"/>
      <c r="Q2574" s="73"/>
      <c r="R2574" s="73"/>
      <c r="S2574" s="73"/>
      <c r="T2574" s="73"/>
      <c r="U2574" s="73"/>
      <c r="V2574" s="73"/>
      <c r="W2574" s="73"/>
      <c r="X2574" s="73"/>
      <c r="Y2574" s="73"/>
      <c r="Z2574" s="73"/>
      <c r="AA2574" s="73"/>
      <c r="AB2574" s="73"/>
      <c r="AC2574" s="73"/>
      <c r="AD2574" s="73"/>
      <c r="AE2574" s="73"/>
      <c r="AF2574" s="73"/>
      <c r="AG2574" s="73"/>
      <c r="AH2574" s="73"/>
      <c r="AI2574" s="73"/>
      <c r="AJ2574" s="73"/>
      <c r="AK2574" s="73"/>
      <c r="AL2574" s="73"/>
      <c r="AM2574" s="73"/>
      <c r="AN2574" s="73"/>
      <c r="AO2574" s="73"/>
      <c r="AP2574" s="73"/>
      <c r="AQ2574" s="73"/>
      <c r="AR2574" s="73"/>
      <c r="AS2574" s="73"/>
      <c r="AT2574" s="73"/>
      <c r="AU2574" s="73"/>
      <c r="AV2574" s="73"/>
      <c r="AW2574" s="73"/>
      <c r="AX2574" s="73"/>
      <c r="AY2574" s="73"/>
      <c r="AZ2574" s="73"/>
      <c r="BA2574" s="73"/>
      <c r="BB2574" s="73"/>
    </row>
    <row r="2575" spans="10:54">
      <c r="J2575" s="132"/>
      <c r="N2575" s="73"/>
      <c r="O2575" s="73"/>
      <c r="P2575" s="73"/>
      <c r="Q2575" s="73"/>
      <c r="R2575" s="73"/>
      <c r="S2575" s="73"/>
      <c r="T2575" s="73"/>
      <c r="U2575" s="73"/>
      <c r="V2575" s="73"/>
      <c r="W2575" s="73"/>
      <c r="X2575" s="73"/>
      <c r="Y2575" s="73"/>
      <c r="Z2575" s="73"/>
      <c r="AA2575" s="73"/>
      <c r="AB2575" s="73"/>
      <c r="AC2575" s="73"/>
      <c r="AD2575" s="73"/>
      <c r="AE2575" s="73"/>
      <c r="AF2575" s="73"/>
      <c r="AG2575" s="73"/>
      <c r="AH2575" s="73"/>
      <c r="AI2575" s="73"/>
      <c r="AJ2575" s="73"/>
      <c r="AK2575" s="73"/>
      <c r="AL2575" s="73"/>
      <c r="AM2575" s="73"/>
      <c r="AN2575" s="73"/>
      <c r="AO2575" s="73"/>
      <c r="AP2575" s="73"/>
      <c r="AQ2575" s="73"/>
      <c r="AR2575" s="73"/>
      <c r="AS2575" s="73"/>
      <c r="AT2575" s="73"/>
      <c r="AU2575" s="73"/>
      <c r="AV2575" s="73"/>
      <c r="AW2575" s="73"/>
      <c r="AX2575" s="73"/>
      <c r="AY2575" s="73"/>
      <c r="AZ2575" s="73"/>
      <c r="BA2575" s="73"/>
      <c r="BB2575" s="73"/>
    </row>
    <row r="2576" spans="10:54">
      <c r="J2576" s="132"/>
      <c r="N2576" s="73"/>
      <c r="O2576" s="73"/>
      <c r="P2576" s="73"/>
      <c r="Q2576" s="73"/>
      <c r="R2576" s="73"/>
      <c r="S2576" s="73"/>
      <c r="T2576" s="73"/>
      <c r="U2576" s="73"/>
      <c r="V2576" s="73"/>
      <c r="W2576" s="73"/>
      <c r="X2576" s="73"/>
      <c r="Y2576" s="73"/>
      <c r="Z2576" s="73"/>
      <c r="AA2576" s="73"/>
      <c r="AB2576" s="73"/>
      <c r="AC2576" s="73"/>
      <c r="AD2576" s="73"/>
      <c r="AE2576" s="73"/>
      <c r="AF2576" s="73"/>
      <c r="AG2576" s="73"/>
      <c r="AH2576" s="73"/>
      <c r="AI2576" s="73"/>
      <c r="AJ2576" s="73"/>
      <c r="AK2576" s="73"/>
      <c r="AL2576" s="73"/>
      <c r="AM2576" s="73"/>
      <c r="AN2576" s="73"/>
      <c r="AO2576" s="73"/>
      <c r="AP2576" s="73"/>
      <c r="AQ2576" s="73"/>
      <c r="AR2576" s="73"/>
      <c r="AS2576" s="73"/>
      <c r="AT2576" s="73"/>
      <c r="AU2576" s="73"/>
      <c r="AV2576" s="73"/>
      <c r="AW2576" s="73"/>
      <c r="AX2576" s="73"/>
      <c r="AY2576" s="73"/>
      <c r="AZ2576" s="73"/>
      <c r="BA2576" s="73"/>
      <c r="BB2576" s="73"/>
    </row>
    <row r="2577" spans="10:54">
      <c r="J2577" s="132"/>
      <c r="N2577" s="73"/>
      <c r="O2577" s="73"/>
      <c r="P2577" s="73"/>
      <c r="Q2577" s="73"/>
      <c r="R2577" s="73"/>
      <c r="S2577" s="73"/>
      <c r="T2577" s="73"/>
      <c r="U2577" s="73"/>
      <c r="V2577" s="73"/>
      <c r="W2577" s="73"/>
      <c r="X2577" s="73"/>
      <c r="Y2577" s="73"/>
      <c r="Z2577" s="73"/>
      <c r="AA2577" s="73"/>
      <c r="AB2577" s="73"/>
      <c r="AC2577" s="73"/>
      <c r="AD2577" s="73"/>
      <c r="AE2577" s="73"/>
      <c r="AF2577" s="73"/>
      <c r="AG2577" s="73"/>
      <c r="AH2577" s="73"/>
      <c r="AI2577" s="73"/>
      <c r="AJ2577" s="73"/>
      <c r="AK2577" s="73"/>
      <c r="AL2577" s="73"/>
      <c r="AM2577" s="73"/>
      <c r="AN2577" s="73"/>
      <c r="AO2577" s="73"/>
      <c r="AP2577" s="73"/>
      <c r="AQ2577" s="73"/>
      <c r="AR2577" s="73"/>
      <c r="AS2577" s="73"/>
      <c r="AT2577" s="73"/>
      <c r="AU2577" s="73"/>
      <c r="AV2577" s="73"/>
      <c r="AW2577" s="73"/>
      <c r="AX2577" s="73"/>
      <c r="AY2577" s="73"/>
      <c r="AZ2577" s="73"/>
      <c r="BA2577" s="73"/>
      <c r="BB2577" s="73"/>
    </row>
    <row r="2578" spans="10:54">
      <c r="J2578" s="132"/>
      <c r="N2578" s="73"/>
      <c r="O2578" s="73"/>
      <c r="P2578" s="73"/>
      <c r="Q2578" s="73"/>
      <c r="R2578" s="73"/>
      <c r="S2578" s="73"/>
      <c r="T2578" s="73"/>
      <c r="U2578" s="73"/>
      <c r="V2578" s="73"/>
      <c r="W2578" s="73"/>
      <c r="X2578" s="73"/>
      <c r="Y2578" s="73"/>
      <c r="Z2578" s="73"/>
      <c r="AA2578" s="73"/>
      <c r="AB2578" s="73"/>
      <c r="AC2578" s="73"/>
      <c r="AD2578" s="73"/>
      <c r="AE2578" s="73"/>
      <c r="AF2578" s="73"/>
      <c r="AG2578" s="73"/>
      <c r="AH2578" s="73"/>
      <c r="AI2578" s="73"/>
      <c r="AJ2578" s="73"/>
      <c r="AK2578" s="73"/>
      <c r="AL2578" s="73"/>
      <c r="AM2578" s="73"/>
      <c r="AN2578" s="73"/>
      <c r="AO2578" s="73"/>
      <c r="AP2578" s="73"/>
      <c r="AQ2578" s="73"/>
      <c r="AR2578" s="73"/>
      <c r="AS2578" s="73"/>
      <c r="AT2578" s="73"/>
      <c r="AU2578" s="73"/>
      <c r="AV2578" s="73"/>
      <c r="AW2578" s="73"/>
      <c r="AX2578" s="73"/>
      <c r="AY2578" s="73"/>
      <c r="AZ2578" s="73"/>
      <c r="BA2578" s="73"/>
      <c r="BB2578" s="73"/>
    </row>
    <row r="2579" spans="10:54">
      <c r="J2579" s="132"/>
      <c r="N2579" s="73"/>
      <c r="O2579" s="73"/>
      <c r="P2579" s="73"/>
      <c r="Q2579" s="73"/>
      <c r="R2579" s="73"/>
      <c r="S2579" s="73"/>
      <c r="T2579" s="73"/>
      <c r="U2579" s="73"/>
      <c r="V2579" s="73"/>
      <c r="W2579" s="73"/>
      <c r="X2579" s="73"/>
      <c r="Y2579" s="73"/>
      <c r="Z2579" s="73"/>
      <c r="AA2579" s="73"/>
      <c r="AB2579" s="73"/>
      <c r="AC2579" s="73"/>
      <c r="AD2579" s="73"/>
      <c r="AE2579" s="73"/>
      <c r="AF2579" s="73"/>
      <c r="AG2579" s="73"/>
      <c r="AH2579" s="73"/>
      <c r="AI2579" s="73"/>
      <c r="AJ2579" s="73"/>
      <c r="AK2579" s="73"/>
      <c r="AL2579" s="73"/>
      <c r="AM2579" s="73"/>
      <c r="AN2579" s="73"/>
      <c r="AO2579" s="73"/>
      <c r="AP2579" s="73"/>
      <c r="AQ2579" s="73"/>
      <c r="AR2579" s="73"/>
      <c r="AS2579" s="73"/>
      <c r="AT2579" s="73"/>
      <c r="AU2579" s="73"/>
      <c r="AV2579" s="73"/>
      <c r="AW2579" s="73"/>
      <c r="AX2579" s="73"/>
      <c r="AY2579" s="73"/>
      <c r="AZ2579" s="73"/>
      <c r="BA2579" s="73"/>
      <c r="BB2579" s="73"/>
    </row>
    <row r="2580" spans="10:54">
      <c r="J2580" s="132"/>
      <c r="N2580" s="73"/>
      <c r="O2580" s="73"/>
      <c r="P2580" s="73"/>
      <c r="Q2580" s="73"/>
      <c r="R2580" s="73"/>
      <c r="S2580" s="73"/>
      <c r="T2580" s="73"/>
      <c r="U2580" s="73"/>
      <c r="V2580" s="73"/>
      <c r="W2580" s="73"/>
      <c r="X2580" s="73"/>
      <c r="Y2580" s="73"/>
      <c r="Z2580" s="73"/>
      <c r="AA2580" s="73"/>
      <c r="AB2580" s="73"/>
      <c r="AC2580" s="73"/>
      <c r="AD2580" s="73"/>
      <c r="AE2580" s="73"/>
      <c r="AF2580" s="73"/>
      <c r="AG2580" s="73"/>
      <c r="AH2580" s="73"/>
      <c r="AI2580" s="73"/>
      <c r="AJ2580" s="73"/>
      <c r="AK2580" s="73"/>
      <c r="AL2580" s="73"/>
      <c r="AM2580" s="73"/>
      <c r="AN2580" s="73"/>
      <c r="AO2580" s="73"/>
      <c r="AP2580" s="73"/>
      <c r="AQ2580" s="73"/>
      <c r="AR2580" s="73"/>
      <c r="AS2580" s="73"/>
      <c r="AT2580" s="73"/>
      <c r="AU2580" s="73"/>
      <c r="AV2580" s="73"/>
      <c r="AW2580" s="73"/>
      <c r="AX2580" s="73"/>
      <c r="AY2580" s="73"/>
      <c r="AZ2580" s="73"/>
      <c r="BA2580" s="73"/>
      <c r="BB2580" s="73"/>
    </row>
    <row r="2581" spans="10:54">
      <c r="J2581" s="132"/>
      <c r="N2581" s="73"/>
      <c r="O2581" s="73"/>
      <c r="P2581" s="73"/>
      <c r="Q2581" s="73"/>
      <c r="R2581" s="73"/>
      <c r="S2581" s="73"/>
      <c r="T2581" s="73"/>
      <c r="U2581" s="73"/>
      <c r="V2581" s="73"/>
      <c r="W2581" s="73"/>
      <c r="X2581" s="73"/>
      <c r="Y2581" s="73"/>
      <c r="Z2581" s="73"/>
      <c r="AA2581" s="73"/>
      <c r="AB2581" s="73"/>
      <c r="AC2581" s="73"/>
      <c r="AD2581" s="73"/>
      <c r="AE2581" s="73"/>
      <c r="AF2581" s="73"/>
      <c r="AG2581" s="73"/>
      <c r="AH2581" s="73"/>
      <c r="AI2581" s="73"/>
      <c r="AJ2581" s="73"/>
      <c r="AK2581" s="73"/>
      <c r="AL2581" s="73"/>
      <c r="AM2581" s="73"/>
      <c r="AN2581" s="73"/>
      <c r="AO2581" s="73"/>
      <c r="AP2581" s="73"/>
      <c r="AQ2581" s="73"/>
      <c r="AR2581" s="73"/>
      <c r="AS2581" s="73"/>
      <c r="AT2581" s="73"/>
      <c r="AU2581" s="73"/>
      <c r="AV2581" s="73"/>
      <c r="AW2581" s="73"/>
      <c r="AX2581" s="73"/>
      <c r="AY2581" s="73"/>
      <c r="AZ2581" s="73"/>
      <c r="BA2581" s="73"/>
      <c r="BB2581" s="73"/>
    </row>
    <row r="2582" spans="10:54">
      <c r="J2582" s="132"/>
      <c r="N2582" s="73"/>
      <c r="O2582" s="73"/>
      <c r="P2582" s="73"/>
      <c r="Q2582" s="73"/>
      <c r="R2582" s="73"/>
      <c r="S2582" s="73"/>
      <c r="T2582" s="73"/>
      <c r="U2582" s="73"/>
      <c r="V2582" s="73"/>
      <c r="W2582" s="73"/>
      <c r="X2582" s="73"/>
      <c r="Y2582" s="73"/>
      <c r="Z2582" s="73"/>
      <c r="AA2582" s="73"/>
      <c r="AB2582" s="73"/>
      <c r="AC2582" s="73"/>
      <c r="AD2582" s="73"/>
      <c r="AE2582" s="73"/>
      <c r="AF2582" s="73"/>
      <c r="AG2582" s="73"/>
      <c r="AH2582" s="73"/>
      <c r="AI2582" s="73"/>
      <c r="AJ2582" s="73"/>
      <c r="AK2582" s="73"/>
      <c r="AL2582" s="73"/>
      <c r="AM2582" s="73"/>
      <c r="AN2582" s="73"/>
      <c r="AO2582" s="73"/>
      <c r="AP2582" s="73"/>
      <c r="AQ2582" s="73"/>
      <c r="AR2582" s="73"/>
      <c r="AS2582" s="73"/>
      <c r="AT2582" s="73"/>
      <c r="AU2582" s="73"/>
      <c r="AV2582" s="73"/>
      <c r="AW2582" s="73"/>
      <c r="AX2582" s="73"/>
      <c r="AY2582" s="73"/>
      <c r="AZ2582" s="73"/>
      <c r="BA2582" s="73"/>
      <c r="BB2582" s="73"/>
    </row>
    <row r="2583" spans="10:54">
      <c r="J2583" s="132"/>
      <c r="N2583" s="73"/>
      <c r="O2583" s="73"/>
      <c r="P2583" s="73"/>
      <c r="Q2583" s="73"/>
      <c r="R2583" s="73"/>
      <c r="S2583" s="73"/>
      <c r="T2583" s="73"/>
      <c r="U2583" s="73"/>
      <c r="V2583" s="73"/>
      <c r="W2583" s="73"/>
      <c r="X2583" s="73"/>
      <c r="Y2583" s="73"/>
      <c r="Z2583" s="73"/>
      <c r="AA2583" s="73"/>
      <c r="AB2583" s="73"/>
      <c r="AC2583" s="73"/>
      <c r="AD2583" s="73"/>
      <c r="AE2583" s="73"/>
      <c r="AF2583" s="73"/>
      <c r="AG2583" s="73"/>
      <c r="AH2583" s="73"/>
      <c r="AI2583" s="73"/>
      <c r="AJ2583" s="73"/>
      <c r="AK2583" s="73"/>
      <c r="AL2583" s="73"/>
      <c r="AM2583" s="73"/>
      <c r="AN2583" s="73"/>
      <c r="AO2583" s="73"/>
      <c r="AP2583" s="73"/>
      <c r="AQ2583" s="73"/>
      <c r="AR2583" s="73"/>
      <c r="AS2583" s="73"/>
      <c r="AT2583" s="73"/>
      <c r="AU2583" s="73"/>
      <c r="AV2583" s="73"/>
      <c r="AW2583" s="73"/>
      <c r="AX2583" s="73"/>
      <c r="AY2583" s="73"/>
      <c r="AZ2583" s="73"/>
      <c r="BA2583" s="73"/>
      <c r="BB2583" s="73"/>
    </row>
    <row r="2584" spans="10:54">
      <c r="J2584" s="132"/>
      <c r="N2584" s="73"/>
      <c r="O2584" s="73"/>
      <c r="P2584" s="73"/>
      <c r="Q2584" s="73"/>
      <c r="R2584" s="73"/>
      <c r="S2584" s="73"/>
      <c r="T2584" s="73"/>
      <c r="U2584" s="73"/>
      <c r="V2584" s="73"/>
      <c r="W2584" s="73"/>
      <c r="X2584" s="73"/>
      <c r="Y2584" s="73"/>
      <c r="Z2584" s="73"/>
      <c r="AA2584" s="73"/>
      <c r="AB2584" s="73"/>
      <c r="AC2584" s="73"/>
      <c r="AD2584" s="73"/>
      <c r="AE2584" s="73"/>
      <c r="AF2584" s="73"/>
      <c r="AG2584" s="73"/>
      <c r="AH2584" s="73"/>
      <c r="AI2584" s="73"/>
      <c r="AJ2584" s="73"/>
      <c r="AK2584" s="73"/>
      <c r="AL2584" s="73"/>
      <c r="AM2584" s="73"/>
      <c r="AN2584" s="73"/>
      <c r="AO2584" s="73"/>
      <c r="AP2584" s="73"/>
      <c r="AQ2584" s="73"/>
      <c r="AR2584" s="73"/>
      <c r="AS2584" s="73"/>
      <c r="AT2584" s="73"/>
      <c r="AU2584" s="73"/>
      <c r="AV2584" s="73"/>
      <c r="AW2584" s="73"/>
      <c r="AX2584" s="73"/>
      <c r="AY2584" s="73"/>
      <c r="AZ2584" s="73"/>
      <c r="BA2584" s="73"/>
      <c r="BB2584" s="73"/>
    </row>
    <row r="2585" spans="10:54">
      <c r="J2585" s="132"/>
      <c r="N2585" s="73"/>
      <c r="O2585" s="73"/>
      <c r="P2585" s="73"/>
      <c r="Q2585" s="73"/>
      <c r="R2585" s="73"/>
      <c r="S2585" s="73"/>
      <c r="T2585" s="73"/>
      <c r="U2585" s="73"/>
      <c r="V2585" s="73"/>
      <c r="W2585" s="73"/>
      <c r="X2585" s="73"/>
      <c r="Y2585" s="73"/>
      <c r="Z2585" s="73"/>
      <c r="AA2585" s="73"/>
      <c r="AB2585" s="73"/>
      <c r="AC2585" s="73"/>
      <c r="AD2585" s="73"/>
      <c r="AE2585" s="73"/>
      <c r="AF2585" s="73"/>
      <c r="AG2585" s="73"/>
      <c r="AH2585" s="73"/>
      <c r="AI2585" s="73"/>
      <c r="AJ2585" s="73"/>
      <c r="AK2585" s="73"/>
      <c r="AL2585" s="73"/>
      <c r="AM2585" s="73"/>
      <c r="AN2585" s="73"/>
      <c r="AO2585" s="73"/>
      <c r="AP2585" s="73"/>
      <c r="AQ2585" s="73"/>
      <c r="AR2585" s="73"/>
      <c r="AS2585" s="73"/>
      <c r="AT2585" s="73"/>
      <c r="AU2585" s="73"/>
      <c r="AV2585" s="73"/>
      <c r="AW2585" s="73"/>
      <c r="AX2585" s="73"/>
      <c r="AY2585" s="73"/>
      <c r="AZ2585" s="73"/>
      <c r="BA2585" s="73"/>
      <c r="BB2585" s="73"/>
    </row>
    <row r="2586" spans="10:54">
      <c r="J2586" s="132"/>
      <c r="N2586" s="73"/>
      <c r="O2586" s="73"/>
      <c r="P2586" s="73"/>
      <c r="Q2586" s="73"/>
      <c r="R2586" s="73"/>
      <c r="S2586" s="73"/>
      <c r="T2586" s="73"/>
      <c r="U2586" s="73"/>
      <c r="V2586" s="73"/>
      <c r="W2586" s="73"/>
      <c r="X2586" s="73"/>
      <c r="Y2586" s="73"/>
      <c r="Z2586" s="73"/>
      <c r="AA2586" s="73"/>
      <c r="AB2586" s="73"/>
      <c r="AC2586" s="73"/>
      <c r="AD2586" s="73"/>
      <c r="AE2586" s="73"/>
      <c r="AF2586" s="73"/>
      <c r="AG2586" s="73"/>
      <c r="AH2586" s="73"/>
      <c r="AI2586" s="73"/>
      <c r="AJ2586" s="73"/>
      <c r="AK2586" s="73"/>
      <c r="AL2586" s="73"/>
      <c r="AM2586" s="73"/>
      <c r="AN2586" s="73"/>
      <c r="AO2586" s="73"/>
      <c r="AP2586" s="73"/>
      <c r="AQ2586" s="73"/>
      <c r="AR2586" s="73"/>
      <c r="AS2586" s="73"/>
      <c r="AT2586" s="73"/>
      <c r="AU2586" s="73"/>
      <c r="AV2586" s="73"/>
      <c r="AW2586" s="73"/>
      <c r="AX2586" s="73"/>
      <c r="AY2586" s="73"/>
      <c r="AZ2586" s="73"/>
      <c r="BA2586" s="73"/>
      <c r="BB2586" s="73"/>
    </row>
    <row r="2587" spans="10:54">
      <c r="J2587" s="132"/>
      <c r="N2587" s="73"/>
      <c r="O2587" s="73"/>
      <c r="P2587" s="73"/>
      <c r="Q2587" s="73"/>
      <c r="R2587" s="73"/>
      <c r="S2587" s="73"/>
      <c r="T2587" s="73"/>
      <c r="U2587" s="73"/>
      <c r="V2587" s="73"/>
      <c r="W2587" s="73"/>
      <c r="X2587" s="73"/>
      <c r="Y2587" s="73"/>
      <c r="Z2587" s="73"/>
      <c r="AA2587" s="73"/>
      <c r="AB2587" s="73"/>
      <c r="AC2587" s="73"/>
      <c r="AD2587" s="73"/>
      <c r="AE2587" s="73"/>
      <c r="AF2587" s="73"/>
      <c r="AG2587" s="73"/>
      <c r="AH2587" s="73"/>
      <c r="AI2587" s="73"/>
      <c r="AJ2587" s="73"/>
      <c r="AK2587" s="73"/>
      <c r="AL2587" s="73"/>
      <c r="AM2587" s="73"/>
      <c r="AN2587" s="73"/>
      <c r="AO2587" s="73"/>
      <c r="AP2587" s="73"/>
      <c r="AQ2587" s="73"/>
      <c r="AR2587" s="73"/>
      <c r="AS2587" s="73"/>
      <c r="AT2587" s="73"/>
      <c r="AU2587" s="73"/>
      <c r="AV2587" s="73"/>
      <c r="AW2587" s="73"/>
      <c r="AX2587" s="73"/>
      <c r="AY2587" s="73"/>
      <c r="AZ2587" s="73"/>
      <c r="BA2587" s="73"/>
      <c r="BB2587" s="73"/>
    </row>
    <row r="2588" spans="10:54">
      <c r="J2588" s="132"/>
      <c r="N2588" s="73"/>
      <c r="O2588" s="73"/>
      <c r="P2588" s="73"/>
      <c r="Q2588" s="73"/>
      <c r="R2588" s="73"/>
      <c r="S2588" s="73"/>
      <c r="T2588" s="73"/>
      <c r="U2588" s="73"/>
      <c r="V2588" s="73"/>
      <c r="W2588" s="73"/>
      <c r="X2588" s="73"/>
      <c r="Y2588" s="73"/>
      <c r="Z2588" s="73"/>
      <c r="AA2588" s="73"/>
      <c r="AB2588" s="73"/>
      <c r="AC2588" s="73"/>
      <c r="AD2588" s="73"/>
      <c r="AE2588" s="73"/>
      <c r="AF2588" s="73"/>
      <c r="AG2588" s="73"/>
      <c r="AH2588" s="73"/>
      <c r="AI2588" s="73"/>
      <c r="AJ2588" s="73"/>
      <c r="AK2588" s="73"/>
      <c r="AL2588" s="73"/>
      <c r="AM2588" s="73"/>
      <c r="AN2588" s="73"/>
      <c r="AO2588" s="73"/>
      <c r="AP2588" s="73"/>
      <c r="AQ2588" s="73"/>
      <c r="AR2588" s="73"/>
      <c r="AS2588" s="73"/>
      <c r="AT2588" s="73"/>
      <c r="AU2588" s="73"/>
      <c r="AV2588" s="73"/>
      <c r="AW2588" s="73"/>
      <c r="AX2588" s="73"/>
      <c r="AY2588" s="73"/>
      <c r="AZ2588" s="73"/>
      <c r="BA2588" s="73"/>
      <c r="BB2588" s="73"/>
    </row>
    <row r="2589" spans="10:54">
      <c r="J2589" s="132"/>
      <c r="N2589" s="73"/>
      <c r="O2589" s="73"/>
      <c r="P2589" s="73"/>
      <c r="Q2589" s="73"/>
      <c r="R2589" s="73"/>
      <c r="S2589" s="73"/>
      <c r="T2589" s="73"/>
      <c r="U2589" s="73"/>
      <c r="V2589" s="73"/>
      <c r="W2589" s="73"/>
      <c r="X2589" s="73"/>
      <c r="Y2589" s="73"/>
      <c r="Z2589" s="73"/>
      <c r="AA2589" s="73"/>
      <c r="AB2589" s="73"/>
      <c r="AC2589" s="73"/>
      <c r="AD2589" s="73"/>
      <c r="AE2589" s="73"/>
      <c r="AF2589" s="73"/>
      <c r="AG2589" s="73"/>
      <c r="AH2589" s="73"/>
      <c r="AI2589" s="73"/>
      <c r="AJ2589" s="73"/>
      <c r="AK2589" s="73"/>
      <c r="AL2589" s="73"/>
      <c r="AM2589" s="73"/>
      <c r="AN2589" s="73"/>
      <c r="AO2589" s="73"/>
      <c r="AP2589" s="73"/>
      <c r="AQ2589" s="73"/>
      <c r="AR2589" s="73"/>
      <c r="AS2589" s="73"/>
      <c r="AT2589" s="73"/>
      <c r="AU2589" s="73"/>
      <c r="AV2589" s="73"/>
      <c r="AW2589" s="73"/>
      <c r="AX2589" s="73"/>
      <c r="AY2589" s="73"/>
      <c r="AZ2589" s="73"/>
      <c r="BA2589" s="73"/>
      <c r="BB2589" s="73"/>
    </row>
    <row r="2590" spans="10:54">
      <c r="J2590" s="132"/>
      <c r="N2590" s="73"/>
      <c r="O2590" s="73"/>
      <c r="P2590" s="73"/>
      <c r="Q2590" s="73"/>
      <c r="R2590" s="73"/>
      <c r="S2590" s="73"/>
      <c r="T2590" s="73"/>
      <c r="U2590" s="73"/>
      <c r="V2590" s="73"/>
      <c r="W2590" s="73"/>
      <c r="X2590" s="73"/>
      <c r="Y2590" s="73"/>
      <c r="Z2590" s="73"/>
      <c r="AA2590" s="73"/>
      <c r="AB2590" s="73"/>
      <c r="AC2590" s="73"/>
      <c r="AD2590" s="73"/>
      <c r="AE2590" s="73"/>
      <c r="AF2590" s="73"/>
      <c r="AG2590" s="73"/>
      <c r="AH2590" s="73"/>
      <c r="AI2590" s="73"/>
      <c r="AJ2590" s="73"/>
      <c r="AK2590" s="73"/>
      <c r="AL2590" s="73"/>
      <c r="AM2590" s="73"/>
      <c r="AN2590" s="73"/>
      <c r="AO2590" s="73"/>
      <c r="AP2590" s="73"/>
      <c r="AQ2590" s="73"/>
      <c r="AR2590" s="73"/>
      <c r="AS2590" s="73"/>
      <c r="AT2590" s="73"/>
      <c r="AU2590" s="73"/>
      <c r="AV2590" s="73"/>
      <c r="AW2590" s="73"/>
      <c r="AX2590" s="73"/>
      <c r="AY2590" s="73"/>
      <c r="AZ2590" s="73"/>
      <c r="BA2590" s="73"/>
      <c r="BB2590" s="73"/>
    </row>
    <row r="2591" spans="10:54">
      <c r="J2591" s="132"/>
      <c r="N2591" s="73"/>
      <c r="O2591" s="73"/>
      <c r="P2591" s="73"/>
      <c r="Q2591" s="73"/>
      <c r="R2591" s="73"/>
      <c r="S2591" s="73"/>
      <c r="T2591" s="73"/>
      <c r="U2591" s="73"/>
      <c r="V2591" s="73"/>
      <c r="W2591" s="73"/>
      <c r="X2591" s="73"/>
      <c r="Y2591" s="73"/>
      <c r="Z2591" s="73"/>
      <c r="AA2591" s="73"/>
      <c r="AB2591" s="73"/>
      <c r="AC2591" s="73"/>
      <c r="AD2591" s="73"/>
      <c r="AE2591" s="73"/>
      <c r="AF2591" s="73"/>
      <c r="AG2591" s="73"/>
      <c r="AH2591" s="73"/>
      <c r="AI2591" s="73"/>
      <c r="AJ2591" s="73"/>
      <c r="AK2591" s="73"/>
      <c r="AL2591" s="73"/>
      <c r="AM2591" s="73"/>
      <c r="AN2591" s="73"/>
      <c r="AO2591" s="73"/>
      <c r="AP2591" s="73"/>
      <c r="AQ2591" s="73"/>
      <c r="AR2591" s="73"/>
      <c r="AS2591" s="73"/>
      <c r="AT2591" s="73"/>
      <c r="AU2591" s="73"/>
      <c r="AV2591" s="73"/>
      <c r="AW2591" s="73"/>
      <c r="AX2591" s="73"/>
      <c r="AY2591" s="73"/>
      <c r="AZ2591" s="73"/>
      <c r="BA2591" s="73"/>
      <c r="BB2591" s="73"/>
    </row>
    <row r="2592" spans="10:54">
      <c r="J2592" s="132"/>
      <c r="N2592" s="73"/>
      <c r="O2592" s="73"/>
      <c r="P2592" s="73"/>
      <c r="Q2592" s="73"/>
      <c r="R2592" s="73"/>
      <c r="S2592" s="73"/>
      <c r="T2592" s="73"/>
      <c r="U2592" s="73"/>
      <c r="V2592" s="73"/>
      <c r="W2592" s="73"/>
      <c r="X2592" s="73"/>
      <c r="Y2592" s="73"/>
      <c r="Z2592" s="73"/>
      <c r="AA2592" s="73"/>
      <c r="AB2592" s="73"/>
      <c r="AC2592" s="73"/>
      <c r="AD2592" s="73"/>
      <c r="AE2592" s="73"/>
      <c r="AF2592" s="73"/>
      <c r="AG2592" s="73"/>
      <c r="AH2592" s="73"/>
      <c r="AI2592" s="73"/>
      <c r="AJ2592" s="73"/>
      <c r="AK2592" s="73"/>
      <c r="AL2592" s="73"/>
      <c r="AM2592" s="73"/>
      <c r="AN2592" s="73"/>
      <c r="AO2592" s="73"/>
      <c r="AP2592" s="73"/>
      <c r="AQ2592" s="73"/>
      <c r="AR2592" s="73"/>
      <c r="AS2592" s="73"/>
      <c r="AT2592" s="73"/>
      <c r="AU2592" s="73"/>
      <c r="AV2592" s="73"/>
      <c r="AW2592" s="73"/>
      <c r="AX2592" s="73"/>
      <c r="AY2592" s="73"/>
      <c r="AZ2592" s="73"/>
      <c r="BA2592" s="73"/>
      <c r="BB2592" s="73"/>
    </row>
    <row r="2593" spans="10:54">
      <c r="J2593" s="132"/>
      <c r="N2593" s="73"/>
      <c r="O2593" s="73"/>
      <c r="P2593" s="73"/>
      <c r="Q2593" s="73"/>
      <c r="R2593" s="73"/>
      <c r="S2593" s="73"/>
      <c r="T2593" s="73"/>
      <c r="U2593" s="73"/>
      <c r="V2593" s="73"/>
      <c r="W2593" s="73"/>
      <c r="X2593" s="73"/>
      <c r="Y2593" s="73"/>
      <c r="Z2593" s="73"/>
      <c r="AA2593" s="73"/>
      <c r="AB2593" s="73"/>
      <c r="AC2593" s="73"/>
      <c r="AD2593" s="73"/>
      <c r="AE2593" s="73"/>
      <c r="AF2593" s="73"/>
      <c r="AG2593" s="73"/>
      <c r="AH2593" s="73"/>
      <c r="AI2593" s="73"/>
      <c r="AJ2593" s="73"/>
      <c r="AK2593" s="73"/>
      <c r="AL2593" s="73"/>
      <c r="AM2593" s="73"/>
      <c r="AN2593" s="73"/>
      <c r="AO2593" s="73"/>
      <c r="AP2593" s="73"/>
      <c r="AQ2593" s="73"/>
      <c r="AR2593" s="73"/>
      <c r="AS2593" s="73"/>
      <c r="AT2593" s="73"/>
      <c r="AU2593" s="73"/>
      <c r="AV2593" s="73"/>
      <c r="AW2593" s="73"/>
      <c r="AX2593" s="73"/>
      <c r="AY2593" s="73"/>
      <c r="AZ2593" s="73"/>
      <c r="BA2593" s="73"/>
      <c r="BB2593" s="73"/>
    </row>
    <row r="2594" spans="10:54">
      <c r="J2594" s="132"/>
      <c r="N2594" s="73"/>
      <c r="O2594" s="73"/>
      <c r="P2594" s="73"/>
      <c r="Q2594" s="73"/>
      <c r="R2594" s="73"/>
      <c r="S2594" s="73"/>
      <c r="T2594" s="73"/>
      <c r="U2594" s="73"/>
      <c r="V2594" s="73"/>
      <c r="W2594" s="73"/>
      <c r="X2594" s="73"/>
      <c r="Y2594" s="73"/>
      <c r="Z2594" s="73"/>
      <c r="AA2594" s="73"/>
      <c r="AB2594" s="73"/>
      <c r="AC2594" s="73"/>
      <c r="AD2594" s="73"/>
      <c r="AE2594" s="73"/>
      <c r="AF2594" s="73"/>
      <c r="AG2594" s="73"/>
      <c r="AH2594" s="73"/>
      <c r="AI2594" s="73"/>
      <c r="AJ2594" s="73"/>
      <c r="AK2594" s="73"/>
      <c r="AL2594" s="73"/>
      <c r="AM2594" s="73"/>
      <c r="AN2594" s="73"/>
      <c r="AO2594" s="73"/>
      <c r="AP2594" s="73"/>
      <c r="AQ2594" s="73"/>
      <c r="AR2594" s="73"/>
      <c r="AS2594" s="73"/>
      <c r="AT2594" s="73"/>
      <c r="AU2594" s="73"/>
      <c r="AV2594" s="73"/>
      <c r="AW2594" s="73"/>
      <c r="AX2594" s="73"/>
      <c r="AY2594" s="73"/>
      <c r="AZ2594" s="73"/>
      <c r="BA2594" s="73"/>
      <c r="BB2594" s="73"/>
    </row>
    <row r="2595" spans="10:54">
      <c r="J2595" s="132"/>
      <c r="N2595" s="73"/>
      <c r="O2595" s="73"/>
      <c r="P2595" s="73"/>
      <c r="Q2595" s="73"/>
      <c r="R2595" s="73"/>
      <c r="S2595" s="73"/>
      <c r="T2595" s="73"/>
      <c r="U2595" s="73"/>
      <c r="V2595" s="73"/>
      <c r="W2595" s="73"/>
      <c r="X2595" s="73"/>
      <c r="Y2595" s="73"/>
      <c r="Z2595" s="73"/>
      <c r="AA2595" s="73"/>
      <c r="AB2595" s="73"/>
      <c r="AC2595" s="73"/>
      <c r="AD2595" s="73"/>
      <c r="AE2595" s="73"/>
      <c r="AF2595" s="73"/>
      <c r="AG2595" s="73"/>
      <c r="AH2595" s="73"/>
      <c r="AI2595" s="73"/>
      <c r="AJ2595" s="73"/>
      <c r="AK2595" s="73"/>
      <c r="AL2595" s="73"/>
      <c r="AM2595" s="73"/>
      <c r="AN2595" s="73"/>
      <c r="AO2595" s="73"/>
      <c r="AP2595" s="73"/>
      <c r="AQ2595" s="73"/>
      <c r="AR2595" s="73"/>
      <c r="AS2595" s="73"/>
      <c r="AT2595" s="73"/>
      <c r="AU2595" s="73"/>
      <c r="AV2595" s="73"/>
      <c r="AW2595" s="73"/>
      <c r="AX2595" s="73"/>
      <c r="AY2595" s="73"/>
      <c r="AZ2595" s="73"/>
      <c r="BA2595" s="73"/>
      <c r="BB2595" s="73"/>
    </row>
    <row r="2596" spans="10:54">
      <c r="J2596" s="132"/>
      <c r="N2596" s="73"/>
      <c r="O2596" s="73"/>
      <c r="P2596" s="73"/>
      <c r="Q2596" s="73"/>
      <c r="R2596" s="73"/>
      <c r="S2596" s="73"/>
      <c r="T2596" s="73"/>
      <c r="U2596" s="73"/>
      <c r="V2596" s="73"/>
      <c r="W2596" s="73"/>
      <c r="X2596" s="73"/>
      <c r="Y2596" s="73"/>
      <c r="Z2596" s="73"/>
      <c r="AA2596" s="73"/>
      <c r="AB2596" s="73"/>
      <c r="AC2596" s="73"/>
      <c r="AD2596" s="73"/>
      <c r="AE2596" s="73"/>
      <c r="AF2596" s="73"/>
      <c r="AG2596" s="73"/>
      <c r="AH2596" s="73"/>
      <c r="AI2596" s="73"/>
      <c r="AJ2596" s="73"/>
      <c r="AK2596" s="73"/>
      <c r="AL2596" s="73"/>
      <c r="AM2596" s="73"/>
      <c r="AN2596" s="73"/>
      <c r="AO2596" s="73"/>
      <c r="AP2596" s="73"/>
      <c r="AQ2596" s="73"/>
      <c r="AR2596" s="73"/>
      <c r="AS2596" s="73"/>
      <c r="AT2596" s="73"/>
      <c r="AU2596" s="73"/>
      <c r="AV2596" s="73"/>
      <c r="AW2596" s="73"/>
      <c r="AX2596" s="73"/>
      <c r="AY2596" s="73"/>
      <c r="AZ2596" s="73"/>
      <c r="BA2596" s="73"/>
      <c r="BB2596" s="73"/>
    </row>
    <row r="2597" spans="10:54">
      <c r="J2597" s="132"/>
      <c r="N2597" s="73"/>
      <c r="O2597" s="73"/>
      <c r="P2597" s="73"/>
      <c r="Q2597" s="73"/>
      <c r="R2597" s="73"/>
      <c r="S2597" s="73"/>
      <c r="T2597" s="73"/>
      <c r="U2597" s="73"/>
      <c r="V2597" s="73"/>
      <c r="W2597" s="73"/>
      <c r="X2597" s="73"/>
      <c r="Y2597" s="73"/>
      <c r="Z2597" s="73"/>
      <c r="AA2597" s="73"/>
      <c r="AB2597" s="73"/>
      <c r="AC2597" s="73"/>
      <c r="AD2597" s="73"/>
      <c r="AE2597" s="73"/>
      <c r="AF2597" s="73"/>
      <c r="AG2597" s="73"/>
      <c r="AH2597" s="73"/>
      <c r="AI2597" s="73"/>
      <c r="AJ2597" s="73"/>
      <c r="AK2597" s="73"/>
      <c r="AL2597" s="73"/>
      <c r="AM2597" s="73"/>
      <c r="AN2597" s="73"/>
      <c r="AO2597" s="73"/>
      <c r="AP2597" s="73"/>
      <c r="AQ2597" s="73"/>
      <c r="AR2597" s="73"/>
      <c r="AS2597" s="73"/>
      <c r="AT2597" s="73"/>
      <c r="AU2597" s="73"/>
      <c r="AV2597" s="73"/>
      <c r="AW2597" s="73"/>
      <c r="AX2597" s="73"/>
      <c r="AY2597" s="73"/>
      <c r="AZ2597" s="73"/>
      <c r="BA2597" s="73"/>
      <c r="BB2597" s="73"/>
    </row>
    <row r="2598" spans="10:54">
      <c r="J2598" s="132"/>
      <c r="N2598" s="73"/>
      <c r="O2598" s="73"/>
      <c r="P2598" s="73"/>
      <c r="Q2598" s="73"/>
      <c r="R2598" s="73"/>
      <c r="S2598" s="73"/>
      <c r="T2598" s="73"/>
      <c r="U2598" s="73"/>
      <c r="V2598" s="73"/>
      <c r="W2598" s="73"/>
      <c r="X2598" s="73"/>
      <c r="Y2598" s="73"/>
      <c r="Z2598" s="73"/>
      <c r="AA2598" s="73"/>
      <c r="AB2598" s="73"/>
      <c r="AC2598" s="73"/>
      <c r="AD2598" s="73"/>
      <c r="AE2598" s="73"/>
      <c r="AF2598" s="73"/>
      <c r="AG2598" s="73"/>
      <c r="AH2598" s="73"/>
      <c r="AI2598" s="73"/>
      <c r="AJ2598" s="73"/>
      <c r="AK2598" s="73"/>
      <c r="AL2598" s="73"/>
      <c r="AM2598" s="73"/>
      <c r="AN2598" s="73"/>
      <c r="AO2598" s="73"/>
      <c r="AP2598" s="73"/>
      <c r="AQ2598" s="73"/>
      <c r="AR2598" s="73"/>
      <c r="AS2598" s="73"/>
      <c r="AT2598" s="73"/>
      <c r="AU2598" s="73"/>
      <c r="AV2598" s="73"/>
      <c r="AW2598" s="73"/>
      <c r="AX2598" s="73"/>
      <c r="AY2598" s="73"/>
      <c r="AZ2598" s="73"/>
      <c r="BA2598" s="73"/>
      <c r="BB2598" s="73"/>
    </row>
    <row r="2599" spans="10:54">
      <c r="J2599" s="132"/>
      <c r="N2599" s="73"/>
      <c r="O2599" s="73"/>
      <c r="P2599" s="73"/>
      <c r="Q2599" s="73"/>
      <c r="R2599" s="73"/>
      <c r="S2599" s="73"/>
      <c r="T2599" s="73"/>
      <c r="U2599" s="73"/>
      <c r="V2599" s="73"/>
      <c r="W2599" s="73"/>
      <c r="X2599" s="73"/>
      <c r="Y2599" s="73"/>
      <c r="Z2599" s="73"/>
      <c r="AA2599" s="73"/>
      <c r="AB2599" s="73"/>
      <c r="AC2599" s="73"/>
      <c r="AD2599" s="73"/>
      <c r="AE2599" s="73"/>
      <c r="AF2599" s="73"/>
      <c r="AG2599" s="73"/>
      <c r="AH2599" s="73"/>
      <c r="AI2599" s="73"/>
      <c r="AJ2599" s="73"/>
      <c r="AK2599" s="73"/>
      <c r="AL2599" s="73"/>
      <c r="AM2599" s="73"/>
      <c r="AN2599" s="73"/>
      <c r="AO2599" s="73"/>
      <c r="AP2599" s="73"/>
      <c r="AQ2599" s="73"/>
      <c r="AR2599" s="73"/>
      <c r="AS2599" s="73"/>
      <c r="AT2599" s="73"/>
      <c r="AU2599" s="73"/>
      <c r="AV2599" s="73"/>
      <c r="AW2599" s="73"/>
      <c r="AX2599" s="73"/>
      <c r="AY2599" s="73"/>
      <c r="AZ2599" s="73"/>
      <c r="BA2599" s="73"/>
      <c r="BB2599" s="73"/>
    </row>
    <row r="2600" spans="10:54">
      <c r="J2600" s="132"/>
      <c r="N2600" s="73"/>
      <c r="O2600" s="73"/>
      <c r="P2600" s="73"/>
      <c r="Q2600" s="73"/>
      <c r="R2600" s="73"/>
      <c r="S2600" s="73"/>
      <c r="T2600" s="73"/>
      <c r="U2600" s="73"/>
      <c r="V2600" s="73"/>
      <c r="W2600" s="73"/>
      <c r="X2600" s="73"/>
      <c r="Y2600" s="73"/>
      <c r="Z2600" s="73"/>
      <c r="AA2600" s="73"/>
      <c r="AB2600" s="73"/>
      <c r="AC2600" s="73"/>
      <c r="AD2600" s="73"/>
      <c r="AE2600" s="73"/>
      <c r="AF2600" s="73"/>
      <c r="AG2600" s="73"/>
      <c r="AH2600" s="73"/>
      <c r="AI2600" s="73"/>
      <c r="AJ2600" s="73"/>
      <c r="AK2600" s="73"/>
      <c r="AL2600" s="73"/>
      <c r="AM2600" s="73"/>
      <c r="AN2600" s="73"/>
      <c r="AO2600" s="73"/>
      <c r="AP2600" s="73"/>
      <c r="AQ2600" s="73"/>
      <c r="AR2600" s="73"/>
      <c r="AS2600" s="73"/>
      <c r="AT2600" s="73"/>
      <c r="AU2600" s="73"/>
      <c r="AV2600" s="73"/>
      <c r="AW2600" s="73"/>
      <c r="AX2600" s="73"/>
      <c r="AY2600" s="73"/>
      <c r="AZ2600" s="73"/>
      <c r="BA2600" s="73"/>
      <c r="BB2600" s="73"/>
    </row>
    <row r="2601" spans="10:54">
      <c r="J2601" s="132"/>
      <c r="N2601" s="73"/>
      <c r="O2601" s="73"/>
      <c r="P2601" s="73"/>
      <c r="Q2601" s="73"/>
      <c r="R2601" s="73"/>
      <c r="S2601" s="73"/>
      <c r="T2601" s="73"/>
      <c r="U2601" s="73"/>
      <c r="V2601" s="73"/>
      <c r="W2601" s="73"/>
      <c r="X2601" s="73"/>
      <c r="Y2601" s="73"/>
      <c r="Z2601" s="73"/>
      <c r="AA2601" s="73"/>
      <c r="AB2601" s="73"/>
      <c r="AC2601" s="73"/>
      <c r="AD2601" s="73"/>
      <c r="AE2601" s="73"/>
      <c r="AF2601" s="73"/>
      <c r="AG2601" s="73"/>
      <c r="AH2601" s="73"/>
      <c r="AI2601" s="73"/>
      <c r="AJ2601" s="73"/>
      <c r="AK2601" s="73"/>
      <c r="AL2601" s="73"/>
      <c r="AM2601" s="73"/>
      <c r="AN2601" s="73"/>
      <c r="AO2601" s="73"/>
      <c r="AP2601" s="73"/>
      <c r="AQ2601" s="73"/>
      <c r="AR2601" s="73"/>
      <c r="AS2601" s="73"/>
      <c r="AT2601" s="73"/>
      <c r="AU2601" s="73"/>
      <c r="AV2601" s="73"/>
      <c r="AW2601" s="73"/>
      <c r="AX2601" s="73"/>
      <c r="AY2601" s="73"/>
      <c r="AZ2601" s="73"/>
      <c r="BA2601" s="73"/>
      <c r="BB2601" s="73"/>
    </row>
    <row r="2602" spans="10:54">
      <c r="J2602" s="132"/>
      <c r="N2602" s="73"/>
      <c r="O2602" s="73"/>
      <c r="P2602" s="73"/>
      <c r="Q2602" s="73"/>
      <c r="R2602" s="73"/>
      <c r="S2602" s="73"/>
      <c r="T2602" s="73"/>
      <c r="U2602" s="73"/>
      <c r="V2602" s="73"/>
      <c r="W2602" s="73"/>
      <c r="X2602" s="73"/>
      <c r="Y2602" s="73"/>
      <c r="Z2602" s="73"/>
      <c r="AA2602" s="73"/>
      <c r="AB2602" s="73"/>
      <c r="AC2602" s="73"/>
      <c r="AD2602" s="73"/>
      <c r="AE2602" s="73"/>
      <c r="AF2602" s="73"/>
      <c r="AG2602" s="73"/>
      <c r="AH2602" s="73"/>
      <c r="AI2602" s="73"/>
      <c r="AJ2602" s="73"/>
      <c r="AK2602" s="73"/>
      <c r="AL2602" s="73"/>
      <c r="AM2602" s="73"/>
      <c r="AN2602" s="73"/>
      <c r="AO2602" s="73"/>
      <c r="AP2602" s="73"/>
      <c r="AQ2602" s="73"/>
      <c r="AR2602" s="73"/>
      <c r="AS2602" s="73"/>
      <c r="AT2602" s="73"/>
      <c r="AU2602" s="73"/>
      <c r="AV2602" s="73"/>
      <c r="AW2602" s="73"/>
      <c r="AX2602" s="73"/>
      <c r="AY2602" s="73"/>
      <c r="AZ2602" s="73"/>
      <c r="BA2602" s="73"/>
      <c r="BB2602" s="73"/>
    </row>
    <row r="2603" spans="10:54">
      <c r="J2603" s="132"/>
      <c r="N2603" s="73"/>
      <c r="O2603" s="73"/>
      <c r="P2603" s="73"/>
      <c r="Q2603" s="73"/>
      <c r="R2603" s="73"/>
      <c r="S2603" s="73"/>
      <c r="T2603" s="73"/>
      <c r="U2603" s="73"/>
      <c r="V2603" s="73"/>
      <c r="W2603" s="73"/>
      <c r="X2603" s="73"/>
      <c r="Y2603" s="73"/>
      <c r="Z2603" s="73"/>
      <c r="AA2603" s="73"/>
      <c r="AB2603" s="73"/>
      <c r="AC2603" s="73"/>
      <c r="AD2603" s="73"/>
      <c r="AE2603" s="73"/>
      <c r="AF2603" s="73"/>
      <c r="AG2603" s="73"/>
      <c r="AH2603" s="73"/>
      <c r="AI2603" s="73"/>
      <c r="AJ2603" s="73"/>
      <c r="AK2603" s="73"/>
      <c r="AL2603" s="73"/>
      <c r="AM2603" s="73"/>
      <c r="AN2603" s="73"/>
      <c r="AO2603" s="73"/>
      <c r="AP2603" s="73"/>
      <c r="AQ2603" s="73"/>
      <c r="AR2603" s="73"/>
      <c r="AS2603" s="73"/>
      <c r="AT2603" s="73"/>
      <c r="AU2603" s="73"/>
      <c r="AV2603" s="73"/>
      <c r="AW2603" s="73"/>
      <c r="AX2603" s="73"/>
      <c r="AY2603" s="73"/>
      <c r="AZ2603" s="73"/>
      <c r="BA2603" s="73"/>
      <c r="BB2603" s="73"/>
    </row>
    <row r="2604" spans="10:54">
      <c r="J2604" s="132"/>
      <c r="N2604" s="73"/>
      <c r="O2604" s="73"/>
      <c r="P2604" s="73"/>
      <c r="Q2604" s="73"/>
      <c r="R2604" s="73"/>
      <c r="S2604" s="73"/>
      <c r="T2604" s="73"/>
      <c r="U2604" s="73"/>
      <c r="V2604" s="73"/>
      <c r="W2604" s="73"/>
      <c r="X2604" s="73"/>
      <c r="Y2604" s="73"/>
      <c r="Z2604" s="73"/>
      <c r="AA2604" s="73"/>
      <c r="AB2604" s="73"/>
      <c r="AC2604" s="73"/>
      <c r="AD2604" s="73"/>
      <c r="AE2604" s="73"/>
      <c r="AF2604" s="73"/>
      <c r="AG2604" s="73"/>
      <c r="AH2604" s="73"/>
      <c r="AI2604" s="73"/>
      <c r="AJ2604" s="73"/>
      <c r="AK2604" s="73"/>
      <c r="AL2604" s="73"/>
      <c r="AM2604" s="73"/>
      <c r="AN2604" s="73"/>
      <c r="AO2604" s="73"/>
      <c r="AP2604" s="73"/>
      <c r="AQ2604" s="73"/>
      <c r="AR2604" s="73"/>
      <c r="AS2604" s="73"/>
      <c r="AT2604" s="73"/>
      <c r="AU2604" s="73"/>
      <c r="AV2604" s="73"/>
      <c r="AW2604" s="73"/>
      <c r="AX2604" s="73"/>
      <c r="AY2604" s="73"/>
      <c r="AZ2604" s="73"/>
      <c r="BA2604" s="73"/>
      <c r="BB2604" s="73"/>
    </row>
    <row r="2605" spans="10:54">
      <c r="J2605" s="132"/>
      <c r="N2605" s="73"/>
      <c r="O2605" s="73"/>
      <c r="P2605" s="73"/>
      <c r="Q2605" s="73"/>
      <c r="R2605" s="73"/>
      <c r="S2605" s="73"/>
      <c r="T2605" s="73"/>
      <c r="U2605" s="73"/>
      <c r="V2605" s="73"/>
      <c r="W2605" s="73"/>
      <c r="X2605" s="73"/>
      <c r="Y2605" s="73"/>
      <c r="Z2605" s="73"/>
      <c r="AA2605" s="73"/>
      <c r="AB2605" s="73"/>
      <c r="AC2605" s="73"/>
      <c r="AD2605" s="73"/>
      <c r="AE2605" s="73"/>
      <c r="AF2605" s="73"/>
      <c r="AG2605" s="73"/>
      <c r="AH2605" s="73"/>
      <c r="AI2605" s="73"/>
      <c r="AJ2605" s="73"/>
      <c r="AK2605" s="73"/>
      <c r="AL2605" s="73"/>
      <c r="AM2605" s="73"/>
      <c r="AN2605" s="73"/>
      <c r="AO2605" s="73"/>
      <c r="AP2605" s="73"/>
      <c r="AQ2605" s="73"/>
      <c r="AR2605" s="73"/>
      <c r="AS2605" s="73"/>
      <c r="AT2605" s="73"/>
      <c r="AU2605" s="73"/>
      <c r="AV2605" s="73"/>
      <c r="AW2605" s="73"/>
      <c r="AX2605" s="73"/>
      <c r="AY2605" s="73"/>
      <c r="AZ2605" s="73"/>
      <c r="BA2605" s="73"/>
      <c r="BB2605" s="73"/>
    </row>
    <row r="2606" spans="10:54">
      <c r="J2606" s="132"/>
      <c r="N2606" s="73"/>
      <c r="O2606" s="73"/>
      <c r="P2606" s="73"/>
      <c r="Q2606" s="73"/>
      <c r="R2606" s="73"/>
      <c r="S2606" s="73"/>
      <c r="T2606" s="73"/>
      <c r="U2606" s="73"/>
      <c r="V2606" s="73"/>
      <c r="W2606" s="73"/>
      <c r="X2606" s="73"/>
      <c r="Y2606" s="73"/>
      <c r="Z2606" s="73"/>
      <c r="AA2606" s="73"/>
      <c r="AB2606" s="73"/>
      <c r="AC2606" s="73"/>
      <c r="AD2606" s="73"/>
      <c r="AE2606" s="73"/>
      <c r="AF2606" s="73"/>
      <c r="AG2606" s="73"/>
      <c r="AH2606" s="73"/>
      <c r="AI2606" s="73"/>
      <c r="AJ2606" s="73"/>
      <c r="AK2606" s="73"/>
      <c r="AL2606" s="73"/>
      <c r="AM2606" s="73"/>
      <c r="AN2606" s="73"/>
      <c r="AO2606" s="73"/>
      <c r="AP2606" s="73"/>
      <c r="AQ2606" s="73"/>
      <c r="AR2606" s="73"/>
      <c r="AS2606" s="73"/>
      <c r="AT2606" s="73"/>
      <c r="AU2606" s="73"/>
      <c r="AV2606" s="73"/>
      <c r="AW2606" s="73"/>
      <c r="AX2606" s="73"/>
      <c r="AY2606" s="73"/>
      <c r="AZ2606" s="73"/>
      <c r="BA2606" s="73"/>
      <c r="BB2606" s="73"/>
    </row>
    <row r="2607" spans="10:54">
      <c r="J2607" s="132"/>
      <c r="N2607" s="73"/>
      <c r="O2607" s="73"/>
      <c r="P2607" s="73"/>
      <c r="Q2607" s="73"/>
      <c r="R2607" s="73"/>
      <c r="S2607" s="73"/>
      <c r="T2607" s="73"/>
      <c r="U2607" s="73"/>
      <c r="V2607" s="73"/>
      <c r="W2607" s="73"/>
      <c r="X2607" s="73"/>
      <c r="Y2607" s="73"/>
      <c r="Z2607" s="73"/>
      <c r="AA2607" s="73"/>
      <c r="AB2607" s="73"/>
      <c r="AC2607" s="73"/>
      <c r="AD2607" s="73"/>
      <c r="AE2607" s="73"/>
      <c r="AF2607" s="73"/>
      <c r="AG2607" s="73"/>
      <c r="AH2607" s="73"/>
      <c r="AI2607" s="73"/>
      <c r="AJ2607" s="73"/>
      <c r="AK2607" s="73"/>
      <c r="AL2607" s="73"/>
      <c r="AM2607" s="73"/>
      <c r="AN2607" s="73"/>
      <c r="AO2607" s="73"/>
      <c r="AP2607" s="73"/>
      <c r="AQ2607" s="73"/>
      <c r="AR2607" s="73"/>
      <c r="AS2607" s="73"/>
      <c r="AT2607" s="73"/>
      <c r="AU2607" s="73"/>
      <c r="AV2607" s="73"/>
      <c r="AW2607" s="73"/>
      <c r="AX2607" s="73"/>
      <c r="AY2607" s="73"/>
      <c r="AZ2607" s="73"/>
      <c r="BA2607" s="73"/>
      <c r="BB2607" s="73"/>
    </row>
    <row r="2608" spans="10:54">
      <c r="J2608" s="132"/>
      <c r="N2608" s="73"/>
      <c r="O2608" s="73"/>
      <c r="P2608" s="73"/>
      <c r="Q2608" s="73"/>
      <c r="R2608" s="73"/>
      <c r="S2608" s="73"/>
      <c r="T2608" s="73"/>
      <c r="U2608" s="73"/>
      <c r="V2608" s="73"/>
      <c r="W2608" s="73"/>
      <c r="X2608" s="73"/>
      <c r="Y2608" s="73"/>
      <c r="Z2608" s="73"/>
      <c r="AA2608" s="73"/>
      <c r="AB2608" s="73"/>
      <c r="AC2608" s="73"/>
      <c r="AD2608" s="73"/>
      <c r="AE2608" s="73"/>
      <c r="AF2608" s="73"/>
      <c r="AG2608" s="73"/>
      <c r="AH2608" s="73"/>
      <c r="AI2608" s="73"/>
      <c r="AJ2608" s="73"/>
      <c r="AK2608" s="73"/>
      <c r="AL2608" s="73"/>
      <c r="AM2608" s="73"/>
      <c r="AN2608" s="73"/>
      <c r="AO2608" s="73"/>
      <c r="AP2608" s="73"/>
      <c r="AQ2608" s="73"/>
      <c r="AR2608" s="73"/>
      <c r="AS2608" s="73"/>
      <c r="AT2608" s="73"/>
      <c r="AU2608" s="73"/>
      <c r="AV2608" s="73"/>
      <c r="AW2608" s="73"/>
      <c r="AX2608" s="73"/>
      <c r="AY2608" s="73"/>
      <c r="AZ2608" s="73"/>
      <c r="BA2608" s="73"/>
      <c r="BB2608" s="73"/>
    </row>
    <row r="2609" spans="10:54">
      <c r="J2609" s="132"/>
      <c r="N2609" s="73"/>
      <c r="O2609" s="73"/>
      <c r="P2609" s="73"/>
      <c r="Q2609" s="73"/>
      <c r="R2609" s="73"/>
      <c r="S2609" s="73"/>
      <c r="T2609" s="73"/>
      <c r="U2609" s="73"/>
      <c r="V2609" s="73"/>
      <c r="W2609" s="73"/>
      <c r="X2609" s="73"/>
      <c r="Y2609" s="73"/>
      <c r="Z2609" s="73"/>
      <c r="AA2609" s="73"/>
      <c r="AB2609" s="73"/>
      <c r="AC2609" s="73"/>
      <c r="AD2609" s="73"/>
      <c r="AE2609" s="73"/>
      <c r="AF2609" s="73"/>
      <c r="AG2609" s="73"/>
      <c r="AH2609" s="73"/>
      <c r="AI2609" s="73"/>
      <c r="AJ2609" s="73"/>
      <c r="AK2609" s="73"/>
      <c r="AL2609" s="73"/>
      <c r="AM2609" s="73"/>
      <c r="AN2609" s="73"/>
      <c r="AO2609" s="73"/>
      <c r="AP2609" s="73"/>
      <c r="AQ2609" s="73"/>
      <c r="AR2609" s="73"/>
      <c r="AS2609" s="73"/>
      <c r="AT2609" s="73"/>
      <c r="AU2609" s="73"/>
      <c r="AV2609" s="73"/>
      <c r="AW2609" s="73"/>
      <c r="AX2609" s="73"/>
      <c r="AY2609" s="73"/>
      <c r="AZ2609" s="73"/>
      <c r="BA2609" s="73"/>
      <c r="BB2609" s="73"/>
    </row>
    <row r="2610" spans="10:54">
      <c r="J2610" s="132"/>
      <c r="N2610" s="73"/>
      <c r="O2610" s="73"/>
      <c r="P2610" s="73"/>
      <c r="Q2610" s="73"/>
      <c r="R2610" s="73"/>
      <c r="S2610" s="73"/>
      <c r="T2610" s="73"/>
      <c r="U2610" s="73"/>
      <c r="V2610" s="73"/>
      <c r="W2610" s="73"/>
      <c r="X2610" s="73"/>
      <c r="Y2610" s="73"/>
      <c r="Z2610" s="73"/>
      <c r="AA2610" s="73"/>
      <c r="AB2610" s="73"/>
      <c r="AC2610" s="73"/>
      <c r="AD2610" s="73"/>
      <c r="AE2610" s="73"/>
      <c r="AF2610" s="73"/>
      <c r="AG2610" s="73"/>
      <c r="AH2610" s="73"/>
      <c r="AI2610" s="73"/>
      <c r="AJ2610" s="73"/>
      <c r="AK2610" s="73"/>
      <c r="AL2610" s="73"/>
      <c r="AM2610" s="73"/>
      <c r="AN2610" s="73"/>
      <c r="AO2610" s="73"/>
      <c r="AP2610" s="73"/>
      <c r="AQ2610" s="73"/>
      <c r="AR2610" s="73"/>
      <c r="AS2610" s="73"/>
      <c r="AT2610" s="73"/>
      <c r="AU2610" s="73"/>
      <c r="AV2610" s="73"/>
      <c r="AW2610" s="73"/>
      <c r="AX2610" s="73"/>
      <c r="AY2610" s="73"/>
      <c r="AZ2610" s="73"/>
      <c r="BA2610" s="73"/>
      <c r="BB2610" s="73"/>
    </row>
    <row r="2611" spans="10:54">
      <c r="J2611" s="132"/>
      <c r="N2611" s="73"/>
      <c r="O2611" s="73"/>
      <c r="P2611" s="73"/>
      <c r="Q2611" s="73"/>
      <c r="R2611" s="73"/>
      <c r="S2611" s="73"/>
      <c r="T2611" s="73"/>
      <c r="U2611" s="73"/>
      <c r="V2611" s="73"/>
      <c r="W2611" s="73"/>
      <c r="X2611" s="73"/>
      <c r="Y2611" s="73"/>
      <c r="Z2611" s="73"/>
      <c r="AA2611" s="73"/>
      <c r="AB2611" s="73"/>
      <c r="AC2611" s="73"/>
      <c r="AD2611" s="73"/>
      <c r="AE2611" s="73"/>
      <c r="AF2611" s="73"/>
      <c r="AG2611" s="73"/>
      <c r="AH2611" s="73"/>
      <c r="AI2611" s="73"/>
      <c r="AJ2611" s="73"/>
      <c r="AK2611" s="73"/>
      <c r="AL2611" s="73"/>
      <c r="AM2611" s="73"/>
      <c r="AN2611" s="73"/>
      <c r="AO2611" s="73"/>
      <c r="AP2611" s="73"/>
      <c r="AQ2611" s="73"/>
      <c r="AR2611" s="73"/>
      <c r="AS2611" s="73"/>
      <c r="AT2611" s="73"/>
      <c r="AU2611" s="73"/>
      <c r="AV2611" s="73"/>
      <c r="AW2611" s="73"/>
      <c r="AX2611" s="73"/>
      <c r="AY2611" s="73"/>
      <c r="AZ2611" s="73"/>
      <c r="BA2611" s="73"/>
      <c r="BB2611" s="73"/>
    </row>
    <row r="2612" spans="10:54">
      <c r="J2612" s="132"/>
      <c r="N2612" s="73"/>
      <c r="O2612" s="73"/>
      <c r="P2612" s="73"/>
      <c r="Q2612" s="73"/>
      <c r="R2612" s="73"/>
      <c r="S2612" s="73"/>
      <c r="T2612" s="73"/>
      <c r="U2612" s="73"/>
      <c r="V2612" s="73"/>
      <c r="W2612" s="73"/>
      <c r="X2612" s="73"/>
      <c r="Y2612" s="73"/>
      <c r="Z2612" s="73"/>
      <c r="AA2612" s="73"/>
      <c r="AB2612" s="73"/>
      <c r="AC2612" s="73"/>
      <c r="AD2612" s="73"/>
      <c r="AE2612" s="73"/>
      <c r="AF2612" s="73"/>
      <c r="AG2612" s="73"/>
      <c r="AH2612" s="73"/>
      <c r="AI2612" s="73"/>
      <c r="AJ2612" s="73"/>
      <c r="AK2612" s="73"/>
      <c r="AL2612" s="73"/>
      <c r="AM2612" s="73"/>
      <c r="AN2612" s="73"/>
      <c r="AO2612" s="73"/>
      <c r="AP2612" s="73"/>
      <c r="AQ2612" s="73"/>
      <c r="AR2612" s="73"/>
      <c r="AS2612" s="73"/>
      <c r="AT2612" s="73"/>
      <c r="AU2612" s="73"/>
      <c r="AV2612" s="73"/>
      <c r="AW2612" s="73"/>
      <c r="AX2612" s="73"/>
      <c r="AY2612" s="73"/>
      <c r="AZ2612" s="73"/>
      <c r="BA2612" s="73"/>
      <c r="BB2612" s="73"/>
    </row>
    <row r="2613" spans="10:54">
      <c r="J2613" s="132"/>
      <c r="N2613" s="73"/>
      <c r="O2613" s="73"/>
      <c r="P2613" s="73"/>
      <c r="Q2613" s="73"/>
      <c r="R2613" s="73"/>
      <c r="S2613" s="73"/>
      <c r="T2613" s="73"/>
      <c r="U2613" s="73"/>
      <c r="V2613" s="73"/>
      <c r="W2613" s="73"/>
      <c r="X2613" s="73"/>
      <c r="Y2613" s="73"/>
      <c r="Z2613" s="73"/>
      <c r="AA2613" s="73"/>
      <c r="AB2613" s="73"/>
      <c r="AC2613" s="73"/>
      <c r="AD2613" s="73"/>
      <c r="AE2613" s="73"/>
      <c r="AF2613" s="73"/>
      <c r="AG2613" s="73"/>
      <c r="AH2613" s="73"/>
      <c r="AI2613" s="73"/>
      <c r="AJ2613" s="73"/>
      <c r="AK2613" s="73"/>
      <c r="AL2613" s="73"/>
      <c r="AM2613" s="73"/>
      <c r="AN2613" s="73"/>
      <c r="AO2613" s="73"/>
      <c r="AP2613" s="73"/>
      <c r="AQ2613" s="73"/>
      <c r="AR2613" s="73"/>
      <c r="AS2613" s="73"/>
      <c r="AT2613" s="73"/>
      <c r="AU2613" s="73"/>
      <c r="AV2613" s="73"/>
      <c r="AW2613" s="73"/>
      <c r="AX2613" s="73"/>
      <c r="AY2613" s="73"/>
      <c r="AZ2613" s="73"/>
      <c r="BA2613" s="73"/>
      <c r="BB2613" s="73"/>
    </row>
    <row r="2614" spans="10:54">
      <c r="J2614" s="132"/>
      <c r="N2614" s="73"/>
      <c r="O2614" s="73"/>
      <c r="P2614" s="73"/>
      <c r="Q2614" s="73"/>
      <c r="R2614" s="73"/>
      <c r="S2614" s="73"/>
      <c r="T2614" s="73"/>
      <c r="U2614" s="73"/>
      <c r="V2614" s="73"/>
      <c r="W2614" s="73"/>
      <c r="X2614" s="73"/>
      <c r="Y2614" s="73"/>
      <c r="Z2614" s="73"/>
      <c r="AA2614" s="73"/>
      <c r="AB2614" s="73"/>
      <c r="AC2614" s="73"/>
      <c r="AD2614" s="73"/>
      <c r="AE2614" s="73"/>
      <c r="AF2614" s="73"/>
      <c r="AG2614" s="73"/>
      <c r="AH2614" s="73"/>
      <c r="AI2614" s="73"/>
      <c r="AJ2614" s="73"/>
      <c r="AK2614" s="73"/>
      <c r="AL2614" s="73"/>
      <c r="AM2614" s="73"/>
      <c r="AN2614" s="73"/>
      <c r="AO2614" s="73"/>
      <c r="AP2614" s="73"/>
      <c r="AQ2614" s="73"/>
      <c r="AR2614" s="73"/>
      <c r="AS2614" s="73"/>
      <c r="AT2614" s="73"/>
      <c r="AU2614" s="73"/>
      <c r="AV2614" s="73"/>
      <c r="AW2614" s="73"/>
      <c r="AX2614" s="73"/>
      <c r="AY2614" s="73"/>
      <c r="AZ2614" s="73"/>
      <c r="BA2614" s="73"/>
      <c r="BB2614" s="73"/>
    </row>
    <row r="2615" spans="10:54">
      <c r="J2615" s="132"/>
      <c r="N2615" s="73"/>
      <c r="O2615" s="73"/>
      <c r="P2615" s="73"/>
      <c r="Q2615" s="73"/>
      <c r="R2615" s="73"/>
      <c r="S2615" s="73"/>
      <c r="T2615" s="73"/>
      <c r="U2615" s="73"/>
      <c r="V2615" s="73"/>
      <c r="W2615" s="73"/>
      <c r="X2615" s="73"/>
      <c r="Y2615" s="73"/>
      <c r="Z2615" s="73"/>
      <c r="AA2615" s="73"/>
      <c r="AB2615" s="73"/>
      <c r="AC2615" s="73"/>
      <c r="AD2615" s="73"/>
      <c r="AE2615" s="73"/>
      <c r="AF2615" s="73"/>
      <c r="AG2615" s="73"/>
      <c r="AH2615" s="73"/>
      <c r="AI2615" s="73"/>
      <c r="AJ2615" s="73"/>
      <c r="AK2615" s="73"/>
      <c r="AL2615" s="73"/>
      <c r="AM2615" s="73"/>
      <c r="AN2615" s="73"/>
      <c r="AO2615" s="73"/>
      <c r="AP2615" s="73"/>
      <c r="AQ2615" s="73"/>
      <c r="AR2615" s="73"/>
      <c r="AS2615" s="73"/>
      <c r="AT2615" s="73"/>
      <c r="AU2615" s="73"/>
      <c r="AV2615" s="73"/>
      <c r="AW2615" s="73"/>
      <c r="AX2615" s="73"/>
      <c r="AY2615" s="73"/>
      <c r="AZ2615" s="73"/>
      <c r="BA2615" s="73"/>
      <c r="BB2615" s="73"/>
    </row>
    <row r="2616" spans="10:54">
      <c r="J2616" s="132"/>
      <c r="N2616" s="73"/>
      <c r="O2616" s="73"/>
      <c r="P2616" s="73"/>
      <c r="Q2616" s="73"/>
      <c r="R2616" s="73"/>
      <c r="S2616" s="73"/>
      <c r="T2616" s="73"/>
      <c r="U2616" s="73"/>
      <c r="V2616" s="73"/>
      <c r="W2616" s="73"/>
      <c r="X2616" s="73"/>
      <c r="Y2616" s="73"/>
      <c r="Z2616" s="73"/>
      <c r="AA2616" s="73"/>
      <c r="AB2616" s="73"/>
      <c r="AC2616" s="73"/>
      <c r="AD2616" s="73"/>
      <c r="AE2616" s="73"/>
      <c r="AF2616" s="73"/>
      <c r="AG2616" s="73"/>
      <c r="AH2616" s="73"/>
      <c r="AI2616" s="73"/>
      <c r="AJ2616" s="73"/>
      <c r="AK2616" s="73"/>
      <c r="AL2616" s="73"/>
      <c r="AM2616" s="73"/>
      <c r="AN2616" s="73"/>
      <c r="AO2616" s="73"/>
      <c r="AP2616" s="73"/>
      <c r="AQ2616" s="73"/>
      <c r="AR2616" s="73"/>
      <c r="AS2616" s="73"/>
      <c r="AT2616" s="73"/>
      <c r="AU2616" s="73"/>
      <c r="AV2616" s="73"/>
      <c r="AW2616" s="73"/>
      <c r="AX2616" s="73"/>
      <c r="AY2616" s="73"/>
      <c r="AZ2616" s="73"/>
      <c r="BA2616" s="73"/>
      <c r="BB2616" s="73"/>
    </row>
    <row r="2617" spans="10:54">
      <c r="J2617" s="132"/>
      <c r="N2617" s="73"/>
      <c r="O2617" s="73"/>
      <c r="P2617" s="73"/>
      <c r="Q2617" s="73"/>
      <c r="R2617" s="73"/>
      <c r="S2617" s="73"/>
      <c r="T2617" s="73"/>
      <c r="U2617" s="73"/>
      <c r="V2617" s="73"/>
      <c r="W2617" s="73"/>
      <c r="X2617" s="73"/>
      <c r="Y2617" s="73"/>
      <c r="Z2617" s="73"/>
      <c r="AA2617" s="73"/>
      <c r="AB2617" s="73"/>
      <c r="AC2617" s="73"/>
      <c r="AD2617" s="73"/>
      <c r="AE2617" s="73"/>
      <c r="AF2617" s="73"/>
      <c r="AG2617" s="73"/>
      <c r="AH2617" s="73"/>
      <c r="AI2617" s="73"/>
      <c r="AJ2617" s="73"/>
      <c r="AK2617" s="73"/>
      <c r="AL2617" s="73"/>
      <c r="AM2617" s="73"/>
      <c r="AN2617" s="73"/>
      <c r="AO2617" s="73"/>
      <c r="AP2617" s="73"/>
      <c r="AQ2617" s="73"/>
      <c r="AR2617" s="73"/>
      <c r="AS2617" s="73"/>
      <c r="AT2617" s="73"/>
      <c r="AU2617" s="73"/>
      <c r="AV2617" s="73"/>
      <c r="AW2617" s="73"/>
      <c r="AX2617" s="73"/>
      <c r="AY2617" s="73"/>
      <c r="AZ2617" s="73"/>
      <c r="BA2617" s="73"/>
      <c r="BB2617" s="73"/>
    </row>
    <row r="2618" spans="10:54">
      <c r="J2618" s="132"/>
      <c r="N2618" s="73"/>
      <c r="O2618" s="73"/>
      <c r="P2618" s="73"/>
      <c r="Q2618" s="73"/>
      <c r="R2618" s="73"/>
      <c r="S2618" s="73"/>
      <c r="T2618" s="73"/>
      <c r="U2618" s="73"/>
      <c r="V2618" s="73"/>
      <c r="W2618" s="73"/>
      <c r="X2618" s="73"/>
      <c r="Y2618" s="73"/>
      <c r="Z2618" s="73"/>
      <c r="AA2618" s="73"/>
      <c r="AB2618" s="73"/>
      <c r="AC2618" s="73"/>
      <c r="AD2618" s="73"/>
      <c r="AE2618" s="73"/>
      <c r="AF2618" s="73"/>
      <c r="AG2618" s="73"/>
      <c r="AH2618" s="73"/>
      <c r="AI2618" s="73"/>
      <c r="AJ2618" s="73"/>
      <c r="AK2618" s="73"/>
      <c r="AL2618" s="73"/>
      <c r="AM2618" s="73"/>
      <c r="AN2618" s="73"/>
      <c r="AO2618" s="73"/>
      <c r="AP2618" s="73"/>
      <c r="AQ2618" s="73"/>
      <c r="AR2618" s="73"/>
      <c r="AS2618" s="73"/>
      <c r="AT2618" s="73"/>
      <c r="AU2618" s="73"/>
      <c r="AV2618" s="73"/>
      <c r="AW2618" s="73"/>
      <c r="AX2618" s="73"/>
      <c r="AY2618" s="73"/>
      <c r="AZ2618" s="73"/>
      <c r="BA2618" s="73"/>
      <c r="BB2618" s="73"/>
    </row>
    <row r="2619" spans="10:54">
      <c r="J2619" s="132"/>
      <c r="N2619" s="73"/>
      <c r="O2619" s="73"/>
      <c r="P2619" s="73"/>
      <c r="Q2619" s="73"/>
      <c r="R2619" s="73"/>
      <c r="S2619" s="73"/>
      <c r="T2619" s="73"/>
      <c r="U2619" s="73"/>
      <c r="V2619" s="73"/>
      <c r="W2619" s="73"/>
      <c r="X2619" s="73"/>
      <c r="Y2619" s="73"/>
      <c r="Z2619" s="73"/>
      <c r="AA2619" s="73"/>
      <c r="AB2619" s="73"/>
      <c r="AC2619" s="73"/>
      <c r="AD2619" s="73"/>
      <c r="AE2619" s="73"/>
      <c r="AF2619" s="73"/>
      <c r="AG2619" s="73"/>
      <c r="AH2619" s="73"/>
      <c r="AI2619" s="73"/>
      <c r="AJ2619" s="73"/>
      <c r="AK2619" s="73"/>
      <c r="AL2619" s="73"/>
      <c r="AM2619" s="73"/>
      <c r="AN2619" s="73"/>
      <c r="AO2619" s="73"/>
      <c r="AP2619" s="73"/>
      <c r="AQ2619" s="73"/>
      <c r="AR2619" s="73"/>
      <c r="AS2619" s="73"/>
      <c r="AT2619" s="73"/>
      <c r="AU2619" s="73"/>
      <c r="AV2619" s="73"/>
      <c r="AW2619" s="73"/>
      <c r="AX2619" s="73"/>
      <c r="AY2619" s="73"/>
      <c r="AZ2619" s="73"/>
      <c r="BA2619" s="73"/>
      <c r="BB2619" s="73"/>
    </row>
    <row r="2620" spans="10:54">
      <c r="J2620" s="132"/>
      <c r="N2620" s="73"/>
      <c r="O2620" s="73"/>
      <c r="P2620" s="73"/>
      <c r="Q2620" s="73"/>
      <c r="R2620" s="73"/>
      <c r="S2620" s="73"/>
      <c r="T2620" s="73"/>
      <c r="U2620" s="73"/>
      <c r="V2620" s="73"/>
      <c r="W2620" s="73"/>
      <c r="X2620" s="73"/>
      <c r="Y2620" s="73"/>
      <c r="Z2620" s="73"/>
      <c r="AA2620" s="73"/>
      <c r="AB2620" s="73"/>
      <c r="AC2620" s="73"/>
      <c r="AD2620" s="73"/>
      <c r="AE2620" s="73"/>
      <c r="AF2620" s="73"/>
      <c r="AG2620" s="73"/>
      <c r="AH2620" s="73"/>
      <c r="AI2620" s="73"/>
      <c r="AJ2620" s="73"/>
      <c r="AK2620" s="73"/>
      <c r="AL2620" s="73"/>
      <c r="AM2620" s="73"/>
      <c r="AN2620" s="73"/>
      <c r="AO2620" s="73"/>
      <c r="AP2620" s="73"/>
      <c r="AQ2620" s="73"/>
      <c r="AR2620" s="73"/>
      <c r="AS2620" s="73"/>
      <c r="AT2620" s="73"/>
      <c r="AU2620" s="73"/>
      <c r="AV2620" s="73"/>
      <c r="AW2620" s="73"/>
      <c r="AX2620" s="73"/>
      <c r="AY2620" s="73"/>
      <c r="AZ2620" s="73"/>
      <c r="BA2620" s="73"/>
      <c r="BB2620" s="73"/>
    </row>
    <row r="2621" spans="10:54">
      <c r="J2621" s="132"/>
      <c r="N2621" s="73"/>
      <c r="O2621" s="73"/>
      <c r="P2621" s="73"/>
      <c r="Q2621" s="73"/>
      <c r="R2621" s="73"/>
      <c r="S2621" s="73"/>
      <c r="T2621" s="73"/>
      <c r="U2621" s="73"/>
      <c r="V2621" s="73"/>
      <c r="W2621" s="73"/>
      <c r="X2621" s="73"/>
      <c r="Y2621" s="73"/>
      <c r="Z2621" s="73"/>
      <c r="AA2621" s="73"/>
      <c r="AB2621" s="73"/>
      <c r="AC2621" s="73"/>
      <c r="AD2621" s="73"/>
      <c r="AE2621" s="73"/>
      <c r="AF2621" s="73"/>
      <c r="AG2621" s="73"/>
      <c r="AH2621" s="73"/>
      <c r="AI2621" s="73"/>
      <c r="AJ2621" s="73"/>
      <c r="AK2621" s="73"/>
      <c r="AL2621" s="73"/>
      <c r="AM2621" s="73"/>
      <c r="AN2621" s="73"/>
      <c r="AO2621" s="73"/>
      <c r="AP2621" s="73"/>
      <c r="AQ2621" s="73"/>
      <c r="AR2621" s="73"/>
      <c r="AS2621" s="73"/>
      <c r="AT2621" s="73"/>
      <c r="AU2621" s="73"/>
      <c r="AV2621" s="73"/>
      <c r="AW2621" s="73"/>
      <c r="AX2621" s="73"/>
      <c r="AY2621" s="73"/>
      <c r="AZ2621" s="73"/>
      <c r="BA2621" s="73"/>
      <c r="BB2621" s="73"/>
    </row>
    <row r="2622" spans="10:54">
      <c r="J2622" s="132"/>
      <c r="N2622" s="73"/>
      <c r="O2622" s="73"/>
      <c r="P2622" s="73"/>
      <c r="Q2622" s="73"/>
      <c r="R2622" s="73"/>
      <c r="S2622" s="73"/>
      <c r="T2622" s="73"/>
      <c r="U2622" s="73"/>
      <c r="V2622" s="73"/>
      <c r="W2622" s="73"/>
      <c r="X2622" s="73"/>
      <c r="Y2622" s="73"/>
      <c r="Z2622" s="73"/>
      <c r="AA2622" s="73"/>
      <c r="AB2622" s="73"/>
      <c r="AC2622" s="73"/>
      <c r="AD2622" s="73"/>
      <c r="AE2622" s="73"/>
      <c r="AF2622" s="73"/>
      <c r="AG2622" s="73"/>
      <c r="AH2622" s="73"/>
      <c r="AI2622" s="73"/>
      <c r="AJ2622" s="73"/>
      <c r="AK2622" s="73"/>
      <c r="AL2622" s="73"/>
      <c r="AM2622" s="73"/>
      <c r="AN2622" s="73"/>
      <c r="AO2622" s="73"/>
      <c r="AP2622" s="73"/>
      <c r="AQ2622" s="73"/>
      <c r="AR2622" s="73"/>
      <c r="AS2622" s="73"/>
      <c r="AT2622" s="73"/>
      <c r="AU2622" s="73"/>
      <c r="AV2622" s="73"/>
      <c r="AW2622" s="73"/>
      <c r="AX2622" s="73"/>
      <c r="AY2622" s="73"/>
      <c r="AZ2622" s="73"/>
      <c r="BA2622" s="73"/>
      <c r="BB2622" s="73"/>
    </row>
    <row r="2623" spans="10:54">
      <c r="J2623" s="132"/>
      <c r="N2623" s="73"/>
      <c r="O2623" s="73"/>
      <c r="P2623" s="73"/>
      <c r="Q2623" s="73"/>
      <c r="R2623" s="73"/>
      <c r="S2623" s="73"/>
      <c r="T2623" s="73"/>
      <c r="U2623" s="73"/>
      <c r="V2623" s="73"/>
      <c r="W2623" s="73"/>
      <c r="X2623" s="73"/>
      <c r="Y2623" s="73"/>
      <c r="Z2623" s="73"/>
      <c r="AA2623" s="73"/>
      <c r="AB2623" s="73"/>
      <c r="AC2623" s="73"/>
      <c r="AD2623" s="73"/>
      <c r="AE2623" s="73"/>
      <c r="AF2623" s="73"/>
      <c r="AG2623" s="73"/>
      <c r="AH2623" s="73"/>
      <c r="AI2623" s="73"/>
      <c r="AJ2623" s="73"/>
      <c r="AK2623" s="73"/>
      <c r="AL2623" s="73"/>
      <c r="AM2623" s="73"/>
      <c r="AN2623" s="73"/>
      <c r="AO2623" s="73"/>
      <c r="AP2623" s="73"/>
      <c r="AQ2623" s="73"/>
      <c r="AR2623" s="73"/>
      <c r="AS2623" s="73"/>
      <c r="AT2623" s="73"/>
      <c r="AU2623" s="73"/>
      <c r="AV2623" s="73"/>
      <c r="AW2623" s="73"/>
      <c r="AX2623" s="73"/>
      <c r="AY2623" s="73"/>
      <c r="AZ2623" s="73"/>
      <c r="BA2623" s="73"/>
      <c r="BB2623" s="73"/>
    </row>
    <row r="2624" spans="10:54">
      <c r="J2624" s="132"/>
      <c r="N2624" s="73"/>
      <c r="O2624" s="73"/>
      <c r="P2624" s="73"/>
      <c r="Q2624" s="73"/>
      <c r="R2624" s="73"/>
      <c r="S2624" s="73"/>
      <c r="T2624" s="73"/>
      <c r="U2624" s="73"/>
      <c r="V2624" s="73"/>
      <c r="W2624" s="73"/>
      <c r="X2624" s="73"/>
      <c r="Y2624" s="73"/>
      <c r="Z2624" s="73"/>
      <c r="AA2624" s="73"/>
      <c r="AB2624" s="73"/>
      <c r="AC2624" s="73"/>
      <c r="AD2624" s="73"/>
      <c r="AE2624" s="73"/>
      <c r="AF2624" s="73"/>
      <c r="AG2624" s="73"/>
      <c r="AH2624" s="73"/>
      <c r="AI2624" s="73"/>
      <c r="AJ2624" s="73"/>
      <c r="AK2624" s="73"/>
      <c r="AL2624" s="73"/>
      <c r="AM2624" s="73"/>
      <c r="AN2624" s="73"/>
      <c r="AO2624" s="73"/>
      <c r="AP2624" s="73"/>
      <c r="AQ2624" s="73"/>
      <c r="AR2624" s="73"/>
      <c r="AS2624" s="73"/>
      <c r="AT2624" s="73"/>
      <c r="AU2624" s="73"/>
      <c r="AV2624" s="73"/>
      <c r="AW2624" s="73"/>
      <c r="AX2624" s="73"/>
      <c r="AY2624" s="73"/>
      <c r="AZ2624" s="73"/>
      <c r="BA2624" s="73"/>
      <c r="BB2624" s="73"/>
    </row>
    <row r="2625" spans="10:54">
      <c r="J2625" s="132"/>
      <c r="N2625" s="73"/>
      <c r="O2625" s="73"/>
      <c r="P2625" s="73"/>
      <c r="Q2625" s="73"/>
      <c r="R2625" s="73"/>
      <c r="S2625" s="73"/>
      <c r="T2625" s="73"/>
      <c r="U2625" s="73"/>
      <c r="V2625" s="73"/>
      <c r="W2625" s="73"/>
      <c r="X2625" s="73"/>
      <c r="Y2625" s="73"/>
      <c r="Z2625" s="73"/>
      <c r="AA2625" s="73"/>
      <c r="AB2625" s="73"/>
      <c r="AC2625" s="73"/>
      <c r="AD2625" s="73"/>
      <c r="AE2625" s="73"/>
      <c r="AF2625" s="73"/>
      <c r="AG2625" s="73"/>
      <c r="AH2625" s="73"/>
      <c r="AI2625" s="73"/>
      <c r="AJ2625" s="73"/>
      <c r="AK2625" s="73"/>
      <c r="AL2625" s="73"/>
      <c r="AM2625" s="73"/>
      <c r="AN2625" s="73"/>
      <c r="AO2625" s="73"/>
      <c r="AP2625" s="73"/>
      <c r="AQ2625" s="73"/>
      <c r="AR2625" s="73"/>
      <c r="AS2625" s="73"/>
      <c r="AT2625" s="73"/>
      <c r="AU2625" s="73"/>
      <c r="AV2625" s="73"/>
      <c r="AW2625" s="73"/>
      <c r="AX2625" s="73"/>
      <c r="AY2625" s="73"/>
      <c r="AZ2625" s="73"/>
      <c r="BA2625" s="73"/>
      <c r="BB2625" s="73"/>
    </row>
    <row r="2626" spans="10:54">
      <c r="J2626" s="132"/>
      <c r="N2626" s="73"/>
      <c r="O2626" s="73"/>
      <c r="P2626" s="73"/>
      <c r="Q2626" s="73"/>
      <c r="R2626" s="73"/>
      <c r="S2626" s="73"/>
      <c r="T2626" s="73"/>
      <c r="U2626" s="73"/>
      <c r="V2626" s="73"/>
      <c r="W2626" s="73"/>
      <c r="X2626" s="73"/>
      <c r="Y2626" s="73"/>
      <c r="Z2626" s="73"/>
      <c r="AA2626" s="73"/>
      <c r="AB2626" s="73"/>
      <c r="AC2626" s="73"/>
      <c r="AD2626" s="73"/>
      <c r="AE2626" s="73"/>
      <c r="AF2626" s="73"/>
      <c r="AG2626" s="73"/>
      <c r="AH2626" s="73"/>
      <c r="AI2626" s="73"/>
      <c r="AJ2626" s="73"/>
      <c r="AK2626" s="73"/>
      <c r="AL2626" s="73"/>
      <c r="AM2626" s="73"/>
      <c r="AN2626" s="73"/>
      <c r="AO2626" s="73"/>
      <c r="AP2626" s="73"/>
      <c r="AQ2626" s="73"/>
      <c r="AR2626" s="73"/>
      <c r="AS2626" s="73"/>
      <c r="AT2626" s="73"/>
      <c r="AU2626" s="73"/>
      <c r="AV2626" s="73"/>
      <c r="AW2626" s="73"/>
      <c r="AX2626" s="73"/>
      <c r="AY2626" s="73"/>
      <c r="AZ2626" s="73"/>
      <c r="BA2626" s="73"/>
      <c r="BB2626" s="73"/>
    </row>
    <row r="2627" spans="10:54">
      <c r="J2627" s="132"/>
      <c r="N2627" s="73"/>
      <c r="O2627" s="73"/>
      <c r="P2627" s="73"/>
      <c r="Q2627" s="73"/>
      <c r="R2627" s="73"/>
      <c r="S2627" s="73"/>
      <c r="T2627" s="73"/>
      <c r="U2627" s="73"/>
      <c r="V2627" s="73"/>
      <c r="W2627" s="73"/>
      <c r="X2627" s="73"/>
      <c r="Y2627" s="73"/>
      <c r="Z2627" s="73"/>
      <c r="AA2627" s="73"/>
      <c r="AB2627" s="73"/>
      <c r="AC2627" s="73"/>
      <c r="AD2627" s="73"/>
      <c r="AE2627" s="73"/>
      <c r="AF2627" s="73"/>
      <c r="AG2627" s="73"/>
      <c r="AH2627" s="73"/>
      <c r="AI2627" s="73"/>
      <c r="AJ2627" s="73"/>
      <c r="AK2627" s="73"/>
      <c r="AL2627" s="73"/>
      <c r="AM2627" s="73"/>
      <c r="AN2627" s="73"/>
      <c r="AO2627" s="73"/>
      <c r="AP2627" s="73"/>
      <c r="AQ2627" s="73"/>
      <c r="AR2627" s="73"/>
      <c r="AS2627" s="73"/>
      <c r="AT2627" s="73"/>
      <c r="AU2627" s="73"/>
      <c r="AV2627" s="73"/>
      <c r="AW2627" s="73"/>
      <c r="AX2627" s="73"/>
      <c r="AY2627" s="73"/>
      <c r="AZ2627" s="73"/>
      <c r="BA2627" s="73"/>
      <c r="BB2627" s="73"/>
    </row>
    <row r="2628" spans="10:54">
      <c r="J2628" s="132"/>
      <c r="N2628" s="73"/>
      <c r="O2628" s="73"/>
      <c r="P2628" s="73"/>
      <c r="Q2628" s="73"/>
      <c r="R2628" s="73"/>
      <c r="S2628" s="73"/>
      <c r="T2628" s="73"/>
      <c r="U2628" s="73"/>
      <c r="V2628" s="73"/>
      <c r="W2628" s="73"/>
      <c r="X2628" s="73"/>
      <c r="Y2628" s="73"/>
      <c r="Z2628" s="73"/>
      <c r="AA2628" s="73"/>
      <c r="AB2628" s="73"/>
      <c r="AC2628" s="73"/>
      <c r="AD2628" s="73"/>
      <c r="AE2628" s="73"/>
      <c r="AF2628" s="73"/>
      <c r="AG2628" s="73"/>
      <c r="AH2628" s="73"/>
      <c r="AI2628" s="73"/>
      <c r="AJ2628" s="73"/>
      <c r="AK2628" s="73"/>
      <c r="AL2628" s="73"/>
      <c r="AM2628" s="73"/>
      <c r="AN2628" s="73"/>
      <c r="AO2628" s="73"/>
      <c r="AP2628" s="73"/>
      <c r="AQ2628" s="73"/>
      <c r="AR2628" s="73"/>
      <c r="AS2628" s="73"/>
      <c r="AT2628" s="73"/>
      <c r="AU2628" s="73"/>
      <c r="AV2628" s="73"/>
      <c r="AW2628" s="73"/>
      <c r="AX2628" s="73"/>
      <c r="AY2628" s="73"/>
      <c r="AZ2628" s="73"/>
      <c r="BA2628" s="73"/>
      <c r="BB2628" s="73"/>
    </row>
    <row r="2629" spans="10:54">
      <c r="J2629" s="132"/>
      <c r="N2629" s="73"/>
      <c r="O2629" s="73"/>
      <c r="P2629" s="73"/>
      <c r="Q2629" s="73"/>
      <c r="R2629" s="73"/>
      <c r="S2629" s="73"/>
      <c r="T2629" s="73"/>
      <c r="U2629" s="73"/>
      <c r="V2629" s="73"/>
      <c r="W2629" s="73"/>
      <c r="X2629" s="73"/>
      <c r="Y2629" s="73"/>
      <c r="Z2629" s="73"/>
      <c r="AA2629" s="73"/>
      <c r="AB2629" s="73"/>
      <c r="AC2629" s="73"/>
      <c r="AD2629" s="73"/>
      <c r="AE2629" s="73"/>
      <c r="AF2629" s="73"/>
      <c r="AG2629" s="73"/>
      <c r="AH2629" s="73"/>
      <c r="AI2629" s="73"/>
      <c r="AJ2629" s="73"/>
      <c r="AK2629" s="73"/>
      <c r="AL2629" s="73"/>
      <c r="AM2629" s="73"/>
      <c r="AN2629" s="73"/>
      <c r="AO2629" s="73"/>
      <c r="AP2629" s="73"/>
      <c r="AQ2629" s="73"/>
      <c r="AR2629" s="73"/>
      <c r="AS2629" s="73"/>
      <c r="AT2629" s="73"/>
      <c r="AU2629" s="73"/>
      <c r="AV2629" s="73"/>
      <c r="AW2629" s="73"/>
      <c r="AX2629" s="73"/>
      <c r="AY2629" s="73"/>
      <c r="AZ2629" s="73"/>
      <c r="BA2629" s="73"/>
      <c r="BB2629" s="73"/>
    </row>
    <row r="2630" spans="10:54">
      <c r="J2630" s="132"/>
      <c r="N2630" s="73"/>
      <c r="O2630" s="73"/>
      <c r="P2630" s="73"/>
      <c r="Q2630" s="73"/>
      <c r="R2630" s="73"/>
      <c r="S2630" s="73"/>
      <c r="T2630" s="73"/>
      <c r="U2630" s="73"/>
      <c r="V2630" s="73"/>
      <c r="W2630" s="73"/>
      <c r="X2630" s="73"/>
      <c r="Y2630" s="73"/>
      <c r="Z2630" s="73"/>
      <c r="AA2630" s="73"/>
      <c r="AB2630" s="73"/>
      <c r="AC2630" s="73"/>
      <c r="AD2630" s="73"/>
      <c r="AE2630" s="73"/>
      <c r="AF2630" s="73"/>
      <c r="AG2630" s="73"/>
      <c r="AH2630" s="73"/>
      <c r="AI2630" s="73"/>
      <c r="AJ2630" s="73"/>
      <c r="AK2630" s="73"/>
      <c r="AL2630" s="73"/>
      <c r="AM2630" s="73"/>
      <c r="AN2630" s="73"/>
      <c r="AO2630" s="73"/>
      <c r="AP2630" s="73"/>
      <c r="AQ2630" s="73"/>
      <c r="AR2630" s="73"/>
      <c r="AS2630" s="73"/>
      <c r="AT2630" s="73"/>
      <c r="AU2630" s="73"/>
      <c r="AV2630" s="73"/>
      <c r="AW2630" s="73"/>
      <c r="AX2630" s="73"/>
      <c r="AY2630" s="73"/>
      <c r="AZ2630" s="73"/>
      <c r="BA2630" s="73"/>
      <c r="BB2630" s="73"/>
    </row>
    <row r="2631" spans="10:54">
      <c r="J2631" s="132"/>
      <c r="N2631" s="73"/>
      <c r="O2631" s="73"/>
      <c r="P2631" s="73"/>
      <c r="Q2631" s="73"/>
      <c r="R2631" s="73"/>
      <c r="S2631" s="73"/>
      <c r="T2631" s="73"/>
      <c r="U2631" s="73"/>
      <c r="V2631" s="73"/>
      <c r="W2631" s="73"/>
      <c r="X2631" s="73"/>
      <c r="Y2631" s="73"/>
      <c r="Z2631" s="73"/>
      <c r="AA2631" s="73"/>
      <c r="AB2631" s="73"/>
      <c r="AC2631" s="73"/>
      <c r="AD2631" s="73"/>
      <c r="AE2631" s="73"/>
      <c r="AF2631" s="73"/>
      <c r="AG2631" s="73"/>
      <c r="AH2631" s="73"/>
      <c r="AI2631" s="73"/>
      <c r="AJ2631" s="73"/>
      <c r="AK2631" s="73"/>
      <c r="AL2631" s="73"/>
      <c r="AM2631" s="73"/>
      <c r="AN2631" s="73"/>
      <c r="AO2631" s="73"/>
      <c r="AP2631" s="73"/>
      <c r="AQ2631" s="73"/>
      <c r="AR2631" s="73"/>
      <c r="AS2631" s="73"/>
      <c r="AT2631" s="73"/>
      <c r="AU2631" s="73"/>
      <c r="AV2631" s="73"/>
      <c r="AW2631" s="73"/>
      <c r="AX2631" s="73"/>
      <c r="AY2631" s="73"/>
      <c r="AZ2631" s="73"/>
      <c r="BA2631" s="73"/>
      <c r="BB2631" s="73"/>
    </row>
    <row r="2632" spans="10:54">
      <c r="J2632" s="132"/>
      <c r="N2632" s="73"/>
      <c r="O2632" s="73"/>
      <c r="P2632" s="73"/>
      <c r="Q2632" s="73"/>
      <c r="R2632" s="73"/>
      <c r="S2632" s="73"/>
      <c r="T2632" s="73"/>
      <c r="U2632" s="73"/>
      <c r="V2632" s="73"/>
      <c r="W2632" s="73"/>
      <c r="X2632" s="73"/>
      <c r="Y2632" s="73"/>
      <c r="Z2632" s="73"/>
      <c r="AA2632" s="73"/>
      <c r="AB2632" s="73"/>
      <c r="AC2632" s="73"/>
      <c r="AD2632" s="73"/>
      <c r="AE2632" s="73"/>
      <c r="AF2632" s="73"/>
      <c r="AG2632" s="73"/>
      <c r="AH2632" s="73"/>
      <c r="AI2632" s="73"/>
      <c r="AJ2632" s="73"/>
      <c r="AK2632" s="73"/>
      <c r="AL2632" s="73"/>
      <c r="AM2632" s="73"/>
      <c r="AN2632" s="73"/>
      <c r="AO2632" s="73"/>
      <c r="AP2632" s="73"/>
      <c r="AQ2632" s="73"/>
      <c r="AR2632" s="73"/>
      <c r="AS2632" s="73"/>
      <c r="AT2632" s="73"/>
      <c r="AU2632" s="73"/>
      <c r="AV2632" s="73"/>
      <c r="AW2632" s="73"/>
      <c r="AX2632" s="73"/>
      <c r="AY2632" s="73"/>
      <c r="AZ2632" s="73"/>
      <c r="BA2632" s="73"/>
      <c r="BB2632" s="73"/>
    </row>
    <row r="2633" spans="10:54">
      <c r="J2633" s="132"/>
      <c r="N2633" s="73"/>
      <c r="O2633" s="73"/>
      <c r="P2633" s="73"/>
      <c r="Q2633" s="73"/>
      <c r="R2633" s="73"/>
      <c r="S2633" s="73"/>
      <c r="T2633" s="73"/>
      <c r="U2633" s="73"/>
      <c r="V2633" s="73"/>
      <c r="W2633" s="73"/>
      <c r="X2633" s="73"/>
      <c r="Y2633" s="73"/>
      <c r="Z2633" s="73"/>
      <c r="AA2633" s="73"/>
      <c r="AB2633" s="73"/>
      <c r="AC2633" s="73"/>
      <c r="AD2633" s="73"/>
      <c r="AE2633" s="73"/>
      <c r="AF2633" s="73"/>
      <c r="AG2633" s="73"/>
      <c r="AH2633" s="73"/>
      <c r="AI2633" s="73"/>
      <c r="AJ2633" s="73"/>
      <c r="AK2633" s="73"/>
      <c r="AL2633" s="73"/>
      <c r="AM2633" s="73"/>
      <c r="AN2633" s="73"/>
      <c r="AO2633" s="73"/>
      <c r="AP2633" s="73"/>
      <c r="AQ2633" s="73"/>
      <c r="AR2633" s="73"/>
      <c r="AS2633" s="73"/>
      <c r="AT2633" s="73"/>
      <c r="AU2633" s="73"/>
      <c r="AV2633" s="73"/>
      <c r="AW2633" s="73"/>
      <c r="AX2633" s="73"/>
      <c r="AY2633" s="73"/>
      <c r="AZ2633" s="73"/>
      <c r="BA2633" s="73"/>
      <c r="BB2633" s="73"/>
    </row>
    <row r="2634" spans="10:54">
      <c r="J2634" s="132"/>
      <c r="N2634" s="73"/>
      <c r="O2634" s="73"/>
      <c r="P2634" s="73"/>
      <c r="Q2634" s="73"/>
      <c r="R2634" s="73"/>
      <c r="S2634" s="73"/>
      <c r="T2634" s="73"/>
      <c r="U2634" s="73"/>
      <c r="V2634" s="73"/>
      <c r="W2634" s="73"/>
      <c r="X2634" s="73"/>
      <c r="Y2634" s="73"/>
      <c r="Z2634" s="73"/>
      <c r="AA2634" s="73"/>
      <c r="AB2634" s="73"/>
      <c r="AC2634" s="73"/>
      <c r="AD2634" s="73"/>
      <c r="AE2634" s="73"/>
      <c r="AF2634" s="73"/>
      <c r="AG2634" s="73"/>
      <c r="AH2634" s="73"/>
      <c r="AI2634" s="73"/>
      <c r="AJ2634" s="73"/>
      <c r="AK2634" s="73"/>
      <c r="AL2634" s="73"/>
      <c r="AM2634" s="73"/>
      <c r="AN2634" s="73"/>
      <c r="AO2634" s="73"/>
      <c r="AP2634" s="73"/>
      <c r="AQ2634" s="73"/>
      <c r="AR2634" s="73"/>
      <c r="AS2634" s="73"/>
      <c r="AT2634" s="73"/>
      <c r="AU2634" s="73"/>
      <c r="AV2634" s="73"/>
      <c r="AW2634" s="73"/>
      <c r="AX2634" s="73"/>
      <c r="AY2634" s="73"/>
      <c r="AZ2634" s="73"/>
      <c r="BA2634" s="73"/>
      <c r="BB2634" s="73"/>
    </row>
    <row r="2635" spans="10:54">
      <c r="J2635" s="132"/>
      <c r="N2635" s="73"/>
      <c r="O2635" s="73"/>
      <c r="P2635" s="73"/>
      <c r="Q2635" s="73"/>
      <c r="R2635" s="73"/>
      <c r="S2635" s="73"/>
      <c r="T2635" s="73"/>
      <c r="U2635" s="73"/>
      <c r="V2635" s="73"/>
      <c r="W2635" s="73"/>
      <c r="X2635" s="73"/>
      <c r="Y2635" s="73"/>
      <c r="Z2635" s="73"/>
      <c r="AA2635" s="73"/>
      <c r="AB2635" s="73"/>
      <c r="AC2635" s="73"/>
      <c r="AD2635" s="73"/>
      <c r="AE2635" s="73"/>
      <c r="AF2635" s="73"/>
      <c r="AG2635" s="73"/>
      <c r="AH2635" s="73"/>
      <c r="AI2635" s="73"/>
      <c r="AJ2635" s="73"/>
      <c r="AK2635" s="73"/>
      <c r="AL2635" s="73"/>
      <c r="AM2635" s="73"/>
      <c r="AN2635" s="73"/>
      <c r="AO2635" s="73"/>
      <c r="AP2635" s="73"/>
      <c r="AQ2635" s="73"/>
      <c r="AR2635" s="73"/>
      <c r="AS2635" s="73"/>
      <c r="AT2635" s="73"/>
      <c r="AU2635" s="73"/>
      <c r="AV2635" s="73"/>
      <c r="AW2635" s="73"/>
      <c r="AX2635" s="73"/>
      <c r="AY2635" s="73"/>
      <c r="AZ2635" s="73"/>
      <c r="BA2635" s="73"/>
      <c r="BB2635" s="73"/>
    </row>
    <row r="2636" spans="10:54">
      <c r="J2636" s="132"/>
      <c r="N2636" s="73"/>
      <c r="O2636" s="73"/>
      <c r="P2636" s="73"/>
      <c r="Q2636" s="73"/>
      <c r="R2636" s="73"/>
      <c r="S2636" s="73"/>
      <c r="T2636" s="73"/>
      <c r="U2636" s="73"/>
      <c r="V2636" s="73"/>
      <c r="W2636" s="73"/>
      <c r="X2636" s="73"/>
      <c r="Y2636" s="73"/>
      <c r="Z2636" s="73"/>
      <c r="AA2636" s="73"/>
      <c r="AB2636" s="73"/>
      <c r="AC2636" s="73"/>
      <c r="AD2636" s="73"/>
      <c r="AE2636" s="73"/>
      <c r="AF2636" s="73"/>
      <c r="AG2636" s="73"/>
      <c r="AH2636" s="73"/>
      <c r="AI2636" s="73"/>
      <c r="AJ2636" s="73"/>
      <c r="AK2636" s="73"/>
      <c r="AL2636" s="73"/>
      <c r="AM2636" s="73"/>
      <c r="AN2636" s="73"/>
      <c r="AO2636" s="73"/>
      <c r="AP2636" s="73"/>
      <c r="AQ2636" s="73"/>
      <c r="AR2636" s="73"/>
      <c r="AS2636" s="73"/>
      <c r="AT2636" s="73"/>
      <c r="AU2636" s="73"/>
      <c r="AV2636" s="73"/>
      <c r="AW2636" s="73"/>
      <c r="AX2636" s="73"/>
      <c r="AY2636" s="73"/>
      <c r="AZ2636" s="73"/>
      <c r="BA2636" s="73"/>
      <c r="BB2636" s="73"/>
    </row>
    <row r="2637" spans="10:54">
      <c r="J2637" s="132"/>
      <c r="N2637" s="73"/>
      <c r="O2637" s="73"/>
      <c r="P2637" s="73"/>
      <c r="Q2637" s="73"/>
      <c r="R2637" s="73"/>
      <c r="S2637" s="73"/>
      <c r="T2637" s="73"/>
      <c r="U2637" s="73"/>
      <c r="V2637" s="73"/>
      <c r="W2637" s="73"/>
      <c r="X2637" s="73"/>
      <c r="Y2637" s="73"/>
      <c r="Z2637" s="73"/>
      <c r="AA2637" s="73"/>
      <c r="AB2637" s="73"/>
      <c r="AC2637" s="73"/>
      <c r="AD2637" s="73"/>
      <c r="AE2637" s="73"/>
      <c r="AF2637" s="73"/>
      <c r="AG2637" s="73"/>
      <c r="AH2637" s="73"/>
      <c r="AI2637" s="73"/>
      <c r="AJ2637" s="73"/>
      <c r="AK2637" s="73"/>
      <c r="AL2637" s="73"/>
      <c r="AM2637" s="73"/>
      <c r="AN2637" s="73"/>
      <c r="AO2637" s="73"/>
      <c r="AP2637" s="73"/>
      <c r="AQ2637" s="73"/>
      <c r="AR2637" s="73"/>
      <c r="AS2637" s="73"/>
      <c r="AT2637" s="73"/>
      <c r="AU2637" s="73"/>
      <c r="AV2637" s="73"/>
      <c r="AW2637" s="73"/>
      <c r="AX2637" s="73"/>
      <c r="AY2637" s="73"/>
      <c r="AZ2637" s="73"/>
      <c r="BA2637" s="73"/>
      <c r="BB2637" s="73"/>
    </row>
    <row r="2638" spans="10:54">
      <c r="J2638" s="132"/>
      <c r="N2638" s="73"/>
      <c r="O2638" s="73"/>
      <c r="P2638" s="73"/>
      <c r="Q2638" s="73"/>
      <c r="R2638" s="73"/>
      <c r="S2638" s="73"/>
      <c r="T2638" s="73"/>
      <c r="U2638" s="73"/>
      <c r="V2638" s="73"/>
      <c r="W2638" s="73"/>
      <c r="X2638" s="73"/>
      <c r="Y2638" s="73"/>
      <c r="Z2638" s="73"/>
      <c r="AA2638" s="73"/>
      <c r="AB2638" s="73"/>
      <c r="AC2638" s="73"/>
      <c r="AD2638" s="73"/>
      <c r="AE2638" s="73"/>
      <c r="AF2638" s="73"/>
      <c r="AG2638" s="73"/>
      <c r="AH2638" s="73"/>
      <c r="AI2638" s="73"/>
      <c r="AJ2638" s="73"/>
      <c r="AK2638" s="73"/>
      <c r="AL2638" s="73"/>
      <c r="AM2638" s="73"/>
      <c r="AN2638" s="73"/>
      <c r="AO2638" s="73"/>
      <c r="AP2638" s="73"/>
      <c r="AQ2638" s="73"/>
      <c r="AR2638" s="73"/>
      <c r="AS2638" s="73"/>
      <c r="AT2638" s="73"/>
      <c r="AU2638" s="73"/>
      <c r="AV2638" s="73"/>
      <c r="AW2638" s="73"/>
      <c r="AX2638" s="73"/>
      <c r="AY2638" s="73"/>
      <c r="AZ2638" s="73"/>
      <c r="BA2638" s="73"/>
      <c r="BB2638" s="73"/>
    </row>
    <row r="2639" spans="10:54">
      <c r="J2639" s="132"/>
      <c r="N2639" s="73"/>
      <c r="O2639" s="73"/>
      <c r="P2639" s="73"/>
      <c r="Q2639" s="73"/>
      <c r="R2639" s="73"/>
      <c r="S2639" s="73"/>
      <c r="T2639" s="73"/>
      <c r="U2639" s="73"/>
      <c r="V2639" s="73"/>
      <c r="W2639" s="73"/>
      <c r="X2639" s="73"/>
      <c r="Y2639" s="73"/>
      <c r="Z2639" s="73"/>
      <c r="AA2639" s="73"/>
      <c r="AB2639" s="73"/>
      <c r="AC2639" s="73"/>
      <c r="AD2639" s="73"/>
      <c r="AE2639" s="73"/>
      <c r="AF2639" s="73"/>
      <c r="AG2639" s="73"/>
      <c r="AH2639" s="73"/>
      <c r="AI2639" s="73"/>
      <c r="AJ2639" s="73"/>
      <c r="AK2639" s="73"/>
      <c r="AL2639" s="73"/>
      <c r="AM2639" s="73"/>
      <c r="AN2639" s="73"/>
      <c r="AO2639" s="73"/>
      <c r="AP2639" s="73"/>
      <c r="AQ2639" s="73"/>
      <c r="AR2639" s="73"/>
      <c r="AS2639" s="73"/>
      <c r="AT2639" s="73"/>
      <c r="AU2639" s="73"/>
      <c r="AV2639" s="73"/>
      <c r="AW2639" s="73"/>
      <c r="AX2639" s="73"/>
      <c r="AY2639" s="73"/>
      <c r="AZ2639" s="73"/>
      <c r="BA2639" s="73"/>
      <c r="BB2639" s="73"/>
    </row>
    <row r="2640" spans="10:54">
      <c r="J2640" s="132"/>
      <c r="N2640" s="73"/>
      <c r="O2640" s="73"/>
      <c r="P2640" s="73"/>
      <c r="Q2640" s="73"/>
      <c r="R2640" s="73"/>
      <c r="S2640" s="73"/>
      <c r="T2640" s="73"/>
      <c r="U2640" s="73"/>
      <c r="V2640" s="73"/>
      <c r="W2640" s="73"/>
      <c r="X2640" s="73"/>
      <c r="Y2640" s="73"/>
      <c r="Z2640" s="73"/>
      <c r="AA2640" s="73"/>
      <c r="AB2640" s="73"/>
      <c r="AC2640" s="73"/>
      <c r="AD2640" s="73"/>
      <c r="AE2640" s="73"/>
      <c r="AF2640" s="73"/>
      <c r="AG2640" s="73"/>
      <c r="AH2640" s="73"/>
      <c r="AI2640" s="73"/>
      <c r="AJ2640" s="73"/>
      <c r="AK2640" s="73"/>
      <c r="AL2640" s="73"/>
      <c r="AM2640" s="73"/>
      <c r="AN2640" s="73"/>
      <c r="AO2640" s="73"/>
      <c r="AP2640" s="73"/>
      <c r="AQ2640" s="73"/>
      <c r="AR2640" s="73"/>
      <c r="AS2640" s="73"/>
      <c r="AT2640" s="73"/>
      <c r="AU2640" s="73"/>
      <c r="AV2640" s="73"/>
      <c r="AW2640" s="73"/>
      <c r="AX2640" s="73"/>
      <c r="AY2640" s="73"/>
      <c r="AZ2640" s="73"/>
      <c r="BA2640" s="73"/>
      <c r="BB2640" s="73"/>
    </row>
    <row r="2641" spans="10:54">
      <c r="J2641" s="132"/>
      <c r="N2641" s="73"/>
      <c r="O2641" s="73"/>
      <c r="P2641" s="73"/>
      <c r="Q2641" s="73"/>
      <c r="R2641" s="73"/>
      <c r="S2641" s="73"/>
      <c r="T2641" s="73"/>
      <c r="U2641" s="73"/>
      <c r="V2641" s="73"/>
      <c r="W2641" s="73"/>
      <c r="X2641" s="73"/>
      <c r="Y2641" s="73"/>
      <c r="Z2641" s="73"/>
      <c r="AA2641" s="73"/>
      <c r="AB2641" s="73"/>
      <c r="AC2641" s="73"/>
      <c r="AD2641" s="73"/>
      <c r="AE2641" s="73"/>
      <c r="AF2641" s="73"/>
      <c r="AG2641" s="73"/>
      <c r="AH2641" s="73"/>
      <c r="AI2641" s="73"/>
      <c r="AJ2641" s="73"/>
      <c r="AK2641" s="73"/>
      <c r="AL2641" s="73"/>
      <c r="AM2641" s="73"/>
      <c r="AN2641" s="73"/>
      <c r="AO2641" s="73"/>
      <c r="AP2641" s="73"/>
      <c r="AQ2641" s="73"/>
      <c r="AR2641" s="73"/>
      <c r="AS2641" s="73"/>
      <c r="AT2641" s="73"/>
      <c r="AU2641" s="73"/>
      <c r="AV2641" s="73"/>
      <c r="AW2641" s="73"/>
      <c r="AX2641" s="73"/>
      <c r="AY2641" s="73"/>
      <c r="AZ2641" s="73"/>
      <c r="BA2641" s="73"/>
      <c r="BB2641" s="73"/>
    </row>
    <row r="2642" spans="10:54">
      <c r="J2642" s="132"/>
      <c r="N2642" s="73"/>
      <c r="O2642" s="73"/>
      <c r="P2642" s="73"/>
      <c r="Q2642" s="73"/>
      <c r="R2642" s="73"/>
      <c r="S2642" s="73"/>
      <c r="T2642" s="73"/>
      <c r="U2642" s="73"/>
      <c r="V2642" s="73"/>
      <c r="W2642" s="73"/>
      <c r="X2642" s="73"/>
      <c r="Y2642" s="73"/>
      <c r="Z2642" s="73"/>
      <c r="AA2642" s="73"/>
      <c r="AB2642" s="73"/>
      <c r="AC2642" s="73"/>
      <c r="AD2642" s="73"/>
      <c r="AE2642" s="73"/>
      <c r="AF2642" s="73"/>
      <c r="AG2642" s="73"/>
      <c r="AH2642" s="73"/>
      <c r="AI2642" s="73"/>
      <c r="AJ2642" s="73"/>
      <c r="AK2642" s="73"/>
      <c r="AL2642" s="73"/>
      <c r="AM2642" s="73"/>
      <c r="AN2642" s="73"/>
      <c r="AO2642" s="73"/>
      <c r="AP2642" s="73"/>
      <c r="AQ2642" s="73"/>
      <c r="AR2642" s="73"/>
      <c r="AS2642" s="73"/>
      <c r="AT2642" s="73"/>
      <c r="AU2642" s="73"/>
      <c r="AV2642" s="73"/>
      <c r="AW2642" s="73"/>
      <c r="AX2642" s="73"/>
      <c r="AY2642" s="73"/>
      <c r="AZ2642" s="73"/>
      <c r="BA2642" s="73"/>
      <c r="BB2642" s="73"/>
    </row>
    <row r="2643" spans="10:54">
      <c r="J2643" s="132"/>
      <c r="N2643" s="73"/>
      <c r="O2643" s="73"/>
      <c r="P2643" s="73"/>
      <c r="Q2643" s="73"/>
      <c r="R2643" s="73"/>
      <c r="S2643" s="73"/>
      <c r="T2643" s="73"/>
      <c r="U2643" s="73"/>
      <c r="V2643" s="73"/>
      <c r="W2643" s="73"/>
      <c r="X2643" s="73"/>
      <c r="Y2643" s="73"/>
      <c r="Z2643" s="73"/>
      <c r="AA2643" s="73"/>
      <c r="AB2643" s="73"/>
      <c r="AC2643" s="73"/>
      <c r="AD2643" s="73"/>
      <c r="AE2643" s="73"/>
      <c r="AF2643" s="73"/>
      <c r="AG2643" s="73"/>
      <c r="AH2643" s="73"/>
      <c r="AI2643" s="73"/>
      <c r="AJ2643" s="73"/>
      <c r="AK2643" s="73"/>
      <c r="AL2643" s="73"/>
      <c r="AM2643" s="73"/>
      <c r="AN2643" s="73"/>
      <c r="AO2643" s="73"/>
      <c r="AP2643" s="73"/>
      <c r="AQ2643" s="73"/>
      <c r="AR2643" s="73"/>
      <c r="AS2643" s="73"/>
      <c r="AT2643" s="73"/>
      <c r="AU2643" s="73"/>
      <c r="AV2643" s="73"/>
      <c r="AW2643" s="73"/>
      <c r="AX2643" s="73"/>
      <c r="AY2643" s="73"/>
      <c r="AZ2643" s="73"/>
      <c r="BA2643" s="73"/>
      <c r="BB2643" s="73"/>
    </row>
    <row r="2644" spans="10:54">
      <c r="J2644" s="132"/>
      <c r="N2644" s="73"/>
      <c r="O2644" s="73"/>
      <c r="P2644" s="73"/>
      <c r="Q2644" s="73"/>
      <c r="R2644" s="73"/>
      <c r="S2644" s="73"/>
      <c r="T2644" s="73"/>
      <c r="U2644" s="73"/>
      <c r="V2644" s="73"/>
      <c r="W2644" s="73"/>
      <c r="X2644" s="73"/>
      <c r="Y2644" s="73"/>
      <c r="Z2644" s="73"/>
      <c r="AA2644" s="73"/>
      <c r="AB2644" s="73"/>
      <c r="AC2644" s="73"/>
      <c r="AD2644" s="73"/>
      <c r="AE2644" s="73"/>
      <c r="AF2644" s="73"/>
      <c r="AG2644" s="73"/>
      <c r="AH2644" s="73"/>
      <c r="AI2644" s="73"/>
      <c r="AJ2644" s="73"/>
      <c r="AK2644" s="73"/>
      <c r="AL2644" s="73"/>
      <c r="AM2644" s="73"/>
      <c r="AN2644" s="73"/>
      <c r="AO2644" s="73"/>
      <c r="AP2644" s="73"/>
      <c r="AQ2644" s="73"/>
      <c r="AR2644" s="73"/>
      <c r="AS2644" s="73"/>
      <c r="AT2644" s="73"/>
      <c r="AU2644" s="73"/>
      <c r="AV2644" s="73"/>
      <c r="AW2644" s="73"/>
      <c r="AX2644" s="73"/>
      <c r="AY2644" s="73"/>
      <c r="AZ2644" s="73"/>
      <c r="BA2644" s="73"/>
      <c r="BB2644" s="73"/>
    </row>
    <row r="2645" spans="10:54">
      <c r="J2645" s="132"/>
      <c r="N2645" s="73"/>
      <c r="O2645" s="73"/>
      <c r="P2645" s="73"/>
      <c r="Q2645" s="73"/>
      <c r="R2645" s="73"/>
      <c r="S2645" s="73"/>
      <c r="T2645" s="73"/>
      <c r="U2645" s="73"/>
      <c r="V2645" s="73"/>
      <c r="W2645" s="73"/>
      <c r="X2645" s="73"/>
      <c r="Y2645" s="73"/>
      <c r="Z2645" s="73"/>
      <c r="AA2645" s="73"/>
      <c r="AB2645" s="73"/>
      <c r="AC2645" s="73"/>
      <c r="AD2645" s="73"/>
      <c r="AE2645" s="73"/>
      <c r="AF2645" s="73"/>
      <c r="AG2645" s="73"/>
      <c r="AH2645" s="73"/>
      <c r="AI2645" s="73"/>
      <c r="AJ2645" s="73"/>
      <c r="AK2645" s="73"/>
      <c r="AL2645" s="73"/>
      <c r="AM2645" s="73"/>
      <c r="AN2645" s="73"/>
      <c r="AO2645" s="73"/>
      <c r="AP2645" s="73"/>
      <c r="AQ2645" s="73"/>
      <c r="AR2645" s="73"/>
      <c r="AS2645" s="73"/>
      <c r="AT2645" s="73"/>
      <c r="AU2645" s="73"/>
      <c r="AV2645" s="73"/>
      <c r="AW2645" s="73"/>
      <c r="AX2645" s="73"/>
      <c r="AY2645" s="73"/>
      <c r="AZ2645" s="73"/>
      <c r="BA2645" s="73"/>
      <c r="BB2645" s="73"/>
    </row>
    <row r="2646" spans="10:54">
      <c r="J2646" s="132"/>
      <c r="N2646" s="73"/>
      <c r="O2646" s="73"/>
      <c r="P2646" s="73"/>
      <c r="Q2646" s="73"/>
      <c r="R2646" s="73"/>
      <c r="S2646" s="73"/>
      <c r="T2646" s="73"/>
      <c r="U2646" s="73"/>
      <c r="V2646" s="73"/>
      <c r="W2646" s="73"/>
      <c r="X2646" s="73"/>
      <c r="Y2646" s="73"/>
      <c r="Z2646" s="73"/>
      <c r="AA2646" s="73"/>
      <c r="AB2646" s="73"/>
      <c r="AC2646" s="73"/>
      <c r="AD2646" s="73"/>
      <c r="AE2646" s="73"/>
      <c r="AF2646" s="73"/>
      <c r="AG2646" s="73"/>
      <c r="AH2646" s="73"/>
      <c r="AI2646" s="73"/>
      <c r="AJ2646" s="73"/>
      <c r="AK2646" s="73"/>
      <c r="AL2646" s="73"/>
      <c r="AM2646" s="73"/>
      <c r="AN2646" s="73"/>
      <c r="AO2646" s="73"/>
      <c r="AP2646" s="73"/>
      <c r="AQ2646" s="73"/>
      <c r="AR2646" s="73"/>
      <c r="AS2646" s="73"/>
      <c r="AT2646" s="73"/>
      <c r="AU2646" s="73"/>
      <c r="AV2646" s="73"/>
      <c r="AW2646" s="73"/>
      <c r="AX2646" s="73"/>
      <c r="AY2646" s="73"/>
      <c r="AZ2646" s="73"/>
      <c r="BA2646" s="73"/>
      <c r="BB2646" s="73"/>
    </row>
    <row r="2647" spans="10:54">
      <c r="J2647" s="132"/>
      <c r="N2647" s="73"/>
      <c r="O2647" s="73"/>
      <c r="P2647" s="73"/>
      <c r="Q2647" s="73"/>
      <c r="R2647" s="73"/>
      <c r="S2647" s="73"/>
      <c r="T2647" s="73"/>
      <c r="U2647" s="73"/>
      <c r="V2647" s="73"/>
      <c r="W2647" s="73"/>
      <c r="X2647" s="73"/>
      <c r="Y2647" s="73"/>
      <c r="Z2647" s="73"/>
      <c r="AA2647" s="73"/>
      <c r="AB2647" s="73"/>
      <c r="AC2647" s="73"/>
      <c r="AD2647" s="73"/>
      <c r="AE2647" s="73"/>
      <c r="AF2647" s="73"/>
      <c r="AG2647" s="73"/>
      <c r="AH2647" s="73"/>
      <c r="AI2647" s="73"/>
      <c r="AJ2647" s="73"/>
      <c r="AK2647" s="73"/>
      <c r="AL2647" s="73"/>
      <c r="AM2647" s="73"/>
      <c r="AN2647" s="73"/>
      <c r="AO2647" s="73"/>
      <c r="AP2647" s="73"/>
      <c r="AQ2647" s="73"/>
      <c r="AR2647" s="73"/>
      <c r="AS2647" s="73"/>
      <c r="AT2647" s="73"/>
      <c r="AU2647" s="73"/>
      <c r="AV2647" s="73"/>
      <c r="AW2647" s="73"/>
      <c r="AX2647" s="73"/>
      <c r="AY2647" s="73"/>
      <c r="AZ2647" s="73"/>
      <c r="BA2647" s="73"/>
      <c r="BB2647" s="73"/>
    </row>
    <row r="2648" spans="10:54">
      <c r="J2648" s="132"/>
      <c r="N2648" s="73"/>
      <c r="O2648" s="73"/>
      <c r="P2648" s="73"/>
      <c r="Q2648" s="73"/>
      <c r="R2648" s="73"/>
      <c r="S2648" s="73"/>
      <c r="T2648" s="73"/>
      <c r="U2648" s="73"/>
      <c r="V2648" s="73"/>
      <c r="W2648" s="73"/>
      <c r="X2648" s="73"/>
      <c r="Y2648" s="73"/>
      <c r="Z2648" s="73"/>
      <c r="AA2648" s="73"/>
      <c r="AB2648" s="73"/>
      <c r="AC2648" s="73"/>
      <c r="AD2648" s="73"/>
      <c r="AE2648" s="73"/>
      <c r="AF2648" s="73"/>
      <c r="AG2648" s="73"/>
      <c r="AH2648" s="73"/>
      <c r="AI2648" s="73"/>
      <c r="AJ2648" s="73"/>
      <c r="AK2648" s="73"/>
      <c r="AL2648" s="73"/>
      <c r="AM2648" s="73"/>
      <c r="AN2648" s="73"/>
      <c r="AO2648" s="73"/>
      <c r="AP2648" s="73"/>
      <c r="AQ2648" s="73"/>
      <c r="AR2648" s="73"/>
      <c r="AS2648" s="73"/>
      <c r="AT2648" s="73"/>
      <c r="AU2648" s="73"/>
      <c r="AV2648" s="73"/>
      <c r="AW2648" s="73"/>
      <c r="AX2648" s="73"/>
      <c r="AY2648" s="73"/>
      <c r="AZ2648" s="73"/>
      <c r="BA2648" s="73"/>
      <c r="BB2648" s="73"/>
    </row>
    <row r="2649" spans="10:54">
      <c r="J2649" s="132"/>
      <c r="N2649" s="73"/>
      <c r="O2649" s="73"/>
      <c r="P2649" s="73"/>
      <c r="Q2649" s="73"/>
      <c r="R2649" s="73"/>
      <c r="S2649" s="73"/>
      <c r="T2649" s="73"/>
      <c r="U2649" s="73"/>
      <c r="V2649" s="73"/>
      <c r="W2649" s="73"/>
      <c r="X2649" s="73"/>
      <c r="Y2649" s="73"/>
      <c r="Z2649" s="73"/>
      <c r="AA2649" s="73"/>
      <c r="AB2649" s="73"/>
      <c r="AC2649" s="73"/>
      <c r="AD2649" s="73"/>
      <c r="AE2649" s="73"/>
      <c r="AF2649" s="73"/>
      <c r="AG2649" s="73"/>
      <c r="AH2649" s="73"/>
      <c r="AI2649" s="73"/>
      <c r="AJ2649" s="73"/>
      <c r="AK2649" s="73"/>
      <c r="AL2649" s="73"/>
      <c r="AM2649" s="73"/>
      <c r="AN2649" s="73"/>
      <c r="AO2649" s="73"/>
      <c r="AP2649" s="73"/>
      <c r="AQ2649" s="73"/>
      <c r="AR2649" s="73"/>
      <c r="AS2649" s="73"/>
      <c r="AT2649" s="73"/>
      <c r="AU2649" s="73"/>
      <c r="AV2649" s="73"/>
      <c r="AW2649" s="73"/>
      <c r="AX2649" s="73"/>
      <c r="AY2649" s="73"/>
      <c r="AZ2649" s="73"/>
      <c r="BA2649" s="73"/>
      <c r="BB2649" s="73"/>
    </row>
    <row r="2650" spans="10:54">
      <c r="J2650" s="132"/>
      <c r="N2650" s="73"/>
      <c r="O2650" s="73"/>
      <c r="P2650" s="73"/>
      <c r="Q2650" s="73"/>
      <c r="R2650" s="73"/>
      <c r="S2650" s="73"/>
      <c r="T2650" s="73"/>
      <c r="U2650" s="73"/>
      <c r="V2650" s="73"/>
      <c r="W2650" s="73"/>
      <c r="X2650" s="73"/>
      <c r="Y2650" s="73"/>
      <c r="Z2650" s="73"/>
      <c r="AA2650" s="73"/>
      <c r="AB2650" s="73"/>
      <c r="AC2650" s="73"/>
      <c r="AD2650" s="73"/>
      <c r="AE2650" s="73"/>
      <c r="AF2650" s="73"/>
      <c r="AG2650" s="73"/>
      <c r="AH2650" s="73"/>
      <c r="AI2650" s="73"/>
      <c r="AJ2650" s="73"/>
      <c r="AK2650" s="73"/>
      <c r="AL2650" s="73"/>
      <c r="AM2650" s="73"/>
      <c r="AN2650" s="73"/>
      <c r="AO2650" s="73"/>
      <c r="AP2650" s="73"/>
      <c r="AQ2650" s="73"/>
      <c r="AR2650" s="73"/>
      <c r="AS2650" s="73"/>
      <c r="AT2650" s="73"/>
      <c r="AU2650" s="73"/>
      <c r="AV2650" s="73"/>
      <c r="AW2650" s="73"/>
      <c r="AX2650" s="73"/>
      <c r="AY2650" s="73"/>
      <c r="AZ2650" s="73"/>
      <c r="BA2650" s="73"/>
      <c r="BB2650" s="73"/>
    </row>
    <row r="2651" spans="10:54">
      <c r="J2651" s="132"/>
      <c r="N2651" s="73"/>
      <c r="O2651" s="73"/>
      <c r="P2651" s="73"/>
      <c r="Q2651" s="73"/>
      <c r="R2651" s="73"/>
      <c r="S2651" s="73"/>
      <c r="T2651" s="73"/>
      <c r="U2651" s="73"/>
      <c r="V2651" s="73"/>
      <c r="W2651" s="73"/>
      <c r="X2651" s="73"/>
      <c r="Y2651" s="73"/>
      <c r="Z2651" s="73"/>
      <c r="AA2651" s="73"/>
      <c r="AB2651" s="73"/>
      <c r="AC2651" s="73"/>
      <c r="AD2651" s="73"/>
      <c r="AE2651" s="73"/>
      <c r="AF2651" s="73"/>
      <c r="AG2651" s="73"/>
      <c r="AH2651" s="73"/>
      <c r="AI2651" s="73"/>
      <c r="AJ2651" s="73"/>
      <c r="AK2651" s="73"/>
      <c r="AL2651" s="73"/>
      <c r="AM2651" s="73"/>
      <c r="AN2651" s="73"/>
      <c r="AO2651" s="73"/>
      <c r="AP2651" s="73"/>
      <c r="AQ2651" s="73"/>
      <c r="AR2651" s="73"/>
      <c r="AS2651" s="73"/>
      <c r="AT2651" s="73"/>
      <c r="AU2651" s="73"/>
      <c r="AV2651" s="73"/>
      <c r="AW2651" s="73"/>
      <c r="AX2651" s="73"/>
      <c r="AY2651" s="73"/>
      <c r="AZ2651" s="73"/>
      <c r="BA2651" s="73"/>
      <c r="BB2651" s="73"/>
    </row>
    <row r="2652" spans="10:54">
      <c r="J2652" s="132"/>
      <c r="N2652" s="73"/>
      <c r="O2652" s="73"/>
      <c r="P2652" s="73"/>
      <c r="Q2652" s="73"/>
      <c r="R2652" s="73"/>
      <c r="S2652" s="73"/>
      <c r="T2652" s="73"/>
      <c r="U2652" s="73"/>
      <c r="V2652" s="73"/>
      <c r="W2652" s="73"/>
      <c r="X2652" s="73"/>
      <c r="Y2652" s="73"/>
      <c r="Z2652" s="73"/>
      <c r="AA2652" s="73"/>
      <c r="AB2652" s="73"/>
      <c r="AC2652" s="73"/>
      <c r="AD2652" s="73"/>
      <c r="AE2652" s="73"/>
      <c r="AF2652" s="73"/>
      <c r="AG2652" s="73"/>
      <c r="AH2652" s="73"/>
      <c r="AI2652" s="73"/>
      <c r="AJ2652" s="73"/>
      <c r="AK2652" s="73"/>
      <c r="AL2652" s="73"/>
      <c r="AM2652" s="73"/>
      <c r="AN2652" s="73"/>
      <c r="AO2652" s="73"/>
      <c r="AP2652" s="73"/>
      <c r="AQ2652" s="73"/>
      <c r="AR2652" s="73"/>
      <c r="AS2652" s="73"/>
      <c r="AT2652" s="73"/>
      <c r="AU2652" s="73"/>
      <c r="AV2652" s="73"/>
      <c r="AW2652" s="73"/>
      <c r="AX2652" s="73"/>
      <c r="AY2652" s="73"/>
      <c r="AZ2652" s="73"/>
      <c r="BA2652" s="73"/>
      <c r="BB2652" s="73"/>
    </row>
    <row r="2653" spans="10:54">
      <c r="J2653" s="132"/>
      <c r="N2653" s="73"/>
      <c r="O2653" s="73"/>
      <c r="P2653" s="73"/>
      <c r="Q2653" s="73"/>
      <c r="R2653" s="73"/>
      <c r="S2653" s="73"/>
      <c r="T2653" s="73"/>
      <c r="U2653" s="73"/>
      <c r="V2653" s="73"/>
      <c r="W2653" s="73"/>
      <c r="X2653" s="73"/>
      <c r="Y2653" s="73"/>
      <c r="Z2653" s="73"/>
      <c r="AA2653" s="73"/>
      <c r="AB2653" s="73"/>
      <c r="AC2653" s="73"/>
      <c r="AD2653" s="73"/>
      <c r="AE2653" s="73"/>
      <c r="AF2653" s="73"/>
      <c r="AG2653" s="73"/>
      <c r="AH2653" s="73"/>
      <c r="AI2653" s="73"/>
      <c r="AJ2653" s="73"/>
      <c r="AK2653" s="73"/>
      <c r="AL2653" s="73"/>
      <c r="AM2653" s="73"/>
      <c r="AN2653" s="73"/>
      <c r="AO2653" s="73"/>
      <c r="AP2653" s="73"/>
      <c r="AQ2653" s="73"/>
      <c r="AR2653" s="73"/>
      <c r="AS2653" s="73"/>
      <c r="AT2653" s="73"/>
      <c r="AU2653" s="73"/>
      <c r="AV2653" s="73"/>
      <c r="AW2653" s="73"/>
      <c r="AX2653" s="73"/>
      <c r="AY2653" s="73"/>
      <c r="AZ2653" s="73"/>
      <c r="BA2653" s="73"/>
      <c r="BB2653" s="73"/>
    </row>
    <row r="2654" spans="10:54">
      <c r="J2654" s="132"/>
      <c r="N2654" s="73"/>
      <c r="O2654" s="73"/>
      <c r="P2654" s="73"/>
      <c r="Q2654" s="73"/>
      <c r="R2654" s="73"/>
      <c r="S2654" s="73"/>
      <c r="T2654" s="73"/>
      <c r="U2654" s="73"/>
      <c r="V2654" s="73"/>
      <c r="W2654" s="73"/>
      <c r="X2654" s="73"/>
      <c r="Y2654" s="73"/>
      <c r="Z2654" s="73"/>
      <c r="AA2654" s="73"/>
      <c r="AB2654" s="73"/>
      <c r="AC2654" s="73"/>
      <c r="AD2654" s="73"/>
      <c r="AE2654" s="73"/>
      <c r="AF2654" s="73"/>
      <c r="AG2654" s="73"/>
      <c r="AH2654" s="73"/>
      <c r="AI2654" s="73"/>
      <c r="AJ2654" s="73"/>
      <c r="AK2654" s="73"/>
      <c r="AL2654" s="73"/>
      <c r="AM2654" s="73"/>
      <c r="AN2654" s="73"/>
      <c r="AO2654" s="73"/>
      <c r="AP2654" s="73"/>
      <c r="AQ2654" s="73"/>
      <c r="AR2654" s="73"/>
      <c r="AS2654" s="73"/>
      <c r="AT2654" s="73"/>
      <c r="AU2654" s="73"/>
      <c r="AV2654" s="73"/>
      <c r="AW2654" s="73"/>
      <c r="AX2654" s="73"/>
      <c r="AY2654" s="73"/>
      <c r="AZ2654" s="73"/>
      <c r="BA2654" s="73"/>
      <c r="BB2654" s="73"/>
    </row>
    <row r="2655" spans="10:54">
      <c r="J2655" s="132"/>
      <c r="N2655" s="73"/>
      <c r="O2655" s="73"/>
      <c r="P2655" s="73"/>
      <c r="Q2655" s="73"/>
      <c r="R2655" s="73"/>
      <c r="S2655" s="73"/>
      <c r="T2655" s="73"/>
      <c r="U2655" s="73"/>
      <c r="V2655" s="73"/>
      <c r="W2655" s="73"/>
      <c r="X2655" s="73"/>
      <c r="Y2655" s="73"/>
      <c r="Z2655" s="73"/>
      <c r="AA2655" s="73"/>
      <c r="AB2655" s="73"/>
      <c r="AC2655" s="73"/>
      <c r="AD2655" s="73"/>
      <c r="AE2655" s="73"/>
      <c r="AF2655" s="73"/>
      <c r="AG2655" s="73"/>
      <c r="AH2655" s="73"/>
      <c r="AI2655" s="73"/>
      <c r="AJ2655" s="73"/>
      <c r="AK2655" s="73"/>
      <c r="AL2655" s="73"/>
      <c r="AM2655" s="73"/>
      <c r="AN2655" s="73"/>
      <c r="AO2655" s="73"/>
      <c r="AP2655" s="73"/>
      <c r="AQ2655" s="73"/>
      <c r="AR2655" s="73"/>
      <c r="AS2655" s="73"/>
      <c r="AT2655" s="73"/>
      <c r="AU2655" s="73"/>
      <c r="AV2655" s="73"/>
      <c r="AW2655" s="73"/>
      <c r="AX2655" s="73"/>
      <c r="AY2655" s="73"/>
      <c r="AZ2655" s="73"/>
      <c r="BA2655" s="73"/>
      <c r="BB2655" s="73"/>
    </row>
    <row r="2656" spans="10:54">
      <c r="J2656" s="132"/>
      <c r="N2656" s="73"/>
      <c r="O2656" s="73"/>
      <c r="P2656" s="73"/>
      <c r="Q2656" s="73"/>
      <c r="R2656" s="73"/>
      <c r="S2656" s="73"/>
      <c r="T2656" s="73"/>
      <c r="U2656" s="73"/>
      <c r="V2656" s="73"/>
      <c r="W2656" s="73"/>
      <c r="X2656" s="73"/>
      <c r="Y2656" s="73"/>
      <c r="Z2656" s="73"/>
      <c r="AA2656" s="73"/>
      <c r="AB2656" s="73"/>
      <c r="AC2656" s="73"/>
      <c r="AD2656" s="73"/>
      <c r="AE2656" s="73"/>
      <c r="AF2656" s="73"/>
      <c r="AG2656" s="73"/>
      <c r="AH2656" s="73"/>
      <c r="AI2656" s="73"/>
      <c r="AJ2656" s="73"/>
      <c r="AK2656" s="73"/>
      <c r="AL2656" s="73"/>
      <c r="AM2656" s="73"/>
      <c r="AN2656" s="73"/>
      <c r="AO2656" s="73"/>
      <c r="AP2656" s="73"/>
      <c r="AQ2656" s="73"/>
      <c r="AR2656" s="73"/>
      <c r="AS2656" s="73"/>
      <c r="AT2656" s="73"/>
      <c r="AU2656" s="73"/>
      <c r="AV2656" s="73"/>
      <c r="AW2656" s="73"/>
      <c r="AX2656" s="73"/>
      <c r="AY2656" s="73"/>
      <c r="AZ2656" s="73"/>
      <c r="BA2656" s="73"/>
      <c r="BB2656" s="73"/>
    </row>
    <row r="2657" spans="10:54">
      <c r="J2657" s="132"/>
      <c r="N2657" s="73"/>
      <c r="O2657" s="73"/>
      <c r="P2657" s="73"/>
      <c r="Q2657" s="73"/>
      <c r="R2657" s="73"/>
      <c r="S2657" s="73"/>
      <c r="T2657" s="73"/>
      <c r="U2657" s="73"/>
      <c r="V2657" s="73"/>
      <c r="W2657" s="73"/>
      <c r="X2657" s="73"/>
      <c r="Y2657" s="73"/>
      <c r="Z2657" s="73"/>
      <c r="AA2657" s="73"/>
      <c r="AB2657" s="73"/>
      <c r="AC2657" s="73"/>
      <c r="AD2657" s="73"/>
      <c r="AE2657" s="73"/>
      <c r="AF2657" s="73"/>
      <c r="AG2657" s="73"/>
      <c r="AH2657" s="73"/>
      <c r="AI2657" s="73"/>
      <c r="AJ2657" s="73"/>
      <c r="AK2657" s="73"/>
      <c r="AL2657" s="73"/>
      <c r="AM2657" s="73"/>
      <c r="AN2657" s="73"/>
      <c r="AO2657" s="73"/>
      <c r="AP2657" s="73"/>
      <c r="AQ2657" s="73"/>
      <c r="AR2657" s="73"/>
      <c r="AS2657" s="73"/>
      <c r="AT2657" s="73"/>
      <c r="AU2657" s="73"/>
      <c r="AV2657" s="73"/>
      <c r="AW2657" s="73"/>
      <c r="AX2657" s="73"/>
      <c r="AY2657" s="73"/>
      <c r="AZ2657" s="73"/>
      <c r="BA2657" s="73"/>
      <c r="BB2657" s="73"/>
    </row>
    <row r="2658" spans="10:54">
      <c r="J2658" s="132"/>
      <c r="N2658" s="73"/>
      <c r="O2658" s="73"/>
      <c r="P2658" s="73"/>
      <c r="Q2658" s="73"/>
      <c r="R2658" s="73"/>
      <c r="S2658" s="73"/>
      <c r="T2658" s="73"/>
      <c r="U2658" s="73"/>
      <c r="V2658" s="73"/>
      <c r="W2658" s="73"/>
      <c r="X2658" s="73"/>
      <c r="Y2658" s="73"/>
      <c r="Z2658" s="73"/>
      <c r="AA2658" s="73"/>
      <c r="AB2658" s="73"/>
      <c r="AC2658" s="73"/>
      <c r="AD2658" s="73"/>
      <c r="AE2658" s="73"/>
      <c r="AF2658" s="73"/>
      <c r="AG2658" s="73"/>
      <c r="AH2658" s="73"/>
      <c r="AI2658" s="73"/>
      <c r="AJ2658" s="73"/>
      <c r="AK2658" s="73"/>
      <c r="AL2658" s="73"/>
      <c r="AM2658" s="73"/>
      <c r="AN2658" s="73"/>
      <c r="AO2658" s="73"/>
      <c r="AP2658" s="73"/>
      <c r="AQ2658" s="73"/>
      <c r="AR2658" s="73"/>
      <c r="AS2658" s="73"/>
      <c r="AT2658" s="73"/>
      <c r="AU2658" s="73"/>
      <c r="AV2658" s="73"/>
      <c r="AW2658" s="73"/>
      <c r="AX2658" s="73"/>
      <c r="AY2658" s="73"/>
      <c r="AZ2658" s="73"/>
      <c r="BA2658" s="73"/>
      <c r="BB2658" s="73"/>
    </row>
    <row r="2659" spans="10:54">
      <c r="J2659" s="132"/>
      <c r="N2659" s="73"/>
      <c r="O2659" s="73"/>
      <c r="P2659" s="73"/>
      <c r="Q2659" s="73"/>
      <c r="R2659" s="73"/>
      <c r="S2659" s="73"/>
      <c r="T2659" s="73"/>
      <c r="U2659" s="73"/>
      <c r="V2659" s="73"/>
      <c r="W2659" s="73"/>
      <c r="X2659" s="73"/>
      <c r="Y2659" s="73"/>
      <c r="Z2659" s="73"/>
      <c r="AA2659" s="73"/>
      <c r="AB2659" s="73"/>
      <c r="AC2659" s="73"/>
      <c r="AD2659" s="73"/>
      <c r="AE2659" s="73"/>
      <c r="AF2659" s="73"/>
      <c r="AG2659" s="73"/>
      <c r="AH2659" s="73"/>
      <c r="AI2659" s="73"/>
      <c r="AJ2659" s="73"/>
      <c r="AK2659" s="73"/>
      <c r="AL2659" s="73"/>
      <c r="AM2659" s="73"/>
      <c r="AN2659" s="73"/>
      <c r="AO2659" s="73"/>
      <c r="AP2659" s="73"/>
      <c r="AQ2659" s="73"/>
      <c r="AR2659" s="73"/>
      <c r="AS2659" s="73"/>
      <c r="AT2659" s="73"/>
      <c r="AU2659" s="73"/>
      <c r="AV2659" s="73"/>
      <c r="AW2659" s="73"/>
      <c r="AX2659" s="73"/>
      <c r="AY2659" s="73"/>
      <c r="AZ2659" s="73"/>
      <c r="BA2659" s="73"/>
      <c r="BB2659" s="73"/>
    </row>
    <row r="2660" spans="10:54">
      <c r="J2660" s="132"/>
      <c r="N2660" s="73"/>
      <c r="O2660" s="73"/>
      <c r="P2660" s="73"/>
      <c r="Q2660" s="73"/>
      <c r="R2660" s="73"/>
      <c r="S2660" s="73"/>
      <c r="T2660" s="73"/>
      <c r="U2660" s="73"/>
      <c r="V2660" s="73"/>
      <c r="W2660" s="73"/>
      <c r="X2660" s="73"/>
      <c r="Y2660" s="73"/>
      <c r="Z2660" s="73"/>
      <c r="AA2660" s="73"/>
      <c r="AB2660" s="73"/>
      <c r="AC2660" s="73"/>
      <c r="AD2660" s="73"/>
      <c r="AE2660" s="73"/>
      <c r="AF2660" s="73"/>
      <c r="AG2660" s="73"/>
      <c r="AH2660" s="73"/>
      <c r="AI2660" s="73"/>
      <c r="AJ2660" s="73"/>
      <c r="AK2660" s="73"/>
      <c r="AL2660" s="73"/>
      <c r="AM2660" s="73"/>
      <c r="AN2660" s="73"/>
      <c r="AO2660" s="73"/>
      <c r="AP2660" s="73"/>
      <c r="AQ2660" s="73"/>
      <c r="AR2660" s="73"/>
      <c r="AS2660" s="73"/>
      <c r="AT2660" s="73"/>
      <c r="AU2660" s="73"/>
      <c r="AV2660" s="73"/>
      <c r="AW2660" s="73"/>
      <c r="AX2660" s="73"/>
      <c r="AY2660" s="73"/>
      <c r="AZ2660" s="73"/>
      <c r="BA2660" s="73"/>
      <c r="BB2660" s="73"/>
    </row>
    <row r="2661" spans="10:54">
      <c r="J2661" s="132"/>
      <c r="N2661" s="73"/>
      <c r="O2661" s="73"/>
      <c r="P2661" s="73"/>
      <c r="Q2661" s="73"/>
      <c r="R2661" s="73"/>
      <c r="S2661" s="73"/>
      <c r="T2661" s="73"/>
      <c r="U2661" s="73"/>
      <c r="V2661" s="73"/>
      <c r="W2661" s="73"/>
      <c r="X2661" s="73"/>
      <c r="Y2661" s="73"/>
      <c r="Z2661" s="73"/>
      <c r="AA2661" s="73"/>
      <c r="AB2661" s="73"/>
      <c r="AC2661" s="73"/>
      <c r="AD2661" s="73"/>
      <c r="AE2661" s="73"/>
      <c r="AF2661" s="73"/>
      <c r="AG2661" s="73"/>
      <c r="AH2661" s="73"/>
      <c r="AI2661" s="73"/>
      <c r="AJ2661" s="73"/>
      <c r="AK2661" s="73"/>
      <c r="AL2661" s="73"/>
      <c r="AM2661" s="73"/>
      <c r="AN2661" s="73"/>
      <c r="AO2661" s="73"/>
      <c r="AP2661" s="73"/>
      <c r="AQ2661" s="73"/>
      <c r="AR2661" s="73"/>
      <c r="AS2661" s="73"/>
      <c r="AT2661" s="73"/>
      <c r="AU2661" s="73"/>
      <c r="AV2661" s="73"/>
      <c r="AW2661" s="73"/>
      <c r="AX2661" s="73"/>
      <c r="AY2661" s="73"/>
      <c r="AZ2661" s="73"/>
      <c r="BA2661" s="73"/>
      <c r="BB2661" s="73"/>
    </row>
    <row r="2662" spans="10:54">
      <c r="J2662" s="132"/>
      <c r="N2662" s="73"/>
      <c r="O2662" s="73"/>
      <c r="P2662" s="73"/>
      <c r="Q2662" s="73"/>
      <c r="R2662" s="73"/>
      <c r="S2662" s="73"/>
      <c r="T2662" s="73"/>
      <c r="U2662" s="73"/>
      <c r="V2662" s="73"/>
      <c r="W2662" s="73"/>
      <c r="X2662" s="73"/>
      <c r="Y2662" s="73"/>
      <c r="Z2662" s="73"/>
      <c r="AA2662" s="73"/>
      <c r="AB2662" s="73"/>
      <c r="AC2662" s="73"/>
      <c r="AD2662" s="73"/>
      <c r="AE2662" s="73"/>
      <c r="AF2662" s="73"/>
      <c r="AG2662" s="73"/>
      <c r="AH2662" s="73"/>
      <c r="AI2662" s="73"/>
      <c r="AJ2662" s="73"/>
      <c r="AK2662" s="73"/>
      <c r="AL2662" s="73"/>
      <c r="AM2662" s="73"/>
      <c r="AN2662" s="73"/>
      <c r="AO2662" s="73"/>
      <c r="AP2662" s="73"/>
      <c r="AQ2662" s="73"/>
      <c r="AR2662" s="73"/>
      <c r="AS2662" s="73"/>
      <c r="AT2662" s="73"/>
      <c r="AU2662" s="73"/>
      <c r="AV2662" s="73"/>
      <c r="AW2662" s="73"/>
      <c r="AX2662" s="73"/>
      <c r="AY2662" s="73"/>
      <c r="AZ2662" s="73"/>
      <c r="BA2662" s="73"/>
      <c r="BB2662" s="73"/>
    </row>
    <row r="2663" spans="10:54">
      <c r="J2663" s="132"/>
      <c r="N2663" s="73"/>
      <c r="O2663" s="73"/>
      <c r="P2663" s="73"/>
      <c r="Q2663" s="73"/>
      <c r="R2663" s="73"/>
      <c r="S2663" s="73"/>
      <c r="T2663" s="73"/>
      <c r="U2663" s="73"/>
      <c r="V2663" s="73"/>
      <c r="W2663" s="73"/>
      <c r="X2663" s="73"/>
      <c r="Y2663" s="73"/>
      <c r="Z2663" s="73"/>
      <c r="AA2663" s="73"/>
      <c r="AB2663" s="73"/>
      <c r="AC2663" s="73"/>
      <c r="AD2663" s="73"/>
      <c r="AE2663" s="73"/>
      <c r="AF2663" s="73"/>
      <c r="AG2663" s="73"/>
      <c r="AH2663" s="73"/>
      <c r="AI2663" s="73"/>
      <c r="AJ2663" s="73"/>
      <c r="AK2663" s="73"/>
      <c r="AL2663" s="73"/>
      <c r="AM2663" s="73"/>
      <c r="AN2663" s="73"/>
      <c r="AO2663" s="73"/>
      <c r="AP2663" s="73"/>
      <c r="AQ2663" s="73"/>
      <c r="AR2663" s="73"/>
      <c r="AS2663" s="73"/>
      <c r="AT2663" s="73"/>
      <c r="AU2663" s="73"/>
      <c r="AV2663" s="73"/>
      <c r="AW2663" s="73"/>
      <c r="AX2663" s="73"/>
      <c r="AY2663" s="73"/>
      <c r="AZ2663" s="73"/>
      <c r="BA2663" s="73"/>
      <c r="BB2663" s="73"/>
    </row>
    <row r="2664" spans="10:54">
      <c r="J2664" s="132"/>
      <c r="N2664" s="73"/>
      <c r="O2664" s="73"/>
      <c r="P2664" s="73"/>
      <c r="Q2664" s="73"/>
      <c r="R2664" s="73"/>
      <c r="S2664" s="73"/>
      <c r="T2664" s="73"/>
      <c r="U2664" s="73"/>
      <c r="V2664" s="73"/>
      <c r="W2664" s="73"/>
      <c r="X2664" s="73"/>
      <c r="Y2664" s="73"/>
      <c r="Z2664" s="73"/>
      <c r="AA2664" s="73"/>
      <c r="AB2664" s="73"/>
      <c r="AC2664" s="73"/>
      <c r="AD2664" s="73"/>
      <c r="AE2664" s="73"/>
      <c r="AF2664" s="73"/>
      <c r="AG2664" s="73"/>
      <c r="AH2664" s="73"/>
      <c r="AI2664" s="73"/>
      <c r="AJ2664" s="73"/>
      <c r="AK2664" s="73"/>
      <c r="AL2664" s="73"/>
      <c r="AM2664" s="73"/>
      <c r="AN2664" s="73"/>
      <c r="AO2664" s="73"/>
      <c r="AP2664" s="73"/>
      <c r="AQ2664" s="73"/>
      <c r="AR2664" s="73"/>
      <c r="AS2664" s="73"/>
      <c r="AT2664" s="73"/>
      <c r="AU2664" s="73"/>
      <c r="AV2664" s="73"/>
      <c r="AW2664" s="73"/>
      <c r="AX2664" s="73"/>
      <c r="AY2664" s="73"/>
      <c r="AZ2664" s="73"/>
      <c r="BA2664" s="73"/>
      <c r="BB2664" s="73"/>
    </row>
    <row r="2665" spans="10:54">
      <c r="J2665" s="132"/>
      <c r="N2665" s="73"/>
      <c r="O2665" s="73"/>
      <c r="P2665" s="73"/>
      <c r="Q2665" s="73"/>
      <c r="R2665" s="73"/>
      <c r="S2665" s="73"/>
      <c r="T2665" s="73"/>
      <c r="U2665" s="73"/>
      <c r="V2665" s="73"/>
      <c r="W2665" s="73"/>
      <c r="X2665" s="73"/>
      <c r="Y2665" s="73"/>
      <c r="Z2665" s="73"/>
      <c r="AA2665" s="73"/>
      <c r="AB2665" s="73"/>
      <c r="AC2665" s="73"/>
      <c r="AD2665" s="73"/>
      <c r="AE2665" s="73"/>
      <c r="AF2665" s="73"/>
      <c r="AG2665" s="73"/>
      <c r="AH2665" s="73"/>
      <c r="AI2665" s="73"/>
      <c r="AJ2665" s="73"/>
      <c r="AK2665" s="73"/>
      <c r="AL2665" s="73"/>
      <c r="AM2665" s="73"/>
      <c r="AN2665" s="73"/>
      <c r="AO2665" s="73"/>
      <c r="AP2665" s="73"/>
      <c r="AQ2665" s="73"/>
      <c r="AR2665" s="73"/>
      <c r="AS2665" s="73"/>
      <c r="AT2665" s="73"/>
      <c r="AU2665" s="73"/>
      <c r="AV2665" s="73"/>
      <c r="AW2665" s="73"/>
      <c r="AX2665" s="73"/>
      <c r="AY2665" s="73"/>
      <c r="AZ2665" s="73"/>
      <c r="BA2665" s="73"/>
      <c r="BB2665" s="73"/>
    </row>
    <row r="2666" spans="10:54">
      <c r="J2666" s="132"/>
      <c r="N2666" s="73"/>
      <c r="O2666" s="73"/>
      <c r="P2666" s="73"/>
      <c r="Q2666" s="73"/>
      <c r="R2666" s="73"/>
      <c r="S2666" s="73"/>
      <c r="T2666" s="73"/>
      <c r="U2666" s="73"/>
      <c r="V2666" s="73"/>
      <c r="W2666" s="73"/>
      <c r="X2666" s="73"/>
      <c r="Y2666" s="73"/>
      <c r="Z2666" s="73"/>
      <c r="AA2666" s="73"/>
      <c r="AB2666" s="73"/>
      <c r="AC2666" s="73"/>
      <c r="AD2666" s="73"/>
      <c r="AE2666" s="73"/>
      <c r="AF2666" s="73"/>
      <c r="AG2666" s="73"/>
      <c r="AH2666" s="73"/>
      <c r="AI2666" s="73"/>
      <c r="AJ2666" s="73"/>
      <c r="AK2666" s="73"/>
      <c r="AL2666" s="73"/>
      <c r="AM2666" s="73"/>
      <c r="AN2666" s="73"/>
      <c r="AO2666" s="73"/>
      <c r="AP2666" s="73"/>
      <c r="AQ2666" s="73"/>
      <c r="AR2666" s="73"/>
      <c r="AS2666" s="73"/>
      <c r="AT2666" s="73"/>
      <c r="AU2666" s="73"/>
      <c r="AV2666" s="73"/>
      <c r="AW2666" s="73"/>
      <c r="AX2666" s="73"/>
      <c r="AY2666" s="73"/>
      <c r="AZ2666" s="73"/>
      <c r="BA2666" s="73"/>
      <c r="BB2666" s="73"/>
    </row>
    <row r="2667" spans="10:54">
      <c r="J2667" s="132"/>
      <c r="N2667" s="73"/>
      <c r="O2667" s="73"/>
      <c r="P2667" s="73"/>
      <c r="Q2667" s="73"/>
      <c r="R2667" s="73"/>
      <c r="S2667" s="73"/>
      <c r="T2667" s="73"/>
      <c r="U2667" s="73"/>
      <c r="V2667" s="73"/>
      <c r="W2667" s="73"/>
      <c r="X2667" s="73"/>
      <c r="Y2667" s="73"/>
      <c r="Z2667" s="73"/>
      <c r="AA2667" s="73"/>
      <c r="AB2667" s="73"/>
      <c r="AC2667" s="73"/>
      <c r="AD2667" s="73"/>
      <c r="AE2667" s="73"/>
      <c r="AF2667" s="73"/>
      <c r="AG2667" s="73"/>
      <c r="AH2667" s="73"/>
      <c r="AI2667" s="73"/>
      <c r="AJ2667" s="73"/>
      <c r="AK2667" s="73"/>
      <c r="AL2667" s="73"/>
      <c r="AM2667" s="73"/>
      <c r="AN2667" s="73"/>
      <c r="AO2667" s="73"/>
      <c r="AP2667" s="73"/>
      <c r="AQ2667" s="73"/>
      <c r="AR2667" s="73"/>
      <c r="AS2667" s="73"/>
      <c r="AT2667" s="73"/>
      <c r="AU2667" s="73"/>
      <c r="AV2667" s="73"/>
      <c r="AW2667" s="73"/>
      <c r="AX2667" s="73"/>
      <c r="AY2667" s="73"/>
      <c r="AZ2667" s="73"/>
      <c r="BA2667" s="73"/>
      <c r="BB2667" s="73"/>
    </row>
    <row r="2668" spans="10:54">
      <c r="J2668" s="132"/>
      <c r="N2668" s="73"/>
      <c r="O2668" s="73"/>
      <c r="P2668" s="73"/>
      <c r="Q2668" s="73"/>
      <c r="R2668" s="73"/>
      <c r="S2668" s="73"/>
      <c r="T2668" s="73"/>
      <c r="U2668" s="73"/>
      <c r="V2668" s="73"/>
      <c r="W2668" s="73"/>
      <c r="X2668" s="73"/>
      <c r="Y2668" s="73"/>
      <c r="Z2668" s="73"/>
      <c r="AA2668" s="73"/>
      <c r="AB2668" s="73"/>
      <c r="AC2668" s="73"/>
      <c r="AD2668" s="73"/>
      <c r="AE2668" s="73"/>
      <c r="AF2668" s="73"/>
      <c r="AG2668" s="73"/>
      <c r="AH2668" s="73"/>
      <c r="AI2668" s="73"/>
      <c r="AJ2668" s="73"/>
      <c r="AK2668" s="73"/>
      <c r="AL2668" s="73"/>
      <c r="AM2668" s="73"/>
      <c r="AN2668" s="73"/>
      <c r="AO2668" s="73"/>
      <c r="AP2668" s="73"/>
      <c r="AQ2668" s="73"/>
      <c r="AR2668" s="73"/>
      <c r="AS2668" s="73"/>
      <c r="AT2668" s="73"/>
      <c r="AU2668" s="73"/>
      <c r="AV2668" s="73"/>
      <c r="AW2668" s="73"/>
      <c r="AX2668" s="73"/>
      <c r="AY2668" s="73"/>
      <c r="AZ2668" s="73"/>
      <c r="BA2668" s="73"/>
      <c r="BB2668" s="73"/>
    </row>
    <row r="2669" spans="10:54">
      <c r="J2669" s="132"/>
      <c r="N2669" s="73"/>
      <c r="O2669" s="73"/>
      <c r="P2669" s="73"/>
      <c r="Q2669" s="73"/>
      <c r="R2669" s="73"/>
      <c r="S2669" s="73"/>
      <c r="T2669" s="73"/>
      <c r="U2669" s="73"/>
      <c r="V2669" s="73"/>
      <c r="W2669" s="73"/>
      <c r="X2669" s="73"/>
      <c r="Y2669" s="73"/>
      <c r="Z2669" s="73"/>
      <c r="AA2669" s="73"/>
      <c r="AB2669" s="73"/>
      <c r="AC2669" s="73"/>
      <c r="AD2669" s="73"/>
      <c r="AE2669" s="73"/>
      <c r="AF2669" s="73"/>
      <c r="AG2669" s="73"/>
      <c r="AH2669" s="73"/>
      <c r="AI2669" s="73"/>
      <c r="AJ2669" s="73"/>
      <c r="AK2669" s="73"/>
      <c r="AL2669" s="73"/>
      <c r="AM2669" s="73"/>
      <c r="AN2669" s="73"/>
      <c r="AO2669" s="73"/>
      <c r="AP2669" s="73"/>
      <c r="AQ2669" s="73"/>
      <c r="AR2669" s="73"/>
      <c r="AS2669" s="73"/>
      <c r="AT2669" s="73"/>
      <c r="AU2669" s="73"/>
      <c r="AV2669" s="73"/>
      <c r="AW2669" s="73"/>
      <c r="AX2669" s="73"/>
      <c r="AY2669" s="73"/>
      <c r="AZ2669" s="73"/>
      <c r="BA2669" s="73"/>
      <c r="BB2669" s="73"/>
    </row>
    <row r="2670" spans="10:54">
      <c r="J2670" s="132"/>
      <c r="N2670" s="73"/>
      <c r="O2670" s="73"/>
      <c r="P2670" s="73"/>
      <c r="Q2670" s="73"/>
      <c r="R2670" s="73"/>
      <c r="S2670" s="73"/>
      <c r="T2670" s="73"/>
      <c r="U2670" s="73"/>
      <c r="V2670" s="73"/>
      <c r="W2670" s="73"/>
      <c r="X2670" s="73"/>
      <c r="Y2670" s="73"/>
      <c r="Z2670" s="73"/>
      <c r="AA2670" s="73"/>
      <c r="AB2670" s="73"/>
      <c r="AC2670" s="73"/>
      <c r="AD2670" s="73"/>
      <c r="AE2670" s="73"/>
      <c r="AF2670" s="73"/>
      <c r="AG2670" s="73"/>
      <c r="AH2670" s="73"/>
      <c r="AI2670" s="73"/>
      <c r="AJ2670" s="73"/>
      <c r="AK2670" s="73"/>
      <c r="AL2670" s="73"/>
      <c r="AM2670" s="73"/>
      <c r="AN2670" s="73"/>
      <c r="AO2670" s="73"/>
      <c r="AP2670" s="73"/>
      <c r="AQ2670" s="73"/>
      <c r="AR2670" s="73"/>
      <c r="AS2670" s="73"/>
      <c r="AT2670" s="73"/>
      <c r="AU2670" s="73"/>
      <c r="AV2670" s="73"/>
      <c r="AW2670" s="73"/>
      <c r="AX2670" s="73"/>
      <c r="AY2670" s="73"/>
      <c r="AZ2670" s="73"/>
      <c r="BA2670" s="73"/>
      <c r="BB2670" s="73"/>
    </row>
    <row r="2671" spans="10:54">
      <c r="J2671" s="132"/>
      <c r="N2671" s="73"/>
      <c r="O2671" s="73"/>
      <c r="P2671" s="73"/>
      <c r="Q2671" s="73"/>
      <c r="R2671" s="73"/>
      <c r="S2671" s="73"/>
      <c r="T2671" s="73"/>
      <c r="U2671" s="73"/>
      <c r="V2671" s="73"/>
      <c r="W2671" s="73"/>
      <c r="X2671" s="73"/>
      <c r="Y2671" s="73"/>
      <c r="Z2671" s="73"/>
      <c r="AA2671" s="73"/>
      <c r="AB2671" s="73"/>
      <c r="AC2671" s="73"/>
      <c r="AD2671" s="73"/>
      <c r="AE2671" s="73"/>
      <c r="AF2671" s="73"/>
      <c r="AG2671" s="73"/>
      <c r="AH2671" s="73"/>
      <c r="AI2671" s="73"/>
      <c r="AJ2671" s="73"/>
      <c r="AK2671" s="73"/>
      <c r="AL2671" s="73"/>
      <c r="AM2671" s="73"/>
      <c r="AN2671" s="73"/>
      <c r="AO2671" s="73"/>
      <c r="AP2671" s="73"/>
      <c r="AQ2671" s="73"/>
      <c r="AR2671" s="73"/>
      <c r="AS2671" s="73"/>
      <c r="AT2671" s="73"/>
      <c r="AU2671" s="73"/>
      <c r="AV2671" s="73"/>
      <c r="AW2671" s="73"/>
      <c r="AX2671" s="73"/>
      <c r="AY2671" s="73"/>
      <c r="AZ2671" s="73"/>
      <c r="BA2671" s="73"/>
      <c r="BB2671" s="73"/>
    </row>
    <row r="2672" spans="10:54">
      <c r="J2672" s="132"/>
      <c r="N2672" s="73"/>
      <c r="O2672" s="73"/>
      <c r="P2672" s="73"/>
      <c r="Q2672" s="73"/>
      <c r="R2672" s="73"/>
      <c r="S2672" s="73"/>
      <c r="T2672" s="73"/>
      <c r="U2672" s="73"/>
      <c r="V2672" s="73"/>
      <c r="W2672" s="73"/>
      <c r="X2672" s="73"/>
      <c r="Y2672" s="73"/>
      <c r="Z2672" s="73"/>
      <c r="AA2672" s="73"/>
      <c r="AB2672" s="73"/>
      <c r="AC2672" s="73"/>
      <c r="AD2672" s="73"/>
      <c r="AE2672" s="73"/>
      <c r="AF2672" s="73"/>
      <c r="AG2672" s="73"/>
      <c r="AH2672" s="73"/>
      <c r="AI2672" s="73"/>
      <c r="AJ2672" s="73"/>
      <c r="AK2672" s="73"/>
      <c r="AL2672" s="73"/>
      <c r="AM2672" s="73"/>
      <c r="AN2672" s="73"/>
      <c r="AO2672" s="73"/>
      <c r="AP2672" s="73"/>
      <c r="AQ2672" s="73"/>
      <c r="AR2672" s="73"/>
      <c r="AS2672" s="73"/>
      <c r="AT2672" s="73"/>
      <c r="AU2672" s="73"/>
      <c r="AV2672" s="73"/>
      <c r="AW2672" s="73"/>
      <c r="AX2672" s="73"/>
      <c r="AY2672" s="73"/>
      <c r="AZ2672" s="73"/>
      <c r="BA2672" s="73"/>
      <c r="BB2672" s="73"/>
    </row>
    <row r="2673" spans="10:54">
      <c r="J2673" s="132"/>
      <c r="N2673" s="73"/>
      <c r="O2673" s="73"/>
      <c r="P2673" s="73"/>
      <c r="Q2673" s="73"/>
      <c r="R2673" s="73"/>
      <c r="S2673" s="73"/>
      <c r="T2673" s="73"/>
      <c r="U2673" s="73"/>
      <c r="V2673" s="73"/>
      <c r="W2673" s="73"/>
      <c r="X2673" s="73"/>
      <c r="Y2673" s="73"/>
      <c r="Z2673" s="73"/>
      <c r="AA2673" s="73"/>
      <c r="AB2673" s="73"/>
      <c r="AC2673" s="73"/>
      <c r="AD2673" s="73"/>
      <c r="AE2673" s="73"/>
      <c r="AF2673" s="73"/>
      <c r="AG2673" s="73"/>
      <c r="AH2673" s="73"/>
      <c r="AI2673" s="73"/>
      <c r="AJ2673" s="73"/>
      <c r="AK2673" s="73"/>
      <c r="AL2673" s="73"/>
      <c r="AM2673" s="73"/>
      <c r="AN2673" s="73"/>
      <c r="AO2673" s="73"/>
      <c r="AP2673" s="73"/>
      <c r="AQ2673" s="73"/>
      <c r="AR2673" s="73"/>
      <c r="AS2673" s="73"/>
      <c r="AT2673" s="73"/>
      <c r="AU2673" s="73"/>
      <c r="AV2673" s="73"/>
      <c r="AW2673" s="73"/>
      <c r="AX2673" s="73"/>
      <c r="AY2673" s="73"/>
      <c r="AZ2673" s="73"/>
      <c r="BA2673" s="73"/>
      <c r="BB2673" s="73"/>
    </row>
    <row r="2674" spans="10:54">
      <c r="J2674" s="132"/>
      <c r="N2674" s="73"/>
      <c r="O2674" s="73"/>
      <c r="P2674" s="73"/>
      <c r="Q2674" s="73"/>
      <c r="R2674" s="73"/>
      <c r="S2674" s="73"/>
      <c r="T2674" s="73"/>
      <c r="U2674" s="73"/>
      <c r="V2674" s="73"/>
      <c r="W2674" s="73"/>
      <c r="X2674" s="73"/>
      <c r="Y2674" s="73"/>
      <c r="Z2674" s="73"/>
      <c r="AA2674" s="73"/>
      <c r="AB2674" s="73"/>
      <c r="AC2674" s="73"/>
      <c r="AD2674" s="73"/>
      <c r="AE2674" s="73"/>
      <c r="AF2674" s="73"/>
      <c r="AG2674" s="73"/>
      <c r="AH2674" s="73"/>
      <c r="AI2674" s="73"/>
      <c r="AJ2674" s="73"/>
      <c r="AK2674" s="73"/>
      <c r="AL2674" s="73"/>
      <c r="AM2674" s="73"/>
      <c r="AN2674" s="73"/>
      <c r="AO2674" s="73"/>
      <c r="AP2674" s="73"/>
      <c r="AQ2674" s="73"/>
      <c r="AR2674" s="73"/>
      <c r="AS2674" s="73"/>
      <c r="AT2674" s="73"/>
      <c r="AU2674" s="73"/>
      <c r="AV2674" s="73"/>
      <c r="AW2674" s="73"/>
      <c r="AX2674" s="73"/>
      <c r="AY2674" s="73"/>
      <c r="AZ2674" s="73"/>
      <c r="BA2674" s="73"/>
      <c r="BB2674" s="73"/>
    </row>
    <row r="2675" spans="10:54">
      <c r="J2675" s="132"/>
      <c r="N2675" s="73"/>
      <c r="O2675" s="73"/>
      <c r="P2675" s="73"/>
      <c r="Q2675" s="73"/>
      <c r="R2675" s="73"/>
      <c r="S2675" s="73"/>
      <c r="T2675" s="73"/>
      <c r="U2675" s="73"/>
      <c r="V2675" s="73"/>
      <c r="W2675" s="73"/>
      <c r="X2675" s="73"/>
      <c r="Y2675" s="73"/>
      <c r="Z2675" s="73"/>
      <c r="AA2675" s="73"/>
      <c r="AB2675" s="73"/>
      <c r="AC2675" s="73"/>
      <c r="AD2675" s="73"/>
      <c r="AE2675" s="73"/>
      <c r="AF2675" s="73"/>
      <c r="AG2675" s="73"/>
      <c r="AH2675" s="73"/>
      <c r="AI2675" s="73"/>
      <c r="AJ2675" s="73"/>
      <c r="AK2675" s="73"/>
      <c r="AL2675" s="73"/>
      <c r="AM2675" s="73"/>
      <c r="AN2675" s="73"/>
      <c r="AO2675" s="73"/>
      <c r="AP2675" s="73"/>
      <c r="AQ2675" s="73"/>
      <c r="AR2675" s="73"/>
      <c r="AS2675" s="73"/>
      <c r="AT2675" s="73"/>
      <c r="AU2675" s="73"/>
      <c r="AV2675" s="73"/>
      <c r="AW2675" s="73"/>
      <c r="AX2675" s="73"/>
      <c r="AY2675" s="73"/>
      <c r="AZ2675" s="73"/>
      <c r="BA2675" s="73"/>
      <c r="BB2675" s="73"/>
    </row>
    <row r="2676" spans="10:54">
      <c r="J2676" s="132"/>
      <c r="N2676" s="73"/>
      <c r="O2676" s="73"/>
      <c r="P2676" s="73"/>
      <c r="Q2676" s="73"/>
      <c r="R2676" s="73"/>
      <c r="S2676" s="73"/>
      <c r="T2676" s="73"/>
      <c r="U2676" s="73"/>
      <c r="V2676" s="73"/>
      <c r="W2676" s="73"/>
      <c r="X2676" s="73"/>
      <c r="Y2676" s="73"/>
      <c r="Z2676" s="73"/>
      <c r="AA2676" s="73"/>
      <c r="AB2676" s="73"/>
      <c r="AC2676" s="73"/>
      <c r="AD2676" s="73"/>
      <c r="AE2676" s="73"/>
      <c r="AF2676" s="73"/>
      <c r="AG2676" s="73"/>
      <c r="AH2676" s="73"/>
      <c r="AI2676" s="73"/>
      <c r="AJ2676" s="73"/>
      <c r="AK2676" s="73"/>
      <c r="AL2676" s="73"/>
      <c r="AM2676" s="73"/>
      <c r="AN2676" s="73"/>
      <c r="AO2676" s="73"/>
      <c r="AP2676" s="73"/>
      <c r="AQ2676" s="73"/>
      <c r="AR2676" s="73"/>
      <c r="AS2676" s="73"/>
      <c r="AT2676" s="73"/>
      <c r="AU2676" s="73"/>
      <c r="AV2676" s="73"/>
      <c r="AW2676" s="73"/>
      <c r="AX2676" s="73"/>
      <c r="AY2676" s="73"/>
      <c r="AZ2676" s="73"/>
      <c r="BA2676" s="73"/>
      <c r="BB2676" s="73"/>
    </row>
    <row r="2677" spans="10:54">
      <c r="J2677" s="132"/>
      <c r="N2677" s="73"/>
      <c r="O2677" s="73"/>
      <c r="P2677" s="73"/>
      <c r="Q2677" s="73"/>
      <c r="R2677" s="73"/>
      <c r="S2677" s="73"/>
      <c r="T2677" s="73"/>
      <c r="U2677" s="73"/>
      <c r="V2677" s="73"/>
      <c r="W2677" s="73"/>
      <c r="X2677" s="73"/>
      <c r="Y2677" s="73"/>
      <c r="Z2677" s="73"/>
      <c r="AA2677" s="73"/>
      <c r="AB2677" s="73"/>
      <c r="AC2677" s="73"/>
      <c r="AD2677" s="73"/>
      <c r="AE2677" s="73"/>
      <c r="AF2677" s="73"/>
      <c r="AG2677" s="73"/>
      <c r="AH2677" s="73"/>
      <c r="AI2677" s="73"/>
      <c r="AJ2677" s="73"/>
      <c r="AK2677" s="73"/>
      <c r="AL2677" s="73"/>
      <c r="AM2677" s="73"/>
      <c r="AN2677" s="73"/>
      <c r="AO2677" s="73"/>
      <c r="AP2677" s="73"/>
      <c r="AQ2677" s="73"/>
      <c r="AR2677" s="73"/>
      <c r="AS2677" s="73"/>
      <c r="AT2677" s="73"/>
      <c r="AU2677" s="73"/>
      <c r="AV2677" s="73"/>
      <c r="AW2677" s="73"/>
      <c r="AX2677" s="73"/>
      <c r="AY2677" s="73"/>
      <c r="AZ2677" s="73"/>
      <c r="BA2677" s="73"/>
      <c r="BB2677" s="73"/>
    </row>
    <row r="2678" spans="10:54">
      <c r="J2678" s="132"/>
      <c r="N2678" s="73"/>
      <c r="O2678" s="73"/>
      <c r="P2678" s="73"/>
      <c r="Q2678" s="73"/>
      <c r="R2678" s="73"/>
      <c r="S2678" s="73"/>
      <c r="T2678" s="73"/>
      <c r="U2678" s="73"/>
      <c r="V2678" s="73"/>
      <c r="W2678" s="73"/>
      <c r="X2678" s="73"/>
      <c r="Y2678" s="73"/>
      <c r="Z2678" s="73"/>
      <c r="AA2678" s="73"/>
      <c r="AB2678" s="73"/>
      <c r="AC2678" s="73"/>
      <c r="AD2678" s="73"/>
      <c r="AE2678" s="73"/>
      <c r="AF2678" s="73"/>
      <c r="AG2678" s="73"/>
      <c r="AH2678" s="73"/>
      <c r="AI2678" s="73"/>
      <c r="AJ2678" s="73"/>
      <c r="AK2678" s="73"/>
      <c r="AL2678" s="73"/>
      <c r="AM2678" s="73"/>
      <c r="AN2678" s="73"/>
      <c r="AO2678" s="73"/>
      <c r="AP2678" s="73"/>
      <c r="AQ2678" s="73"/>
      <c r="AR2678" s="73"/>
      <c r="AS2678" s="73"/>
      <c r="AT2678" s="73"/>
      <c r="AU2678" s="73"/>
      <c r="AV2678" s="73"/>
      <c r="AW2678" s="73"/>
      <c r="AX2678" s="73"/>
      <c r="AY2678" s="73"/>
      <c r="AZ2678" s="73"/>
      <c r="BA2678" s="73"/>
      <c r="BB2678" s="73"/>
    </row>
    <row r="2679" spans="10:54">
      <c r="J2679" s="132"/>
      <c r="N2679" s="73"/>
      <c r="O2679" s="73"/>
      <c r="P2679" s="73"/>
      <c r="Q2679" s="73"/>
      <c r="R2679" s="73"/>
      <c r="S2679" s="73"/>
      <c r="T2679" s="73"/>
      <c r="U2679" s="73"/>
      <c r="V2679" s="73"/>
      <c r="W2679" s="73"/>
      <c r="X2679" s="73"/>
      <c r="Y2679" s="73"/>
      <c r="Z2679" s="73"/>
      <c r="AA2679" s="73"/>
      <c r="AB2679" s="73"/>
      <c r="AC2679" s="73"/>
      <c r="AD2679" s="73"/>
      <c r="AE2679" s="73"/>
      <c r="AF2679" s="73"/>
      <c r="AG2679" s="73"/>
      <c r="AH2679" s="73"/>
      <c r="AI2679" s="73"/>
      <c r="AJ2679" s="73"/>
      <c r="AK2679" s="73"/>
      <c r="AL2679" s="73"/>
      <c r="AM2679" s="73"/>
      <c r="AN2679" s="73"/>
      <c r="AO2679" s="73"/>
      <c r="AP2679" s="73"/>
      <c r="AQ2679" s="73"/>
      <c r="AR2679" s="73"/>
      <c r="AS2679" s="73"/>
      <c r="AT2679" s="73"/>
      <c r="AU2679" s="73"/>
      <c r="AV2679" s="73"/>
      <c r="AW2679" s="73"/>
      <c r="AX2679" s="73"/>
      <c r="AY2679" s="73"/>
      <c r="AZ2679" s="73"/>
      <c r="BA2679" s="73"/>
      <c r="BB2679" s="73"/>
    </row>
    <row r="2680" spans="10:54">
      <c r="J2680" s="132"/>
      <c r="N2680" s="73"/>
      <c r="O2680" s="73"/>
      <c r="P2680" s="73"/>
      <c r="Q2680" s="73"/>
      <c r="R2680" s="73"/>
      <c r="S2680" s="73"/>
      <c r="T2680" s="73"/>
      <c r="U2680" s="73"/>
      <c r="V2680" s="73"/>
      <c r="W2680" s="73"/>
      <c r="X2680" s="73"/>
      <c r="Y2680" s="73"/>
      <c r="Z2680" s="73"/>
      <c r="AA2680" s="73"/>
      <c r="AB2680" s="73"/>
      <c r="AC2680" s="73"/>
      <c r="AD2680" s="73"/>
      <c r="AE2680" s="73"/>
      <c r="AF2680" s="73"/>
      <c r="AG2680" s="73"/>
      <c r="AH2680" s="73"/>
      <c r="AI2680" s="73"/>
      <c r="AJ2680" s="73"/>
      <c r="AK2680" s="73"/>
      <c r="AL2680" s="73"/>
      <c r="AM2680" s="73"/>
      <c r="AN2680" s="73"/>
      <c r="AO2680" s="73"/>
      <c r="AP2680" s="73"/>
      <c r="AQ2680" s="73"/>
      <c r="AR2680" s="73"/>
      <c r="AS2680" s="73"/>
      <c r="AT2680" s="73"/>
      <c r="AU2680" s="73"/>
      <c r="AV2680" s="73"/>
      <c r="AW2680" s="73"/>
      <c r="AX2680" s="73"/>
      <c r="AY2680" s="73"/>
      <c r="AZ2680" s="73"/>
      <c r="BA2680" s="73"/>
      <c r="BB2680" s="73"/>
    </row>
    <row r="2681" spans="10:54">
      <c r="J2681" s="132"/>
      <c r="N2681" s="73"/>
      <c r="O2681" s="73"/>
      <c r="P2681" s="73"/>
      <c r="Q2681" s="73"/>
      <c r="R2681" s="73"/>
      <c r="S2681" s="73"/>
      <c r="T2681" s="73"/>
      <c r="U2681" s="73"/>
      <c r="V2681" s="73"/>
      <c r="W2681" s="73"/>
      <c r="X2681" s="73"/>
      <c r="Y2681" s="73"/>
      <c r="Z2681" s="73"/>
      <c r="AA2681" s="73"/>
      <c r="AB2681" s="73"/>
      <c r="AC2681" s="73"/>
      <c r="AD2681" s="73"/>
      <c r="AE2681" s="73"/>
      <c r="AF2681" s="73"/>
      <c r="AG2681" s="73"/>
      <c r="AH2681" s="73"/>
      <c r="AI2681" s="73"/>
      <c r="AJ2681" s="73"/>
      <c r="AK2681" s="73"/>
      <c r="AL2681" s="73"/>
      <c r="AM2681" s="73"/>
      <c r="AN2681" s="73"/>
      <c r="AO2681" s="73"/>
      <c r="AP2681" s="73"/>
      <c r="AQ2681" s="73"/>
      <c r="AR2681" s="73"/>
      <c r="AS2681" s="73"/>
      <c r="AT2681" s="73"/>
      <c r="AU2681" s="73"/>
      <c r="AV2681" s="73"/>
      <c r="AW2681" s="73"/>
      <c r="AX2681" s="73"/>
      <c r="AY2681" s="73"/>
      <c r="AZ2681" s="73"/>
      <c r="BA2681" s="73"/>
      <c r="BB2681" s="73"/>
    </row>
    <row r="2682" spans="10:54">
      <c r="J2682" s="132"/>
      <c r="N2682" s="73"/>
      <c r="O2682" s="73"/>
      <c r="P2682" s="73"/>
      <c r="Q2682" s="73"/>
      <c r="R2682" s="73"/>
      <c r="S2682" s="73"/>
      <c r="T2682" s="73"/>
      <c r="U2682" s="73"/>
      <c r="V2682" s="73"/>
      <c r="W2682" s="73"/>
      <c r="X2682" s="73"/>
      <c r="Y2682" s="73"/>
      <c r="Z2682" s="73"/>
      <c r="AA2682" s="73"/>
      <c r="AB2682" s="73"/>
      <c r="AC2682" s="73"/>
      <c r="AD2682" s="73"/>
      <c r="AE2682" s="73"/>
      <c r="AF2682" s="73"/>
      <c r="AG2682" s="73"/>
      <c r="AH2682" s="73"/>
      <c r="AI2682" s="73"/>
      <c r="AJ2682" s="73"/>
      <c r="AK2682" s="73"/>
      <c r="AL2682" s="73"/>
      <c r="AM2682" s="73"/>
      <c r="AN2682" s="73"/>
      <c r="AO2682" s="73"/>
      <c r="AP2682" s="73"/>
      <c r="AQ2682" s="73"/>
      <c r="AR2682" s="73"/>
      <c r="AS2682" s="73"/>
      <c r="AT2682" s="73"/>
      <c r="AU2682" s="73"/>
      <c r="AV2682" s="73"/>
      <c r="AW2682" s="73"/>
      <c r="AX2682" s="73"/>
      <c r="AY2682" s="73"/>
      <c r="AZ2682" s="73"/>
      <c r="BA2682" s="73"/>
      <c r="BB2682" s="73"/>
    </row>
    <row r="2683" spans="10:54">
      <c r="J2683" s="132"/>
      <c r="N2683" s="73"/>
      <c r="O2683" s="73"/>
      <c r="P2683" s="73"/>
      <c r="Q2683" s="73"/>
      <c r="R2683" s="73"/>
      <c r="S2683" s="73"/>
      <c r="T2683" s="73"/>
      <c r="U2683" s="73"/>
      <c r="V2683" s="73"/>
      <c r="W2683" s="73"/>
      <c r="X2683" s="73"/>
      <c r="Y2683" s="73"/>
      <c r="Z2683" s="73"/>
      <c r="AA2683" s="73"/>
      <c r="AB2683" s="73"/>
      <c r="AC2683" s="73"/>
      <c r="AD2683" s="73"/>
      <c r="AE2683" s="73"/>
      <c r="AF2683" s="73"/>
      <c r="AG2683" s="73"/>
      <c r="AH2683" s="73"/>
      <c r="AI2683" s="73"/>
      <c r="AJ2683" s="73"/>
      <c r="AK2683" s="73"/>
      <c r="AL2683" s="73"/>
      <c r="AM2683" s="73"/>
      <c r="AN2683" s="73"/>
      <c r="AO2683" s="73"/>
      <c r="AP2683" s="73"/>
      <c r="AQ2683" s="73"/>
      <c r="AR2683" s="73"/>
      <c r="AS2683" s="73"/>
      <c r="AT2683" s="73"/>
      <c r="AU2683" s="73"/>
      <c r="AV2683" s="73"/>
      <c r="AW2683" s="73"/>
      <c r="AX2683" s="73"/>
      <c r="AY2683" s="73"/>
      <c r="AZ2683" s="73"/>
      <c r="BA2683" s="73"/>
      <c r="BB2683" s="73"/>
    </row>
    <row r="2684" spans="10:54">
      <c r="J2684" s="132"/>
      <c r="N2684" s="73"/>
      <c r="O2684" s="73"/>
      <c r="P2684" s="73"/>
      <c r="Q2684" s="73"/>
      <c r="R2684" s="73"/>
      <c r="S2684" s="73"/>
      <c r="T2684" s="73"/>
      <c r="U2684" s="73"/>
      <c r="V2684" s="73"/>
      <c r="W2684" s="73"/>
      <c r="X2684" s="73"/>
      <c r="Y2684" s="73"/>
      <c r="Z2684" s="73"/>
      <c r="AA2684" s="73"/>
      <c r="AB2684" s="73"/>
      <c r="AC2684" s="73"/>
      <c r="AD2684" s="73"/>
      <c r="AE2684" s="73"/>
      <c r="AF2684" s="73"/>
      <c r="AG2684" s="73"/>
      <c r="AH2684" s="73"/>
      <c r="AI2684" s="73"/>
      <c r="AJ2684" s="73"/>
      <c r="AK2684" s="73"/>
      <c r="AL2684" s="73"/>
      <c r="AM2684" s="73"/>
      <c r="AN2684" s="73"/>
      <c r="AO2684" s="73"/>
      <c r="AP2684" s="73"/>
      <c r="AQ2684" s="73"/>
      <c r="AR2684" s="73"/>
      <c r="AS2684" s="73"/>
      <c r="AT2684" s="73"/>
      <c r="AU2684" s="73"/>
      <c r="AV2684" s="73"/>
      <c r="AW2684" s="73"/>
      <c r="AX2684" s="73"/>
      <c r="AY2684" s="73"/>
      <c r="AZ2684" s="73"/>
      <c r="BA2684" s="73"/>
      <c r="BB2684" s="73"/>
    </row>
    <row r="2685" spans="10:54">
      <c r="J2685" s="132"/>
      <c r="N2685" s="73"/>
      <c r="O2685" s="73"/>
      <c r="P2685" s="73"/>
      <c r="Q2685" s="73"/>
      <c r="R2685" s="73"/>
      <c r="S2685" s="73"/>
      <c r="T2685" s="73"/>
      <c r="U2685" s="73"/>
      <c r="V2685" s="73"/>
      <c r="W2685" s="73"/>
      <c r="X2685" s="73"/>
      <c r="Y2685" s="73"/>
      <c r="Z2685" s="73"/>
      <c r="AA2685" s="73"/>
      <c r="AB2685" s="73"/>
      <c r="AC2685" s="73"/>
      <c r="AD2685" s="73"/>
      <c r="AE2685" s="73"/>
      <c r="AF2685" s="73"/>
      <c r="AG2685" s="73"/>
      <c r="AH2685" s="73"/>
      <c r="AI2685" s="73"/>
      <c r="AJ2685" s="73"/>
      <c r="AK2685" s="73"/>
      <c r="AL2685" s="73"/>
      <c r="AM2685" s="73"/>
      <c r="AN2685" s="73"/>
      <c r="AO2685" s="73"/>
      <c r="AP2685" s="73"/>
      <c r="AQ2685" s="73"/>
      <c r="AR2685" s="73"/>
      <c r="AS2685" s="73"/>
      <c r="AT2685" s="73"/>
      <c r="AU2685" s="73"/>
      <c r="AV2685" s="73"/>
      <c r="AW2685" s="73"/>
      <c r="AX2685" s="73"/>
      <c r="AY2685" s="73"/>
      <c r="AZ2685" s="73"/>
      <c r="BA2685" s="73"/>
      <c r="BB2685" s="73"/>
    </row>
    <row r="2686" spans="10:54">
      <c r="J2686" s="132"/>
      <c r="N2686" s="73"/>
      <c r="O2686" s="73"/>
      <c r="P2686" s="73"/>
      <c r="Q2686" s="73"/>
      <c r="R2686" s="73"/>
      <c r="S2686" s="73"/>
      <c r="T2686" s="73"/>
      <c r="U2686" s="73"/>
      <c r="V2686" s="73"/>
      <c r="W2686" s="73"/>
      <c r="X2686" s="73"/>
      <c r="Y2686" s="73"/>
      <c r="Z2686" s="73"/>
      <c r="AA2686" s="73"/>
      <c r="AB2686" s="73"/>
      <c r="AC2686" s="73"/>
      <c r="AD2686" s="73"/>
      <c r="AE2686" s="73"/>
      <c r="AF2686" s="73"/>
      <c r="AG2686" s="73"/>
      <c r="AH2686" s="73"/>
      <c r="AI2686" s="73"/>
      <c r="AJ2686" s="73"/>
      <c r="AK2686" s="73"/>
      <c r="AL2686" s="73"/>
      <c r="AM2686" s="73"/>
      <c r="AN2686" s="73"/>
      <c r="AO2686" s="73"/>
      <c r="AP2686" s="73"/>
      <c r="AQ2686" s="73"/>
      <c r="AR2686" s="73"/>
      <c r="AS2686" s="73"/>
      <c r="AT2686" s="73"/>
      <c r="AU2686" s="73"/>
      <c r="AV2686" s="73"/>
      <c r="AW2686" s="73"/>
      <c r="AX2686" s="73"/>
      <c r="AY2686" s="73"/>
      <c r="AZ2686" s="73"/>
      <c r="BA2686" s="73"/>
      <c r="BB2686" s="73"/>
    </row>
    <row r="2687" spans="10:54">
      <c r="J2687" s="132"/>
      <c r="N2687" s="73"/>
      <c r="O2687" s="73"/>
      <c r="P2687" s="73"/>
      <c r="Q2687" s="73"/>
      <c r="R2687" s="73"/>
      <c r="S2687" s="73"/>
      <c r="T2687" s="73"/>
      <c r="U2687" s="73"/>
      <c r="V2687" s="73"/>
      <c r="W2687" s="73"/>
      <c r="X2687" s="73"/>
      <c r="Y2687" s="73"/>
      <c r="Z2687" s="73"/>
      <c r="AA2687" s="73"/>
      <c r="AB2687" s="73"/>
      <c r="AC2687" s="73"/>
      <c r="AD2687" s="73"/>
      <c r="AE2687" s="73"/>
      <c r="AF2687" s="73"/>
      <c r="AG2687" s="73"/>
      <c r="AH2687" s="73"/>
      <c r="AI2687" s="73"/>
      <c r="AJ2687" s="73"/>
      <c r="AK2687" s="73"/>
      <c r="AL2687" s="73"/>
      <c r="AM2687" s="73"/>
      <c r="AN2687" s="73"/>
      <c r="AO2687" s="73"/>
      <c r="AP2687" s="73"/>
      <c r="AQ2687" s="73"/>
      <c r="AR2687" s="73"/>
      <c r="AS2687" s="73"/>
      <c r="AT2687" s="73"/>
      <c r="AU2687" s="73"/>
      <c r="AV2687" s="73"/>
      <c r="AW2687" s="73"/>
      <c r="AX2687" s="73"/>
      <c r="AY2687" s="73"/>
      <c r="AZ2687" s="73"/>
      <c r="BA2687" s="73"/>
      <c r="BB2687" s="73"/>
    </row>
    <row r="2688" spans="10:54">
      <c r="J2688" s="132"/>
      <c r="N2688" s="73"/>
      <c r="O2688" s="73"/>
      <c r="P2688" s="73"/>
      <c r="Q2688" s="73"/>
      <c r="R2688" s="73"/>
      <c r="S2688" s="73"/>
      <c r="T2688" s="73"/>
      <c r="U2688" s="73"/>
      <c r="V2688" s="73"/>
      <c r="W2688" s="73"/>
      <c r="X2688" s="73"/>
      <c r="Y2688" s="73"/>
      <c r="Z2688" s="73"/>
      <c r="AA2688" s="73"/>
      <c r="AB2688" s="73"/>
      <c r="AC2688" s="73"/>
      <c r="AD2688" s="73"/>
      <c r="AE2688" s="73"/>
      <c r="AF2688" s="73"/>
      <c r="AG2688" s="73"/>
      <c r="AH2688" s="73"/>
      <c r="AI2688" s="73"/>
      <c r="AJ2688" s="73"/>
      <c r="AK2688" s="73"/>
      <c r="AL2688" s="73"/>
      <c r="AM2688" s="73"/>
      <c r="AN2688" s="73"/>
      <c r="AO2688" s="73"/>
      <c r="AP2688" s="73"/>
      <c r="AQ2688" s="73"/>
      <c r="AR2688" s="73"/>
      <c r="AS2688" s="73"/>
      <c r="AT2688" s="73"/>
      <c r="AU2688" s="73"/>
      <c r="AV2688" s="73"/>
      <c r="AW2688" s="73"/>
      <c r="AX2688" s="73"/>
      <c r="AY2688" s="73"/>
      <c r="AZ2688" s="73"/>
      <c r="BA2688" s="73"/>
      <c r="BB2688" s="73"/>
    </row>
    <row r="2689" spans="10:54">
      <c r="J2689" s="132"/>
      <c r="N2689" s="73"/>
      <c r="O2689" s="73"/>
      <c r="P2689" s="73"/>
      <c r="Q2689" s="73"/>
      <c r="R2689" s="73"/>
      <c r="S2689" s="73"/>
      <c r="T2689" s="73"/>
      <c r="U2689" s="73"/>
      <c r="V2689" s="73"/>
      <c r="W2689" s="73"/>
      <c r="X2689" s="73"/>
      <c r="Y2689" s="73"/>
      <c r="Z2689" s="73"/>
      <c r="AA2689" s="73"/>
      <c r="AB2689" s="73"/>
      <c r="AC2689" s="73"/>
      <c r="AD2689" s="73"/>
      <c r="AE2689" s="73"/>
      <c r="AF2689" s="73"/>
      <c r="AG2689" s="73"/>
      <c r="AH2689" s="73"/>
      <c r="AI2689" s="73"/>
      <c r="AJ2689" s="73"/>
      <c r="AK2689" s="73"/>
      <c r="AL2689" s="73"/>
      <c r="AM2689" s="73"/>
      <c r="AN2689" s="73"/>
      <c r="AO2689" s="73"/>
      <c r="AP2689" s="73"/>
      <c r="AQ2689" s="73"/>
      <c r="AR2689" s="73"/>
      <c r="AS2689" s="73"/>
      <c r="AT2689" s="73"/>
      <c r="AU2689" s="73"/>
      <c r="AV2689" s="73"/>
      <c r="AW2689" s="73"/>
      <c r="AX2689" s="73"/>
      <c r="AY2689" s="73"/>
      <c r="AZ2689" s="73"/>
      <c r="BA2689" s="73"/>
      <c r="BB2689" s="73"/>
    </row>
    <row r="2690" spans="10:54">
      <c r="J2690" s="132"/>
      <c r="N2690" s="73"/>
      <c r="O2690" s="73"/>
      <c r="P2690" s="73"/>
      <c r="Q2690" s="73"/>
      <c r="R2690" s="73"/>
      <c r="S2690" s="73"/>
      <c r="T2690" s="73"/>
      <c r="U2690" s="73"/>
      <c r="V2690" s="73"/>
      <c r="W2690" s="73"/>
      <c r="X2690" s="73"/>
      <c r="Y2690" s="73"/>
      <c r="Z2690" s="73"/>
      <c r="AA2690" s="73"/>
      <c r="AB2690" s="73"/>
      <c r="AC2690" s="73"/>
      <c r="AD2690" s="73"/>
      <c r="AE2690" s="73"/>
      <c r="AF2690" s="73"/>
      <c r="AG2690" s="73"/>
      <c r="AH2690" s="73"/>
      <c r="AI2690" s="73"/>
      <c r="AJ2690" s="73"/>
      <c r="AK2690" s="73"/>
      <c r="AL2690" s="73"/>
      <c r="AM2690" s="73"/>
      <c r="AN2690" s="73"/>
      <c r="AO2690" s="73"/>
      <c r="AP2690" s="73"/>
      <c r="AQ2690" s="73"/>
      <c r="AR2690" s="73"/>
      <c r="AS2690" s="73"/>
      <c r="AT2690" s="73"/>
      <c r="AU2690" s="73"/>
      <c r="AV2690" s="73"/>
      <c r="AW2690" s="73"/>
      <c r="AX2690" s="73"/>
      <c r="AY2690" s="73"/>
      <c r="AZ2690" s="73"/>
      <c r="BA2690" s="73"/>
      <c r="BB2690" s="73"/>
    </row>
    <row r="2691" spans="10:54">
      <c r="J2691" s="132"/>
      <c r="N2691" s="73"/>
      <c r="O2691" s="73"/>
      <c r="P2691" s="73"/>
      <c r="Q2691" s="73"/>
      <c r="R2691" s="73"/>
      <c r="S2691" s="73"/>
      <c r="T2691" s="73"/>
      <c r="U2691" s="73"/>
      <c r="V2691" s="73"/>
      <c r="W2691" s="73"/>
      <c r="X2691" s="73"/>
      <c r="Y2691" s="73"/>
      <c r="Z2691" s="73"/>
      <c r="AA2691" s="73"/>
      <c r="AB2691" s="73"/>
      <c r="AC2691" s="73"/>
      <c r="AD2691" s="73"/>
      <c r="AE2691" s="73"/>
      <c r="AF2691" s="73"/>
      <c r="AG2691" s="73"/>
      <c r="AH2691" s="73"/>
      <c r="AI2691" s="73"/>
      <c r="AJ2691" s="73"/>
      <c r="AK2691" s="73"/>
      <c r="AL2691" s="73"/>
      <c r="AM2691" s="73"/>
      <c r="AN2691" s="73"/>
      <c r="AO2691" s="73"/>
      <c r="AP2691" s="73"/>
      <c r="AQ2691" s="73"/>
      <c r="AR2691" s="73"/>
      <c r="AS2691" s="73"/>
      <c r="AT2691" s="73"/>
      <c r="AU2691" s="73"/>
      <c r="AV2691" s="73"/>
      <c r="AW2691" s="73"/>
      <c r="AX2691" s="73"/>
      <c r="AY2691" s="73"/>
      <c r="AZ2691" s="73"/>
      <c r="BA2691" s="73"/>
      <c r="BB2691" s="73"/>
    </row>
    <row r="2692" spans="10:54">
      <c r="J2692" s="132"/>
      <c r="N2692" s="73"/>
      <c r="O2692" s="73"/>
      <c r="P2692" s="73"/>
      <c r="Q2692" s="73"/>
      <c r="R2692" s="73"/>
      <c r="S2692" s="73"/>
      <c r="T2692" s="73"/>
      <c r="U2692" s="73"/>
      <c r="V2692" s="73"/>
      <c r="W2692" s="73"/>
      <c r="X2692" s="73"/>
      <c r="Y2692" s="73"/>
      <c r="Z2692" s="73"/>
      <c r="AA2692" s="73"/>
      <c r="AB2692" s="73"/>
      <c r="AC2692" s="73"/>
      <c r="AD2692" s="73"/>
      <c r="AE2692" s="73"/>
      <c r="AF2692" s="73"/>
      <c r="AG2692" s="73"/>
      <c r="AH2692" s="73"/>
      <c r="AI2692" s="73"/>
      <c r="AJ2692" s="73"/>
      <c r="AK2692" s="73"/>
      <c r="AL2692" s="73"/>
      <c r="AM2692" s="73"/>
      <c r="AN2692" s="73"/>
      <c r="AO2692" s="73"/>
      <c r="AP2692" s="73"/>
      <c r="AQ2692" s="73"/>
      <c r="AR2692" s="73"/>
      <c r="AS2692" s="73"/>
      <c r="AT2692" s="73"/>
      <c r="AU2692" s="73"/>
      <c r="AV2692" s="73"/>
      <c r="AW2692" s="73"/>
      <c r="AX2692" s="73"/>
      <c r="AY2692" s="73"/>
      <c r="AZ2692" s="73"/>
      <c r="BA2692" s="73"/>
      <c r="BB2692" s="73"/>
    </row>
    <row r="2693" spans="10:54">
      <c r="J2693" s="132"/>
      <c r="N2693" s="73"/>
      <c r="O2693" s="73"/>
      <c r="P2693" s="73"/>
      <c r="Q2693" s="73"/>
      <c r="R2693" s="73"/>
      <c r="S2693" s="73"/>
      <c r="T2693" s="73"/>
      <c r="U2693" s="73"/>
      <c r="V2693" s="73"/>
      <c r="W2693" s="73"/>
      <c r="X2693" s="73"/>
      <c r="Y2693" s="73"/>
      <c r="Z2693" s="73"/>
      <c r="AA2693" s="73"/>
      <c r="AB2693" s="73"/>
      <c r="AC2693" s="73"/>
      <c r="AD2693" s="73"/>
      <c r="AE2693" s="73"/>
      <c r="AF2693" s="73"/>
      <c r="AG2693" s="73"/>
      <c r="AH2693" s="73"/>
      <c r="AI2693" s="73"/>
      <c r="AJ2693" s="73"/>
      <c r="AK2693" s="73"/>
      <c r="AL2693" s="73"/>
      <c r="AM2693" s="73"/>
      <c r="AN2693" s="73"/>
      <c r="AO2693" s="73"/>
      <c r="AP2693" s="73"/>
      <c r="AQ2693" s="73"/>
      <c r="AR2693" s="73"/>
      <c r="AS2693" s="73"/>
      <c r="AT2693" s="73"/>
      <c r="AU2693" s="73"/>
      <c r="AV2693" s="73"/>
      <c r="AW2693" s="73"/>
      <c r="AX2693" s="73"/>
      <c r="AY2693" s="73"/>
      <c r="AZ2693" s="73"/>
      <c r="BA2693" s="73"/>
      <c r="BB2693" s="73"/>
    </row>
    <row r="2694" spans="10:54">
      <c r="J2694" s="132"/>
      <c r="N2694" s="73"/>
      <c r="O2694" s="73"/>
      <c r="P2694" s="73"/>
      <c r="Q2694" s="73"/>
      <c r="R2694" s="73"/>
      <c r="S2694" s="73"/>
      <c r="T2694" s="73"/>
      <c r="U2694" s="73"/>
      <c r="V2694" s="73"/>
      <c r="W2694" s="73"/>
      <c r="X2694" s="73"/>
      <c r="Y2694" s="73"/>
      <c r="Z2694" s="73"/>
      <c r="AA2694" s="73"/>
      <c r="AB2694" s="73"/>
      <c r="AC2694" s="73"/>
      <c r="AD2694" s="73"/>
      <c r="AE2694" s="73"/>
      <c r="AF2694" s="73"/>
      <c r="AG2694" s="73"/>
      <c r="AH2694" s="73"/>
      <c r="AI2694" s="73"/>
      <c r="AJ2694" s="73"/>
      <c r="AK2694" s="73"/>
      <c r="AL2694" s="73"/>
      <c r="AM2694" s="73"/>
      <c r="AN2694" s="73"/>
      <c r="AO2694" s="73"/>
      <c r="AP2694" s="73"/>
      <c r="AQ2694" s="73"/>
      <c r="AR2694" s="73"/>
      <c r="AS2694" s="73"/>
      <c r="AT2694" s="73"/>
      <c r="AU2694" s="73"/>
      <c r="AV2694" s="73"/>
      <c r="AW2694" s="73"/>
      <c r="AX2694" s="73"/>
      <c r="AY2694" s="73"/>
      <c r="AZ2694" s="73"/>
      <c r="BA2694" s="73"/>
      <c r="BB2694" s="73"/>
    </row>
    <row r="2695" spans="10:54">
      <c r="J2695" s="132"/>
      <c r="N2695" s="73"/>
      <c r="O2695" s="73"/>
      <c r="P2695" s="73"/>
      <c r="Q2695" s="73"/>
      <c r="R2695" s="73"/>
      <c r="S2695" s="73"/>
      <c r="T2695" s="73"/>
      <c r="U2695" s="73"/>
      <c r="V2695" s="73"/>
      <c r="W2695" s="73"/>
      <c r="X2695" s="73"/>
      <c r="Y2695" s="73"/>
      <c r="Z2695" s="73"/>
      <c r="AA2695" s="73"/>
      <c r="AB2695" s="73"/>
      <c r="AC2695" s="73"/>
      <c r="AD2695" s="73"/>
      <c r="AE2695" s="73"/>
      <c r="AF2695" s="73"/>
      <c r="AG2695" s="73"/>
      <c r="AH2695" s="73"/>
      <c r="AI2695" s="73"/>
      <c r="AJ2695" s="73"/>
      <c r="AK2695" s="73"/>
      <c r="AL2695" s="73"/>
      <c r="AM2695" s="73"/>
      <c r="AN2695" s="73"/>
      <c r="AO2695" s="73"/>
      <c r="AP2695" s="73"/>
      <c r="AQ2695" s="73"/>
      <c r="AR2695" s="73"/>
      <c r="AS2695" s="73"/>
      <c r="AT2695" s="73"/>
      <c r="AU2695" s="73"/>
      <c r="AV2695" s="73"/>
      <c r="AW2695" s="73"/>
      <c r="AX2695" s="73"/>
      <c r="AY2695" s="73"/>
      <c r="AZ2695" s="73"/>
      <c r="BA2695" s="73"/>
      <c r="BB2695" s="73"/>
    </row>
    <row r="2696" spans="10:54">
      <c r="J2696" s="132"/>
      <c r="N2696" s="73"/>
      <c r="O2696" s="73"/>
      <c r="P2696" s="73"/>
      <c r="Q2696" s="73"/>
      <c r="R2696" s="73"/>
      <c r="S2696" s="73"/>
      <c r="T2696" s="73"/>
      <c r="U2696" s="73"/>
      <c r="V2696" s="73"/>
      <c r="W2696" s="73"/>
      <c r="X2696" s="73"/>
      <c r="Y2696" s="73"/>
      <c r="Z2696" s="73"/>
      <c r="AA2696" s="73"/>
      <c r="AB2696" s="73"/>
      <c r="AC2696" s="73"/>
      <c r="AD2696" s="73"/>
      <c r="AE2696" s="73"/>
      <c r="AF2696" s="73"/>
      <c r="AG2696" s="73"/>
      <c r="AH2696" s="73"/>
      <c r="AI2696" s="73"/>
      <c r="AJ2696" s="73"/>
      <c r="AK2696" s="73"/>
      <c r="AL2696" s="73"/>
      <c r="AM2696" s="73"/>
      <c r="AN2696" s="73"/>
      <c r="AO2696" s="73"/>
      <c r="AP2696" s="73"/>
      <c r="AQ2696" s="73"/>
      <c r="AR2696" s="73"/>
      <c r="AS2696" s="73"/>
      <c r="AT2696" s="73"/>
      <c r="AU2696" s="73"/>
      <c r="AV2696" s="73"/>
      <c r="AW2696" s="73"/>
      <c r="AX2696" s="73"/>
      <c r="AY2696" s="73"/>
      <c r="AZ2696" s="73"/>
      <c r="BA2696" s="73"/>
      <c r="BB2696" s="73"/>
    </row>
    <row r="2697" spans="10:54">
      <c r="J2697" s="132"/>
      <c r="N2697" s="73"/>
      <c r="O2697" s="73"/>
      <c r="P2697" s="73"/>
      <c r="Q2697" s="73"/>
      <c r="R2697" s="73"/>
      <c r="S2697" s="73"/>
      <c r="T2697" s="73"/>
      <c r="U2697" s="73"/>
      <c r="V2697" s="73"/>
      <c r="W2697" s="73"/>
      <c r="X2697" s="73"/>
      <c r="Y2697" s="73"/>
      <c r="Z2697" s="73"/>
      <c r="AA2697" s="73"/>
      <c r="AB2697" s="73"/>
      <c r="AC2697" s="73"/>
      <c r="AD2697" s="73"/>
      <c r="AE2697" s="73"/>
      <c r="AF2697" s="73"/>
      <c r="AG2697" s="73"/>
      <c r="AH2697" s="73"/>
      <c r="AI2697" s="73"/>
      <c r="AJ2697" s="73"/>
      <c r="AK2697" s="73"/>
      <c r="AL2697" s="73"/>
      <c r="AM2697" s="73"/>
      <c r="AN2697" s="73"/>
      <c r="AO2697" s="73"/>
      <c r="AP2697" s="73"/>
      <c r="AQ2697" s="73"/>
      <c r="AR2697" s="73"/>
      <c r="AS2697" s="73"/>
      <c r="AT2697" s="73"/>
      <c r="AU2697" s="73"/>
      <c r="AV2697" s="73"/>
      <c r="AW2697" s="73"/>
      <c r="AX2697" s="73"/>
      <c r="AY2697" s="73"/>
      <c r="AZ2697" s="73"/>
      <c r="BA2697" s="73"/>
      <c r="BB2697" s="73"/>
    </row>
    <row r="2698" spans="10:54">
      <c r="J2698" s="132"/>
      <c r="N2698" s="73"/>
      <c r="O2698" s="73"/>
      <c r="P2698" s="73"/>
      <c r="Q2698" s="73"/>
      <c r="R2698" s="73"/>
      <c r="S2698" s="73"/>
      <c r="T2698" s="73"/>
      <c r="U2698" s="73"/>
      <c r="V2698" s="73"/>
      <c r="W2698" s="73"/>
      <c r="X2698" s="73"/>
      <c r="Y2698" s="73"/>
      <c r="Z2698" s="73"/>
      <c r="AA2698" s="73"/>
      <c r="AB2698" s="73"/>
      <c r="AC2698" s="73"/>
      <c r="AD2698" s="73"/>
      <c r="AE2698" s="73"/>
      <c r="AF2698" s="73"/>
      <c r="AG2698" s="73"/>
      <c r="AH2698" s="73"/>
      <c r="AI2698" s="73"/>
      <c r="AJ2698" s="73"/>
      <c r="AK2698" s="73"/>
      <c r="AL2698" s="73"/>
      <c r="AM2698" s="73"/>
      <c r="AN2698" s="73"/>
      <c r="AO2698" s="73"/>
      <c r="AP2698" s="73"/>
      <c r="AQ2698" s="73"/>
      <c r="AR2698" s="73"/>
      <c r="AS2698" s="73"/>
      <c r="AT2698" s="73"/>
      <c r="AU2698" s="73"/>
      <c r="AV2698" s="73"/>
      <c r="AW2698" s="73"/>
      <c r="AX2698" s="73"/>
      <c r="AY2698" s="73"/>
      <c r="AZ2698" s="73"/>
      <c r="BA2698" s="73"/>
      <c r="BB2698" s="73"/>
    </row>
    <row r="2699" spans="10:54">
      <c r="J2699" s="132"/>
      <c r="N2699" s="73"/>
      <c r="O2699" s="73"/>
      <c r="P2699" s="73"/>
      <c r="Q2699" s="73"/>
      <c r="R2699" s="73"/>
      <c r="S2699" s="73"/>
      <c r="T2699" s="73"/>
      <c r="U2699" s="73"/>
      <c r="V2699" s="73"/>
      <c r="W2699" s="73"/>
      <c r="X2699" s="73"/>
      <c r="Y2699" s="73"/>
      <c r="Z2699" s="73"/>
      <c r="AA2699" s="73"/>
      <c r="AB2699" s="73"/>
      <c r="AC2699" s="73"/>
      <c r="AD2699" s="73"/>
      <c r="AE2699" s="73"/>
      <c r="AF2699" s="73"/>
      <c r="AG2699" s="73"/>
      <c r="AH2699" s="73"/>
      <c r="AI2699" s="73"/>
      <c r="AJ2699" s="73"/>
      <c r="AK2699" s="73"/>
      <c r="AL2699" s="73"/>
      <c r="AM2699" s="73"/>
      <c r="AN2699" s="73"/>
      <c r="AO2699" s="73"/>
      <c r="AP2699" s="73"/>
      <c r="AQ2699" s="73"/>
      <c r="AR2699" s="73"/>
      <c r="AS2699" s="73"/>
      <c r="AT2699" s="73"/>
      <c r="AU2699" s="73"/>
      <c r="AV2699" s="73"/>
      <c r="AW2699" s="73"/>
      <c r="AX2699" s="73"/>
      <c r="AY2699" s="73"/>
      <c r="AZ2699" s="73"/>
      <c r="BA2699" s="73"/>
      <c r="BB2699" s="73"/>
    </row>
    <row r="2700" spans="10:54">
      <c r="J2700" s="132"/>
      <c r="N2700" s="73"/>
      <c r="O2700" s="73"/>
      <c r="P2700" s="73"/>
      <c r="Q2700" s="73"/>
      <c r="R2700" s="73"/>
      <c r="S2700" s="73"/>
      <c r="T2700" s="73"/>
      <c r="U2700" s="73"/>
      <c r="V2700" s="73"/>
      <c r="W2700" s="73"/>
      <c r="X2700" s="73"/>
      <c r="Y2700" s="73"/>
      <c r="Z2700" s="73"/>
      <c r="AA2700" s="73"/>
      <c r="AB2700" s="73"/>
      <c r="AC2700" s="73"/>
      <c r="AD2700" s="73"/>
      <c r="AE2700" s="73"/>
      <c r="AF2700" s="73"/>
      <c r="AG2700" s="73"/>
      <c r="AH2700" s="73"/>
      <c r="AI2700" s="73"/>
      <c r="AJ2700" s="73"/>
      <c r="AK2700" s="73"/>
      <c r="AL2700" s="73"/>
      <c r="AM2700" s="73"/>
      <c r="AN2700" s="73"/>
      <c r="AO2700" s="73"/>
      <c r="AP2700" s="73"/>
      <c r="AQ2700" s="73"/>
      <c r="AR2700" s="73"/>
      <c r="AS2700" s="73"/>
      <c r="AT2700" s="73"/>
      <c r="AU2700" s="73"/>
      <c r="AV2700" s="73"/>
      <c r="AW2700" s="73"/>
      <c r="AX2700" s="73"/>
      <c r="AY2700" s="73"/>
      <c r="AZ2700" s="73"/>
      <c r="BA2700" s="73"/>
      <c r="BB2700" s="73"/>
    </row>
    <row r="2701" spans="10:54">
      <c r="J2701" s="132"/>
      <c r="N2701" s="73"/>
      <c r="O2701" s="73"/>
      <c r="P2701" s="73"/>
      <c r="Q2701" s="73"/>
      <c r="R2701" s="73"/>
      <c r="S2701" s="73"/>
      <c r="T2701" s="73"/>
      <c r="U2701" s="73"/>
      <c r="V2701" s="73"/>
      <c r="W2701" s="73"/>
      <c r="X2701" s="73"/>
      <c r="Y2701" s="73"/>
      <c r="Z2701" s="73"/>
      <c r="AA2701" s="73"/>
      <c r="AB2701" s="73"/>
      <c r="AC2701" s="73"/>
      <c r="AD2701" s="73"/>
      <c r="AE2701" s="73"/>
      <c r="AF2701" s="73"/>
      <c r="AG2701" s="73"/>
      <c r="AH2701" s="73"/>
      <c r="AI2701" s="73"/>
      <c r="AJ2701" s="73"/>
      <c r="AK2701" s="73"/>
      <c r="AL2701" s="73"/>
      <c r="AM2701" s="73"/>
      <c r="AN2701" s="73"/>
      <c r="AO2701" s="73"/>
      <c r="AP2701" s="73"/>
      <c r="AQ2701" s="73"/>
      <c r="AR2701" s="73"/>
      <c r="AS2701" s="73"/>
      <c r="AT2701" s="73"/>
      <c r="AU2701" s="73"/>
      <c r="AV2701" s="73"/>
      <c r="AW2701" s="73"/>
      <c r="AX2701" s="73"/>
      <c r="AY2701" s="73"/>
      <c r="AZ2701" s="73"/>
      <c r="BA2701" s="73"/>
      <c r="BB2701" s="73"/>
    </row>
    <row r="2702" spans="10:54">
      <c r="J2702" s="132"/>
      <c r="N2702" s="73"/>
      <c r="O2702" s="73"/>
      <c r="P2702" s="73"/>
      <c r="Q2702" s="73"/>
      <c r="R2702" s="73"/>
      <c r="S2702" s="73"/>
      <c r="T2702" s="73"/>
      <c r="U2702" s="73"/>
      <c r="V2702" s="73"/>
      <c r="W2702" s="73"/>
      <c r="X2702" s="73"/>
      <c r="Y2702" s="73"/>
      <c r="Z2702" s="73"/>
      <c r="AA2702" s="73"/>
      <c r="AB2702" s="73"/>
      <c r="AC2702" s="73"/>
      <c r="AD2702" s="73"/>
      <c r="AE2702" s="73"/>
      <c r="AF2702" s="73"/>
      <c r="AG2702" s="73"/>
      <c r="AH2702" s="73"/>
      <c r="AI2702" s="73"/>
      <c r="AJ2702" s="73"/>
      <c r="AK2702" s="73"/>
      <c r="AL2702" s="73"/>
      <c r="AM2702" s="73"/>
      <c r="AN2702" s="73"/>
      <c r="AO2702" s="73"/>
      <c r="AP2702" s="73"/>
      <c r="AQ2702" s="73"/>
      <c r="AR2702" s="73"/>
      <c r="AS2702" s="73"/>
      <c r="AT2702" s="73"/>
      <c r="AU2702" s="73"/>
      <c r="AV2702" s="73"/>
      <c r="AW2702" s="73"/>
      <c r="AX2702" s="73"/>
      <c r="AY2702" s="73"/>
      <c r="AZ2702" s="73"/>
      <c r="BA2702" s="73"/>
      <c r="BB2702" s="73"/>
    </row>
    <row r="2703" spans="10:54">
      <c r="J2703" s="132"/>
      <c r="N2703" s="73"/>
      <c r="O2703" s="73"/>
      <c r="P2703" s="73"/>
      <c r="Q2703" s="73"/>
      <c r="R2703" s="73"/>
      <c r="S2703" s="73"/>
      <c r="T2703" s="73"/>
      <c r="U2703" s="73"/>
      <c r="V2703" s="73"/>
      <c r="W2703" s="73"/>
      <c r="X2703" s="73"/>
      <c r="Y2703" s="73"/>
      <c r="Z2703" s="73"/>
      <c r="AA2703" s="73"/>
      <c r="AB2703" s="73"/>
      <c r="AC2703" s="73"/>
      <c r="AD2703" s="73"/>
      <c r="AE2703" s="73"/>
      <c r="AF2703" s="73"/>
      <c r="AG2703" s="73"/>
      <c r="AH2703" s="73"/>
      <c r="AI2703" s="73"/>
      <c r="AJ2703" s="73"/>
      <c r="AK2703" s="73"/>
      <c r="AL2703" s="73"/>
      <c r="AM2703" s="73"/>
      <c r="AN2703" s="73"/>
      <c r="AO2703" s="73"/>
      <c r="AP2703" s="73"/>
      <c r="AQ2703" s="73"/>
      <c r="AR2703" s="73"/>
      <c r="AS2703" s="73"/>
      <c r="AT2703" s="73"/>
      <c r="AU2703" s="73"/>
      <c r="AV2703" s="73"/>
      <c r="AW2703" s="73"/>
      <c r="AX2703" s="73"/>
      <c r="AY2703" s="73"/>
      <c r="AZ2703" s="73"/>
      <c r="BA2703" s="73"/>
      <c r="BB2703" s="73"/>
    </row>
    <row r="2704" spans="10:54">
      <c r="J2704" s="132"/>
      <c r="N2704" s="73"/>
      <c r="O2704" s="73"/>
      <c r="P2704" s="73"/>
      <c r="Q2704" s="73"/>
      <c r="R2704" s="73"/>
      <c r="S2704" s="73"/>
      <c r="T2704" s="73"/>
      <c r="U2704" s="73"/>
      <c r="V2704" s="73"/>
      <c r="W2704" s="73"/>
      <c r="X2704" s="73"/>
      <c r="Y2704" s="73"/>
      <c r="Z2704" s="73"/>
      <c r="AA2704" s="73"/>
      <c r="AB2704" s="73"/>
      <c r="AC2704" s="73"/>
      <c r="AD2704" s="73"/>
      <c r="AE2704" s="73"/>
      <c r="AF2704" s="73"/>
      <c r="AG2704" s="73"/>
      <c r="AH2704" s="73"/>
      <c r="AI2704" s="73"/>
      <c r="AJ2704" s="73"/>
      <c r="AK2704" s="73"/>
      <c r="AL2704" s="73"/>
      <c r="AM2704" s="73"/>
      <c r="AN2704" s="73"/>
      <c r="AO2704" s="73"/>
      <c r="AP2704" s="73"/>
      <c r="AQ2704" s="73"/>
      <c r="AR2704" s="73"/>
      <c r="AS2704" s="73"/>
      <c r="AT2704" s="73"/>
      <c r="AU2704" s="73"/>
      <c r="AV2704" s="73"/>
      <c r="AW2704" s="73"/>
      <c r="AX2704" s="73"/>
      <c r="AY2704" s="73"/>
      <c r="AZ2704" s="73"/>
      <c r="BA2704" s="73"/>
      <c r="BB2704" s="73"/>
    </row>
    <row r="2705" spans="10:54">
      <c r="J2705" s="132"/>
      <c r="N2705" s="73"/>
      <c r="O2705" s="73"/>
      <c r="P2705" s="73"/>
      <c r="Q2705" s="73"/>
      <c r="R2705" s="73"/>
      <c r="S2705" s="73"/>
      <c r="T2705" s="73"/>
      <c r="U2705" s="73"/>
      <c r="V2705" s="73"/>
      <c r="W2705" s="73"/>
      <c r="X2705" s="73"/>
      <c r="Y2705" s="73"/>
      <c r="Z2705" s="73"/>
      <c r="AA2705" s="73"/>
      <c r="AB2705" s="73"/>
      <c r="AC2705" s="73"/>
      <c r="AD2705" s="73"/>
      <c r="AE2705" s="73"/>
      <c r="AF2705" s="73"/>
      <c r="AG2705" s="73"/>
      <c r="AH2705" s="73"/>
      <c r="AI2705" s="73"/>
      <c r="AJ2705" s="73"/>
      <c r="AK2705" s="73"/>
      <c r="AL2705" s="73"/>
      <c r="AM2705" s="73"/>
      <c r="AN2705" s="73"/>
      <c r="AO2705" s="73"/>
      <c r="AP2705" s="73"/>
      <c r="AQ2705" s="73"/>
      <c r="AR2705" s="73"/>
      <c r="AS2705" s="73"/>
      <c r="AT2705" s="73"/>
      <c r="AU2705" s="73"/>
      <c r="AV2705" s="73"/>
      <c r="AW2705" s="73"/>
      <c r="AX2705" s="73"/>
      <c r="AY2705" s="73"/>
      <c r="AZ2705" s="73"/>
      <c r="BA2705" s="73"/>
      <c r="BB2705" s="73"/>
    </row>
    <row r="2706" spans="10:54">
      <c r="J2706" s="132"/>
      <c r="N2706" s="73"/>
      <c r="O2706" s="73"/>
      <c r="P2706" s="73"/>
      <c r="Q2706" s="73"/>
      <c r="R2706" s="73"/>
      <c r="S2706" s="73"/>
      <c r="T2706" s="73"/>
      <c r="U2706" s="73"/>
      <c r="V2706" s="73"/>
      <c r="W2706" s="73"/>
      <c r="X2706" s="73"/>
      <c r="Y2706" s="73"/>
      <c r="Z2706" s="73"/>
      <c r="AA2706" s="73"/>
      <c r="AB2706" s="73"/>
      <c r="AC2706" s="73"/>
      <c r="AD2706" s="73"/>
      <c r="AE2706" s="73"/>
      <c r="AF2706" s="73"/>
      <c r="AG2706" s="73"/>
      <c r="AH2706" s="73"/>
      <c r="AI2706" s="73"/>
      <c r="AJ2706" s="73"/>
      <c r="AK2706" s="73"/>
      <c r="AL2706" s="73"/>
      <c r="AM2706" s="73"/>
      <c r="AN2706" s="73"/>
      <c r="AO2706" s="73"/>
      <c r="AP2706" s="73"/>
      <c r="AQ2706" s="73"/>
      <c r="AR2706" s="73"/>
      <c r="AS2706" s="73"/>
      <c r="AT2706" s="73"/>
      <c r="AU2706" s="73"/>
      <c r="AV2706" s="73"/>
      <c r="AW2706" s="73"/>
      <c r="AX2706" s="73"/>
      <c r="AY2706" s="73"/>
      <c r="AZ2706" s="73"/>
      <c r="BA2706" s="73"/>
      <c r="BB2706" s="73"/>
    </row>
    <row r="2707" spans="10:54">
      <c r="J2707" s="132"/>
      <c r="N2707" s="73"/>
      <c r="O2707" s="73"/>
      <c r="P2707" s="73"/>
      <c r="Q2707" s="73"/>
      <c r="R2707" s="73"/>
      <c r="S2707" s="73"/>
      <c r="T2707" s="73"/>
      <c r="U2707" s="73"/>
      <c r="V2707" s="73"/>
      <c r="W2707" s="73"/>
      <c r="X2707" s="73"/>
      <c r="Y2707" s="73"/>
      <c r="Z2707" s="73"/>
      <c r="AA2707" s="73"/>
      <c r="AB2707" s="73"/>
      <c r="AC2707" s="73"/>
      <c r="AD2707" s="73"/>
      <c r="AE2707" s="73"/>
      <c r="AF2707" s="73"/>
      <c r="AG2707" s="73"/>
      <c r="AH2707" s="73"/>
      <c r="AI2707" s="73"/>
      <c r="AJ2707" s="73"/>
      <c r="AK2707" s="73"/>
      <c r="AL2707" s="73"/>
      <c r="AM2707" s="73"/>
      <c r="AN2707" s="73"/>
      <c r="AO2707" s="73"/>
      <c r="AP2707" s="73"/>
      <c r="AQ2707" s="73"/>
      <c r="AR2707" s="73"/>
      <c r="AS2707" s="73"/>
      <c r="AT2707" s="73"/>
      <c r="AU2707" s="73"/>
      <c r="AV2707" s="73"/>
      <c r="AW2707" s="73"/>
      <c r="AX2707" s="73"/>
      <c r="AY2707" s="73"/>
      <c r="AZ2707" s="73"/>
      <c r="BA2707" s="73"/>
      <c r="BB2707" s="73"/>
    </row>
    <row r="2708" spans="10:54">
      <c r="J2708" s="132"/>
      <c r="N2708" s="73"/>
      <c r="O2708" s="73"/>
      <c r="P2708" s="73"/>
      <c r="Q2708" s="73"/>
      <c r="R2708" s="73"/>
      <c r="S2708" s="73"/>
      <c r="T2708" s="73"/>
      <c r="U2708" s="73"/>
      <c r="V2708" s="73"/>
      <c r="W2708" s="73"/>
      <c r="X2708" s="73"/>
      <c r="Y2708" s="73"/>
      <c r="Z2708" s="73"/>
      <c r="AA2708" s="73"/>
      <c r="AB2708" s="73"/>
      <c r="AC2708" s="73"/>
      <c r="AD2708" s="73"/>
      <c r="AE2708" s="73"/>
      <c r="AF2708" s="73"/>
      <c r="AG2708" s="73"/>
      <c r="AH2708" s="73"/>
      <c r="AI2708" s="73"/>
      <c r="AJ2708" s="73"/>
      <c r="AK2708" s="73"/>
      <c r="AL2708" s="73"/>
      <c r="AM2708" s="73"/>
      <c r="AN2708" s="73"/>
      <c r="AO2708" s="73"/>
      <c r="AP2708" s="73"/>
      <c r="AQ2708" s="73"/>
      <c r="AR2708" s="73"/>
      <c r="AS2708" s="73"/>
      <c r="AT2708" s="73"/>
      <c r="AU2708" s="73"/>
      <c r="AV2708" s="73"/>
      <c r="AW2708" s="73"/>
      <c r="AX2708" s="73"/>
      <c r="AY2708" s="73"/>
      <c r="AZ2708" s="73"/>
      <c r="BA2708" s="73"/>
      <c r="BB2708" s="73"/>
    </row>
    <row r="2709" spans="10:54">
      <c r="J2709" s="132"/>
      <c r="N2709" s="73"/>
      <c r="O2709" s="73"/>
      <c r="P2709" s="73"/>
      <c r="Q2709" s="73"/>
      <c r="R2709" s="73"/>
      <c r="S2709" s="73"/>
      <c r="T2709" s="73"/>
      <c r="U2709" s="73"/>
      <c r="V2709" s="73"/>
      <c r="W2709" s="73"/>
      <c r="X2709" s="73"/>
      <c r="Y2709" s="73"/>
      <c r="Z2709" s="73"/>
      <c r="AA2709" s="73"/>
      <c r="AB2709" s="73"/>
      <c r="AC2709" s="73"/>
      <c r="AD2709" s="73"/>
      <c r="AE2709" s="73"/>
      <c r="AF2709" s="73"/>
      <c r="AG2709" s="73"/>
      <c r="AH2709" s="73"/>
      <c r="AI2709" s="73"/>
      <c r="AJ2709" s="73"/>
      <c r="AK2709" s="73"/>
      <c r="AL2709" s="73"/>
      <c r="AM2709" s="73"/>
      <c r="AN2709" s="73"/>
      <c r="AO2709" s="73"/>
      <c r="AP2709" s="73"/>
      <c r="AQ2709" s="73"/>
      <c r="AR2709" s="73"/>
      <c r="AS2709" s="73"/>
      <c r="AT2709" s="73"/>
      <c r="AU2709" s="73"/>
      <c r="AV2709" s="73"/>
      <c r="AW2709" s="73"/>
      <c r="AX2709" s="73"/>
      <c r="AY2709" s="73"/>
      <c r="AZ2709" s="73"/>
      <c r="BA2709" s="73"/>
      <c r="BB2709" s="73"/>
    </row>
    <row r="2710" spans="10:54">
      <c r="J2710" s="132"/>
      <c r="N2710" s="73"/>
      <c r="O2710" s="73"/>
      <c r="P2710" s="73"/>
      <c r="Q2710" s="73"/>
      <c r="R2710" s="73"/>
      <c r="S2710" s="73"/>
      <c r="T2710" s="73"/>
      <c r="U2710" s="73"/>
      <c r="V2710" s="73"/>
      <c r="W2710" s="73"/>
      <c r="X2710" s="73"/>
      <c r="Y2710" s="73"/>
      <c r="Z2710" s="73"/>
      <c r="AA2710" s="73"/>
      <c r="AB2710" s="73"/>
      <c r="AC2710" s="73"/>
      <c r="AD2710" s="73"/>
      <c r="AE2710" s="73"/>
      <c r="AF2710" s="73"/>
      <c r="AG2710" s="73"/>
      <c r="AH2710" s="73"/>
      <c r="AI2710" s="73"/>
      <c r="AJ2710" s="73"/>
      <c r="AK2710" s="73"/>
      <c r="AL2710" s="73"/>
      <c r="AM2710" s="73"/>
      <c r="AN2710" s="73"/>
      <c r="AO2710" s="73"/>
      <c r="AP2710" s="73"/>
      <c r="AQ2710" s="73"/>
      <c r="AR2710" s="73"/>
      <c r="AS2710" s="73"/>
      <c r="AT2710" s="73"/>
      <c r="AU2710" s="73"/>
      <c r="AV2710" s="73"/>
      <c r="AW2710" s="73"/>
      <c r="AX2710" s="73"/>
      <c r="AY2710" s="73"/>
      <c r="AZ2710" s="73"/>
      <c r="BA2710" s="73"/>
      <c r="BB2710" s="73"/>
    </row>
    <row r="2711" spans="10:54">
      <c r="J2711" s="132"/>
      <c r="N2711" s="73"/>
      <c r="O2711" s="73"/>
      <c r="P2711" s="73"/>
      <c r="Q2711" s="73"/>
      <c r="R2711" s="73"/>
      <c r="S2711" s="73"/>
      <c r="T2711" s="73"/>
      <c r="U2711" s="73"/>
      <c r="V2711" s="73"/>
      <c r="W2711" s="73"/>
      <c r="X2711" s="73"/>
      <c r="Y2711" s="73"/>
      <c r="Z2711" s="73"/>
      <c r="AA2711" s="73"/>
      <c r="AB2711" s="73"/>
      <c r="AC2711" s="73"/>
      <c r="AD2711" s="73"/>
      <c r="AE2711" s="73"/>
      <c r="AF2711" s="73"/>
      <c r="AG2711" s="73"/>
      <c r="AH2711" s="73"/>
      <c r="AI2711" s="73"/>
      <c r="AJ2711" s="73"/>
      <c r="AK2711" s="73"/>
      <c r="AL2711" s="73"/>
      <c r="AM2711" s="73"/>
      <c r="AN2711" s="73"/>
      <c r="AO2711" s="73"/>
      <c r="AP2711" s="73"/>
      <c r="AQ2711" s="73"/>
      <c r="AR2711" s="73"/>
      <c r="AS2711" s="73"/>
      <c r="AT2711" s="73"/>
      <c r="AU2711" s="73"/>
      <c r="AV2711" s="73"/>
      <c r="AW2711" s="73"/>
      <c r="AX2711" s="73"/>
      <c r="AY2711" s="73"/>
      <c r="AZ2711" s="73"/>
      <c r="BA2711" s="73"/>
      <c r="BB2711" s="73"/>
    </row>
    <row r="2712" spans="10:54">
      <c r="J2712" s="132"/>
      <c r="N2712" s="73"/>
      <c r="O2712" s="73"/>
      <c r="P2712" s="73"/>
      <c r="Q2712" s="73"/>
      <c r="R2712" s="73"/>
      <c r="S2712" s="73"/>
      <c r="T2712" s="73"/>
      <c r="U2712" s="73"/>
      <c r="V2712" s="73"/>
      <c r="W2712" s="73"/>
      <c r="X2712" s="73"/>
      <c r="Y2712" s="73"/>
      <c r="Z2712" s="73"/>
      <c r="AA2712" s="73"/>
      <c r="AB2712" s="73"/>
      <c r="AC2712" s="73"/>
      <c r="AD2712" s="73"/>
      <c r="AE2712" s="73"/>
      <c r="AF2712" s="73"/>
      <c r="AG2712" s="73"/>
      <c r="AH2712" s="73"/>
      <c r="AI2712" s="73"/>
      <c r="AJ2712" s="73"/>
      <c r="AK2712" s="73"/>
      <c r="AL2712" s="73"/>
      <c r="AM2712" s="73"/>
      <c r="AN2712" s="73"/>
      <c r="AO2712" s="73"/>
      <c r="AP2712" s="73"/>
      <c r="AQ2712" s="73"/>
      <c r="AR2712" s="73"/>
      <c r="AS2712" s="73"/>
      <c r="AT2712" s="73"/>
      <c r="AU2712" s="73"/>
      <c r="AV2712" s="73"/>
      <c r="AW2712" s="73"/>
      <c r="AX2712" s="73"/>
      <c r="AY2712" s="73"/>
      <c r="AZ2712" s="73"/>
      <c r="BA2712" s="73"/>
      <c r="BB2712" s="73"/>
    </row>
    <row r="2713" spans="10:54">
      <c r="J2713" s="132"/>
      <c r="N2713" s="73"/>
      <c r="O2713" s="73"/>
      <c r="P2713" s="73"/>
      <c r="Q2713" s="73"/>
      <c r="R2713" s="73"/>
      <c r="S2713" s="73"/>
      <c r="T2713" s="73"/>
      <c r="U2713" s="73"/>
      <c r="V2713" s="73"/>
      <c r="W2713" s="73"/>
      <c r="X2713" s="73"/>
      <c r="Y2713" s="73"/>
      <c r="Z2713" s="73"/>
      <c r="AA2713" s="73"/>
      <c r="AB2713" s="73"/>
      <c r="AC2713" s="73"/>
      <c r="AD2713" s="73"/>
      <c r="AE2713" s="73"/>
      <c r="AF2713" s="73"/>
      <c r="AG2713" s="73"/>
      <c r="AH2713" s="73"/>
      <c r="AI2713" s="73"/>
      <c r="AJ2713" s="73"/>
      <c r="AK2713" s="73"/>
      <c r="AL2713" s="73"/>
      <c r="AM2713" s="73"/>
      <c r="AN2713" s="73"/>
      <c r="AO2713" s="73"/>
      <c r="AP2713" s="73"/>
      <c r="AQ2713" s="73"/>
      <c r="AR2713" s="73"/>
      <c r="AS2713" s="73"/>
      <c r="AT2713" s="73"/>
      <c r="AU2713" s="73"/>
      <c r="AV2713" s="73"/>
      <c r="AW2713" s="73"/>
      <c r="AX2713" s="73"/>
      <c r="AY2713" s="73"/>
      <c r="AZ2713" s="73"/>
      <c r="BA2713" s="73"/>
      <c r="BB2713" s="73"/>
    </row>
    <row r="2714" spans="10:54">
      <c r="J2714" s="132"/>
      <c r="N2714" s="73"/>
      <c r="O2714" s="73"/>
      <c r="P2714" s="73"/>
      <c r="Q2714" s="73"/>
      <c r="R2714" s="73"/>
      <c r="S2714" s="73"/>
      <c r="T2714" s="73"/>
      <c r="U2714" s="73"/>
      <c r="V2714" s="73"/>
      <c r="W2714" s="73"/>
      <c r="X2714" s="73"/>
      <c r="Y2714" s="73"/>
      <c r="Z2714" s="73"/>
      <c r="AA2714" s="73"/>
      <c r="AB2714" s="73"/>
      <c r="AC2714" s="73"/>
      <c r="AD2714" s="73"/>
      <c r="AE2714" s="73"/>
      <c r="AF2714" s="73"/>
      <c r="AG2714" s="73"/>
      <c r="AH2714" s="73"/>
      <c r="AI2714" s="73"/>
      <c r="AJ2714" s="73"/>
      <c r="AK2714" s="73"/>
      <c r="AL2714" s="73"/>
      <c r="AM2714" s="73"/>
      <c r="AN2714" s="73"/>
      <c r="AO2714" s="73"/>
      <c r="AP2714" s="73"/>
      <c r="AQ2714" s="73"/>
      <c r="AR2714" s="73"/>
      <c r="AS2714" s="73"/>
      <c r="AT2714" s="73"/>
      <c r="AU2714" s="73"/>
      <c r="AV2714" s="73"/>
      <c r="AW2714" s="73"/>
      <c r="AX2714" s="73"/>
      <c r="AY2714" s="73"/>
      <c r="AZ2714" s="73"/>
      <c r="BA2714" s="73"/>
      <c r="BB2714" s="73"/>
    </row>
    <row r="2715" spans="10:54">
      <c r="J2715" s="132"/>
      <c r="N2715" s="73"/>
      <c r="O2715" s="73"/>
      <c r="P2715" s="73"/>
      <c r="Q2715" s="73"/>
      <c r="R2715" s="73"/>
      <c r="S2715" s="73"/>
      <c r="T2715" s="73"/>
      <c r="U2715" s="73"/>
      <c r="V2715" s="73"/>
      <c r="W2715" s="73"/>
      <c r="X2715" s="73"/>
      <c r="Y2715" s="73"/>
      <c r="Z2715" s="73"/>
      <c r="AA2715" s="73"/>
      <c r="AB2715" s="73"/>
      <c r="AC2715" s="73"/>
      <c r="AD2715" s="73"/>
      <c r="AE2715" s="73"/>
      <c r="AF2715" s="73"/>
      <c r="AG2715" s="73"/>
      <c r="AH2715" s="73"/>
      <c r="AI2715" s="73"/>
      <c r="AJ2715" s="73"/>
      <c r="AK2715" s="73"/>
      <c r="AL2715" s="73"/>
      <c r="AM2715" s="73"/>
      <c r="AN2715" s="73"/>
      <c r="AO2715" s="73"/>
      <c r="AP2715" s="73"/>
      <c r="AQ2715" s="73"/>
      <c r="AR2715" s="73"/>
      <c r="AS2715" s="73"/>
      <c r="AT2715" s="73"/>
      <c r="AU2715" s="73"/>
      <c r="AV2715" s="73"/>
      <c r="AW2715" s="73"/>
      <c r="AX2715" s="73"/>
      <c r="AY2715" s="73"/>
      <c r="AZ2715" s="73"/>
      <c r="BA2715" s="73"/>
      <c r="BB2715" s="73"/>
    </row>
    <row r="2716" spans="10:54">
      <c r="J2716" s="132"/>
      <c r="N2716" s="73"/>
      <c r="O2716" s="73"/>
      <c r="P2716" s="73"/>
      <c r="Q2716" s="73"/>
      <c r="R2716" s="73"/>
      <c r="S2716" s="73"/>
      <c r="T2716" s="73"/>
      <c r="U2716" s="73"/>
      <c r="V2716" s="73"/>
      <c r="W2716" s="73"/>
      <c r="X2716" s="73"/>
      <c r="Y2716" s="73"/>
      <c r="Z2716" s="73"/>
      <c r="AA2716" s="73"/>
      <c r="AB2716" s="73"/>
      <c r="AC2716" s="73"/>
      <c r="AD2716" s="73"/>
      <c r="AE2716" s="73"/>
      <c r="AF2716" s="73"/>
      <c r="AG2716" s="73"/>
      <c r="AH2716" s="73"/>
      <c r="AI2716" s="73"/>
      <c r="AJ2716" s="73"/>
      <c r="AK2716" s="73"/>
      <c r="AL2716" s="73"/>
      <c r="AM2716" s="73"/>
      <c r="AN2716" s="73"/>
      <c r="AO2716" s="73"/>
      <c r="AP2716" s="73"/>
      <c r="AQ2716" s="73"/>
      <c r="AR2716" s="73"/>
      <c r="AS2716" s="73"/>
      <c r="AT2716" s="73"/>
      <c r="AU2716" s="73"/>
      <c r="AV2716" s="73"/>
      <c r="AW2716" s="73"/>
      <c r="AX2716" s="73"/>
      <c r="AY2716" s="73"/>
      <c r="AZ2716" s="73"/>
      <c r="BA2716" s="73"/>
      <c r="BB2716" s="73"/>
    </row>
    <row r="2717" spans="10:54">
      <c r="J2717" s="132"/>
      <c r="N2717" s="73"/>
      <c r="O2717" s="73"/>
      <c r="P2717" s="73"/>
      <c r="Q2717" s="73"/>
      <c r="R2717" s="73"/>
      <c r="S2717" s="73"/>
      <c r="T2717" s="73"/>
      <c r="U2717" s="73"/>
      <c r="V2717" s="73"/>
      <c r="W2717" s="73"/>
      <c r="X2717" s="73"/>
      <c r="Y2717" s="73"/>
      <c r="Z2717" s="73"/>
      <c r="AA2717" s="73"/>
      <c r="AB2717" s="73"/>
      <c r="AC2717" s="73"/>
      <c r="AD2717" s="73"/>
      <c r="AE2717" s="73"/>
      <c r="AF2717" s="73"/>
      <c r="AG2717" s="73"/>
      <c r="AH2717" s="73"/>
      <c r="AI2717" s="73"/>
      <c r="AJ2717" s="73"/>
      <c r="AK2717" s="73"/>
      <c r="AL2717" s="73"/>
      <c r="AM2717" s="73"/>
      <c r="AN2717" s="73"/>
      <c r="AO2717" s="73"/>
      <c r="AP2717" s="73"/>
      <c r="AQ2717" s="73"/>
      <c r="AR2717" s="73"/>
      <c r="AS2717" s="73"/>
      <c r="AT2717" s="73"/>
      <c r="AU2717" s="73"/>
      <c r="AV2717" s="73"/>
      <c r="AW2717" s="73"/>
      <c r="AX2717" s="73"/>
      <c r="AY2717" s="73"/>
      <c r="AZ2717" s="73"/>
      <c r="BA2717" s="73"/>
      <c r="BB2717" s="73"/>
    </row>
    <row r="2718" spans="10:54">
      <c r="J2718" s="132"/>
      <c r="N2718" s="73"/>
      <c r="O2718" s="73"/>
      <c r="P2718" s="73"/>
      <c r="Q2718" s="73"/>
      <c r="R2718" s="73"/>
      <c r="S2718" s="73"/>
      <c r="T2718" s="73"/>
      <c r="U2718" s="73"/>
      <c r="V2718" s="73"/>
      <c r="W2718" s="73"/>
      <c r="X2718" s="73"/>
      <c r="Y2718" s="73"/>
      <c r="Z2718" s="73"/>
      <c r="AA2718" s="73"/>
      <c r="AB2718" s="73"/>
      <c r="AC2718" s="73"/>
      <c r="AD2718" s="73"/>
      <c r="AE2718" s="73"/>
      <c r="AF2718" s="73"/>
      <c r="AG2718" s="73"/>
      <c r="AH2718" s="73"/>
      <c r="AI2718" s="73"/>
      <c r="AJ2718" s="73"/>
      <c r="AK2718" s="73"/>
      <c r="AL2718" s="73"/>
      <c r="AM2718" s="73"/>
      <c r="AN2718" s="73"/>
      <c r="AO2718" s="73"/>
      <c r="AP2718" s="73"/>
      <c r="AQ2718" s="73"/>
      <c r="AR2718" s="73"/>
      <c r="AS2718" s="73"/>
      <c r="AT2718" s="73"/>
      <c r="AU2718" s="73"/>
      <c r="AV2718" s="73"/>
      <c r="AW2718" s="73"/>
      <c r="AX2718" s="73"/>
      <c r="AY2718" s="73"/>
      <c r="AZ2718" s="73"/>
      <c r="BA2718" s="73"/>
      <c r="BB2718" s="73"/>
    </row>
    <row r="2719" spans="10:54">
      <c r="J2719" s="132"/>
      <c r="N2719" s="73"/>
      <c r="O2719" s="73"/>
      <c r="P2719" s="73"/>
      <c r="Q2719" s="73"/>
      <c r="R2719" s="73"/>
      <c r="S2719" s="73"/>
      <c r="T2719" s="73"/>
      <c r="U2719" s="73"/>
      <c r="V2719" s="73"/>
      <c r="W2719" s="73"/>
      <c r="X2719" s="73"/>
      <c r="Y2719" s="73"/>
      <c r="Z2719" s="73"/>
      <c r="AA2719" s="73"/>
      <c r="AB2719" s="73"/>
      <c r="AC2719" s="73"/>
      <c r="AD2719" s="73"/>
      <c r="AE2719" s="73"/>
      <c r="AF2719" s="73"/>
      <c r="AG2719" s="73"/>
      <c r="AH2719" s="73"/>
      <c r="AI2719" s="73"/>
      <c r="AJ2719" s="73"/>
      <c r="AK2719" s="73"/>
      <c r="AL2719" s="73"/>
      <c r="AM2719" s="73"/>
      <c r="AN2719" s="73"/>
      <c r="AO2719" s="73"/>
      <c r="AP2719" s="73"/>
      <c r="AQ2719" s="73"/>
      <c r="AR2719" s="73"/>
      <c r="AS2719" s="73"/>
      <c r="AT2719" s="73"/>
      <c r="AU2719" s="73"/>
      <c r="AV2719" s="73"/>
      <c r="AW2719" s="73"/>
      <c r="AX2719" s="73"/>
      <c r="AY2719" s="73"/>
      <c r="AZ2719" s="73"/>
      <c r="BA2719" s="73"/>
      <c r="BB2719" s="73"/>
    </row>
    <row r="2720" spans="10:54">
      <c r="J2720" s="132"/>
      <c r="N2720" s="73"/>
      <c r="O2720" s="73"/>
      <c r="P2720" s="73"/>
      <c r="Q2720" s="73"/>
      <c r="R2720" s="73"/>
      <c r="S2720" s="73"/>
      <c r="T2720" s="73"/>
      <c r="U2720" s="73"/>
      <c r="V2720" s="73"/>
      <c r="W2720" s="73"/>
      <c r="X2720" s="73"/>
      <c r="Y2720" s="73"/>
      <c r="Z2720" s="73"/>
      <c r="AA2720" s="73"/>
      <c r="AB2720" s="73"/>
      <c r="AC2720" s="73"/>
      <c r="AD2720" s="73"/>
      <c r="AE2720" s="73"/>
      <c r="AF2720" s="73"/>
      <c r="AG2720" s="73"/>
      <c r="AH2720" s="73"/>
      <c r="AI2720" s="73"/>
      <c r="AJ2720" s="73"/>
      <c r="AK2720" s="73"/>
      <c r="AL2720" s="73"/>
      <c r="AM2720" s="73"/>
      <c r="AN2720" s="73"/>
      <c r="AO2720" s="73"/>
      <c r="AP2720" s="73"/>
      <c r="AQ2720" s="73"/>
      <c r="AR2720" s="73"/>
      <c r="AS2720" s="73"/>
      <c r="AT2720" s="73"/>
      <c r="AU2720" s="73"/>
      <c r="AV2720" s="73"/>
      <c r="AW2720" s="73"/>
      <c r="AX2720" s="73"/>
      <c r="AY2720" s="73"/>
      <c r="AZ2720" s="73"/>
      <c r="BA2720" s="73"/>
      <c r="BB2720" s="73"/>
    </row>
    <row r="2721" spans="10:54">
      <c r="J2721" s="132"/>
      <c r="N2721" s="73"/>
      <c r="O2721" s="73"/>
      <c r="P2721" s="73"/>
      <c r="Q2721" s="73"/>
      <c r="R2721" s="73"/>
      <c r="S2721" s="73"/>
      <c r="T2721" s="73"/>
      <c r="U2721" s="73"/>
      <c r="V2721" s="73"/>
      <c r="W2721" s="73"/>
      <c r="X2721" s="73"/>
      <c r="Y2721" s="73"/>
      <c r="Z2721" s="73"/>
      <c r="AA2721" s="73"/>
      <c r="AB2721" s="73"/>
      <c r="AC2721" s="73"/>
      <c r="AD2721" s="73"/>
      <c r="AE2721" s="73"/>
      <c r="AF2721" s="73"/>
      <c r="AG2721" s="73"/>
      <c r="AH2721" s="73"/>
      <c r="AI2721" s="73"/>
      <c r="AJ2721" s="73"/>
      <c r="AK2721" s="73"/>
      <c r="AL2721" s="73"/>
      <c r="AM2721" s="73"/>
      <c r="AN2721" s="73"/>
      <c r="AO2721" s="73"/>
      <c r="AP2721" s="73"/>
      <c r="AQ2721" s="73"/>
      <c r="AR2721" s="73"/>
      <c r="AS2721" s="73"/>
      <c r="AT2721" s="73"/>
      <c r="AU2721" s="73"/>
      <c r="AV2721" s="73"/>
      <c r="AW2721" s="73"/>
      <c r="AX2721" s="73"/>
      <c r="AY2721" s="73"/>
      <c r="AZ2721" s="73"/>
      <c r="BA2721" s="73"/>
      <c r="BB2721" s="73"/>
    </row>
    <row r="2722" spans="10:54">
      <c r="J2722" s="132"/>
      <c r="N2722" s="73"/>
      <c r="O2722" s="73"/>
      <c r="P2722" s="73"/>
      <c r="Q2722" s="73"/>
      <c r="R2722" s="73"/>
      <c r="S2722" s="73"/>
      <c r="T2722" s="73"/>
      <c r="U2722" s="73"/>
      <c r="V2722" s="73"/>
      <c r="W2722" s="73"/>
      <c r="X2722" s="73"/>
      <c r="Y2722" s="73"/>
      <c r="Z2722" s="73"/>
      <c r="AA2722" s="73"/>
      <c r="AB2722" s="73"/>
      <c r="AC2722" s="73"/>
      <c r="AD2722" s="73"/>
      <c r="AE2722" s="73"/>
      <c r="AF2722" s="73"/>
      <c r="AG2722" s="73"/>
      <c r="AH2722" s="73"/>
      <c r="AI2722" s="73"/>
      <c r="AJ2722" s="73"/>
      <c r="AK2722" s="73"/>
      <c r="AL2722" s="73"/>
      <c r="AM2722" s="73"/>
      <c r="AN2722" s="73"/>
      <c r="AO2722" s="73"/>
      <c r="AP2722" s="73"/>
      <c r="AQ2722" s="73"/>
      <c r="AR2722" s="73"/>
      <c r="AS2722" s="73"/>
      <c r="AT2722" s="73"/>
      <c r="AU2722" s="73"/>
      <c r="AV2722" s="73"/>
      <c r="AW2722" s="73"/>
      <c r="AX2722" s="73"/>
      <c r="AY2722" s="73"/>
      <c r="AZ2722" s="73"/>
      <c r="BA2722" s="73"/>
      <c r="BB2722" s="73"/>
    </row>
    <row r="2723" spans="10:54">
      <c r="J2723" s="132"/>
      <c r="N2723" s="73"/>
      <c r="O2723" s="73"/>
      <c r="P2723" s="73"/>
      <c r="Q2723" s="73"/>
      <c r="R2723" s="73"/>
      <c r="S2723" s="73"/>
      <c r="T2723" s="73"/>
      <c r="U2723" s="73"/>
      <c r="V2723" s="73"/>
      <c r="W2723" s="73"/>
      <c r="X2723" s="73"/>
      <c r="Y2723" s="73"/>
      <c r="Z2723" s="73"/>
      <c r="AA2723" s="73"/>
      <c r="AB2723" s="73"/>
      <c r="AC2723" s="73"/>
      <c r="AD2723" s="73"/>
      <c r="AE2723" s="73"/>
      <c r="AF2723" s="73"/>
      <c r="AG2723" s="73"/>
      <c r="AH2723" s="73"/>
      <c r="AI2723" s="73"/>
      <c r="AJ2723" s="73"/>
      <c r="AK2723" s="73"/>
      <c r="AL2723" s="73"/>
      <c r="AM2723" s="73"/>
      <c r="AN2723" s="73"/>
      <c r="AO2723" s="73"/>
      <c r="AP2723" s="73"/>
      <c r="AQ2723" s="73"/>
      <c r="AR2723" s="73"/>
      <c r="AS2723" s="73"/>
      <c r="AT2723" s="73"/>
      <c r="AU2723" s="73"/>
      <c r="AV2723" s="73"/>
      <c r="AW2723" s="73"/>
      <c r="AX2723" s="73"/>
      <c r="AY2723" s="73"/>
      <c r="AZ2723" s="73"/>
      <c r="BA2723" s="73"/>
      <c r="BB2723" s="73"/>
    </row>
    <row r="2724" spans="10:54">
      <c r="J2724" s="132"/>
      <c r="N2724" s="73"/>
      <c r="O2724" s="73"/>
      <c r="P2724" s="73"/>
      <c r="Q2724" s="73"/>
      <c r="R2724" s="73"/>
      <c r="S2724" s="73"/>
      <c r="T2724" s="73"/>
      <c r="U2724" s="73"/>
      <c r="V2724" s="73"/>
      <c r="W2724" s="73"/>
      <c r="X2724" s="73"/>
      <c r="Y2724" s="73"/>
      <c r="Z2724" s="73"/>
      <c r="AA2724" s="73"/>
      <c r="AB2724" s="73"/>
      <c r="AC2724" s="73"/>
      <c r="AD2724" s="73"/>
      <c r="AE2724" s="73"/>
      <c r="AF2724" s="73"/>
      <c r="AG2724" s="73"/>
      <c r="AH2724" s="73"/>
      <c r="AI2724" s="73"/>
      <c r="AJ2724" s="73"/>
      <c r="AK2724" s="73"/>
      <c r="AL2724" s="73"/>
      <c r="AM2724" s="73"/>
      <c r="AN2724" s="73"/>
      <c r="AO2724" s="73"/>
      <c r="AP2724" s="73"/>
      <c r="AQ2724" s="73"/>
      <c r="AR2724" s="73"/>
      <c r="AS2724" s="73"/>
      <c r="AT2724" s="73"/>
      <c r="AU2724" s="73"/>
      <c r="AV2724" s="73"/>
      <c r="AW2724" s="73"/>
      <c r="AX2724" s="73"/>
      <c r="AY2724" s="73"/>
      <c r="AZ2724" s="73"/>
      <c r="BA2724" s="73"/>
      <c r="BB2724" s="73"/>
    </row>
    <row r="2725" spans="10:54">
      <c r="J2725" s="132"/>
      <c r="N2725" s="73"/>
      <c r="O2725" s="73"/>
      <c r="P2725" s="73"/>
      <c r="Q2725" s="73"/>
      <c r="R2725" s="73"/>
      <c r="S2725" s="73"/>
      <c r="T2725" s="73"/>
      <c r="U2725" s="73"/>
      <c r="V2725" s="73"/>
      <c r="W2725" s="73"/>
      <c r="X2725" s="73"/>
      <c r="Y2725" s="73"/>
      <c r="Z2725" s="73"/>
      <c r="AA2725" s="73"/>
      <c r="AB2725" s="73"/>
      <c r="AC2725" s="73"/>
      <c r="AD2725" s="73"/>
      <c r="AE2725" s="73"/>
      <c r="AF2725" s="73"/>
      <c r="AG2725" s="73"/>
      <c r="AH2725" s="73"/>
      <c r="AI2725" s="73"/>
      <c r="AJ2725" s="73"/>
      <c r="AK2725" s="73"/>
      <c r="AL2725" s="73"/>
      <c r="AM2725" s="73"/>
      <c r="AN2725" s="73"/>
      <c r="AO2725" s="73"/>
      <c r="AP2725" s="73"/>
      <c r="AQ2725" s="73"/>
      <c r="AR2725" s="73"/>
      <c r="AS2725" s="73"/>
      <c r="AT2725" s="73"/>
      <c r="AU2725" s="73"/>
      <c r="AV2725" s="73"/>
      <c r="AW2725" s="73"/>
      <c r="AX2725" s="73"/>
      <c r="AY2725" s="73"/>
      <c r="AZ2725" s="73"/>
      <c r="BA2725" s="73"/>
      <c r="BB2725" s="73"/>
    </row>
    <row r="2726" spans="10:54">
      <c r="J2726" s="132"/>
      <c r="N2726" s="73"/>
      <c r="O2726" s="73"/>
      <c r="P2726" s="73"/>
      <c r="Q2726" s="73"/>
      <c r="R2726" s="73"/>
      <c r="S2726" s="73"/>
      <c r="T2726" s="73"/>
      <c r="U2726" s="73"/>
      <c r="V2726" s="73"/>
      <c r="W2726" s="73"/>
      <c r="X2726" s="73"/>
      <c r="Y2726" s="73"/>
      <c r="Z2726" s="73"/>
      <c r="AA2726" s="73"/>
      <c r="AB2726" s="73"/>
      <c r="AC2726" s="73"/>
      <c r="AD2726" s="73"/>
      <c r="AE2726" s="73"/>
      <c r="AF2726" s="73"/>
      <c r="AG2726" s="73"/>
      <c r="AH2726" s="73"/>
      <c r="AI2726" s="73"/>
      <c r="AJ2726" s="73"/>
      <c r="AK2726" s="73"/>
      <c r="AL2726" s="73"/>
      <c r="AM2726" s="73"/>
      <c r="AN2726" s="73"/>
      <c r="AO2726" s="73"/>
      <c r="AP2726" s="73"/>
      <c r="AQ2726" s="73"/>
      <c r="AR2726" s="73"/>
      <c r="AS2726" s="73"/>
      <c r="AT2726" s="73"/>
      <c r="AU2726" s="73"/>
      <c r="AV2726" s="73"/>
      <c r="AW2726" s="73"/>
      <c r="AX2726" s="73"/>
      <c r="AY2726" s="73"/>
      <c r="AZ2726" s="73"/>
      <c r="BA2726" s="73"/>
      <c r="BB2726" s="73"/>
    </row>
    <row r="2727" spans="10:54">
      <c r="J2727" s="132"/>
      <c r="N2727" s="73"/>
      <c r="O2727" s="73"/>
      <c r="P2727" s="73"/>
      <c r="Q2727" s="73"/>
      <c r="R2727" s="73"/>
      <c r="S2727" s="73"/>
      <c r="T2727" s="73"/>
      <c r="U2727" s="73"/>
      <c r="V2727" s="73"/>
      <c r="W2727" s="73"/>
      <c r="X2727" s="73"/>
      <c r="Y2727" s="73"/>
      <c r="Z2727" s="73"/>
      <c r="AA2727" s="73"/>
      <c r="AB2727" s="73"/>
      <c r="AC2727" s="73"/>
      <c r="AD2727" s="73"/>
      <c r="AE2727" s="73"/>
      <c r="AF2727" s="73"/>
      <c r="AG2727" s="73"/>
      <c r="AH2727" s="73"/>
      <c r="AI2727" s="73"/>
      <c r="AJ2727" s="73"/>
      <c r="AK2727" s="73"/>
      <c r="AL2727" s="73"/>
      <c r="AM2727" s="73"/>
      <c r="AN2727" s="73"/>
      <c r="AO2727" s="73"/>
      <c r="AP2727" s="73"/>
      <c r="AQ2727" s="73"/>
      <c r="AR2727" s="73"/>
      <c r="AS2727" s="73"/>
      <c r="AT2727" s="73"/>
      <c r="AU2727" s="73"/>
      <c r="AV2727" s="73"/>
      <c r="AW2727" s="73"/>
      <c r="AX2727" s="73"/>
      <c r="AY2727" s="73"/>
      <c r="AZ2727" s="73"/>
      <c r="BA2727" s="73"/>
      <c r="BB2727" s="73"/>
    </row>
    <row r="2728" spans="10:54">
      <c r="J2728" s="132"/>
      <c r="N2728" s="73"/>
      <c r="O2728" s="73"/>
      <c r="P2728" s="73"/>
      <c r="Q2728" s="73"/>
      <c r="R2728" s="73"/>
      <c r="S2728" s="73"/>
      <c r="T2728" s="73"/>
      <c r="U2728" s="73"/>
      <c r="V2728" s="73"/>
      <c r="W2728" s="73"/>
      <c r="X2728" s="73"/>
      <c r="Y2728" s="73"/>
      <c r="Z2728" s="73"/>
      <c r="AA2728" s="73"/>
      <c r="AB2728" s="73"/>
      <c r="AC2728" s="73"/>
      <c r="AD2728" s="73"/>
      <c r="AE2728" s="73"/>
      <c r="AF2728" s="73"/>
      <c r="AG2728" s="73"/>
      <c r="AH2728" s="73"/>
      <c r="AI2728" s="73"/>
      <c r="AJ2728" s="73"/>
      <c r="AK2728" s="73"/>
      <c r="AL2728" s="73"/>
      <c r="AM2728" s="73"/>
      <c r="AN2728" s="73"/>
      <c r="AO2728" s="73"/>
      <c r="AP2728" s="73"/>
      <c r="AQ2728" s="73"/>
      <c r="AR2728" s="73"/>
      <c r="AS2728" s="73"/>
      <c r="AT2728" s="73"/>
      <c r="AU2728" s="73"/>
      <c r="AV2728" s="73"/>
      <c r="AW2728" s="73"/>
      <c r="AX2728" s="73"/>
      <c r="AY2728" s="73"/>
      <c r="AZ2728" s="73"/>
      <c r="BA2728" s="73"/>
      <c r="BB2728" s="73"/>
    </row>
    <row r="2729" spans="10:54">
      <c r="J2729" s="132"/>
      <c r="N2729" s="73"/>
      <c r="O2729" s="73"/>
      <c r="P2729" s="73"/>
      <c r="Q2729" s="73"/>
      <c r="R2729" s="73"/>
      <c r="S2729" s="73"/>
      <c r="T2729" s="73"/>
      <c r="U2729" s="73"/>
      <c r="V2729" s="73"/>
      <c r="W2729" s="73"/>
      <c r="X2729" s="73"/>
      <c r="Y2729" s="73"/>
      <c r="Z2729" s="73"/>
      <c r="AA2729" s="73"/>
      <c r="AB2729" s="73"/>
      <c r="AC2729" s="73"/>
      <c r="AD2729" s="73"/>
      <c r="AE2729" s="73"/>
      <c r="AF2729" s="73"/>
      <c r="AG2729" s="73"/>
      <c r="AH2729" s="73"/>
      <c r="AI2729" s="73"/>
      <c r="AJ2729" s="73"/>
      <c r="AK2729" s="73"/>
      <c r="AL2729" s="73"/>
      <c r="AM2729" s="73"/>
      <c r="AN2729" s="73"/>
      <c r="AO2729" s="73"/>
      <c r="AP2729" s="73"/>
      <c r="AQ2729" s="73"/>
      <c r="AR2729" s="73"/>
      <c r="AS2729" s="73"/>
      <c r="AT2729" s="73"/>
      <c r="AU2729" s="73"/>
      <c r="AV2729" s="73"/>
      <c r="AW2729" s="73"/>
      <c r="AX2729" s="73"/>
      <c r="AY2729" s="73"/>
      <c r="AZ2729" s="73"/>
      <c r="BA2729" s="73"/>
      <c r="BB2729" s="73"/>
    </row>
    <row r="2730" spans="10:54">
      <c r="J2730" s="132"/>
      <c r="N2730" s="73"/>
      <c r="O2730" s="73"/>
      <c r="P2730" s="73"/>
      <c r="Q2730" s="73"/>
      <c r="R2730" s="73"/>
      <c r="S2730" s="73"/>
      <c r="T2730" s="73"/>
      <c r="U2730" s="73"/>
      <c r="V2730" s="73"/>
      <c r="W2730" s="73"/>
      <c r="X2730" s="73"/>
      <c r="Y2730" s="73"/>
      <c r="Z2730" s="73"/>
      <c r="AA2730" s="73"/>
      <c r="AB2730" s="73"/>
      <c r="AC2730" s="73"/>
      <c r="AD2730" s="73"/>
      <c r="AE2730" s="73"/>
      <c r="AF2730" s="73"/>
      <c r="AG2730" s="73"/>
      <c r="AH2730" s="73"/>
      <c r="AI2730" s="73"/>
      <c r="AJ2730" s="73"/>
      <c r="AK2730" s="73"/>
      <c r="AL2730" s="73"/>
      <c r="AM2730" s="73"/>
      <c r="AN2730" s="73"/>
      <c r="AO2730" s="73"/>
      <c r="AP2730" s="73"/>
      <c r="AQ2730" s="73"/>
      <c r="AR2730" s="73"/>
      <c r="AS2730" s="73"/>
      <c r="AT2730" s="73"/>
      <c r="AU2730" s="73"/>
      <c r="AV2730" s="73"/>
      <c r="AW2730" s="73"/>
      <c r="AX2730" s="73"/>
      <c r="AY2730" s="73"/>
      <c r="AZ2730" s="73"/>
      <c r="BA2730" s="73"/>
      <c r="BB2730" s="73"/>
    </row>
    <row r="2731" spans="10:54">
      <c r="J2731" s="132"/>
      <c r="N2731" s="73"/>
      <c r="O2731" s="73"/>
      <c r="P2731" s="73"/>
      <c r="Q2731" s="73"/>
      <c r="R2731" s="73"/>
      <c r="S2731" s="73"/>
      <c r="T2731" s="73"/>
      <c r="U2731" s="73"/>
      <c r="V2731" s="73"/>
      <c r="W2731" s="73"/>
      <c r="X2731" s="73"/>
      <c r="Y2731" s="73"/>
      <c r="Z2731" s="73"/>
      <c r="AA2731" s="73"/>
      <c r="AB2731" s="73"/>
      <c r="AC2731" s="73"/>
      <c r="AD2731" s="73"/>
      <c r="AE2731" s="73"/>
      <c r="AF2731" s="73"/>
      <c r="AG2731" s="73"/>
      <c r="AH2731" s="73"/>
      <c r="AI2731" s="73"/>
      <c r="AJ2731" s="73"/>
      <c r="AK2731" s="73"/>
      <c r="AL2731" s="73"/>
      <c r="AM2731" s="73"/>
      <c r="AN2731" s="73"/>
      <c r="AO2731" s="73"/>
      <c r="AP2731" s="73"/>
      <c r="AQ2731" s="73"/>
      <c r="AR2731" s="73"/>
      <c r="AS2731" s="73"/>
      <c r="AT2731" s="73"/>
      <c r="AU2731" s="73"/>
      <c r="AV2731" s="73"/>
      <c r="AW2731" s="73"/>
      <c r="AX2731" s="73"/>
      <c r="AY2731" s="73"/>
      <c r="AZ2731" s="73"/>
      <c r="BA2731" s="73"/>
      <c r="BB2731" s="73"/>
    </row>
    <row r="2732" spans="10:54">
      <c r="J2732" s="132"/>
      <c r="N2732" s="73"/>
      <c r="O2732" s="73"/>
      <c r="P2732" s="73"/>
      <c r="Q2732" s="73"/>
      <c r="R2732" s="73"/>
      <c r="S2732" s="73"/>
      <c r="T2732" s="73"/>
      <c r="U2732" s="73"/>
      <c r="V2732" s="73"/>
      <c r="W2732" s="73"/>
      <c r="X2732" s="73"/>
      <c r="Y2732" s="73"/>
      <c r="Z2732" s="73"/>
      <c r="AA2732" s="73"/>
      <c r="AB2732" s="73"/>
      <c r="AC2732" s="73"/>
      <c r="AD2732" s="73"/>
      <c r="AE2732" s="73"/>
      <c r="AF2732" s="73"/>
      <c r="AG2732" s="73"/>
      <c r="AH2732" s="73"/>
      <c r="AI2732" s="73"/>
      <c r="AJ2732" s="73"/>
      <c r="AK2732" s="73"/>
      <c r="AL2732" s="73"/>
      <c r="AM2732" s="73"/>
      <c r="AN2732" s="73"/>
      <c r="AO2732" s="73"/>
      <c r="AP2732" s="73"/>
      <c r="AQ2732" s="73"/>
      <c r="AR2732" s="73"/>
      <c r="AS2732" s="73"/>
      <c r="AT2732" s="73"/>
      <c r="AU2732" s="73"/>
      <c r="AV2732" s="73"/>
      <c r="AW2732" s="73"/>
      <c r="AX2732" s="73"/>
      <c r="AY2732" s="73"/>
      <c r="AZ2732" s="73"/>
      <c r="BA2732" s="73"/>
      <c r="BB2732" s="73"/>
    </row>
    <row r="2733" spans="10:54">
      <c r="J2733" s="132"/>
      <c r="N2733" s="73"/>
      <c r="O2733" s="73"/>
      <c r="P2733" s="73"/>
      <c r="Q2733" s="73"/>
      <c r="R2733" s="73"/>
      <c r="S2733" s="73"/>
      <c r="T2733" s="73"/>
      <c r="U2733" s="73"/>
      <c r="V2733" s="73"/>
      <c r="W2733" s="73"/>
      <c r="X2733" s="73"/>
      <c r="Y2733" s="73"/>
      <c r="Z2733" s="73"/>
      <c r="AA2733" s="73"/>
      <c r="AB2733" s="73"/>
      <c r="AC2733" s="73"/>
      <c r="AD2733" s="73"/>
      <c r="AE2733" s="73"/>
      <c r="AF2733" s="73"/>
      <c r="AG2733" s="73"/>
      <c r="AH2733" s="73"/>
      <c r="AI2733" s="73"/>
      <c r="AJ2733" s="73"/>
      <c r="AK2733" s="73"/>
      <c r="AL2733" s="73"/>
      <c r="AM2733" s="73"/>
      <c r="AN2733" s="73"/>
      <c r="AO2733" s="73"/>
      <c r="AP2733" s="73"/>
      <c r="AQ2733" s="73"/>
      <c r="AR2733" s="73"/>
      <c r="AS2733" s="73"/>
      <c r="AT2733" s="73"/>
      <c r="AU2733" s="73"/>
      <c r="AV2733" s="73"/>
      <c r="AW2733" s="73"/>
      <c r="AX2733" s="73"/>
      <c r="AY2733" s="73"/>
      <c r="AZ2733" s="73"/>
      <c r="BA2733" s="73"/>
      <c r="BB2733" s="73"/>
    </row>
    <row r="2734" spans="10:54">
      <c r="J2734" s="132"/>
      <c r="N2734" s="73"/>
      <c r="O2734" s="73"/>
      <c r="P2734" s="73"/>
      <c r="Q2734" s="73"/>
      <c r="R2734" s="73"/>
      <c r="S2734" s="73"/>
      <c r="T2734" s="73"/>
      <c r="U2734" s="73"/>
      <c r="V2734" s="73"/>
      <c r="W2734" s="73"/>
      <c r="X2734" s="73"/>
      <c r="Y2734" s="73"/>
      <c r="Z2734" s="73"/>
      <c r="AA2734" s="73"/>
      <c r="AB2734" s="73"/>
      <c r="AC2734" s="73"/>
      <c r="AD2734" s="73"/>
      <c r="AE2734" s="73"/>
      <c r="AF2734" s="73"/>
      <c r="AG2734" s="73"/>
      <c r="AH2734" s="73"/>
      <c r="AI2734" s="73"/>
      <c r="AJ2734" s="73"/>
      <c r="AK2734" s="73"/>
      <c r="AL2734" s="73"/>
      <c r="AM2734" s="73"/>
      <c r="AN2734" s="73"/>
      <c r="AO2734" s="73"/>
      <c r="AP2734" s="73"/>
      <c r="AQ2734" s="73"/>
      <c r="AR2734" s="73"/>
      <c r="AS2734" s="73"/>
      <c r="AT2734" s="73"/>
      <c r="AU2734" s="73"/>
      <c r="AV2734" s="73"/>
      <c r="AW2734" s="73"/>
      <c r="AX2734" s="73"/>
      <c r="AY2734" s="73"/>
      <c r="AZ2734" s="73"/>
      <c r="BA2734" s="73"/>
      <c r="BB2734" s="73"/>
    </row>
    <row r="2735" spans="10:54">
      <c r="J2735" s="132"/>
      <c r="N2735" s="73"/>
      <c r="O2735" s="73"/>
      <c r="P2735" s="73"/>
      <c r="Q2735" s="73"/>
      <c r="R2735" s="73"/>
      <c r="S2735" s="73"/>
      <c r="T2735" s="73"/>
      <c r="U2735" s="73"/>
      <c r="V2735" s="73"/>
      <c r="W2735" s="73"/>
      <c r="X2735" s="73"/>
      <c r="Y2735" s="73"/>
      <c r="Z2735" s="73"/>
      <c r="AA2735" s="73"/>
      <c r="AB2735" s="73"/>
      <c r="AC2735" s="73"/>
      <c r="AD2735" s="73"/>
      <c r="AE2735" s="73"/>
      <c r="AF2735" s="73"/>
      <c r="AG2735" s="73"/>
      <c r="AH2735" s="73"/>
      <c r="AI2735" s="73"/>
      <c r="AJ2735" s="73"/>
      <c r="AK2735" s="73"/>
      <c r="AL2735" s="73"/>
      <c r="AM2735" s="73"/>
      <c r="AN2735" s="73"/>
      <c r="AO2735" s="73"/>
      <c r="AP2735" s="73"/>
      <c r="AQ2735" s="73"/>
      <c r="AR2735" s="73"/>
      <c r="AS2735" s="73"/>
      <c r="AT2735" s="73"/>
      <c r="AU2735" s="73"/>
      <c r="AV2735" s="73"/>
      <c r="AW2735" s="73"/>
      <c r="AX2735" s="73"/>
      <c r="AY2735" s="73"/>
      <c r="AZ2735" s="73"/>
      <c r="BA2735" s="73"/>
      <c r="BB2735" s="73"/>
    </row>
    <row r="2736" spans="10:54">
      <c r="J2736" s="132"/>
      <c r="N2736" s="73"/>
      <c r="O2736" s="73"/>
      <c r="P2736" s="73"/>
      <c r="Q2736" s="73"/>
      <c r="R2736" s="73"/>
      <c r="S2736" s="73"/>
      <c r="T2736" s="73"/>
      <c r="U2736" s="73"/>
      <c r="V2736" s="73"/>
      <c r="W2736" s="73"/>
      <c r="X2736" s="73"/>
      <c r="Y2736" s="73"/>
      <c r="Z2736" s="73"/>
      <c r="AA2736" s="73"/>
      <c r="AB2736" s="73"/>
      <c r="AC2736" s="73"/>
      <c r="AD2736" s="73"/>
      <c r="AE2736" s="73"/>
      <c r="AF2736" s="73"/>
      <c r="AG2736" s="73"/>
      <c r="AH2736" s="73"/>
      <c r="AI2736" s="73"/>
      <c r="AJ2736" s="73"/>
      <c r="AK2736" s="73"/>
      <c r="AL2736" s="73"/>
      <c r="AM2736" s="73"/>
      <c r="AN2736" s="73"/>
      <c r="AO2736" s="73"/>
      <c r="AP2736" s="73"/>
      <c r="AQ2736" s="73"/>
      <c r="AR2736" s="73"/>
      <c r="AS2736" s="73"/>
      <c r="AT2736" s="73"/>
      <c r="AU2736" s="73"/>
      <c r="AV2736" s="73"/>
      <c r="AW2736" s="73"/>
      <c r="AX2736" s="73"/>
      <c r="AY2736" s="73"/>
      <c r="AZ2736" s="73"/>
      <c r="BA2736" s="73"/>
      <c r="BB2736" s="73"/>
    </row>
    <row r="2737" spans="10:54">
      <c r="J2737" s="132"/>
      <c r="N2737" s="73"/>
      <c r="O2737" s="73"/>
      <c r="P2737" s="73"/>
      <c r="Q2737" s="73"/>
      <c r="R2737" s="73"/>
      <c r="S2737" s="73"/>
      <c r="T2737" s="73"/>
      <c r="U2737" s="73"/>
      <c r="V2737" s="73"/>
      <c r="W2737" s="73"/>
      <c r="X2737" s="73"/>
      <c r="Y2737" s="73"/>
      <c r="Z2737" s="73"/>
      <c r="AA2737" s="73"/>
      <c r="AB2737" s="73"/>
      <c r="AC2737" s="73"/>
      <c r="AD2737" s="73"/>
      <c r="AE2737" s="73"/>
      <c r="AF2737" s="73"/>
      <c r="AG2737" s="73"/>
      <c r="AH2737" s="73"/>
      <c r="AI2737" s="73"/>
      <c r="AJ2737" s="73"/>
      <c r="AK2737" s="73"/>
      <c r="AL2737" s="73"/>
      <c r="AM2737" s="73"/>
      <c r="AN2737" s="73"/>
      <c r="AO2737" s="73"/>
      <c r="AP2737" s="73"/>
      <c r="AQ2737" s="73"/>
      <c r="AR2737" s="73"/>
      <c r="AS2737" s="73"/>
      <c r="AT2737" s="73"/>
      <c r="AU2737" s="73"/>
      <c r="AV2737" s="73"/>
      <c r="AW2737" s="73"/>
      <c r="AX2737" s="73"/>
      <c r="AY2737" s="73"/>
      <c r="AZ2737" s="73"/>
      <c r="BA2737" s="73"/>
      <c r="BB2737" s="73"/>
    </row>
    <row r="2738" spans="10:54">
      <c r="J2738" s="132"/>
      <c r="N2738" s="73"/>
      <c r="O2738" s="73"/>
      <c r="P2738" s="73"/>
      <c r="Q2738" s="73"/>
      <c r="R2738" s="73"/>
      <c r="S2738" s="73"/>
      <c r="T2738" s="73"/>
      <c r="U2738" s="73"/>
      <c r="V2738" s="73"/>
      <c r="W2738" s="73"/>
      <c r="X2738" s="73"/>
      <c r="Y2738" s="73"/>
      <c r="Z2738" s="73"/>
      <c r="AA2738" s="73"/>
      <c r="AB2738" s="73"/>
      <c r="AC2738" s="73"/>
      <c r="AD2738" s="73"/>
      <c r="AE2738" s="73"/>
      <c r="AF2738" s="73"/>
      <c r="AG2738" s="73"/>
      <c r="AH2738" s="73"/>
      <c r="AI2738" s="73"/>
      <c r="AJ2738" s="73"/>
      <c r="AK2738" s="73"/>
      <c r="AL2738" s="73"/>
      <c r="AM2738" s="73"/>
      <c r="AN2738" s="73"/>
      <c r="AO2738" s="73"/>
      <c r="AP2738" s="73"/>
      <c r="AQ2738" s="73"/>
      <c r="AR2738" s="73"/>
      <c r="AS2738" s="73"/>
      <c r="AT2738" s="73"/>
      <c r="AU2738" s="73"/>
      <c r="AV2738" s="73"/>
      <c r="AW2738" s="73"/>
      <c r="AX2738" s="73"/>
      <c r="AY2738" s="73"/>
      <c r="AZ2738" s="73"/>
      <c r="BA2738" s="73"/>
      <c r="BB2738" s="73"/>
    </row>
    <row r="2739" spans="10:54">
      <c r="J2739" s="132"/>
      <c r="N2739" s="73"/>
      <c r="O2739" s="73"/>
      <c r="P2739" s="73"/>
      <c r="Q2739" s="73"/>
      <c r="R2739" s="73"/>
      <c r="S2739" s="73"/>
      <c r="T2739" s="73"/>
      <c r="U2739" s="73"/>
      <c r="V2739" s="73"/>
      <c r="W2739" s="73"/>
      <c r="X2739" s="73"/>
      <c r="Y2739" s="73"/>
      <c r="Z2739" s="73"/>
      <c r="AA2739" s="73"/>
      <c r="AB2739" s="73"/>
      <c r="AC2739" s="73"/>
      <c r="AD2739" s="73"/>
      <c r="AE2739" s="73"/>
      <c r="AF2739" s="73"/>
      <c r="AG2739" s="73"/>
      <c r="AH2739" s="73"/>
      <c r="AI2739" s="73"/>
      <c r="AJ2739" s="73"/>
      <c r="AK2739" s="73"/>
      <c r="AL2739" s="73"/>
      <c r="AM2739" s="73"/>
      <c r="AN2739" s="73"/>
      <c r="AO2739" s="73"/>
      <c r="AP2739" s="73"/>
      <c r="AQ2739" s="73"/>
      <c r="AR2739" s="73"/>
      <c r="AS2739" s="73"/>
      <c r="AT2739" s="73"/>
      <c r="AU2739" s="73"/>
      <c r="AV2739" s="73"/>
      <c r="AW2739" s="73"/>
      <c r="AX2739" s="73"/>
      <c r="AY2739" s="73"/>
      <c r="AZ2739" s="73"/>
      <c r="BA2739" s="73"/>
      <c r="BB2739" s="73"/>
    </row>
    <row r="2740" spans="10:54">
      <c r="J2740" s="132"/>
      <c r="N2740" s="73"/>
      <c r="O2740" s="73"/>
      <c r="P2740" s="73"/>
      <c r="Q2740" s="73"/>
      <c r="R2740" s="73"/>
      <c r="S2740" s="73"/>
      <c r="T2740" s="73"/>
      <c r="U2740" s="73"/>
      <c r="V2740" s="73"/>
      <c r="W2740" s="73"/>
      <c r="X2740" s="73"/>
      <c r="Y2740" s="73"/>
      <c r="Z2740" s="73"/>
      <c r="AA2740" s="73"/>
      <c r="AB2740" s="73"/>
      <c r="AC2740" s="73"/>
      <c r="AD2740" s="73"/>
      <c r="AE2740" s="73"/>
      <c r="AF2740" s="73"/>
      <c r="AG2740" s="73"/>
      <c r="AH2740" s="73"/>
      <c r="AI2740" s="73"/>
      <c r="AJ2740" s="73"/>
      <c r="AK2740" s="73"/>
      <c r="AL2740" s="73"/>
      <c r="AM2740" s="73"/>
      <c r="AN2740" s="73"/>
      <c r="AO2740" s="73"/>
      <c r="AP2740" s="73"/>
      <c r="AQ2740" s="73"/>
      <c r="AR2740" s="73"/>
      <c r="AS2740" s="73"/>
      <c r="AT2740" s="73"/>
      <c r="AU2740" s="73"/>
      <c r="AV2740" s="73"/>
      <c r="AW2740" s="73"/>
      <c r="AX2740" s="73"/>
      <c r="AY2740" s="73"/>
      <c r="AZ2740" s="73"/>
      <c r="BA2740" s="73"/>
      <c r="BB2740" s="73"/>
    </row>
    <row r="2741" spans="10:54">
      <c r="J2741" s="132"/>
      <c r="N2741" s="73"/>
      <c r="O2741" s="73"/>
      <c r="P2741" s="73"/>
      <c r="Q2741" s="73"/>
      <c r="R2741" s="73"/>
      <c r="S2741" s="73"/>
      <c r="T2741" s="73"/>
      <c r="U2741" s="73"/>
      <c r="V2741" s="73"/>
      <c r="W2741" s="73"/>
      <c r="X2741" s="73"/>
      <c r="Y2741" s="73"/>
      <c r="Z2741" s="73"/>
      <c r="AA2741" s="73"/>
      <c r="AB2741" s="73"/>
      <c r="AC2741" s="73"/>
      <c r="AD2741" s="73"/>
      <c r="AE2741" s="73"/>
      <c r="AF2741" s="73"/>
      <c r="AG2741" s="73"/>
      <c r="AH2741" s="73"/>
      <c r="AI2741" s="73"/>
      <c r="AJ2741" s="73"/>
      <c r="AK2741" s="73"/>
      <c r="AL2741" s="73"/>
      <c r="AM2741" s="73"/>
      <c r="AN2741" s="73"/>
      <c r="AO2741" s="73"/>
      <c r="AP2741" s="73"/>
      <c r="AQ2741" s="73"/>
      <c r="AR2741" s="73"/>
      <c r="AS2741" s="73"/>
      <c r="AT2741" s="73"/>
      <c r="AU2741" s="73"/>
      <c r="AV2741" s="73"/>
      <c r="AW2741" s="73"/>
      <c r="AX2741" s="73"/>
      <c r="AY2741" s="73"/>
      <c r="AZ2741" s="73"/>
      <c r="BA2741" s="73"/>
      <c r="BB2741" s="73"/>
    </row>
    <row r="2742" spans="10:54">
      <c r="J2742" s="132"/>
      <c r="N2742" s="73"/>
      <c r="O2742" s="73"/>
      <c r="P2742" s="73"/>
      <c r="Q2742" s="73"/>
      <c r="R2742" s="73"/>
      <c r="S2742" s="73"/>
      <c r="T2742" s="73"/>
      <c r="U2742" s="73"/>
      <c r="V2742" s="73"/>
      <c r="W2742" s="73"/>
      <c r="X2742" s="73"/>
      <c r="Y2742" s="73"/>
      <c r="Z2742" s="73"/>
      <c r="AA2742" s="73"/>
      <c r="AB2742" s="73"/>
      <c r="AC2742" s="73"/>
      <c r="AD2742" s="73"/>
      <c r="AE2742" s="73"/>
      <c r="AF2742" s="73"/>
      <c r="AG2742" s="73"/>
      <c r="AH2742" s="73"/>
      <c r="AI2742" s="73"/>
      <c r="AJ2742" s="73"/>
      <c r="AK2742" s="73"/>
      <c r="AL2742" s="73"/>
      <c r="AM2742" s="73"/>
      <c r="AN2742" s="73"/>
      <c r="AO2742" s="73"/>
      <c r="AP2742" s="73"/>
      <c r="AQ2742" s="73"/>
      <c r="AR2742" s="73"/>
      <c r="AS2742" s="73"/>
      <c r="AT2742" s="73"/>
      <c r="AU2742" s="73"/>
      <c r="AV2742" s="73"/>
      <c r="AW2742" s="73"/>
      <c r="AX2742" s="73"/>
      <c r="AY2742" s="73"/>
      <c r="AZ2742" s="73"/>
      <c r="BA2742" s="73"/>
      <c r="BB2742" s="73"/>
    </row>
    <row r="2743" spans="10:54">
      <c r="J2743" s="132"/>
      <c r="N2743" s="73"/>
      <c r="O2743" s="73"/>
      <c r="P2743" s="73"/>
      <c r="Q2743" s="73"/>
      <c r="R2743" s="73"/>
      <c r="S2743" s="73"/>
      <c r="T2743" s="73"/>
      <c r="U2743" s="73"/>
      <c r="V2743" s="73"/>
      <c r="W2743" s="73"/>
      <c r="X2743" s="73"/>
      <c r="Y2743" s="73"/>
      <c r="Z2743" s="73"/>
      <c r="AA2743" s="73"/>
      <c r="AB2743" s="73"/>
      <c r="AC2743" s="73"/>
      <c r="AD2743" s="73"/>
      <c r="AE2743" s="73"/>
      <c r="AF2743" s="73"/>
      <c r="AG2743" s="73"/>
      <c r="AH2743" s="73"/>
      <c r="AI2743" s="73"/>
      <c r="AJ2743" s="73"/>
      <c r="AK2743" s="73"/>
      <c r="AL2743" s="73"/>
      <c r="AM2743" s="73"/>
      <c r="AN2743" s="73"/>
      <c r="AO2743" s="73"/>
      <c r="AP2743" s="73"/>
      <c r="AQ2743" s="73"/>
      <c r="AR2743" s="73"/>
      <c r="AS2743" s="73"/>
      <c r="AT2743" s="73"/>
      <c r="AU2743" s="73"/>
      <c r="AV2743" s="73"/>
      <c r="AW2743" s="73"/>
      <c r="AX2743" s="73"/>
      <c r="AY2743" s="73"/>
      <c r="AZ2743" s="73"/>
      <c r="BA2743" s="73"/>
      <c r="BB2743" s="73"/>
    </row>
    <row r="2744" spans="10:54">
      <c r="J2744" s="132"/>
      <c r="N2744" s="73"/>
      <c r="O2744" s="73"/>
      <c r="P2744" s="73"/>
      <c r="Q2744" s="73"/>
      <c r="R2744" s="73"/>
      <c r="S2744" s="73"/>
      <c r="T2744" s="73"/>
      <c r="U2744" s="73"/>
      <c r="V2744" s="73"/>
      <c r="W2744" s="73"/>
      <c r="X2744" s="73"/>
      <c r="Y2744" s="73"/>
      <c r="Z2744" s="73"/>
      <c r="AA2744" s="73"/>
      <c r="AB2744" s="73"/>
      <c r="AC2744" s="73"/>
      <c r="AD2744" s="73"/>
      <c r="AE2744" s="73"/>
      <c r="AF2744" s="73"/>
      <c r="AG2744" s="73"/>
      <c r="AH2744" s="73"/>
      <c r="AI2744" s="73"/>
      <c r="AJ2744" s="73"/>
      <c r="AK2744" s="73"/>
      <c r="AL2744" s="73"/>
      <c r="AM2744" s="73"/>
      <c r="AN2744" s="73"/>
      <c r="AO2744" s="73"/>
      <c r="AP2744" s="73"/>
      <c r="AQ2744" s="73"/>
      <c r="AR2744" s="73"/>
      <c r="AS2744" s="73"/>
      <c r="AT2744" s="73"/>
      <c r="AU2744" s="73"/>
      <c r="AV2744" s="73"/>
      <c r="AW2744" s="73"/>
      <c r="AX2744" s="73"/>
      <c r="AY2744" s="73"/>
      <c r="AZ2744" s="73"/>
      <c r="BA2744" s="73"/>
      <c r="BB2744" s="73"/>
    </row>
    <row r="2745" spans="10:54">
      <c r="J2745" s="132"/>
      <c r="N2745" s="73"/>
      <c r="O2745" s="73"/>
      <c r="P2745" s="73"/>
      <c r="Q2745" s="73"/>
      <c r="R2745" s="73"/>
      <c r="S2745" s="73"/>
      <c r="T2745" s="73"/>
      <c r="U2745" s="73"/>
      <c r="V2745" s="73"/>
      <c r="W2745" s="73"/>
      <c r="X2745" s="73"/>
      <c r="Y2745" s="73"/>
      <c r="Z2745" s="73"/>
      <c r="AA2745" s="73"/>
      <c r="AB2745" s="73"/>
      <c r="AC2745" s="73"/>
      <c r="AD2745" s="73"/>
      <c r="AE2745" s="73"/>
      <c r="AF2745" s="73"/>
      <c r="AG2745" s="73"/>
      <c r="AH2745" s="73"/>
      <c r="AI2745" s="73"/>
      <c r="AJ2745" s="73"/>
      <c r="AK2745" s="73"/>
      <c r="AL2745" s="73"/>
      <c r="AM2745" s="73"/>
      <c r="AN2745" s="73"/>
      <c r="AO2745" s="73"/>
      <c r="AP2745" s="73"/>
      <c r="AQ2745" s="73"/>
      <c r="AR2745" s="73"/>
      <c r="AS2745" s="73"/>
      <c r="AT2745" s="73"/>
      <c r="AU2745" s="73"/>
      <c r="AV2745" s="73"/>
      <c r="AW2745" s="73"/>
      <c r="AX2745" s="73"/>
      <c r="AY2745" s="73"/>
      <c r="AZ2745" s="73"/>
      <c r="BA2745" s="73"/>
      <c r="BB2745" s="73"/>
    </row>
    <row r="2746" spans="10:54">
      <c r="J2746" s="132"/>
      <c r="N2746" s="73"/>
      <c r="O2746" s="73"/>
      <c r="P2746" s="73"/>
      <c r="Q2746" s="73"/>
      <c r="R2746" s="73"/>
      <c r="S2746" s="73"/>
      <c r="T2746" s="73"/>
      <c r="U2746" s="73"/>
      <c r="V2746" s="73"/>
      <c r="W2746" s="73"/>
      <c r="X2746" s="73"/>
      <c r="Y2746" s="73"/>
      <c r="Z2746" s="73"/>
      <c r="AA2746" s="73"/>
      <c r="AB2746" s="73"/>
      <c r="AC2746" s="73"/>
      <c r="AD2746" s="73"/>
      <c r="AE2746" s="73"/>
      <c r="AF2746" s="73"/>
      <c r="AG2746" s="73"/>
      <c r="AH2746" s="73"/>
      <c r="AI2746" s="73"/>
      <c r="AJ2746" s="73"/>
      <c r="AK2746" s="73"/>
      <c r="AL2746" s="73"/>
      <c r="AM2746" s="73"/>
      <c r="AN2746" s="73"/>
      <c r="AO2746" s="73"/>
      <c r="AP2746" s="73"/>
      <c r="AQ2746" s="73"/>
      <c r="AR2746" s="73"/>
      <c r="AS2746" s="73"/>
      <c r="AT2746" s="73"/>
      <c r="AU2746" s="73"/>
      <c r="AV2746" s="73"/>
      <c r="AW2746" s="73"/>
      <c r="AX2746" s="73"/>
      <c r="AY2746" s="73"/>
      <c r="AZ2746" s="73"/>
      <c r="BA2746" s="73"/>
      <c r="BB2746" s="73"/>
    </row>
    <row r="2747" spans="10:54">
      <c r="J2747" s="132"/>
      <c r="N2747" s="73"/>
      <c r="O2747" s="73"/>
      <c r="P2747" s="73"/>
      <c r="Q2747" s="73"/>
      <c r="R2747" s="73"/>
      <c r="S2747" s="73"/>
      <c r="T2747" s="73"/>
      <c r="U2747" s="73"/>
      <c r="V2747" s="73"/>
      <c r="W2747" s="73"/>
      <c r="X2747" s="73"/>
      <c r="Y2747" s="73"/>
      <c r="Z2747" s="73"/>
      <c r="AA2747" s="73"/>
      <c r="AB2747" s="73"/>
      <c r="AC2747" s="73"/>
      <c r="AD2747" s="73"/>
      <c r="AE2747" s="73"/>
      <c r="AF2747" s="73"/>
      <c r="AG2747" s="73"/>
      <c r="AH2747" s="73"/>
      <c r="AI2747" s="73"/>
      <c r="AJ2747" s="73"/>
      <c r="AK2747" s="73"/>
      <c r="AL2747" s="73"/>
      <c r="AM2747" s="73"/>
      <c r="AN2747" s="73"/>
      <c r="AO2747" s="73"/>
      <c r="AP2747" s="73"/>
      <c r="AQ2747" s="73"/>
      <c r="AR2747" s="73"/>
      <c r="AS2747" s="73"/>
      <c r="AT2747" s="73"/>
      <c r="AU2747" s="73"/>
      <c r="AV2747" s="73"/>
      <c r="AW2747" s="73"/>
      <c r="AX2747" s="73"/>
      <c r="AY2747" s="73"/>
      <c r="AZ2747" s="73"/>
      <c r="BA2747" s="73"/>
      <c r="BB2747" s="73"/>
    </row>
    <row r="2748" spans="10:54">
      <c r="J2748" s="132"/>
      <c r="N2748" s="73"/>
      <c r="O2748" s="73"/>
      <c r="P2748" s="73"/>
      <c r="Q2748" s="73"/>
      <c r="R2748" s="73"/>
      <c r="S2748" s="73"/>
      <c r="T2748" s="73"/>
      <c r="U2748" s="73"/>
      <c r="V2748" s="73"/>
      <c r="W2748" s="73"/>
      <c r="X2748" s="73"/>
      <c r="Y2748" s="73"/>
      <c r="Z2748" s="73"/>
      <c r="AA2748" s="73"/>
      <c r="AB2748" s="73"/>
      <c r="AC2748" s="73"/>
      <c r="AD2748" s="73"/>
      <c r="AE2748" s="73"/>
      <c r="AF2748" s="73"/>
      <c r="AG2748" s="73"/>
      <c r="AH2748" s="73"/>
      <c r="AI2748" s="73"/>
      <c r="AJ2748" s="73"/>
      <c r="AK2748" s="73"/>
      <c r="AL2748" s="73"/>
      <c r="AM2748" s="73"/>
      <c r="AN2748" s="73"/>
      <c r="AO2748" s="73"/>
      <c r="AP2748" s="73"/>
      <c r="AQ2748" s="73"/>
      <c r="AR2748" s="73"/>
      <c r="AS2748" s="73"/>
      <c r="AT2748" s="73"/>
      <c r="AU2748" s="73"/>
      <c r="AV2748" s="73"/>
      <c r="AW2748" s="73"/>
      <c r="AX2748" s="73"/>
      <c r="AY2748" s="73"/>
      <c r="AZ2748" s="73"/>
      <c r="BA2748" s="73"/>
      <c r="BB2748" s="73"/>
    </row>
    <row r="2749" spans="10:54">
      <c r="J2749" s="132"/>
      <c r="N2749" s="73"/>
      <c r="O2749" s="73"/>
      <c r="P2749" s="73"/>
      <c r="Q2749" s="73"/>
      <c r="R2749" s="73"/>
      <c r="S2749" s="73"/>
      <c r="T2749" s="73"/>
      <c r="U2749" s="73"/>
      <c r="V2749" s="73"/>
      <c r="W2749" s="73"/>
      <c r="X2749" s="73"/>
      <c r="Y2749" s="73"/>
      <c r="Z2749" s="73"/>
      <c r="AA2749" s="73"/>
      <c r="AB2749" s="73"/>
      <c r="AC2749" s="73"/>
      <c r="AD2749" s="73"/>
      <c r="AE2749" s="73"/>
      <c r="AF2749" s="73"/>
      <c r="AG2749" s="73"/>
      <c r="AH2749" s="73"/>
      <c r="AI2749" s="73"/>
      <c r="AJ2749" s="73"/>
      <c r="AK2749" s="73"/>
      <c r="AL2749" s="73"/>
      <c r="AM2749" s="73"/>
      <c r="AN2749" s="73"/>
      <c r="AO2749" s="73"/>
      <c r="AP2749" s="73"/>
      <c r="AQ2749" s="73"/>
      <c r="AR2749" s="73"/>
      <c r="AS2749" s="73"/>
      <c r="AT2749" s="73"/>
      <c r="AU2749" s="73"/>
      <c r="AV2749" s="73"/>
      <c r="AW2749" s="73"/>
      <c r="AX2749" s="73"/>
      <c r="AY2749" s="73"/>
      <c r="AZ2749" s="73"/>
      <c r="BA2749" s="73"/>
      <c r="BB2749" s="73"/>
    </row>
    <row r="2750" spans="10:54">
      <c r="J2750" s="132"/>
      <c r="N2750" s="73"/>
      <c r="O2750" s="73"/>
      <c r="P2750" s="73"/>
      <c r="Q2750" s="73"/>
      <c r="R2750" s="73"/>
      <c r="S2750" s="73"/>
      <c r="T2750" s="73"/>
      <c r="U2750" s="73"/>
      <c r="V2750" s="73"/>
      <c r="W2750" s="73"/>
      <c r="X2750" s="73"/>
      <c r="Y2750" s="73"/>
      <c r="Z2750" s="73"/>
      <c r="AA2750" s="73"/>
      <c r="AB2750" s="73"/>
      <c r="AC2750" s="73"/>
      <c r="AD2750" s="73"/>
      <c r="AE2750" s="73"/>
      <c r="AF2750" s="73"/>
      <c r="AG2750" s="73"/>
      <c r="AH2750" s="73"/>
      <c r="AI2750" s="73"/>
      <c r="AJ2750" s="73"/>
      <c r="AK2750" s="73"/>
      <c r="AL2750" s="73"/>
      <c r="AM2750" s="73"/>
      <c r="AN2750" s="73"/>
      <c r="AO2750" s="73"/>
      <c r="AP2750" s="73"/>
      <c r="AQ2750" s="73"/>
      <c r="AR2750" s="73"/>
      <c r="AS2750" s="73"/>
      <c r="AT2750" s="73"/>
      <c r="AU2750" s="73"/>
      <c r="AV2750" s="73"/>
      <c r="AW2750" s="73"/>
      <c r="AX2750" s="73"/>
      <c r="AY2750" s="73"/>
      <c r="AZ2750" s="73"/>
      <c r="BA2750" s="73"/>
      <c r="BB2750" s="73"/>
    </row>
    <row r="2751" spans="10:54">
      <c r="J2751" s="132"/>
      <c r="N2751" s="73"/>
      <c r="O2751" s="73"/>
      <c r="P2751" s="73"/>
      <c r="Q2751" s="73"/>
      <c r="R2751" s="73"/>
      <c r="S2751" s="73"/>
      <c r="T2751" s="73"/>
      <c r="U2751" s="73"/>
      <c r="V2751" s="73"/>
      <c r="W2751" s="73"/>
      <c r="X2751" s="73"/>
      <c r="Y2751" s="73"/>
      <c r="Z2751" s="73"/>
      <c r="AA2751" s="73"/>
      <c r="AB2751" s="73"/>
      <c r="AC2751" s="73"/>
      <c r="AD2751" s="73"/>
      <c r="AE2751" s="73"/>
      <c r="AF2751" s="73"/>
      <c r="AG2751" s="73"/>
      <c r="AH2751" s="73"/>
      <c r="AI2751" s="73"/>
      <c r="AJ2751" s="73"/>
      <c r="AK2751" s="73"/>
      <c r="AL2751" s="73"/>
      <c r="AM2751" s="73"/>
      <c r="AN2751" s="73"/>
      <c r="AO2751" s="73"/>
      <c r="AP2751" s="73"/>
      <c r="AQ2751" s="73"/>
      <c r="AR2751" s="73"/>
      <c r="AS2751" s="73"/>
      <c r="AT2751" s="73"/>
      <c r="AU2751" s="73"/>
      <c r="AV2751" s="73"/>
      <c r="AW2751" s="73"/>
      <c r="AX2751" s="73"/>
      <c r="AY2751" s="73"/>
      <c r="AZ2751" s="73"/>
      <c r="BA2751" s="73"/>
      <c r="BB2751" s="73"/>
    </row>
    <row r="2752" spans="10:54">
      <c r="J2752" s="132"/>
      <c r="N2752" s="73"/>
      <c r="O2752" s="73"/>
      <c r="P2752" s="73"/>
      <c r="Q2752" s="73"/>
      <c r="R2752" s="73"/>
      <c r="S2752" s="73"/>
      <c r="T2752" s="73"/>
      <c r="U2752" s="73"/>
      <c r="V2752" s="73"/>
      <c r="W2752" s="73"/>
      <c r="X2752" s="73"/>
      <c r="Y2752" s="73"/>
      <c r="Z2752" s="73"/>
      <c r="AA2752" s="73"/>
      <c r="AB2752" s="73"/>
      <c r="AC2752" s="73"/>
      <c r="AD2752" s="73"/>
      <c r="AE2752" s="73"/>
      <c r="AF2752" s="73"/>
      <c r="AG2752" s="73"/>
      <c r="AH2752" s="73"/>
      <c r="AI2752" s="73"/>
      <c r="AJ2752" s="73"/>
      <c r="AK2752" s="73"/>
      <c r="AL2752" s="73"/>
      <c r="AM2752" s="73"/>
      <c r="AN2752" s="73"/>
      <c r="AO2752" s="73"/>
      <c r="AP2752" s="73"/>
      <c r="AQ2752" s="73"/>
      <c r="AR2752" s="73"/>
      <c r="AS2752" s="73"/>
      <c r="AT2752" s="73"/>
      <c r="AU2752" s="73"/>
      <c r="AV2752" s="73"/>
      <c r="AW2752" s="73"/>
      <c r="AX2752" s="73"/>
      <c r="AY2752" s="73"/>
      <c r="AZ2752" s="73"/>
      <c r="BA2752" s="73"/>
      <c r="BB2752" s="73"/>
    </row>
    <row r="2753" spans="10:54">
      <c r="J2753" s="132"/>
      <c r="N2753" s="73"/>
      <c r="O2753" s="73"/>
      <c r="P2753" s="73"/>
      <c r="Q2753" s="73"/>
      <c r="R2753" s="73"/>
      <c r="S2753" s="73"/>
      <c r="T2753" s="73"/>
      <c r="U2753" s="73"/>
      <c r="V2753" s="73"/>
      <c r="W2753" s="73"/>
      <c r="X2753" s="73"/>
      <c r="Y2753" s="73"/>
      <c r="Z2753" s="73"/>
      <c r="AA2753" s="73"/>
      <c r="AB2753" s="73"/>
      <c r="AC2753" s="73"/>
      <c r="AD2753" s="73"/>
      <c r="AE2753" s="73"/>
      <c r="AF2753" s="73"/>
      <c r="AG2753" s="73"/>
      <c r="AH2753" s="73"/>
      <c r="AI2753" s="73"/>
      <c r="AJ2753" s="73"/>
      <c r="AK2753" s="73"/>
      <c r="AL2753" s="73"/>
      <c r="AM2753" s="73"/>
      <c r="AN2753" s="73"/>
      <c r="AO2753" s="73"/>
      <c r="AP2753" s="73"/>
      <c r="AQ2753" s="73"/>
      <c r="AR2753" s="73"/>
      <c r="AS2753" s="73"/>
      <c r="AT2753" s="73"/>
      <c r="AU2753" s="73"/>
      <c r="AV2753" s="73"/>
      <c r="AW2753" s="73"/>
      <c r="AX2753" s="73"/>
      <c r="AY2753" s="73"/>
      <c r="AZ2753" s="73"/>
      <c r="BA2753" s="73"/>
      <c r="BB2753" s="73"/>
    </row>
    <row r="2754" spans="10:54">
      <c r="J2754" s="132"/>
      <c r="N2754" s="73"/>
      <c r="O2754" s="73"/>
      <c r="P2754" s="73"/>
      <c r="Q2754" s="73"/>
      <c r="R2754" s="73"/>
      <c r="S2754" s="73"/>
      <c r="T2754" s="73"/>
      <c r="U2754" s="73"/>
      <c r="V2754" s="73"/>
      <c r="W2754" s="73"/>
      <c r="X2754" s="73"/>
      <c r="Y2754" s="73"/>
      <c r="Z2754" s="73"/>
      <c r="AA2754" s="73"/>
      <c r="AB2754" s="73"/>
      <c r="AC2754" s="73"/>
      <c r="AD2754" s="73"/>
      <c r="AE2754" s="73"/>
      <c r="AF2754" s="73"/>
      <c r="AG2754" s="73"/>
      <c r="AH2754" s="73"/>
      <c r="AI2754" s="73"/>
      <c r="AJ2754" s="73"/>
      <c r="AK2754" s="73"/>
      <c r="AL2754" s="73"/>
      <c r="AM2754" s="73"/>
      <c r="AN2754" s="73"/>
      <c r="AO2754" s="73"/>
      <c r="AP2754" s="73"/>
      <c r="AQ2754" s="73"/>
      <c r="AR2754" s="73"/>
      <c r="AS2754" s="73"/>
      <c r="AT2754" s="73"/>
      <c r="AU2754" s="73"/>
      <c r="AV2754" s="73"/>
      <c r="AW2754" s="73"/>
      <c r="AX2754" s="73"/>
      <c r="AY2754" s="73"/>
      <c r="AZ2754" s="73"/>
      <c r="BA2754" s="73"/>
      <c r="BB2754" s="73"/>
    </row>
    <row r="2755" spans="10:54">
      <c r="J2755" s="132"/>
      <c r="N2755" s="73"/>
      <c r="O2755" s="73"/>
      <c r="P2755" s="73"/>
      <c r="Q2755" s="73"/>
      <c r="R2755" s="73"/>
      <c r="S2755" s="73"/>
      <c r="T2755" s="73"/>
      <c r="U2755" s="73"/>
      <c r="V2755" s="73"/>
      <c r="W2755" s="73"/>
      <c r="X2755" s="73"/>
      <c r="Y2755" s="73"/>
      <c r="Z2755" s="73"/>
      <c r="AA2755" s="73"/>
      <c r="AB2755" s="73"/>
      <c r="AC2755" s="73"/>
      <c r="AD2755" s="73"/>
      <c r="AE2755" s="73"/>
      <c r="AF2755" s="73"/>
      <c r="AG2755" s="73"/>
      <c r="AH2755" s="73"/>
      <c r="AI2755" s="73"/>
      <c r="AJ2755" s="73"/>
      <c r="AK2755" s="73"/>
      <c r="AL2755" s="73"/>
      <c r="AM2755" s="73"/>
      <c r="AN2755" s="73"/>
      <c r="AO2755" s="73"/>
      <c r="AP2755" s="73"/>
      <c r="AQ2755" s="73"/>
      <c r="AR2755" s="73"/>
      <c r="AS2755" s="73"/>
      <c r="AT2755" s="73"/>
      <c r="AU2755" s="73"/>
      <c r="AV2755" s="73"/>
      <c r="AW2755" s="73"/>
      <c r="AX2755" s="73"/>
      <c r="AY2755" s="73"/>
      <c r="AZ2755" s="73"/>
      <c r="BA2755" s="73"/>
      <c r="BB2755" s="73"/>
    </row>
    <row r="2756" spans="10:54">
      <c r="J2756" s="132"/>
      <c r="N2756" s="73"/>
      <c r="O2756" s="73"/>
      <c r="P2756" s="73"/>
      <c r="Q2756" s="73"/>
      <c r="R2756" s="73"/>
      <c r="S2756" s="73"/>
      <c r="T2756" s="73"/>
      <c r="U2756" s="73"/>
      <c r="V2756" s="73"/>
      <c r="W2756" s="73"/>
      <c r="X2756" s="73"/>
      <c r="Y2756" s="73"/>
      <c r="Z2756" s="73"/>
      <c r="AA2756" s="73"/>
      <c r="AB2756" s="73"/>
      <c r="AC2756" s="73"/>
      <c r="AD2756" s="73"/>
      <c r="AE2756" s="73"/>
      <c r="AF2756" s="73"/>
      <c r="AG2756" s="73"/>
      <c r="AH2756" s="73"/>
      <c r="AI2756" s="73"/>
      <c r="AJ2756" s="73"/>
      <c r="AK2756" s="73"/>
      <c r="AL2756" s="73"/>
      <c r="AM2756" s="73"/>
      <c r="AN2756" s="73"/>
      <c r="AO2756" s="73"/>
      <c r="AP2756" s="73"/>
      <c r="AQ2756" s="73"/>
      <c r="AR2756" s="73"/>
      <c r="AS2756" s="73"/>
      <c r="AT2756" s="73"/>
      <c r="AU2756" s="73"/>
      <c r="AV2756" s="73"/>
      <c r="AW2756" s="73"/>
      <c r="AX2756" s="73"/>
      <c r="AY2756" s="73"/>
      <c r="AZ2756" s="73"/>
      <c r="BA2756" s="73"/>
      <c r="BB2756" s="73"/>
    </row>
    <row r="2757" spans="10:54">
      <c r="J2757" s="132"/>
      <c r="N2757" s="73"/>
      <c r="O2757" s="73"/>
      <c r="P2757" s="73"/>
      <c r="Q2757" s="73"/>
      <c r="R2757" s="73"/>
      <c r="S2757" s="73"/>
      <c r="T2757" s="73"/>
      <c r="U2757" s="73"/>
      <c r="V2757" s="73"/>
      <c r="W2757" s="73"/>
      <c r="X2757" s="73"/>
      <c r="Y2757" s="73"/>
      <c r="Z2757" s="73"/>
      <c r="AA2757" s="73"/>
      <c r="AB2757" s="73"/>
      <c r="AC2757" s="73"/>
      <c r="AD2757" s="73"/>
      <c r="AE2757" s="73"/>
      <c r="AF2757" s="73"/>
      <c r="AG2757" s="73"/>
      <c r="AH2757" s="73"/>
      <c r="AI2757" s="73"/>
      <c r="AJ2757" s="73"/>
      <c r="AK2757" s="73"/>
      <c r="AL2757" s="73"/>
      <c r="AM2757" s="73"/>
      <c r="AN2757" s="73"/>
      <c r="AO2757" s="73"/>
      <c r="AP2757" s="73"/>
      <c r="AQ2757" s="73"/>
      <c r="AR2757" s="73"/>
      <c r="AS2757" s="73"/>
      <c r="AT2757" s="73"/>
      <c r="AU2757" s="73"/>
      <c r="AV2757" s="73"/>
      <c r="AW2757" s="73"/>
      <c r="AX2757" s="73"/>
      <c r="AY2757" s="73"/>
      <c r="AZ2757" s="73"/>
      <c r="BA2757" s="73"/>
      <c r="BB2757" s="73"/>
    </row>
    <row r="2758" spans="10:54">
      <c r="J2758" s="132"/>
      <c r="N2758" s="73"/>
      <c r="O2758" s="73"/>
      <c r="P2758" s="73"/>
      <c r="Q2758" s="73"/>
      <c r="R2758" s="73"/>
      <c r="S2758" s="73"/>
      <c r="T2758" s="73"/>
      <c r="U2758" s="73"/>
      <c r="V2758" s="73"/>
      <c r="W2758" s="73"/>
      <c r="X2758" s="73"/>
      <c r="Y2758" s="73"/>
      <c r="Z2758" s="73"/>
      <c r="AA2758" s="73"/>
      <c r="AB2758" s="73"/>
      <c r="AC2758" s="73"/>
      <c r="AD2758" s="73"/>
      <c r="AE2758" s="73"/>
      <c r="AF2758" s="73"/>
      <c r="AG2758" s="73"/>
      <c r="AH2758" s="73"/>
      <c r="AI2758" s="73"/>
      <c r="AJ2758" s="73"/>
      <c r="AK2758" s="73"/>
      <c r="AL2758" s="73"/>
      <c r="AM2758" s="73"/>
      <c r="AN2758" s="73"/>
      <c r="AO2758" s="73"/>
      <c r="AP2758" s="73"/>
      <c r="AQ2758" s="73"/>
      <c r="AR2758" s="73"/>
      <c r="AS2758" s="73"/>
      <c r="AT2758" s="73"/>
      <c r="AU2758" s="73"/>
      <c r="AV2758" s="73"/>
      <c r="AW2758" s="73"/>
      <c r="AX2758" s="73"/>
      <c r="AY2758" s="73"/>
      <c r="AZ2758" s="73"/>
      <c r="BA2758" s="73"/>
      <c r="BB2758" s="73"/>
    </row>
    <row r="2759" spans="10:54">
      <c r="J2759" s="132"/>
      <c r="N2759" s="73"/>
      <c r="O2759" s="73"/>
      <c r="P2759" s="73"/>
      <c r="Q2759" s="73"/>
      <c r="R2759" s="73"/>
      <c r="S2759" s="73"/>
      <c r="T2759" s="73"/>
      <c r="U2759" s="73"/>
      <c r="V2759" s="73"/>
      <c r="W2759" s="73"/>
      <c r="X2759" s="73"/>
      <c r="Y2759" s="73"/>
      <c r="Z2759" s="73"/>
      <c r="AA2759" s="73"/>
      <c r="AB2759" s="73"/>
      <c r="AC2759" s="73"/>
      <c r="AD2759" s="73"/>
      <c r="AE2759" s="73"/>
      <c r="AF2759" s="73"/>
      <c r="AG2759" s="73"/>
      <c r="AH2759" s="73"/>
      <c r="AI2759" s="73"/>
      <c r="AJ2759" s="73"/>
      <c r="AK2759" s="73"/>
      <c r="AL2759" s="73"/>
      <c r="AM2759" s="73"/>
      <c r="AN2759" s="73"/>
      <c r="AO2759" s="73"/>
      <c r="AP2759" s="73"/>
      <c r="AQ2759" s="73"/>
      <c r="AR2759" s="73"/>
      <c r="AS2759" s="73"/>
      <c r="AT2759" s="73"/>
      <c r="AU2759" s="73"/>
      <c r="AV2759" s="73"/>
      <c r="AW2759" s="73"/>
      <c r="AX2759" s="73"/>
      <c r="AY2759" s="73"/>
      <c r="AZ2759" s="73"/>
      <c r="BA2759" s="73"/>
      <c r="BB2759" s="73"/>
    </row>
    <row r="2760" spans="10:54">
      <c r="J2760" s="132"/>
      <c r="N2760" s="73"/>
      <c r="O2760" s="73"/>
      <c r="P2760" s="73"/>
      <c r="Q2760" s="73"/>
      <c r="R2760" s="73"/>
      <c r="S2760" s="73"/>
      <c r="T2760" s="73"/>
      <c r="U2760" s="73"/>
      <c r="V2760" s="73"/>
      <c r="W2760" s="73"/>
      <c r="X2760" s="73"/>
      <c r="Y2760" s="73"/>
      <c r="Z2760" s="73"/>
      <c r="AA2760" s="73"/>
      <c r="AB2760" s="73"/>
      <c r="AC2760" s="73"/>
      <c r="AD2760" s="73"/>
      <c r="AE2760" s="73"/>
      <c r="AF2760" s="73"/>
      <c r="AG2760" s="73"/>
      <c r="AH2760" s="73"/>
      <c r="AI2760" s="73"/>
      <c r="AJ2760" s="73"/>
      <c r="AK2760" s="73"/>
      <c r="AL2760" s="73"/>
      <c r="AM2760" s="73"/>
      <c r="AN2760" s="73"/>
      <c r="AO2760" s="73"/>
      <c r="AP2760" s="73"/>
      <c r="AQ2760" s="73"/>
      <c r="AR2760" s="73"/>
      <c r="AS2760" s="73"/>
      <c r="AT2760" s="73"/>
      <c r="AU2760" s="73"/>
      <c r="AV2760" s="73"/>
      <c r="AW2760" s="73"/>
      <c r="AX2760" s="73"/>
      <c r="AY2760" s="73"/>
      <c r="AZ2760" s="73"/>
      <c r="BA2760" s="73"/>
      <c r="BB2760" s="73"/>
    </row>
    <row r="2761" spans="10:54">
      <c r="J2761" s="132"/>
      <c r="N2761" s="73"/>
      <c r="O2761" s="73"/>
      <c r="P2761" s="73"/>
      <c r="Q2761" s="73"/>
      <c r="R2761" s="73"/>
      <c r="S2761" s="73"/>
      <c r="T2761" s="73"/>
      <c r="U2761" s="73"/>
      <c r="V2761" s="73"/>
      <c r="W2761" s="73"/>
      <c r="X2761" s="73"/>
      <c r="Y2761" s="73"/>
      <c r="Z2761" s="73"/>
      <c r="AA2761" s="73"/>
      <c r="AB2761" s="73"/>
      <c r="AC2761" s="73"/>
      <c r="AD2761" s="73"/>
      <c r="AE2761" s="73"/>
      <c r="AF2761" s="73"/>
      <c r="AG2761" s="73"/>
      <c r="AH2761" s="73"/>
      <c r="AI2761" s="73"/>
      <c r="AJ2761" s="73"/>
      <c r="AK2761" s="73"/>
      <c r="AL2761" s="73"/>
      <c r="AM2761" s="73"/>
      <c r="AN2761" s="73"/>
      <c r="AO2761" s="73"/>
      <c r="AP2761" s="73"/>
      <c r="AQ2761" s="73"/>
      <c r="AR2761" s="73"/>
      <c r="AS2761" s="73"/>
      <c r="AT2761" s="73"/>
      <c r="AU2761" s="73"/>
      <c r="AV2761" s="73"/>
      <c r="AW2761" s="73"/>
      <c r="AX2761" s="73"/>
      <c r="AY2761" s="73"/>
      <c r="AZ2761" s="73"/>
      <c r="BA2761" s="73"/>
      <c r="BB2761" s="73"/>
    </row>
    <row r="2762" spans="10:54">
      <c r="J2762" s="132"/>
      <c r="N2762" s="73"/>
      <c r="O2762" s="73"/>
      <c r="P2762" s="73"/>
      <c r="Q2762" s="73"/>
      <c r="R2762" s="73"/>
      <c r="S2762" s="73"/>
      <c r="T2762" s="73"/>
      <c r="U2762" s="73"/>
      <c r="V2762" s="73"/>
      <c r="W2762" s="73"/>
      <c r="X2762" s="73"/>
      <c r="Y2762" s="73"/>
      <c r="Z2762" s="73"/>
      <c r="AA2762" s="73"/>
      <c r="AB2762" s="73"/>
      <c r="AC2762" s="73"/>
      <c r="AD2762" s="73"/>
      <c r="AE2762" s="73"/>
      <c r="AF2762" s="73"/>
      <c r="AG2762" s="73"/>
      <c r="AH2762" s="73"/>
      <c r="AI2762" s="73"/>
      <c r="AJ2762" s="73"/>
      <c r="AK2762" s="73"/>
      <c r="AL2762" s="73"/>
      <c r="AM2762" s="73"/>
      <c r="AN2762" s="73"/>
      <c r="AO2762" s="73"/>
      <c r="AP2762" s="73"/>
      <c r="AQ2762" s="73"/>
      <c r="AR2762" s="73"/>
      <c r="AS2762" s="73"/>
      <c r="AT2762" s="73"/>
      <c r="AU2762" s="73"/>
      <c r="AV2762" s="73"/>
      <c r="AW2762" s="73"/>
      <c r="AX2762" s="73"/>
      <c r="AY2762" s="73"/>
      <c r="AZ2762" s="73"/>
      <c r="BA2762" s="73"/>
      <c r="BB2762" s="73"/>
    </row>
    <row r="2763" spans="10:54">
      <c r="J2763" s="132"/>
      <c r="N2763" s="73"/>
      <c r="O2763" s="73"/>
      <c r="P2763" s="73"/>
      <c r="Q2763" s="73"/>
      <c r="R2763" s="73"/>
      <c r="S2763" s="73"/>
      <c r="T2763" s="73"/>
      <c r="U2763" s="73"/>
      <c r="V2763" s="73"/>
      <c r="W2763" s="73"/>
      <c r="X2763" s="73"/>
      <c r="Y2763" s="73"/>
      <c r="Z2763" s="73"/>
      <c r="AA2763" s="73"/>
      <c r="AB2763" s="73"/>
      <c r="AC2763" s="73"/>
      <c r="AD2763" s="73"/>
      <c r="AE2763" s="73"/>
      <c r="AF2763" s="73"/>
      <c r="AG2763" s="73"/>
      <c r="AH2763" s="73"/>
      <c r="AI2763" s="73"/>
      <c r="AJ2763" s="73"/>
      <c r="AK2763" s="73"/>
      <c r="AL2763" s="73"/>
      <c r="AM2763" s="73"/>
      <c r="AN2763" s="73"/>
      <c r="AO2763" s="73"/>
      <c r="AP2763" s="73"/>
      <c r="AQ2763" s="73"/>
      <c r="AR2763" s="73"/>
      <c r="AS2763" s="73"/>
      <c r="AT2763" s="73"/>
      <c r="AU2763" s="73"/>
      <c r="AV2763" s="73"/>
      <c r="AW2763" s="73"/>
      <c r="AX2763" s="73"/>
      <c r="AY2763" s="73"/>
      <c r="AZ2763" s="73"/>
      <c r="BA2763" s="73"/>
      <c r="BB2763" s="73"/>
    </row>
    <row r="2764" spans="10:54">
      <c r="J2764" s="132"/>
      <c r="N2764" s="73"/>
      <c r="O2764" s="73"/>
      <c r="P2764" s="73"/>
      <c r="Q2764" s="73"/>
      <c r="R2764" s="73"/>
      <c r="S2764" s="73"/>
      <c r="T2764" s="73"/>
      <c r="U2764" s="73"/>
      <c r="V2764" s="73"/>
      <c r="W2764" s="73"/>
      <c r="X2764" s="73"/>
      <c r="Y2764" s="73"/>
      <c r="Z2764" s="73"/>
      <c r="AA2764" s="73"/>
      <c r="AB2764" s="73"/>
      <c r="AC2764" s="73"/>
      <c r="AD2764" s="73"/>
      <c r="AE2764" s="73"/>
      <c r="AF2764" s="73"/>
      <c r="AG2764" s="73"/>
      <c r="AH2764" s="73"/>
      <c r="AI2764" s="73"/>
      <c r="AJ2764" s="73"/>
      <c r="AK2764" s="73"/>
      <c r="AL2764" s="73"/>
      <c r="AM2764" s="73"/>
      <c r="AN2764" s="73"/>
      <c r="AO2764" s="73"/>
      <c r="AP2764" s="73"/>
      <c r="AQ2764" s="73"/>
      <c r="AR2764" s="73"/>
      <c r="AS2764" s="73"/>
      <c r="AT2764" s="73"/>
      <c r="AU2764" s="73"/>
      <c r="AV2764" s="73"/>
      <c r="AW2764" s="73"/>
      <c r="AX2764" s="73"/>
      <c r="AY2764" s="73"/>
      <c r="AZ2764" s="73"/>
      <c r="BA2764" s="73"/>
      <c r="BB2764" s="73"/>
    </row>
    <row r="2765" spans="10:54">
      <c r="J2765" s="132"/>
      <c r="N2765" s="73"/>
      <c r="O2765" s="73"/>
      <c r="P2765" s="73"/>
      <c r="Q2765" s="73"/>
      <c r="R2765" s="73"/>
      <c r="S2765" s="73"/>
      <c r="T2765" s="73"/>
      <c r="U2765" s="73"/>
      <c r="V2765" s="73"/>
      <c r="W2765" s="73"/>
      <c r="X2765" s="73"/>
      <c r="Y2765" s="73"/>
      <c r="Z2765" s="73"/>
      <c r="AA2765" s="73"/>
      <c r="AB2765" s="73"/>
      <c r="AC2765" s="73"/>
      <c r="AD2765" s="73"/>
      <c r="AE2765" s="73"/>
      <c r="AF2765" s="73"/>
      <c r="AG2765" s="73"/>
      <c r="AH2765" s="73"/>
      <c r="AI2765" s="73"/>
      <c r="AJ2765" s="73"/>
      <c r="AK2765" s="73"/>
      <c r="AL2765" s="73"/>
      <c r="AM2765" s="73"/>
      <c r="AN2765" s="73"/>
      <c r="AO2765" s="73"/>
      <c r="AP2765" s="73"/>
      <c r="AQ2765" s="73"/>
      <c r="AR2765" s="73"/>
      <c r="AS2765" s="73"/>
      <c r="AT2765" s="73"/>
      <c r="AU2765" s="73"/>
      <c r="AV2765" s="73"/>
      <c r="AW2765" s="73"/>
      <c r="AX2765" s="73"/>
      <c r="AY2765" s="73"/>
      <c r="AZ2765" s="73"/>
      <c r="BA2765" s="73"/>
      <c r="BB2765" s="73"/>
    </row>
    <row r="2766" spans="10:54">
      <c r="J2766" s="132"/>
      <c r="N2766" s="73"/>
      <c r="O2766" s="73"/>
      <c r="P2766" s="73"/>
      <c r="Q2766" s="73"/>
      <c r="R2766" s="73"/>
      <c r="S2766" s="73"/>
      <c r="T2766" s="73"/>
      <c r="U2766" s="73"/>
      <c r="V2766" s="73"/>
      <c r="W2766" s="73"/>
      <c r="X2766" s="73"/>
      <c r="Y2766" s="73"/>
      <c r="Z2766" s="73"/>
      <c r="AA2766" s="73"/>
      <c r="AB2766" s="73"/>
      <c r="AC2766" s="73"/>
      <c r="AD2766" s="73"/>
      <c r="AE2766" s="73"/>
      <c r="AF2766" s="73"/>
      <c r="AG2766" s="73"/>
      <c r="AH2766" s="73"/>
      <c r="AI2766" s="73"/>
      <c r="AJ2766" s="73"/>
      <c r="AK2766" s="73"/>
      <c r="AL2766" s="73"/>
      <c r="AM2766" s="73"/>
      <c r="AN2766" s="73"/>
      <c r="AO2766" s="73"/>
      <c r="AP2766" s="73"/>
      <c r="AQ2766" s="73"/>
      <c r="AR2766" s="73"/>
      <c r="AS2766" s="73"/>
      <c r="AT2766" s="73"/>
      <c r="AU2766" s="73"/>
      <c r="AV2766" s="73"/>
      <c r="AW2766" s="73"/>
      <c r="AX2766" s="73"/>
      <c r="AY2766" s="73"/>
      <c r="AZ2766" s="73"/>
      <c r="BA2766" s="73"/>
      <c r="BB2766" s="73"/>
    </row>
    <row r="2767" spans="10:54">
      <c r="J2767" s="132"/>
      <c r="N2767" s="73"/>
      <c r="O2767" s="73"/>
      <c r="P2767" s="73"/>
      <c r="Q2767" s="73"/>
      <c r="R2767" s="73"/>
      <c r="S2767" s="73"/>
      <c r="T2767" s="73"/>
      <c r="U2767" s="73"/>
      <c r="V2767" s="73"/>
      <c r="W2767" s="73"/>
      <c r="X2767" s="73"/>
      <c r="Y2767" s="73"/>
      <c r="Z2767" s="73"/>
      <c r="AA2767" s="73"/>
      <c r="AB2767" s="73"/>
      <c r="AC2767" s="73"/>
      <c r="AD2767" s="73"/>
      <c r="AE2767" s="73"/>
      <c r="AF2767" s="73"/>
      <c r="AG2767" s="73"/>
      <c r="AH2767" s="73"/>
      <c r="AI2767" s="73"/>
      <c r="AJ2767" s="73"/>
      <c r="AK2767" s="73"/>
      <c r="AL2767" s="73"/>
      <c r="AM2767" s="73"/>
      <c r="AN2767" s="73"/>
      <c r="AO2767" s="73"/>
      <c r="AP2767" s="73"/>
      <c r="AQ2767" s="73"/>
      <c r="AR2767" s="73"/>
      <c r="AS2767" s="73"/>
      <c r="AT2767" s="73"/>
      <c r="AU2767" s="73"/>
      <c r="AV2767" s="73"/>
      <c r="AW2767" s="73"/>
      <c r="AX2767" s="73"/>
      <c r="AY2767" s="73"/>
      <c r="AZ2767" s="73"/>
      <c r="BA2767" s="73"/>
      <c r="BB2767" s="73"/>
    </row>
    <row r="2768" spans="10:54">
      <c r="J2768" s="132"/>
      <c r="N2768" s="73"/>
      <c r="O2768" s="73"/>
      <c r="P2768" s="73"/>
      <c r="Q2768" s="73"/>
      <c r="R2768" s="73"/>
      <c r="S2768" s="73"/>
      <c r="T2768" s="73"/>
      <c r="U2768" s="73"/>
      <c r="V2768" s="73"/>
      <c r="W2768" s="73"/>
      <c r="X2768" s="73"/>
      <c r="Y2768" s="73"/>
      <c r="Z2768" s="73"/>
      <c r="AA2768" s="73"/>
      <c r="AB2768" s="73"/>
      <c r="AC2768" s="73"/>
      <c r="AD2768" s="73"/>
      <c r="AE2768" s="73"/>
      <c r="AF2768" s="73"/>
      <c r="AG2768" s="73"/>
      <c r="AH2768" s="73"/>
      <c r="AI2768" s="73"/>
      <c r="AJ2768" s="73"/>
      <c r="AK2768" s="73"/>
      <c r="AL2768" s="73"/>
      <c r="AM2768" s="73"/>
      <c r="AN2768" s="73"/>
      <c r="AO2768" s="73"/>
      <c r="AP2768" s="73"/>
      <c r="AQ2768" s="73"/>
      <c r="AR2768" s="73"/>
      <c r="AS2768" s="73"/>
      <c r="AT2768" s="73"/>
      <c r="AU2768" s="73"/>
      <c r="AV2768" s="73"/>
      <c r="AW2768" s="73"/>
      <c r="AX2768" s="73"/>
      <c r="AY2768" s="73"/>
      <c r="AZ2768" s="73"/>
      <c r="BA2768" s="73"/>
      <c r="BB2768" s="73"/>
    </row>
    <row r="2769" spans="10:54">
      <c r="J2769" s="132"/>
      <c r="N2769" s="73"/>
      <c r="O2769" s="73"/>
      <c r="P2769" s="73"/>
      <c r="Q2769" s="73"/>
      <c r="R2769" s="73"/>
      <c r="S2769" s="73"/>
      <c r="T2769" s="73"/>
      <c r="U2769" s="73"/>
      <c r="V2769" s="73"/>
      <c r="W2769" s="73"/>
      <c r="X2769" s="73"/>
      <c r="Y2769" s="73"/>
      <c r="Z2769" s="73"/>
      <c r="AA2769" s="73"/>
      <c r="AB2769" s="73"/>
      <c r="AC2769" s="73"/>
      <c r="AD2769" s="73"/>
      <c r="AE2769" s="73"/>
      <c r="AF2769" s="73"/>
      <c r="AG2769" s="73"/>
      <c r="AH2769" s="73"/>
      <c r="AI2769" s="73"/>
      <c r="AJ2769" s="73"/>
      <c r="AK2769" s="73"/>
      <c r="AL2769" s="73"/>
      <c r="AM2769" s="73"/>
      <c r="AN2769" s="73"/>
      <c r="AO2769" s="73"/>
      <c r="AP2769" s="73"/>
      <c r="AQ2769" s="73"/>
      <c r="AR2769" s="73"/>
      <c r="AS2769" s="73"/>
      <c r="AT2769" s="73"/>
      <c r="AU2769" s="73"/>
      <c r="AV2769" s="73"/>
      <c r="AW2769" s="73"/>
      <c r="AX2769" s="73"/>
      <c r="AY2769" s="73"/>
      <c r="AZ2769" s="73"/>
      <c r="BA2769" s="73"/>
      <c r="BB2769" s="73"/>
    </row>
    <row r="2770" spans="10:54">
      <c r="J2770" s="132"/>
      <c r="N2770" s="73"/>
      <c r="O2770" s="73"/>
      <c r="P2770" s="73"/>
      <c r="Q2770" s="73"/>
      <c r="R2770" s="73"/>
      <c r="S2770" s="73"/>
      <c r="T2770" s="73"/>
      <c r="U2770" s="73"/>
      <c r="V2770" s="73"/>
      <c r="W2770" s="73"/>
      <c r="X2770" s="73"/>
      <c r="Y2770" s="73"/>
      <c r="Z2770" s="73"/>
      <c r="AA2770" s="73"/>
      <c r="AB2770" s="73"/>
      <c r="AC2770" s="73"/>
      <c r="AD2770" s="73"/>
      <c r="AE2770" s="73"/>
      <c r="AF2770" s="73"/>
      <c r="AG2770" s="73"/>
      <c r="AH2770" s="73"/>
      <c r="AI2770" s="73"/>
      <c r="AJ2770" s="73"/>
      <c r="AK2770" s="73"/>
      <c r="AL2770" s="73"/>
      <c r="AM2770" s="73"/>
      <c r="AN2770" s="73"/>
      <c r="AO2770" s="73"/>
      <c r="AP2770" s="73"/>
      <c r="AQ2770" s="73"/>
      <c r="AR2770" s="73"/>
      <c r="AS2770" s="73"/>
      <c r="AT2770" s="73"/>
      <c r="AU2770" s="73"/>
      <c r="AV2770" s="73"/>
      <c r="AW2770" s="73"/>
      <c r="AX2770" s="73"/>
      <c r="AY2770" s="73"/>
      <c r="AZ2770" s="73"/>
      <c r="BA2770" s="73"/>
      <c r="BB2770" s="73"/>
    </row>
    <row r="2771" spans="10:54">
      <c r="J2771" s="132"/>
      <c r="N2771" s="73"/>
      <c r="O2771" s="73"/>
      <c r="P2771" s="73"/>
      <c r="Q2771" s="73"/>
      <c r="R2771" s="73"/>
      <c r="S2771" s="73"/>
      <c r="T2771" s="73"/>
      <c r="U2771" s="73"/>
      <c r="V2771" s="73"/>
      <c r="W2771" s="73"/>
      <c r="X2771" s="73"/>
      <c r="Y2771" s="73"/>
      <c r="Z2771" s="73"/>
      <c r="AA2771" s="73"/>
      <c r="AB2771" s="73"/>
      <c r="AC2771" s="73"/>
      <c r="AD2771" s="73"/>
      <c r="AE2771" s="73"/>
      <c r="AF2771" s="73"/>
      <c r="AG2771" s="73"/>
      <c r="AH2771" s="73"/>
      <c r="AI2771" s="73"/>
      <c r="AJ2771" s="73"/>
      <c r="AK2771" s="73"/>
      <c r="AL2771" s="73"/>
      <c r="AM2771" s="73"/>
      <c r="AN2771" s="73"/>
      <c r="AO2771" s="73"/>
      <c r="AP2771" s="73"/>
      <c r="AQ2771" s="73"/>
      <c r="AR2771" s="73"/>
      <c r="AS2771" s="73"/>
      <c r="AT2771" s="73"/>
      <c r="AU2771" s="73"/>
      <c r="AV2771" s="73"/>
      <c r="AW2771" s="73"/>
      <c r="AX2771" s="73"/>
      <c r="AY2771" s="73"/>
      <c r="AZ2771" s="73"/>
      <c r="BA2771" s="73"/>
      <c r="BB2771" s="73"/>
    </row>
    <row r="2772" spans="10:54">
      <c r="J2772" s="132"/>
      <c r="N2772" s="73"/>
      <c r="O2772" s="73"/>
      <c r="P2772" s="73"/>
      <c r="Q2772" s="73"/>
      <c r="R2772" s="73"/>
      <c r="S2772" s="73"/>
      <c r="T2772" s="73"/>
      <c r="U2772" s="73"/>
      <c r="V2772" s="73"/>
      <c r="W2772" s="73"/>
      <c r="X2772" s="73"/>
      <c r="Y2772" s="73"/>
      <c r="Z2772" s="73"/>
      <c r="AA2772" s="73"/>
      <c r="AB2772" s="73"/>
      <c r="AC2772" s="73"/>
      <c r="AD2772" s="73"/>
      <c r="AE2772" s="73"/>
      <c r="AF2772" s="73"/>
      <c r="AG2772" s="73"/>
      <c r="AH2772" s="73"/>
      <c r="AI2772" s="73"/>
      <c r="AJ2772" s="73"/>
      <c r="AK2772" s="73"/>
      <c r="AL2772" s="73"/>
      <c r="AM2772" s="73"/>
      <c r="AN2772" s="73"/>
      <c r="AO2772" s="73"/>
      <c r="AP2772" s="73"/>
      <c r="AQ2772" s="73"/>
      <c r="AR2772" s="73"/>
      <c r="AS2772" s="73"/>
      <c r="AT2772" s="73"/>
      <c r="AU2772" s="73"/>
      <c r="AV2772" s="73"/>
      <c r="AW2772" s="73"/>
      <c r="AX2772" s="73"/>
      <c r="AY2772" s="73"/>
      <c r="AZ2772" s="73"/>
      <c r="BA2772" s="73"/>
      <c r="BB2772" s="73"/>
    </row>
    <row r="2773" spans="10:54">
      <c r="J2773" s="132"/>
      <c r="N2773" s="73"/>
      <c r="O2773" s="73"/>
      <c r="P2773" s="73"/>
      <c r="Q2773" s="73"/>
      <c r="R2773" s="73"/>
      <c r="S2773" s="73"/>
      <c r="T2773" s="73"/>
      <c r="U2773" s="73"/>
      <c r="V2773" s="73"/>
      <c r="W2773" s="73"/>
      <c r="X2773" s="73"/>
      <c r="Y2773" s="73"/>
      <c r="Z2773" s="73"/>
      <c r="AA2773" s="73"/>
      <c r="AB2773" s="73"/>
      <c r="AC2773" s="73"/>
      <c r="AD2773" s="73"/>
      <c r="AE2773" s="73"/>
      <c r="AF2773" s="73"/>
      <c r="AG2773" s="73"/>
      <c r="AH2773" s="73"/>
      <c r="AI2773" s="73"/>
      <c r="AJ2773" s="73"/>
      <c r="AK2773" s="73"/>
      <c r="AL2773" s="73"/>
      <c r="AM2773" s="73"/>
      <c r="AN2773" s="73"/>
      <c r="AO2773" s="73"/>
      <c r="AP2773" s="73"/>
      <c r="AQ2773" s="73"/>
      <c r="AR2773" s="73"/>
      <c r="AS2773" s="73"/>
      <c r="AT2773" s="73"/>
      <c r="AU2773" s="73"/>
      <c r="AV2773" s="73"/>
      <c r="AW2773" s="73"/>
      <c r="AX2773" s="73"/>
      <c r="AY2773" s="73"/>
      <c r="AZ2773" s="73"/>
      <c r="BA2773" s="73"/>
      <c r="BB2773" s="73"/>
    </row>
    <row r="2774" spans="10:54">
      <c r="J2774" s="132"/>
      <c r="N2774" s="73"/>
      <c r="O2774" s="73"/>
      <c r="P2774" s="73"/>
      <c r="Q2774" s="73"/>
      <c r="R2774" s="73"/>
      <c r="S2774" s="73"/>
      <c r="T2774" s="73"/>
      <c r="U2774" s="73"/>
      <c r="V2774" s="73"/>
      <c r="W2774" s="73"/>
      <c r="X2774" s="73"/>
      <c r="Y2774" s="73"/>
      <c r="Z2774" s="73"/>
      <c r="AA2774" s="73"/>
      <c r="AB2774" s="73"/>
      <c r="AC2774" s="73"/>
      <c r="AD2774" s="73"/>
      <c r="AE2774" s="73"/>
      <c r="AF2774" s="73"/>
      <c r="AG2774" s="73"/>
      <c r="AH2774" s="73"/>
      <c r="AI2774" s="73"/>
      <c r="AJ2774" s="73"/>
      <c r="AK2774" s="73"/>
      <c r="AL2774" s="73"/>
      <c r="AM2774" s="73"/>
      <c r="AN2774" s="73"/>
      <c r="AO2774" s="73"/>
      <c r="AP2774" s="73"/>
      <c r="AQ2774" s="73"/>
      <c r="AR2774" s="73"/>
      <c r="AS2774" s="73"/>
      <c r="AT2774" s="73"/>
      <c r="AU2774" s="73"/>
      <c r="AV2774" s="73"/>
      <c r="AW2774" s="73"/>
      <c r="AX2774" s="73"/>
      <c r="AY2774" s="73"/>
      <c r="AZ2774" s="73"/>
      <c r="BA2774" s="73"/>
      <c r="BB2774" s="73"/>
    </row>
    <row r="2775" spans="10:54">
      <c r="J2775" s="132"/>
      <c r="N2775" s="73"/>
      <c r="O2775" s="73"/>
      <c r="P2775" s="73"/>
      <c r="Q2775" s="73"/>
      <c r="R2775" s="73"/>
      <c r="S2775" s="73"/>
      <c r="T2775" s="73"/>
      <c r="U2775" s="73"/>
      <c r="V2775" s="73"/>
      <c r="W2775" s="73"/>
      <c r="X2775" s="73"/>
      <c r="Y2775" s="73"/>
      <c r="Z2775" s="73"/>
      <c r="AA2775" s="73"/>
      <c r="AB2775" s="73"/>
      <c r="AC2775" s="73"/>
      <c r="AD2775" s="73"/>
      <c r="AE2775" s="73"/>
      <c r="AF2775" s="73"/>
      <c r="AG2775" s="73"/>
      <c r="AH2775" s="73"/>
      <c r="AI2775" s="73"/>
      <c r="AJ2775" s="73"/>
      <c r="AK2775" s="73"/>
      <c r="AL2775" s="73"/>
      <c r="AM2775" s="73"/>
      <c r="AN2775" s="73"/>
      <c r="AO2775" s="73"/>
      <c r="AP2775" s="73"/>
      <c r="AQ2775" s="73"/>
      <c r="AR2775" s="73"/>
      <c r="AS2775" s="73"/>
      <c r="AT2775" s="73"/>
      <c r="AU2775" s="73"/>
      <c r="AV2775" s="73"/>
      <c r="AW2775" s="73"/>
      <c r="AX2775" s="73"/>
      <c r="AY2775" s="73"/>
      <c r="AZ2775" s="73"/>
      <c r="BA2775" s="73"/>
      <c r="BB2775" s="73"/>
    </row>
    <row r="2776" spans="10:54">
      <c r="J2776" s="132"/>
      <c r="N2776" s="73"/>
      <c r="O2776" s="73"/>
      <c r="P2776" s="73"/>
      <c r="Q2776" s="73"/>
      <c r="R2776" s="73"/>
      <c r="S2776" s="73"/>
      <c r="T2776" s="73"/>
      <c r="U2776" s="73"/>
      <c r="V2776" s="73"/>
      <c r="W2776" s="73"/>
      <c r="X2776" s="73"/>
      <c r="Y2776" s="73"/>
      <c r="Z2776" s="73"/>
      <c r="AA2776" s="73"/>
      <c r="AB2776" s="73"/>
      <c r="AC2776" s="73"/>
      <c r="AD2776" s="73"/>
      <c r="AE2776" s="73"/>
      <c r="AF2776" s="73"/>
      <c r="AG2776" s="73"/>
      <c r="AH2776" s="73"/>
      <c r="AI2776" s="73"/>
      <c r="AJ2776" s="73"/>
      <c r="AK2776" s="73"/>
      <c r="AL2776" s="73"/>
      <c r="AM2776" s="73"/>
      <c r="AN2776" s="73"/>
      <c r="AO2776" s="73"/>
      <c r="AP2776" s="73"/>
      <c r="AQ2776" s="73"/>
      <c r="AR2776" s="73"/>
      <c r="AS2776" s="73"/>
      <c r="AT2776" s="73"/>
      <c r="AU2776" s="73"/>
      <c r="AV2776" s="73"/>
      <c r="AW2776" s="73"/>
      <c r="AX2776" s="73"/>
      <c r="AY2776" s="73"/>
      <c r="AZ2776" s="73"/>
      <c r="BA2776" s="73"/>
      <c r="BB2776" s="73"/>
    </row>
    <row r="2777" spans="10:54">
      <c r="J2777" s="132"/>
      <c r="N2777" s="73"/>
      <c r="O2777" s="73"/>
      <c r="P2777" s="73"/>
      <c r="Q2777" s="73"/>
      <c r="R2777" s="73"/>
      <c r="S2777" s="73"/>
      <c r="T2777" s="73"/>
      <c r="U2777" s="73"/>
      <c r="V2777" s="73"/>
      <c r="W2777" s="73"/>
      <c r="X2777" s="73"/>
      <c r="Y2777" s="73"/>
      <c r="Z2777" s="73"/>
      <c r="AA2777" s="73"/>
      <c r="AB2777" s="73"/>
      <c r="AC2777" s="73"/>
      <c r="AD2777" s="73"/>
      <c r="AE2777" s="73"/>
      <c r="AF2777" s="73"/>
      <c r="AG2777" s="73"/>
      <c r="AH2777" s="73"/>
      <c r="AI2777" s="73"/>
      <c r="AJ2777" s="73"/>
      <c r="AK2777" s="73"/>
      <c r="AL2777" s="73"/>
      <c r="AM2777" s="73"/>
      <c r="AN2777" s="73"/>
      <c r="AO2777" s="73"/>
      <c r="AP2777" s="73"/>
      <c r="AQ2777" s="73"/>
      <c r="AR2777" s="73"/>
      <c r="AS2777" s="73"/>
      <c r="AT2777" s="73"/>
      <c r="AU2777" s="73"/>
      <c r="AV2777" s="73"/>
      <c r="AW2777" s="73"/>
      <c r="AX2777" s="73"/>
      <c r="AY2777" s="73"/>
      <c r="AZ2777" s="73"/>
      <c r="BA2777" s="73"/>
      <c r="BB2777" s="73"/>
    </row>
    <row r="2778" spans="10:54">
      <c r="J2778" s="132"/>
      <c r="N2778" s="73"/>
      <c r="O2778" s="73"/>
      <c r="P2778" s="73"/>
      <c r="Q2778" s="73"/>
      <c r="R2778" s="73"/>
      <c r="S2778" s="73"/>
      <c r="T2778" s="73"/>
      <c r="U2778" s="73"/>
      <c r="V2778" s="73"/>
      <c r="W2778" s="73"/>
      <c r="X2778" s="73"/>
      <c r="Y2778" s="73"/>
      <c r="Z2778" s="73"/>
      <c r="AA2778" s="73"/>
      <c r="AB2778" s="73"/>
      <c r="AC2778" s="73"/>
      <c r="AD2778" s="73"/>
      <c r="AE2778" s="73"/>
      <c r="AF2778" s="73"/>
      <c r="AG2778" s="73"/>
      <c r="AH2778" s="73"/>
      <c r="AI2778" s="73"/>
      <c r="AJ2778" s="73"/>
      <c r="AK2778" s="73"/>
      <c r="AL2778" s="73"/>
      <c r="AM2778" s="73"/>
      <c r="AN2778" s="73"/>
      <c r="AO2778" s="73"/>
      <c r="AP2778" s="73"/>
      <c r="AQ2778" s="73"/>
      <c r="AR2778" s="73"/>
      <c r="AS2778" s="73"/>
      <c r="AT2778" s="73"/>
      <c r="AU2778" s="73"/>
      <c r="AV2778" s="73"/>
      <c r="AW2778" s="73"/>
      <c r="AX2778" s="73"/>
      <c r="AY2778" s="73"/>
      <c r="AZ2778" s="73"/>
      <c r="BA2778" s="73"/>
      <c r="BB2778" s="73"/>
    </row>
    <row r="2779" spans="10:54">
      <c r="J2779" s="132"/>
      <c r="N2779" s="73"/>
      <c r="O2779" s="73"/>
      <c r="P2779" s="73"/>
      <c r="Q2779" s="73"/>
      <c r="R2779" s="73"/>
      <c r="S2779" s="73"/>
      <c r="T2779" s="73"/>
      <c r="U2779" s="73"/>
      <c r="V2779" s="73"/>
      <c r="W2779" s="73"/>
      <c r="X2779" s="73"/>
      <c r="Y2779" s="73"/>
      <c r="Z2779" s="73"/>
      <c r="AA2779" s="73"/>
      <c r="AB2779" s="73"/>
      <c r="AC2779" s="73"/>
      <c r="AD2779" s="73"/>
      <c r="AE2779" s="73"/>
      <c r="AF2779" s="73"/>
      <c r="AG2779" s="73"/>
      <c r="AH2779" s="73"/>
      <c r="AI2779" s="73"/>
      <c r="AJ2779" s="73"/>
      <c r="AK2779" s="73"/>
      <c r="AL2779" s="73"/>
      <c r="AM2779" s="73"/>
      <c r="AN2779" s="73"/>
      <c r="AO2779" s="73"/>
      <c r="AP2779" s="73"/>
      <c r="AQ2779" s="73"/>
      <c r="AR2779" s="73"/>
      <c r="AS2779" s="73"/>
      <c r="AT2779" s="73"/>
      <c r="AU2779" s="73"/>
      <c r="AV2779" s="73"/>
      <c r="AW2779" s="73"/>
      <c r="AX2779" s="73"/>
      <c r="AY2779" s="73"/>
      <c r="AZ2779" s="73"/>
      <c r="BA2779" s="73"/>
      <c r="BB2779" s="73"/>
    </row>
    <row r="2780" spans="10:54">
      <c r="J2780" s="132"/>
      <c r="N2780" s="73"/>
      <c r="O2780" s="73"/>
      <c r="P2780" s="73"/>
      <c r="Q2780" s="73"/>
      <c r="R2780" s="73"/>
      <c r="S2780" s="73"/>
      <c r="T2780" s="73"/>
      <c r="U2780" s="73"/>
      <c r="V2780" s="73"/>
      <c r="W2780" s="73"/>
      <c r="X2780" s="73"/>
      <c r="Y2780" s="73"/>
      <c r="Z2780" s="73"/>
      <c r="AA2780" s="73"/>
      <c r="AB2780" s="73"/>
      <c r="AC2780" s="73"/>
      <c r="AD2780" s="73"/>
      <c r="AE2780" s="73"/>
      <c r="AF2780" s="73"/>
      <c r="AG2780" s="73"/>
      <c r="AH2780" s="73"/>
      <c r="AI2780" s="73"/>
      <c r="AJ2780" s="73"/>
      <c r="AK2780" s="73"/>
      <c r="AL2780" s="73"/>
      <c r="AM2780" s="73"/>
      <c r="AN2780" s="73"/>
      <c r="AO2780" s="73"/>
      <c r="AP2780" s="73"/>
      <c r="AQ2780" s="73"/>
      <c r="AR2780" s="73"/>
      <c r="AS2780" s="73"/>
      <c r="AT2780" s="73"/>
      <c r="AU2780" s="73"/>
      <c r="AV2780" s="73"/>
      <c r="AW2780" s="73"/>
      <c r="AX2780" s="73"/>
      <c r="AY2780" s="73"/>
      <c r="AZ2780" s="73"/>
      <c r="BA2780" s="73"/>
      <c r="BB2780" s="73"/>
    </row>
    <row r="2781" spans="10:54">
      <c r="J2781" s="132"/>
      <c r="N2781" s="73"/>
      <c r="O2781" s="73"/>
      <c r="P2781" s="73"/>
      <c r="Q2781" s="73"/>
      <c r="R2781" s="73"/>
      <c r="S2781" s="73"/>
      <c r="T2781" s="73"/>
      <c r="U2781" s="73"/>
      <c r="V2781" s="73"/>
      <c r="W2781" s="73"/>
      <c r="X2781" s="73"/>
      <c r="Y2781" s="73"/>
      <c r="Z2781" s="73"/>
      <c r="AA2781" s="73"/>
      <c r="AB2781" s="73"/>
      <c r="AC2781" s="73"/>
      <c r="AD2781" s="73"/>
      <c r="AE2781" s="73"/>
      <c r="AF2781" s="73"/>
      <c r="AG2781" s="73"/>
      <c r="AH2781" s="73"/>
      <c r="AI2781" s="73"/>
      <c r="AJ2781" s="73"/>
      <c r="AK2781" s="73"/>
      <c r="AL2781" s="73"/>
      <c r="AM2781" s="73"/>
      <c r="AN2781" s="73"/>
      <c r="AO2781" s="73"/>
      <c r="AP2781" s="73"/>
      <c r="AQ2781" s="73"/>
      <c r="AR2781" s="73"/>
      <c r="AS2781" s="73"/>
      <c r="AT2781" s="73"/>
      <c r="AU2781" s="73"/>
      <c r="AV2781" s="73"/>
      <c r="AW2781" s="73"/>
      <c r="AX2781" s="73"/>
      <c r="AY2781" s="73"/>
      <c r="AZ2781" s="73"/>
      <c r="BA2781" s="73"/>
      <c r="BB2781" s="73"/>
    </row>
    <row r="2782" spans="10:54">
      <c r="J2782" s="132"/>
      <c r="N2782" s="73"/>
      <c r="O2782" s="73"/>
      <c r="P2782" s="73"/>
      <c r="Q2782" s="73"/>
      <c r="R2782" s="73"/>
      <c r="S2782" s="73"/>
      <c r="T2782" s="73"/>
      <c r="U2782" s="73"/>
      <c r="V2782" s="73"/>
      <c r="W2782" s="73"/>
      <c r="X2782" s="73"/>
      <c r="Y2782" s="73"/>
      <c r="Z2782" s="73"/>
      <c r="AA2782" s="73"/>
      <c r="AB2782" s="73"/>
      <c r="AC2782" s="73"/>
      <c r="AD2782" s="73"/>
      <c r="AE2782" s="73"/>
      <c r="AF2782" s="73"/>
      <c r="AG2782" s="73"/>
      <c r="AH2782" s="73"/>
      <c r="AI2782" s="73"/>
      <c r="AJ2782" s="73"/>
      <c r="AK2782" s="73"/>
      <c r="AL2782" s="73"/>
      <c r="AM2782" s="73"/>
      <c r="AN2782" s="73"/>
      <c r="AO2782" s="73"/>
      <c r="AP2782" s="73"/>
      <c r="AQ2782" s="73"/>
      <c r="AR2782" s="73"/>
      <c r="AS2782" s="73"/>
      <c r="AT2782" s="73"/>
      <c r="AU2782" s="73"/>
      <c r="AV2782" s="73"/>
      <c r="AW2782" s="73"/>
      <c r="AX2782" s="73"/>
      <c r="AY2782" s="73"/>
      <c r="AZ2782" s="73"/>
      <c r="BA2782" s="73"/>
      <c r="BB2782" s="73"/>
    </row>
    <row r="2783" spans="10:54">
      <c r="J2783" s="132"/>
      <c r="N2783" s="73"/>
      <c r="O2783" s="73"/>
      <c r="P2783" s="73"/>
      <c r="Q2783" s="73"/>
      <c r="R2783" s="73"/>
      <c r="S2783" s="73"/>
      <c r="T2783" s="73"/>
      <c r="U2783" s="73"/>
      <c r="V2783" s="73"/>
      <c r="W2783" s="73"/>
      <c r="X2783" s="73"/>
      <c r="Y2783" s="73"/>
      <c r="Z2783" s="73"/>
      <c r="AA2783" s="73"/>
      <c r="AB2783" s="73"/>
      <c r="AC2783" s="73"/>
      <c r="AD2783" s="73"/>
      <c r="AE2783" s="73"/>
      <c r="AF2783" s="73"/>
      <c r="AG2783" s="73"/>
      <c r="AH2783" s="73"/>
      <c r="AI2783" s="73"/>
      <c r="AJ2783" s="73"/>
      <c r="AK2783" s="73"/>
      <c r="AL2783" s="73"/>
      <c r="AM2783" s="73"/>
      <c r="AN2783" s="73"/>
      <c r="AO2783" s="73"/>
      <c r="AP2783" s="73"/>
      <c r="AQ2783" s="73"/>
      <c r="AR2783" s="73"/>
      <c r="AS2783" s="73"/>
      <c r="AT2783" s="73"/>
      <c r="AU2783" s="73"/>
      <c r="AV2783" s="73"/>
      <c r="AW2783" s="73"/>
      <c r="AX2783" s="73"/>
      <c r="AY2783" s="73"/>
      <c r="AZ2783" s="73"/>
      <c r="BA2783" s="73"/>
      <c r="BB2783" s="73"/>
    </row>
    <row r="2784" spans="10:54">
      <c r="J2784" s="132"/>
      <c r="N2784" s="73"/>
      <c r="O2784" s="73"/>
      <c r="P2784" s="73"/>
      <c r="Q2784" s="73"/>
      <c r="R2784" s="73"/>
      <c r="S2784" s="73"/>
      <c r="T2784" s="73"/>
      <c r="U2784" s="73"/>
      <c r="V2784" s="73"/>
      <c r="W2784" s="73"/>
      <c r="X2784" s="73"/>
      <c r="Y2784" s="73"/>
      <c r="Z2784" s="73"/>
      <c r="AA2784" s="73"/>
      <c r="AB2784" s="73"/>
      <c r="AC2784" s="73"/>
      <c r="AD2784" s="73"/>
      <c r="AE2784" s="73"/>
      <c r="AF2784" s="73"/>
      <c r="AG2784" s="73"/>
      <c r="AH2784" s="73"/>
      <c r="AI2784" s="73"/>
      <c r="AJ2784" s="73"/>
      <c r="AK2784" s="73"/>
      <c r="AL2784" s="73"/>
      <c r="AM2784" s="73"/>
      <c r="AN2784" s="73"/>
      <c r="AO2784" s="73"/>
      <c r="AP2784" s="73"/>
      <c r="AQ2784" s="73"/>
      <c r="AR2784" s="73"/>
      <c r="AS2784" s="73"/>
      <c r="AT2784" s="73"/>
      <c r="AU2784" s="73"/>
      <c r="AV2784" s="73"/>
      <c r="AW2784" s="73"/>
      <c r="AX2784" s="73"/>
      <c r="AY2784" s="73"/>
      <c r="AZ2784" s="73"/>
      <c r="BA2784" s="73"/>
      <c r="BB2784" s="73"/>
    </row>
    <row r="2785" spans="10:54">
      <c r="J2785" s="132"/>
      <c r="N2785" s="73"/>
      <c r="O2785" s="73"/>
      <c r="P2785" s="73"/>
      <c r="Q2785" s="73"/>
      <c r="R2785" s="73"/>
      <c r="S2785" s="73"/>
      <c r="T2785" s="73"/>
      <c r="U2785" s="73"/>
      <c r="V2785" s="73"/>
      <c r="W2785" s="73"/>
      <c r="X2785" s="73"/>
      <c r="Y2785" s="73"/>
      <c r="Z2785" s="73"/>
      <c r="AA2785" s="73"/>
      <c r="AB2785" s="73"/>
      <c r="AC2785" s="73"/>
      <c r="AD2785" s="73"/>
      <c r="AE2785" s="73"/>
      <c r="AF2785" s="73"/>
      <c r="AG2785" s="73"/>
      <c r="AH2785" s="73"/>
      <c r="AI2785" s="73"/>
      <c r="AJ2785" s="73"/>
      <c r="AK2785" s="73"/>
      <c r="AL2785" s="73"/>
      <c r="AM2785" s="73"/>
      <c r="AN2785" s="73"/>
      <c r="AO2785" s="73"/>
      <c r="AP2785" s="73"/>
      <c r="AQ2785" s="73"/>
      <c r="AR2785" s="73"/>
      <c r="AS2785" s="73"/>
      <c r="AT2785" s="73"/>
      <c r="AU2785" s="73"/>
      <c r="AV2785" s="73"/>
      <c r="AW2785" s="73"/>
      <c r="AX2785" s="73"/>
      <c r="AY2785" s="73"/>
      <c r="AZ2785" s="73"/>
      <c r="BA2785" s="73"/>
      <c r="BB2785" s="73"/>
    </row>
    <row r="2786" spans="10:54">
      <c r="J2786" s="132"/>
      <c r="N2786" s="73"/>
      <c r="O2786" s="73"/>
      <c r="P2786" s="73"/>
      <c r="Q2786" s="73"/>
      <c r="R2786" s="73"/>
      <c r="S2786" s="73"/>
      <c r="T2786" s="73"/>
      <c r="U2786" s="73"/>
      <c r="V2786" s="73"/>
      <c r="W2786" s="73"/>
      <c r="X2786" s="73"/>
      <c r="Y2786" s="73"/>
      <c r="Z2786" s="73"/>
      <c r="AA2786" s="73"/>
      <c r="AB2786" s="73"/>
      <c r="AC2786" s="73"/>
      <c r="AD2786" s="73"/>
      <c r="AE2786" s="73"/>
      <c r="AF2786" s="73"/>
      <c r="AG2786" s="73"/>
      <c r="AH2786" s="73"/>
      <c r="AI2786" s="73"/>
      <c r="AJ2786" s="73"/>
      <c r="AK2786" s="73"/>
      <c r="AL2786" s="73"/>
      <c r="AM2786" s="73"/>
      <c r="AN2786" s="73"/>
      <c r="AO2786" s="73"/>
      <c r="AP2786" s="73"/>
      <c r="AQ2786" s="73"/>
      <c r="AR2786" s="73"/>
      <c r="AS2786" s="73"/>
      <c r="AT2786" s="73"/>
      <c r="AU2786" s="73"/>
      <c r="AV2786" s="73"/>
      <c r="AW2786" s="73"/>
      <c r="AX2786" s="73"/>
      <c r="AY2786" s="73"/>
      <c r="AZ2786" s="73"/>
      <c r="BA2786" s="73"/>
      <c r="BB2786" s="73"/>
    </row>
    <row r="2787" spans="10:54">
      <c r="J2787" s="132"/>
      <c r="N2787" s="73"/>
      <c r="O2787" s="73"/>
      <c r="P2787" s="73"/>
      <c r="Q2787" s="73"/>
      <c r="R2787" s="73"/>
      <c r="S2787" s="73"/>
      <c r="T2787" s="73"/>
      <c r="U2787" s="73"/>
      <c r="V2787" s="73"/>
      <c r="W2787" s="73"/>
      <c r="X2787" s="73"/>
      <c r="Y2787" s="73"/>
      <c r="Z2787" s="73"/>
      <c r="AA2787" s="73"/>
      <c r="AB2787" s="73"/>
      <c r="AC2787" s="73"/>
      <c r="AD2787" s="73"/>
      <c r="AE2787" s="73"/>
      <c r="AF2787" s="73"/>
      <c r="AG2787" s="73"/>
      <c r="AH2787" s="73"/>
      <c r="AI2787" s="73"/>
      <c r="AJ2787" s="73"/>
      <c r="AK2787" s="73"/>
      <c r="AL2787" s="73"/>
      <c r="AM2787" s="73"/>
      <c r="AN2787" s="73"/>
      <c r="AO2787" s="73"/>
      <c r="AP2787" s="73"/>
      <c r="AQ2787" s="73"/>
      <c r="AR2787" s="73"/>
      <c r="AS2787" s="73"/>
      <c r="AT2787" s="73"/>
      <c r="AU2787" s="73"/>
      <c r="AV2787" s="73"/>
      <c r="AW2787" s="73"/>
      <c r="AX2787" s="73"/>
      <c r="AY2787" s="73"/>
      <c r="AZ2787" s="73"/>
      <c r="BA2787" s="73"/>
      <c r="BB2787" s="73"/>
    </row>
    <row r="2788" spans="10:54">
      <c r="J2788" s="132"/>
      <c r="N2788" s="73"/>
      <c r="O2788" s="73"/>
      <c r="P2788" s="73"/>
      <c r="Q2788" s="73"/>
      <c r="R2788" s="73"/>
      <c r="S2788" s="73"/>
      <c r="T2788" s="73"/>
      <c r="U2788" s="73"/>
      <c r="V2788" s="73"/>
      <c r="W2788" s="73"/>
      <c r="X2788" s="73"/>
      <c r="Y2788" s="73"/>
      <c r="Z2788" s="73"/>
      <c r="AA2788" s="73"/>
      <c r="AB2788" s="73"/>
      <c r="AC2788" s="73"/>
      <c r="AD2788" s="73"/>
      <c r="AE2788" s="73"/>
      <c r="AF2788" s="73"/>
      <c r="AG2788" s="73"/>
      <c r="AH2788" s="73"/>
      <c r="AI2788" s="73"/>
      <c r="AJ2788" s="73"/>
      <c r="AK2788" s="73"/>
      <c r="AL2788" s="73"/>
      <c r="AM2788" s="73"/>
      <c r="AN2788" s="73"/>
      <c r="AO2788" s="73"/>
      <c r="AP2788" s="73"/>
      <c r="AQ2788" s="73"/>
      <c r="AR2788" s="73"/>
      <c r="AS2788" s="73"/>
      <c r="AT2788" s="73"/>
      <c r="AU2788" s="73"/>
      <c r="AV2788" s="73"/>
      <c r="AW2788" s="73"/>
      <c r="AX2788" s="73"/>
      <c r="AY2788" s="73"/>
      <c r="AZ2788" s="73"/>
      <c r="BA2788" s="73"/>
      <c r="BB2788" s="73"/>
    </row>
    <row r="2789" spans="10:54">
      <c r="J2789" s="132"/>
      <c r="N2789" s="73"/>
      <c r="O2789" s="73"/>
      <c r="P2789" s="73"/>
      <c r="Q2789" s="73"/>
      <c r="R2789" s="73"/>
      <c r="S2789" s="73"/>
      <c r="T2789" s="73"/>
      <c r="U2789" s="73"/>
      <c r="V2789" s="73"/>
      <c r="W2789" s="73"/>
      <c r="X2789" s="73"/>
      <c r="Y2789" s="73"/>
      <c r="Z2789" s="73"/>
      <c r="AA2789" s="73"/>
      <c r="AB2789" s="73"/>
      <c r="AC2789" s="73"/>
      <c r="AD2789" s="73"/>
      <c r="AE2789" s="73"/>
      <c r="AF2789" s="73"/>
      <c r="AG2789" s="73"/>
      <c r="AH2789" s="73"/>
      <c r="AI2789" s="73"/>
      <c r="AJ2789" s="73"/>
      <c r="AK2789" s="73"/>
      <c r="AL2789" s="73"/>
      <c r="AM2789" s="73"/>
      <c r="AN2789" s="73"/>
      <c r="AO2789" s="73"/>
      <c r="AP2789" s="73"/>
      <c r="AQ2789" s="73"/>
      <c r="AR2789" s="73"/>
      <c r="AS2789" s="73"/>
      <c r="AT2789" s="73"/>
      <c r="AU2789" s="73"/>
      <c r="AV2789" s="73"/>
      <c r="AW2789" s="73"/>
      <c r="AX2789" s="73"/>
      <c r="AY2789" s="73"/>
      <c r="AZ2789" s="73"/>
      <c r="BA2789" s="73"/>
      <c r="BB2789" s="73"/>
    </row>
    <row r="2790" spans="10:54">
      <c r="J2790" s="132"/>
      <c r="N2790" s="73"/>
      <c r="O2790" s="73"/>
      <c r="P2790" s="73"/>
      <c r="Q2790" s="73"/>
      <c r="R2790" s="73"/>
      <c r="S2790" s="73"/>
      <c r="T2790" s="73"/>
      <c r="U2790" s="73"/>
      <c r="V2790" s="73"/>
      <c r="W2790" s="73"/>
      <c r="X2790" s="73"/>
      <c r="Y2790" s="73"/>
      <c r="Z2790" s="73"/>
      <c r="AA2790" s="73"/>
      <c r="AB2790" s="73"/>
      <c r="AC2790" s="73"/>
      <c r="AD2790" s="73"/>
      <c r="AE2790" s="73"/>
      <c r="AF2790" s="73"/>
      <c r="AG2790" s="73"/>
      <c r="AH2790" s="73"/>
      <c r="AI2790" s="73"/>
      <c r="AJ2790" s="73"/>
      <c r="AK2790" s="73"/>
      <c r="AL2790" s="73"/>
      <c r="AM2790" s="73"/>
      <c r="AN2790" s="73"/>
      <c r="AO2790" s="73"/>
      <c r="AP2790" s="73"/>
      <c r="AQ2790" s="73"/>
      <c r="AR2790" s="73"/>
      <c r="AS2790" s="73"/>
      <c r="AT2790" s="73"/>
      <c r="AU2790" s="73"/>
      <c r="AV2790" s="73"/>
      <c r="AW2790" s="73"/>
      <c r="AX2790" s="73"/>
      <c r="AY2790" s="73"/>
      <c r="AZ2790" s="73"/>
      <c r="BA2790" s="73"/>
      <c r="BB2790" s="73"/>
    </row>
    <row r="2791" spans="10:54">
      <c r="J2791" s="132"/>
      <c r="N2791" s="73"/>
      <c r="O2791" s="73"/>
      <c r="P2791" s="73"/>
      <c r="Q2791" s="73"/>
      <c r="R2791" s="73"/>
      <c r="S2791" s="73"/>
      <c r="T2791" s="73"/>
      <c r="U2791" s="73"/>
      <c r="V2791" s="73"/>
      <c r="W2791" s="73"/>
      <c r="X2791" s="73"/>
      <c r="Y2791" s="73"/>
      <c r="Z2791" s="73"/>
      <c r="AA2791" s="73"/>
      <c r="AB2791" s="73"/>
      <c r="AC2791" s="73"/>
      <c r="AD2791" s="73"/>
      <c r="AE2791" s="73"/>
      <c r="AF2791" s="73"/>
      <c r="AG2791" s="73"/>
      <c r="AH2791" s="73"/>
      <c r="AI2791" s="73"/>
      <c r="AJ2791" s="73"/>
      <c r="AK2791" s="73"/>
      <c r="AL2791" s="73"/>
      <c r="AM2791" s="73"/>
      <c r="AN2791" s="73"/>
      <c r="AO2791" s="73"/>
      <c r="AP2791" s="73"/>
      <c r="AQ2791" s="73"/>
      <c r="AR2791" s="73"/>
      <c r="AS2791" s="73"/>
      <c r="AT2791" s="73"/>
      <c r="AU2791" s="73"/>
      <c r="AV2791" s="73"/>
      <c r="AW2791" s="73"/>
      <c r="AX2791" s="73"/>
      <c r="AY2791" s="73"/>
      <c r="AZ2791" s="73"/>
      <c r="BA2791" s="73"/>
      <c r="BB2791" s="73"/>
    </row>
    <row r="2792" spans="10:54">
      <c r="J2792" s="132"/>
      <c r="N2792" s="73"/>
      <c r="O2792" s="73"/>
      <c r="P2792" s="73"/>
      <c r="Q2792" s="73"/>
      <c r="R2792" s="73"/>
      <c r="S2792" s="73"/>
      <c r="T2792" s="73"/>
      <c r="U2792" s="73"/>
      <c r="V2792" s="73"/>
      <c r="W2792" s="73"/>
      <c r="X2792" s="73"/>
      <c r="Y2792" s="73"/>
      <c r="Z2792" s="73"/>
      <c r="AA2792" s="73"/>
      <c r="AB2792" s="73"/>
      <c r="AC2792" s="73"/>
      <c r="AD2792" s="73"/>
      <c r="AE2792" s="73"/>
      <c r="AF2792" s="73"/>
      <c r="AG2792" s="73"/>
      <c r="AH2792" s="73"/>
      <c r="AI2792" s="73"/>
      <c r="AJ2792" s="73"/>
      <c r="AK2792" s="73"/>
      <c r="AL2792" s="73"/>
      <c r="AM2792" s="73"/>
      <c r="AN2792" s="73"/>
      <c r="AO2792" s="73"/>
      <c r="AP2792" s="73"/>
      <c r="AQ2792" s="73"/>
      <c r="AR2792" s="73"/>
      <c r="AS2792" s="73"/>
      <c r="AT2792" s="73"/>
      <c r="AU2792" s="73"/>
      <c r="AV2792" s="73"/>
      <c r="AW2792" s="73"/>
      <c r="AX2792" s="73"/>
      <c r="AY2792" s="73"/>
      <c r="AZ2792" s="73"/>
      <c r="BA2792" s="73"/>
      <c r="BB2792" s="73"/>
    </row>
    <row r="2793" spans="10:54">
      <c r="J2793" s="132"/>
      <c r="N2793" s="73"/>
      <c r="O2793" s="73"/>
      <c r="P2793" s="73"/>
      <c r="Q2793" s="73"/>
      <c r="R2793" s="73"/>
      <c r="S2793" s="73"/>
      <c r="T2793" s="73"/>
      <c r="U2793" s="73"/>
      <c r="V2793" s="73"/>
      <c r="W2793" s="73"/>
      <c r="X2793" s="73"/>
      <c r="Y2793" s="73"/>
      <c r="Z2793" s="73"/>
      <c r="AA2793" s="73"/>
      <c r="AB2793" s="73"/>
      <c r="AC2793" s="73"/>
      <c r="AD2793" s="73"/>
      <c r="AE2793" s="73"/>
      <c r="AF2793" s="73"/>
      <c r="AG2793" s="73"/>
      <c r="AH2793" s="73"/>
      <c r="AI2793" s="73"/>
      <c r="AJ2793" s="73"/>
      <c r="AK2793" s="73"/>
      <c r="AL2793" s="73"/>
      <c r="AM2793" s="73"/>
      <c r="AN2793" s="73"/>
      <c r="AO2793" s="73"/>
      <c r="AP2793" s="73"/>
      <c r="AQ2793" s="73"/>
      <c r="AR2793" s="73"/>
      <c r="AS2793" s="73"/>
      <c r="AT2793" s="73"/>
      <c r="AU2793" s="73"/>
      <c r="AV2793" s="73"/>
      <c r="AW2793" s="73"/>
      <c r="AX2793" s="73"/>
      <c r="AY2793" s="73"/>
      <c r="AZ2793" s="73"/>
      <c r="BA2793" s="73"/>
      <c r="BB2793" s="73"/>
    </row>
    <row r="2794" spans="10:54">
      <c r="J2794" s="132"/>
      <c r="N2794" s="73"/>
      <c r="O2794" s="73"/>
      <c r="P2794" s="73"/>
      <c r="Q2794" s="73"/>
      <c r="R2794" s="73"/>
      <c r="S2794" s="73"/>
      <c r="T2794" s="73"/>
      <c r="U2794" s="73"/>
      <c r="V2794" s="73"/>
      <c r="W2794" s="73"/>
      <c r="X2794" s="73"/>
      <c r="Y2794" s="73"/>
      <c r="Z2794" s="73"/>
      <c r="AA2794" s="73"/>
      <c r="AB2794" s="73"/>
      <c r="AC2794" s="73"/>
      <c r="AD2794" s="73"/>
      <c r="AE2794" s="73"/>
      <c r="AF2794" s="73"/>
      <c r="AG2794" s="73"/>
      <c r="AH2794" s="73"/>
      <c r="AI2794" s="73"/>
      <c r="AJ2794" s="73"/>
      <c r="AK2794" s="73"/>
      <c r="AL2794" s="73"/>
      <c r="AM2794" s="73"/>
      <c r="AN2794" s="73"/>
      <c r="AO2794" s="73"/>
      <c r="AP2794" s="73"/>
      <c r="AQ2794" s="73"/>
      <c r="AR2794" s="73"/>
      <c r="AS2794" s="73"/>
      <c r="AT2794" s="73"/>
      <c r="AU2794" s="73"/>
      <c r="AV2794" s="73"/>
      <c r="AW2794" s="73"/>
      <c r="AX2794" s="73"/>
      <c r="AY2794" s="73"/>
      <c r="AZ2794" s="73"/>
      <c r="BA2794" s="73"/>
      <c r="BB2794" s="73"/>
    </row>
    <row r="2795" spans="10:54">
      <c r="J2795" s="132"/>
      <c r="N2795" s="73"/>
      <c r="O2795" s="73"/>
      <c r="P2795" s="73"/>
      <c r="Q2795" s="73"/>
      <c r="R2795" s="73"/>
      <c r="S2795" s="73"/>
      <c r="T2795" s="73"/>
      <c r="U2795" s="73"/>
      <c r="V2795" s="73"/>
      <c r="W2795" s="73"/>
      <c r="X2795" s="73"/>
      <c r="Y2795" s="73"/>
      <c r="Z2795" s="73"/>
      <c r="AA2795" s="73"/>
      <c r="AB2795" s="73"/>
      <c r="AC2795" s="73"/>
      <c r="AD2795" s="73"/>
      <c r="AE2795" s="73"/>
      <c r="AF2795" s="73"/>
      <c r="AG2795" s="73"/>
      <c r="AH2795" s="73"/>
      <c r="AI2795" s="73"/>
      <c r="AJ2795" s="73"/>
      <c r="AK2795" s="73"/>
      <c r="AL2795" s="73"/>
      <c r="AM2795" s="73"/>
      <c r="AN2795" s="73"/>
      <c r="AO2795" s="73"/>
      <c r="AP2795" s="73"/>
      <c r="AQ2795" s="73"/>
      <c r="AR2795" s="73"/>
      <c r="AS2795" s="73"/>
      <c r="AT2795" s="73"/>
      <c r="AU2795" s="73"/>
      <c r="AV2795" s="73"/>
      <c r="AW2795" s="73"/>
      <c r="AX2795" s="73"/>
      <c r="AY2795" s="73"/>
      <c r="AZ2795" s="73"/>
      <c r="BA2795" s="73"/>
      <c r="BB2795" s="73"/>
    </row>
    <row r="2796" spans="10:54">
      <c r="J2796" s="132"/>
      <c r="N2796" s="73"/>
      <c r="O2796" s="73"/>
      <c r="P2796" s="73"/>
      <c r="Q2796" s="73"/>
      <c r="R2796" s="73"/>
      <c r="S2796" s="73"/>
      <c r="T2796" s="73"/>
      <c r="U2796" s="73"/>
      <c r="V2796" s="73"/>
      <c r="W2796" s="73"/>
      <c r="X2796" s="73"/>
      <c r="Y2796" s="73"/>
      <c r="Z2796" s="73"/>
      <c r="AA2796" s="73"/>
      <c r="AB2796" s="73"/>
      <c r="AC2796" s="73"/>
      <c r="AD2796" s="73"/>
      <c r="AE2796" s="73"/>
      <c r="AF2796" s="73"/>
      <c r="AG2796" s="73"/>
      <c r="AH2796" s="73"/>
      <c r="AI2796" s="73"/>
      <c r="AJ2796" s="73"/>
      <c r="AK2796" s="73"/>
      <c r="AL2796" s="73"/>
      <c r="AM2796" s="73"/>
      <c r="AN2796" s="73"/>
      <c r="AO2796" s="73"/>
      <c r="AP2796" s="73"/>
      <c r="AQ2796" s="73"/>
      <c r="AR2796" s="73"/>
      <c r="AS2796" s="73"/>
      <c r="AT2796" s="73"/>
      <c r="AU2796" s="73"/>
      <c r="AV2796" s="73"/>
      <c r="AW2796" s="73"/>
      <c r="AX2796" s="73"/>
      <c r="AY2796" s="73"/>
      <c r="AZ2796" s="73"/>
      <c r="BA2796" s="73"/>
      <c r="BB2796" s="73"/>
    </row>
    <row r="2797" spans="10:54">
      <c r="J2797" s="132"/>
      <c r="N2797" s="73"/>
      <c r="O2797" s="73"/>
      <c r="P2797" s="73"/>
      <c r="Q2797" s="73"/>
      <c r="R2797" s="73"/>
      <c r="S2797" s="73"/>
      <c r="T2797" s="73"/>
      <c r="U2797" s="73"/>
      <c r="V2797" s="73"/>
      <c r="W2797" s="73"/>
      <c r="X2797" s="73"/>
      <c r="Y2797" s="73"/>
      <c r="Z2797" s="73"/>
      <c r="AA2797" s="73"/>
      <c r="AB2797" s="73"/>
      <c r="AC2797" s="73"/>
      <c r="AD2797" s="73"/>
      <c r="AE2797" s="73"/>
      <c r="AF2797" s="73"/>
      <c r="AG2797" s="73"/>
      <c r="AH2797" s="73"/>
      <c r="AI2797" s="73"/>
      <c r="AJ2797" s="73"/>
      <c r="AK2797" s="73"/>
      <c r="AL2797" s="73"/>
      <c r="AM2797" s="73"/>
      <c r="AN2797" s="73"/>
      <c r="AO2797" s="73"/>
      <c r="AP2797" s="73"/>
      <c r="AQ2797" s="73"/>
      <c r="AR2797" s="73"/>
      <c r="AS2797" s="73"/>
      <c r="AT2797" s="73"/>
      <c r="AU2797" s="73"/>
      <c r="AV2797" s="73"/>
      <c r="AW2797" s="73"/>
      <c r="AX2797" s="73"/>
      <c r="AY2797" s="73"/>
      <c r="AZ2797" s="73"/>
      <c r="BA2797" s="73"/>
      <c r="BB2797" s="73"/>
    </row>
    <row r="2798" spans="10:54">
      <c r="J2798" s="132"/>
      <c r="N2798" s="73"/>
      <c r="O2798" s="73"/>
      <c r="P2798" s="73"/>
      <c r="Q2798" s="73"/>
      <c r="R2798" s="73"/>
      <c r="S2798" s="73"/>
      <c r="T2798" s="73"/>
      <c r="U2798" s="73"/>
      <c r="V2798" s="73"/>
      <c r="W2798" s="73"/>
      <c r="X2798" s="73"/>
      <c r="Y2798" s="73"/>
      <c r="Z2798" s="73"/>
      <c r="AA2798" s="73"/>
      <c r="AB2798" s="73"/>
      <c r="AC2798" s="73"/>
      <c r="AD2798" s="73"/>
      <c r="AE2798" s="73"/>
      <c r="AF2798" s="73"/>
      <c r="AG2798" s="73"/>
      <c r="AH2798" s="73"/>
      <c r="AI2798" s="73"/>
      <c r="AJ2798" s="73"/>
      <c r="AK2798" s="73"/>
      <c r="AL2798" s="73"/>
      <c r="AM2798" s="73"/>
      <c r="AN2798" s="73"/>
      <c r="AO2798" s="73"/>
      <c r="AP2798" s="73"/>
      <c r="AQ2798" s="73"/>
      <c r="AR2798" s="73"/>
      <c r="AS2798" s="73"/>
      <c r="AT2798" s="73"/>
      <c r="AU2798" s="73"/>
      <c r="AV2798" s="73"/>
      <c r="AW2798" s="73"/>
      <c r="AX2798" s="73"/>
      <c r="AY2798" s="73"/>
      <c r="AZ2798" s="73"/>
      <c r="BA2798" s="73"/>
      <c r="BB2798" s="73"/>
    </row>
    <row r="2799" spans="10:54">
      <c r="J2799" s="132"/>
      <c r="N2799" s="73"/>
      <c r="O2799" s="73"/>
      <c r="P2799" s="73"/>
      <c r="Q2799" s="73"/>
      <c r="R2799" s="73"/>
      <c r="S2799" s="73"/>
      <c r="T2799" s="73"/>
      <c r="U2799" s="73"/>
      <c r="V2799" s="73"/>
      <c r="W2799" s="73"/>
      <c r="X2799" s="73"/>
      <c r="Y2799" s="73"/>
      <c r="Z2799" s="73"/>
      <c r="AA2799" s="73"/>
      <c r="AB2799" s="73"/>
      <c r="AC2799" s="73"/>
      <c r="AD2799" s="73"/>
      <c r="AE2799" s="73"/>
      <c r="AF2799" s="73"/>
      <c r="AG2799" s="73"/>
      <c r="AH2799" s="73"/>
      <c r="AI2799" s="73"/>
      <c r="AJ2799" s="73"/>
      <c r="AK2799" s="73"/>
      <c r="AL2799" s="73"/>
      <c r="AM2799" s="73"/>
      <c r="AN2799" s="73"/>
      <c r="AO2799" s="73"/>
      <c r="AP2799" s="73"/>
      <c r="AQ2799" s="73"/>
      <c r="AR2799" s="73"/>
      <c r="AS2799" s="73"/>
      <c r="AT2799" s="73"/>
      <c r="AU2799" s="73"/>
      <c r="AV2799" s="73"/>
      <c r="AW2799" s="73"/>
      <c r="AX2799" s="73"/>
      <c r="AY2799" s="73"/>
      <c r="AZ2799" s="73"/>
      <c r="BA2799" s="73"/>
      <c r="BB2799" s="73"/>
    </row>
    <row r="2800" spans="10:54">
      <c r="J2800" s="132"/>
      <c r="N2800" s="73"/>
      <c r="O2800" s="73"/>
      <c r="P2800" s="73"/>
      <c r="Q2800" s="73"/>
      <c r="R2800" s="73"/>
      <c r="S2800" s="73"/>
      <c r="T2800" s="73"/>
      <c r="U2800" s="73"/>
      <c r="V2800" s="73"/>
      <c r="W2800" s="73"/>
      <c r="X2800" s="73"/>
      <c r="Y2800" s="73"/>
      <c r="Z2800" s="73"/>
      <c r="AA2800" s="73"/>
      <c r="AB2800" s="73"/>
      <c r="AC2800" s="73"/>
      <c r="AD2800" s="73"/>
      <c r="AE2800" s="73"/>
      <c r="AF2800" s="73"/>
      <c r="AG2800" s="73"/>
      <c r="AH2800" s="73"/>
      <c r="AI2800" s="73"/>
      <c r="AJ2800" s="73"/>
      <c r="AK2800" s="73"/>
      <c r="AL2800" s="73"/>
      <c r="AM2800" s="73"/>
      <c r="AN2800" s="73"/>
      <c r="AO2800" s="73"/>
      <c r="AP2800" s="73"/>
      <c r="AQ2800" s="73"/>
      <c r="AR2800" s="73"/>
      <c r="AS2800" s="73"/>
      <c r="AT2800" s="73"/>
      <c r="AU2800" s="73"/>
      <c r="AV2800" s="73"/>
      <c r="AW2800" s="73"/>
      <c r="AX2800" s="73"/>
      <c r="AY2800" s="73"/>
      <c r="AZ2800" s="73"/>
      <c r="BA2800" s="73"/>
      <c r="BB2800" s="73"/>
    </row>
    <row r="2801" spans="10:54">
      <c r="J2801" s="132"/>
      <c r="N2801" s="73"/>
      <c r="O2801" s="73"/>
      <c r="P2801" s="73"/>
      <c r="Q2801" s="73"/>
      <c r="R2801" s="73"/>
      <c r="S2801" s="73"/>
      <c r="T2801" s="73"/>
      <c r="U2801" s="73"/>
      <c r="V2801" s="73"/>
      <c r="W2801" s="73"/>
      <c r="X2801" s="73"/>
      <c r="Y2801" s="73"/>
      <c r="Z2801" s="73"/>
      <c r="AA2801" s="73"/>
      <c r="AB2801" s="73"/>
      <c r="AC2801" s="73"/>
      <c r="AD2801" s="73"/>
      <c r="AE2801" s="73"/>
      <c r="AF2801" s="73"/>
      <c r="AG2801" s="73"/>
      <c r="AH2801" s="73"/>
      <c r="AI2801" s="73"/>
      <c r="AJ2801" s="73"/>
      <c r="AK2801" s="73"/>
      <c r="AL2801" s="73"/>
      <c r="AM2801" s="73"/>
      <c r="AN2801" s="73"/>
      <c r="AO2801" s="73"/>
      <c r="AP2801" s="73"/>
      <c r="AQ2801" s="73"/>
      <c r="AR2801" s="73"/>
      <c r="AS2801" s="73"/>
      <c r="AT2801" s="73"/>
      <c r="AU2801" s="73"/>
      <c r="AV2801" s="73"/>
      <c r="AW2801" s="73"/>
      <c r="AX2801" s="73"/>
      <c r="AY2801" s="73"/>
      <c r="AZ2801" s="73"/>
      <c r="BA2801" s="73"/>
      <c r="BB2801" s="73"/>
    </row>
    <row r="2802" spans="10:54">
      <c r="J2802" s="132"/>
      <c r="N2802" s="73"/>
      <c r="O2802" s="73"/>
      <c r="P2802" s="73"/>
      <c r="Q2802" s="73"/>
      <c r="R2802" s="73"/>
      <c r="S2802" s="73"/>
      <c r="T2802" s="73"/>
      <c r="U2802" s="73"/>
      <c r="V2802" s="73"/>
      <c r="W2802" s="73"/>
      <c r="X2802" s="73"/>
      <c r="Y2802" s="73"/>
      <c r="Z2802" s="73"/>
      <c r="AA2802" s="73"/>
      <c r="AB2802" s="73"/>
      <c r="AC2802" s="73"/>
      <c r="AD2802" s="73"/>
      <c r="AE2802" s="73"/>
      <c r="AF2802" s="73"/>
      <c r="AG2802" s="73"/>
      <c r="AH2802" s="73"/>
      <c r="AI2802" s="73"/>
      <c r="AJ2802" s="73"/>
      <c r="AK2802" s="73"/>
      <c r="AL2802" s="73"/>
      <c r="AM2802" s="73"/>
      <c r="AN2802" s="73"/>
      <c r="AO2802" s="73"/>
      <c r="AP2802" s="73"/>
      <c r="AQ2802" s="73"/>
      <c r="AR2802" s="73"/>
      <c r="AS2802" s="73"/>
      <c r="AT2802" s="73"/>
      <c r="AU2802" s="73"/>
      <c r="AV2802" s="73"/>
      <c r="AW2802" s="73"/>
      <c r="AX2802" s="73"/>
      <c r="AY2802" s="73"/>
      <c r="AZ2802" s="73"/>
      <c r="BA2802" s="73"/>
      <c r="BB2802" s="73"/>
    </row>
    <row r="2803" spans="10:54">
      <c r="J2803" s="132"/>
      <c r="N2803" s="73"/>
      <c r="O2803" s="73"/>
      <c r="P2803" s="73"/>
      <c r="Q2803" s="73"/>
      <c r="R2803" s="73"/>
      <c r="S2803" s="73"/>
      <c r="T2803" s="73"/>
      <c r="U2803" s="73"/>
      <c r="V2803" s="73"/>
      <c r="W2803" s="73"/>
      <c r="X2803" s="73"/>
      <c r="Y2803" s="73"/>
      <c r="Z2803" s="73"/>
      <c r="AA2803" s="73"/>
      <c r="AB2803" s="73"/>
      <c r="AC2803" s="73"/>
      <c r="AD2803" s="73"/>
      <c r="AE2803" s="73"/>
      <c r="AF2803" s="73"/>
      <c r="AG2803" s="73"/>
      <c r="AH2803" s="73"/>
      <c r="AI2803" s="73"/>
      <c r="AJ2803" s="73"/>
      <c r="AK2803" s="73"/>
      <c r="AL2803" s="73"/>
      <c r="AM2803" s="73"/>
      <c r="AN2803" s="73"/>
      <c r="AO2803" s="73"/>
      <c r="AP2803" s="73"/>
      <c r="AQ2803" s="73"/>
      <c r="AR2803" s="73"/>
      <c r="AS2803" s="73"/>
      <c r="AT2803" s="73"/>
      <c r="AU2803" s="73"/>
      <c r="AV2803" s="73"/>
      <c r="AW2803" s="73"/>
      <c r="AX2803" s="73"/>
      <c r="AY2803" s="73"/>
      <c r="AZ2803" s="73"/>
      <c r="BA2803" s="73"/>
      <c r="BB2803" s="73"/>
    </row>
    <row r="2804" spans="10:54">
      <c r="J2804" s="132"/>
      <c r="N2804" s="73"/>
      <c r="O2804" s="73"/>
      <c r="P2804" s="73"/>
      <c r="Q2804" s="73"/>
      <c r="R2804" s="73"/>
      <c r="S2804" s="73"/>
      <c r="T2804" s="73"/>
      <c r="U2804" s="73"/>
      <c r="V2804" s="73"/>
      <c r="W2804" s="73"/>
      <c r="X2804" s="73"/>
      <c r="Y2804" s="73"/>
      <c r="Z2804" s="73"/>
      <c r="AA2804" s="73"/>
      <c r="AB2804" s="73"/>
      <c r="AC2804" s="73"/>
      <c r="AD2804" s="73"/>
      <c r="AE2804" s="73"/>
      <c r="AF2804" s="73"/>
      <c r="AG2804" s="73"/>
      <c r="AH2804" s="73"/>
      <c r="AI2804" s="73"/>
      <c r="AJ2804" s="73"/>
      <c r="AK2804" s="73"/>
      <c r="AL2804" s="73"/>
      <c r="AM2804" s="73"/>
      <c r="AN2804" s="73"/>
      <c r="AO2804" s="73"/>
      <c r="AP2804" s="73"/>
      <c r="AQ2804" s="73"/>
      <c r="AR2804" s="73"/>
      <c r="AS2804" s="73"/>
      <c r="AT2804" s="73"/>
      <c r="AU2804" s="73"/>
      <c r="AV2804" s="73"/>
      <c r="AW2804" s="73"/>
      <c r="AX2804" s="73"/>
      <c r="AY2804" s="73"/>
      <c r="AZ2804" s="73"/>
      <c r="BA2804" s="73"/>
      <c r="BB2804" s="73"/>
    </row>
    <row r="2805" spans="10:54">
      <c r="J2805" s="132"/>
      <c r="N2805" s="73"/>
      <c r="O2805" s="73"/>
      <c r="P2805" s="73"/>
      <c r="Q2805" s="73"/>
      <c r="R2805" s="73"/>
      <c r="S2805" s="73"/>
      <c r="T2805" s="73"/>
      <c r="U2805" s="73"/>
      <c r="V2805" s="73"/>
      <c r="W2805" s="73"/>
      <c r="X2805" s="73"/>
      <c r="Y2805" s="73"/>
      <c r="Z2805" s="73"/>
      <c r="AA2805" s="73"/>
      <c r="AB2805" s="73"/>
      <c r="AC2805" s="73"/>
      <c r="AD2805" s="73"/>
      <c r="AE2805" s="73"/>
      <c r="AF2805" s="73"/>
      <c r="AG2805" s="73"/>
      <c r="AH2805" s="73"/>
      <c r="AI2805" s="73"/>
      <c r="AJ2805" s="73"/>
      <c r="AK2805" s="73"/>
      <c r="AL2805" s="73"/>
      <c r="AM2805" s="73"/>
      <c r="AN2805" s="73"/>
      <c r="AO2805" s="73"/>
      <c r="AP2805" s="73"/>
      <c r="AQ2805" s="73"/>
      <c r="AR2805" s="73"/>
      <c r="AS2805" s="73"/>
      <c r="AT2805" s="73"/>
      <c r="AU2805" s="73"/>
      <c r="AV2805" s="73"/>
      <c r="AW2805" s="73"/>
      <c r="AX2805" s="73"/>
      <c r="AY2805" s="73"/>
      <c r="AZ2805" s="73"/>
      <c r="BA2805" s="73"/>
      <c r="BB2805" s="73"/>
    </row>
    <row r="2806" spans="10:54">
      <c r="J2806" s="132"/>
      <c r="N2806" s="73"/>
      <c r="O2806" s="73"/>
      <c r="P2806" s="73"/>
      <c r="Q2806" s="73"/>
      <c r="R2806" s="73"/>
      <c r="S2806" s="73"/>
      <c r="T2806" s="73"/>
      <c r="U2806" s="73"/>
      <c r="V2806" s="73"/>
      <c r="W2806" s="73"/>
      <c r="X2806" s="73"/>
      <c r="Y2806" s="73"/>
      <c r="Z2806" s="73"/>
      <c r="AA2806" s="73"/>
      <c r="AB2806" s="73"/>
      <c r="AC2806" s="73"/>
      <c r="AD2806" s="73"/>
      <c r="AE2806" s="73"/>
      <c r="AF2806" s="73"/>
      <c r="AG2806" s="73"/>
      <c r="AH2806" s="73"/>
      <c r="AI2806" s="73"/>
      <c r="AJ2806" s="73"/>
      <c r="AK2806" s="73"/>
      <c r="AL2806" s="73"/>
      <c r="AM2806" s="73"/>
      <c r="AN2806" s="73"/>
      <c r="AO2806" s="73"/>
      <c r="AP2806" s="73"/>
      <c r="AQ2806" s="73"/>
      <c r="AR2806" s="73"/>
      <c r="AS2806" s="73"/>
      <c r="AT2806" s="73"/>
      <c r="AU2806" s="73"/>
      <c r="AV2806" s="73"/>
      <c r="AW2806" s="73"/>
      <c r="AX2806" s="73"/>
      <c r="AY2806" s="73"/>
      <c r="AZ2806" s="73"/>
      <c r="BA2806" s="73"/>
      <c r="BB2806" s="73"/>
    </row>
    <row r="2807" spans="10:54">
      <c r="J2807" s="132"/>
      <c r="N2807" s="73"/>
      <c r="O2807" s="73"/>
      <c r="P2807" s="73"/>
      <c r="Q2807" s="73"/>
      <c r="R2807" s="73"/>
      <c r="S2807" s="73"/>
      <c r="T2807" s="73"/>
      <c r="U2807" s="73"/>
      <c r="V2807" s="73"/>
      <c r="W2807" s="73"/>
      <c r="X2807" s="73"/>
      <c r="Y2807" s="73"/>
      <c r="Z2807" s="73"/>
      <c r="AA2807" s="73"/>
      <c r="AB2807" s="73"/>
      <c r="AC2807" s="73"/>
      <c r="AD2807" s="73"/>
      <c r="AE2807" s="73"/>
      <c r="AF2807" s="73"/>
      <c r="AG2807" s="73"/>
      <c r="AH2807" s="73"/>
      <c r="AI2807" s="73"/>
      <c r="AJ2807" s="73"/>
      <c r="AK2807" s="73"/>
      <c r="AL2807" s="73"/>
      <c r="AM2807" s="73"/>
      <c r="AN2807" s="73"/>
      <c r="AO2807" s="73"/>
      <c r="AP2807" s="73"/>
      <c r="AQ2807" s="73"/>
      <c r="AR2807" s="73"/>
      <c r="AS2807" s="73"/>
      <c r="AT2807" s="73"/>
      <c r="AU2807" s="73"/>
      <c r="AV2807" s="73"/>
      <c r="AW2807" s="73"/>
      <c r="AX2807" s="73"/>
      <c r="AY2807" s="73"/>
      <c r="AZ2807" s="73"/>
      <c r="BA2807" s="73"/>
      <c r="BB2807" s="73"/>
    </row>
    <row r="2808" spans="10:54">
      <c r="J2808" s="132"/>
      <c r="N2808" s="73"/>
      <c r="O2808" s="73"/>
      <c r="P2808" s="73"/>
      <c r="Q2808" s="73"/>
      <c r="R2808" s="73"/>
      <c r="S2808" s="73"/>
      <c r="T2808" s="73"/>
      <c r="U2808" s="73"/>
      <c r="V2808" s="73"/>
      <c r="W2808" s="73"/>
      <c r="X2808" s="73"/>
      <c r="Y2808" s="73"/>
      <c r="Z2808" s="73"/>
      <c r="AA2808" s="73"/>
      <c r="AB2808" s="73"/>
      <c r="AC2808" s="73"/>
      <c r="AD2808" s="73"/>
      <c r="AE2808" s="73"/>
      <c r="AF2808" s="73"/>
      <c r="AG2808" s="73"/>
      <c r="AH2808" s="73"/>
      <c r="AI2808" s="73"/>
      <c r="AJ2808" s="73"/>
      <c r="AK2808" s="73"/>
      <c r="AL2808" s="73"/>
      <c r="AM2808" s="73"/>
      <c r="AN2808" s="73"/>
      <c r="AO2808" s="73"/>
      <c r="AP2808" s="73"/>
      <c r="AQ2808" s="73"/>
      <c r="AR2808" s="73"/>
      <c r="AS2808" s="73"/>
      <c r="AT2808" s="73"/>
      <c r="AU2808" s="73"/>
      <c r="AV2808" s="73"/>
      <c r="AW2808" s="73"/>
      <c r="AX2808" s="73"/>
      <c r="AY2808" s="73"/>
      <c r="AZ2808" s="73"/>
      <c r="BA2808" s="73"/>
      <c r="BB2808" s="73"/>
    </row>
    <row r="2809" spans="10:54">
      <c r="J2809" s="132"/>
      <c r="N2809" s="73"/>
      <c r="O2809" s="73"/>
      <c r="P2809" s="73"/>
      <c r="Q2809" s="73"/>
      <c r="R2809" s="73"/>
      <c r="S2809" s="73"/>
      <c r="T2809" s="73"/>
      <c r="U2809" s="73"/>
      <c r="V2809" s="73"/>
      <c r="W2809" s="73"/>
      <c r="X2809" s="73"/>
      <c r="Y2809" s="73"/>
      <c r="Z2809" s="73"/>
      <c r="AA2809" s="73"/>
      <c r="AB2809" s="73"/>
      <c r="AC2809" s="73"/>
      <c r="AD2809" s="73"/>
      <c r="AE2809" s="73"/>
      <c r="AF2809" s="73"/>
      <c r="AG2809" s="73"/>
      <c r="AH2809" s="73"/>
      <c r="AI2809" s="73"/>
      <c r="AJ2809" s="73"/>
      <c r="AK2809" s="73"/>
      <c r="AL2809" s="73"/>
      <c r="AM2809" s="73"/>
      <c r="AN2809" s="73"/>
      <c r="AO2809" s="73"/>
      <c r="AP2809" s="73"/>
      <c r="AQ2809" s="73"/>
      <c r="AR2809" s="73"/>
      <c r="AS2809" s="73"/>
      <c r="AT2809" s="73"/>
      <c r="AU2809" s="73"/>
      <c r="AV2809" s="73"/>
      <c r="AW2809" s="73"/>
      <c r="AX2809" s="73"/>
      <c r="AY2809" s="73"/>
      <c r="AZ2809" s="73"/>
      <c r="BA2809" s="73"/>
      <c r="BB2809" s="73"/>
    </row>
    <row r="2810" spans="10:54">
      <c r="J2810" s="132"/>
      <c r="N2810" s="73"/>
      <c r="O2810" s="73"/>
      <c r="P2810" s="73"/>
      <c r="Q2810" s="73"/>
      <c r="R2810" s="73"/>
      <c r="S2810" s="73"/>
      <c r="T2810" s="73"/>
      <c r="U2810" s="73"/>
      <c r="V2810" s="73"/>
      <c r="W2810" s="73"/>
      <c r="X2810" s="73"/>
      <c r="Y2810" s="73"/>
      <c r="Z2810" s="73"/>
      <c r="AA2810" s="73"/>
      <c r="AB2810" s="73"/>
      <c r="AC2810" s="73"/>
      <c r="AD2810" s="73"/>
      <c r="AE2810" s="73"/>
      <c r="AF2810" s="73"/>
      <c r="AG2810" s="73"/>
      <c r="AH2810" s="73"/>
      <c r="AI2810" s="73"/>
      <c r="AJ2810" s="73"/>
      <c r="AK2810" s="73"/>
      <c r="AL2810" s="73"/>
      <c r="AM2810" s="73"/>
      <c r="AN2810" s="73"/>
      <c r="AO2810" s="73"/>
      <c r="AP2810" s="73"/>
      <c r="AQ2810" s="73"/>
      <c r="AR2810" s="73"/>
      <c r="AS2810" s="73"/>
      <c r="AT2810" s="73"/>
      <c r="AU2810" s="73"/>
      <c r="AV2810" s="73"/>
      <c r="AW2810" s="73"/>
      <c r="AX2810" s="73"/>
      <c r="AY2810" s="73"/>
      <c r="AZ2810" s="73"/>
      <c r="BA2810" s="73"/>
      <c r="BB2810" s="73"/>
    </row>
    <row r="2811" spans="10:54">
      <c r="J2811" s="132"/>
      <c r="N2811" s="73"/>
      <c r="O2811" s="73"/>
      <c r="P2811" s="73"/>
      <c r="Q2811" s="73"/>
      <c r="R2811" s="73"/>
      <c r="S2811" s="73"/>
      <c r="T2811" s="73"/>
      <c r="U2811" s="73"/>
      <c r="V2811" s="73"/>
      <c r="W2811" s="73"/>
      <c r="X2811" s="73"/>
      <c r="Y2811" s="73"/>
      <c r="Z2811" s="73"/>
      <c r="AA2811" s="73"/>
      <c r="AB2811" s="73"/>
      <c r="AC2811" s="73"/>
      <c r="AD2811" s="73"/>
      <c r="AE2811" s="73"/>
      <c r="AF2811" s="73"/>
      <c r="AG2811" s="73"/>
      <c r="AH2811" s="73"/>
      <c r="AI2811" s="73"/>
      <c r="AJ2811" s="73"/>
      <c r="AK2811" s="73"/>
      <c r="AL2811" s="73"/>
      <c r="AM2811" s="73"/>
      <c r="AN2811" s="73"/>
      <c r="AO2811" s="73"/>
      <c r="AP2811" s="73"/>
      <c r="AQ2811" s="73"/>
      <c r="AR2811" s="73"/>
      <c r="AS2811" s="73"/>
      <c r="AT2811" s="73"/>
      <c r="AU2811" s="73"/>
      <c r="AV2811" s="73"/>
      <c r="AW2811" s="73"/>
      <c r="AX2811" s="73"/>
      <c r="AY2811" s="73"/>
      <c r="AZ2811" s="73"/>
      <c r="BA2811" s="73"/>
      <c r="BB2811" s="73"/>
    </row>
    <row r="2812" spans="10:54">
      <c r="J2812" s="132"/>
      <c r="N2812" s="73"/>
      <c r="O2812" s="73"/>
      <c r="P2812" s="73"/>
      <c r="Q2812" s="73"/>
      <c r="R2812" s="73"/>
      <c r="S2812" s="73"/>
      <c r="T2812" s="73"/>
      <c r="U2812" s="73"/>
      <c r="V2812" s="73"/>
      <c r="W2812" s="73"/>
      <c r="X2812" s="73"/>
      <c r="Y2812" s="73"/>
      <c r="Z2812" s="73"/>
      <c r="AA2812" s="73"/>
      <c r="AB2812" s="73"/>
      <c r="AC2812" s="73"/>
      <c r="AD2812" s="73"/>
      <c r="AE2812" s="73"/>
      <c r="AF2812" s="73"/>
      <c r="AG2812" s="73"/>
      <c r="AH2812" s="73"/>
      <c r="AI2812" s="73"/>
      <c r="AJ2812" s="73"/>
      <c r="AK2812" s="73"/>
      <c r="AL2812" s="73"/>
      <c r="AM2812" s="73"/>
      <c r="AN2812" s="73"/>
      <c r="AO2812" s="73"/>
      <c r="AP2812" s="73"/>
      <c r="AQ2812" s="73"/>
      <c r="AR2812" s="73"/>
      <c r="AS2812" s="73"/>
      <c r="AT2812" s="73"/>
      <c r="AU2812" s="73"/>
      <c r="AV2812" s="73"/>
      <c r="AW2812" s="73"/>
      <c r="AX2812" s="73"/>
      <c r="AY2812" s="73"/>
      <c r="AZ2812" s="73"/>
      <c r="BA2812" s="73"/>
      <c r="BB2812" s="73"/>
    </row>
    <row r="2813" spans="10:54">
      <c r="J2813" s="132"/>
      <c r="N2813" s="73"/>
      <c r="O2813" s="73"/>
      <c r="P2813" s="73"/>
      <c r="Q2813" s="73"/>
      <c r="R2813" s="73"/>
      <c r="S2813" s="73"/>
      <c r="T2813" s="73"/>
      <c r="U2813" s="73"/>
      <c r="V2813" s="73"/>
      <c r="W2813" s="73"/>
      <c r="X2813" s="73"/>
      <c r="Y2813" s="73"/>
      <c r="Z2813" s="73"/>
      <c r="AA2813" s="73"/>
      <c r="AB2813" s="73"/>
      <c r="AC2813" s="73"/>
      <c r="AD2813" s="73"/>
      <c r="AE2813" s="73"/>
      <c r="AF2813" s="73"/>
      <c r="AG2813" s="73"/>
      <c r="AH2813" s="73"/>
      <c r="AI2813" s="73"/>
      <c r="AJ2813" s="73"/>
      <c r="AK2813" s="73"/>
      <c r="AL2813" s="73"/>
      <c r="AM2813" s="73"/>
      <c r="AN2813" s="73"/>
      <c r="AO2813" s="73"/>
      <c r="AP2813" s="73"/>
      <c r="AQ2813" s="73"/>
      <c r="AR2813" s="73"/>
      <c r="AS2813" s="73"/>
      <c r="AT2813" s="73"/>
      <c r="AU2813" s="73"/>
      <c r="AV2813" s="73"/>
      <c r="AW2813" s="73"/>
      <c r="AX2813" s="73"/>
      <c r="AY2813" s="73"/>
      <c r="AZ2813" s="73"/>
      <c r="BA2813" s="73"/>
      <c r="BB2813" s="73"/>
    </row>
    <row r="2814" spans="10:54">
      <c r="J2814" s="132"/>
      <c r="N2814" s="73"/>
      <c r="O2814" s="73"/>
      <c r="P2814" s="73"/>
      <c r="Q2814" s="73"/>
      <c r="R2814" s="73"/>
      <c r="S2814" s="73"/>
      <c r="T2814" s="73"/>
      <c r="U2814" s="73"/>
      <c r="V2814" s="73"/>
      <c r="W2814" s="73"/>
      <c r="X2814" s="73"/>
      <c r="Y2814" s="73"/>
      <c r="Z2814" s="73"/>
      <c r="AA2814" s="73"/>
      <c r="AB2814" s="73"/>
      <c r="AC2814" s="73"/>
      <c r="AD2814" s="73"/>
      <c r="AE2814" s="73"/>
      <c r="AF2814" s="73"/>
      <c r="AG2814" s="73"/>
      <c r="AH2814" s="73"/>
      <c r="AI2814" s="73"/>
      <c r="AJ2814" s="73"/>
      <c r="AK2814" s="73"/>
      <c r="AL2814" s="73"/>
      <c r="AM2814" s="73"/>
      <c r="AN2814" s="73"/>
      <c r="AO2814" s="73"/>
      <c r="AP2814" s="73"/>
      <c r="AQ2814" s="73"/>
      <c r="AR2814" s="73"/>
      <c r="AS2814" s="73"/>
      <c r="AT2814" s="73"/>
      <c r="AU2814" s="73"/>
      <c r="AV2814" s="73"/>
      <c r="AW2814" s="73"/>
      <c r="AX2814" s="73"/>
      <c r="AY2814" s="73"/>
      <c r="AZ2814" s="73"/>
      <c r="BA2814" s="73"/>
      <c r="BB2814" s="73"/>
    </row>
    <row r="2815" spans="10:54">
      <c r="J2815" s="132"/>
      <c r="N2815" s="73"/>
      <c r="O2815" s="73"/>
      <c r="P2815" s="73"/>
      <c r="Q2815" s="73"/>
      <c r="R2815" s="73"/>
      <c r="S2815" s="73"/>
      <c r="T2815" s="73"/>
      <c r="U2815" s="73"/>
      <c r="V2815" s="73"/>
      <c r="W2815" s="73"/>
      <c r="X2815" s="73"/>
      <c r="Y2815" s="73"/>
      <c r="Z2815" s="73"/>
      <c r="AA2815" s="73"/>
      <c r="AB2815" s="73"/>
      <c r="AC2815" s="73"/>
      <c r="AD2815" s="73"/>
      <c r="AE2815" s="73"/>
      <c r="AF2815" s="73"/>
      <c r="AG2815" s="73"/>
      <c r="AH2815" s="73"/>
      <c r="AI2815" s="73"/>
      <c r="AJ2815" s="73"/>
      <c r="AK2815" s="73"/>
      <c r="AL2815" s="73"/>
      <c r="AM2815" s="73"/>
      <c r="AN2815" s="73"/>
      <c r="AO2815" s="73"/>
      <c r="AP2815" s="73"/>
      <c r="AQ2815" s="73"/>
      <c r="AR2815" s="73"/>
      <c r="AS2815" s="73"/>
      <c r="AT2815" s="73"/>
      <c r="AU2815" s="73"/>
      <c r="AV2815" s="73"/>
      <c r="AW2815" s="73"/>
      <c r="AX2815" s="73"/>
      <c r="AY2815" s="73"/>
      <c r="AZ2815" s="73"/>
      <c r="BA2815" s="73"/>
      <c r="BB2815" s="73"/>
    </row>
    <row r="2816" spans="10:54">
      <c r="J2816" s="132"/>
      <c r="N2816" s="73"/>
      <c r="O2816" s="73"/>
      <c r="P2816" s="73"/>
      <c r="Q2816" s="73"/>
      <c r="R2816" s="73"/>
      <c r="S2816" s="73"/>
      <c r="T2816" s="73"/>
      <c r="U2816" s="73"/>
      <c r="V2816" s="73"/>
      <c r="W2816" s="73"/>
      <c r="X2816" s="73"/>
      <c r="Y2816" s="73"/>
      <c r="Z2816" s="73"/>
      <c r="AA2816" s="73"/>
      <c r="AB2816" s="73"/>
      <c r="AC2816" s="73"/>
      <c r="AD2816" s="73"/>
      <c r="AE2816" s="73"/>
      <c r="AF2816" s="73"/>
      <c r="AG2816" s="73"/>
      <c r="AH2816" s="73"/>
      <c r="AI2816" s="73"/>
      <c r="AJ2816" s="73"/>
      <c r="AK2816" s="73"/>
      <c r="AL2816" s="73"/>
      <c r="AM2816" s="73"/>
      <c r="AN2816" s="73"/>
      <c r="AO2816" s="73"/>
      <c r="AP2816" s="73"/>
      <c r="AQ2816" s="73"/>
      <c r="AR2816" s="73"/>
      <c r="AS2816" s="73"/>
      <c r="AT2816" s="73"/>
      <c r="AU2816" s="73"/>
      <c r="AV2816" s="73"/>
      <c r="AW2816" s="73"/>
      <c r="AX2816" s="73"/>
      <c r="AY2816" s="73"/>
      <c r="AZ2816" s="73"/>
      <c r="BA2816" s="73"/>
      <c r="BB2816" s="73"/>
    </row>
    <row r="2817" spans="10:54">
      <c r="J2817" s="132"/>
      <c r="N2817" s="73"/>
      <c r="O2817" s="73"/>
      <c r="P2817" s="73"/>
      <c r="Q2817" s="73"/>
      <c r="R2817" s="73"/>
      <c r="S2817" s="73"/>
      <c r="T2817" s="73"/>
      <c r="U2817" s="73"/>
      <c r="V2817" s="73"/>
      <c r="W2817" s="73"/>
      <c r="X2817" s="73"/>
      <c r="Y2817" s="73"/>
      <c r="Z2817" s="73"/>
      <c r="AA2817" s="73"/>
      <c r="AB2817" s="73"/>
      <c r="AC2817" s="73"/>
      <c r="AD2817" s="73"/>
      <c r="AE2817" s="73"/>
      <c r="AF2817" s="73"/>
      <c r="AG2817" s="73"/>
      <c r="AH2817" s="73"/>
      <c r="AI2817" s="73"/>
      <c r="AJ2817" s="73"/>
      <c r="AK2817" s="73"/>
      <c r="AL2817" s="73"/>
      <c r="AM2817" s="73"/>
      <c r="AN2817" s="73"/>
      <c r="AO2817" s="73"/>
      <c r="AP2817" s="73"/>
      <c r="AQ2817" s="73"/>
      <c r="AR2817" s="73"/>
      <c r="AS2817" s="73"/>
      <c r="AT2817" s="73"/>
      <c r="AU2817" s="73"/>
      <c r="AV2817" s="73"/>
      <c r="AW2817" s="73"/>
      <c r="AX2817" s="73"/>
      <c r="AY2817" s="73"/>
      <c r="AZ2817" s="73"/>
      <c r="BA2817" s="73"/>
      <c r="BB2817" s="73"/>
    </row>
    <row r="2818" spans="10:54">
      <c r="J2818" s="132"/>
      <c r="N2818" s="73"/>
      <c r="O2818" s="73"/>
      <c r="P2818" s="73"/>
      <c r="Q2818" s="73"/>
      <c r="R2818" s="73"/>
      <c r="S2818" s="73"/>
      <c r="T2818" s="73"/>
      <c r="U2818" s="73"/>
      <c r="V2818" s="73"/>
      <c r="W2818" s="73"/>
      <c r="X2818" s="73"/>
      <c r="Y2818" s="73"/>
      <c r="Z2818" s="73"/>
      <c r="AA2818" s="73"/>
      <c r="AB2818" s="73"/>
      <c r="AC2818" s="73"/>
      <c r="AD2818" s="73"/>
      <c r="AE2818" s="73"/>
      <c r="AF2818" s="73"/>
      <c r="AG2818" s="73"/>
      <c r="AH2818" s="73"/>
      <c r="AI2818" s="73"/>
      <c r="AJ2818" s="73"/>
      <c r="AK2818" s="73"/>
      <c r="AL2818" s="73"/>
      <c r="AM2818" s="73"/>
      <c r="AN2818" s="73"/>
      <c r="AO2818" s="73"/>
      <c r="AP2818" s="73"/>
      <c r="AQ2818" s="73"/>
      <c r="AR2818" s="73"/>
      <c r="AS2818" s="73"/>
      <c r="AT2818" s="73"/>
      <c r="AU2818" s="73"/>
      <c r="AV2818" s="73"/>
      <c r="AW2818" s="73"/>
      <c r="AX2818" s="73"/>
      <c r="AY2818" s="73"/>
      <c r="AZ2818" s="73"/>
      <c r="BA2818" s="73"/>
      <c r="BB2818" s="73"/>
    </row>
    <row r="2819" spans="10:54">
      <c r="J2819" s="132"/>
      <c r="N2819" s="73"/>
      <c r="O2819" s="73"/>
      <c r="P2819" s="73"/>
      <c r="Q2819" s="73"/>
      <c r="R2819" s="73"/>
      <c r="S2819" s="73"/>
      <c r="T2819" s="73"/>
      <c r="U2819" s="73"/>
      <c r="V2819" s="73"/>
      <c r="W2819" s="73"/>
      <c r="X2819" s="73"/>
      <c r="Y2819" s="73"/>
      <c r="Z2819" s="73"/>
      <c r="AA2819" s="73"/>
      <c r="AB2819" s="73"/>
      <c r="AC2819" s="73"/>
      <c r="AD2819" s="73"/>
      <c r="AE2819" s="73"/>
      <c r="AF2819" s="73"/>
      <c r="AG2819" s="73"/>
      <c r="AH2819" s="73"/>
      <c r="AI2819" s="73"/>
      <c r="AJ2819" s="73"/>
      <c r="AK2819" s="73"/>
      <c r="AL2819" s="73"/>
      <c r="AM2819" s="73"/>
      <c r="AN2819" s="73"/>
      <c r="AO2819" s="73"/>
      <c r="AP2819" s="73"/>
      <c r="AQ2819" s="73"/>
      <c r="AR2819" s="73"/>
      <c r="AS2819" s="73"/>
      <c r="AT2819" s="73"/>
      <c r="AU2819" s="73"/>
      <c r="AV2819" s="73"/>
      <c r="AW2819" s="73"/>
      <c r="AX2819" s="73"/>
      <c r="AY2819" s="73"/>
      <c r="AZ2819" s="73"/>
      <c r="BA2819" s="73"/>
      <c r="BB2819" s="73"/>
    </row>
    <row r="2820" spans="10:54">
      <c r="J2820" s="132"/>
      <c r="N2820" s="73"/>
      <c r="O2820" s="73"/>
      <c r="P2820" s="73"/>
      <c r="Q2820" s="73"/>
      <c r="R2820" s="73"/>
      <c r="S2820" s="73"/>
      <c r="T2820" s="73"/>
      <c r="U2820" s="73"/>
      <c r="V2820" s="73"/>
      <c r="W2820" s="73"/>
      <c r="X2820" s="73"/>
      <c r="Y2820" s="73"/>
      <c r="Z2820" s="73"/>
      <c r="AA2820" s="73"/>
      <c r="AB2820" s="73"/>
      <c r="AC2820" s="73"/>
      <c r="AD2820" s="73"/>
      <c r="AE2820" s="73"/>
      <c r="AF2820" s="73"/>
      <c r="AG2820" s="73"/>
      <c r="AH2820" s="73"/>
      <c r="AI2820" s="73"/>
      <c r="AJ2820" s="73"/>
      <c r="AK2820" s="73"/>
      <c r="AL2820" s="73"/>
      <c r="AM2820" s="73"/>
      <c r="AN2820" s="73"/>
      <c r="AO2820" s="73"/>
      <c r="AP2820" s="73"/>
      <c r="AQ2820" s="73"/>
      <c r="AR2820" s="73"/>
      <c r="AS2820" s="73"/>
      <c r="AT2820" s="73"/>
      <c r="AU2820" s="73"/>
      <c r="AV2820" s="73"/>
      <c r="AW2820" s="73"/>
      <c r="AX2820" s="73"/>
      <c r="AY2820" s="73"/>
      <c r="AZ2820" s="73"/>
      <c r="BA2820" s="73"/>
      <c r="BB2820" s="73"/>
    </row>
    <row r="2821" spans="10:54">
      <c r="J2821" s="132"/>
      <c r="N2821" s="73"/>
      <c r="O2821" s="73"/>
      <c r="P2821" s="73"/>
      <c r="Q2821" s="73"/>
      <c r="R2821" s="73"/>
      <c r="S2821" s="73"/>
      <c r="T2821" s="73"/>
      <c r="U2821" s="73"/>
      <c r="V2821" s="73"/>
      <c r="W2821" s="73"/>
      <c r="X2821" s="73"/>
      <c r="Y2821" s="73"/>
      <c r="Z2821" s="73"/>
      <c r="AA2821" s="73"/>
      <c r="AB2821" s="73"/>
      <c r="AC2821" s="73"/>
      <c r="AD2821" s="73"/>
      <c r="AE2821" s="73"/>
      <c r="AF2821" s="73"/>
      <c r="AG2821" s="73"/>
      <c r="AH2821" s="73"/>
      <c r="AI2821" s="73"/>
      <c r="AJ2821" s="73"/>
      <c r="AK2821" s="73"/>
      <c r="AL2821" s="73"/>
      <c r="AM2821" s="73"/>
      <c r="AN2821" s="73"/>
      <c r="AO2821" s="73"/>
      <c r="AP2821" s="73"/>
      <c r="AQ2821" s="73"/>
      <c r="AR2821" s="73"/>
      <c r="AS2821" s="73"/>
      <c r="AT2821" s="73"/>
      <c r="AU2821" s="73"/>
      <c r="AV2821" s="73"/>
      <c r="AW2821" s="73"/>
      <c r="AX2821" s="73"/>
      <c r="AY2821" s="73"/>
      <c r="AZ2821" s="73"/>
      <c r="BA2821" s="73"/>
      <c r="BB2821" s="73"/>
    </row>
    <row r="2822" spans="10:54">
      <c r="J2822" s="132"/>
      <c r="N2822" s="73"/>
      <c r="O2822" s="73"/>
      <c r="P2822" s="73"/>
      <c r="Q2822" s="73"/>
      <c r="R2822" s="73"/>
      <c r="S2822" s="73"/>
      <c r="T2822" s="73"/>
      <c r="U2822" s="73"/>
      <c r="V2822" s="73"/>
      <c r="W2822" s="73"/>
      <c r="X2822" s="73"/>
      <c r="Y2822" s="73"/>
      <c r="Z2822" s="73"/>
      <c r="AA2822" s="73"/>
      <c r="AB2822" s="73"/>
      <c r="AC2822" s="73"/>
      <c r="AD2822" s="73"/>
      <c r="AE2822" s="73"/>
      <c r="AF2822" s="73"/>
      <c r="AG2822" s="73"/>
      <c r="AH2822" s="73"/>
      <c r="AI2822" s="73"/>
      <c r="AJ2822" s="73"/>
      <c r="AK2822" s="73"/>
      <c r="AL2822" s="73"/>
      <c r="AM2822" s="73"/>
      <c r="AN2822" s="73"/>
      <c r="AO2822" s="73"/>
      <c r="AP2822" s="73"/>
      <c r="AQ2822" s="73"/>
      <c r="AR2822" s="73"/>
      <c r="AS2822" s="73"/>
      <c r="AT2822" s="73"/>
      <c r="AU2822" s="73"/>
      <c r="AV2822" s="73"/>
      <c r="AW2822" s="73"/>
      <c r="AX2822" s="73"/>
      <c r="AY2822" s="73"/>
      <c r="AZ2822" s="73"/>
      <c r="BA2822" s="73"/>
      <c r="BB2822" s="73"/>
    </row>
    <row r="2823" spans="10:54">
      <c r="J2823" s="132"/>
      <c r="N2823" s="73"/>
      <c r="O2823" s="73"/>
      <c r="P2823" s="73"/>
      <c r="Q2823" s="73"/>
      <c r="R2823" s="73"/>
      <c r="S2823" s="73"/>
      <c r="T2823" s="73"/>
      <c r="U2823" s="73"/>
      <c r="V2823" s="73"/>
      <c r="W2823" s="73"/>
      <c r="X2823" s="73"/>
      <c r="Y2823" s="73"/>
      <c r="Z2823" s="73"/>
      <c r="AA2823" s="73"/>
      <c r="AB2823" s="73"/>
      <c r="AC2823" s="73"/>
      <c r="AD2823" s="73"/>
      <c r="AE2823" s="73"/>
      <c r="AF2823" s="73"/>
      <c r="AG2823" s="73"/>
      <c r="AH2823" s="73"/>
      <c r="AI2823" s="73"/>
      <c r="AJ2823" s="73"/>
      <c r="AK2823" s="73"/>
      <c r="AL2823" s="73"/>
      <c r="AM2823" s="73"/>
      <c r="AN2823" s="73"/>
      <c r="AO2823" s="73"/>
      <c r="AP2823" s="73"/>
      <c r="AQ2823" s="73"/>
      <c r="AR2823" s="73"/>
      <c r="AS2823" s="73"/>
      <c r="AT2823" s="73"/>
      <c r="AU2823" s="73"/>
      <c r="AV2823" s="73"/>
      <c r="AW2823" s="73"/>
      <c r="AX2823" s="73"/>
      <c r="AY2823" s="73"/>
      <c r="AZ2823" s="73"/>
      <c r="BA2823" s="73"/>
      <c r="BB2823" s="73"/>
    </row>
    <row r="2824" spans="10:54">
      <c r="J2824" s="132"/>
      <c r="N2824" s="73"/>
      <c r="O2824" s="73"/>
      <c r="P2824" s="73"/>
      <c r="Q2824" s="73"/>
      <c r="R2824" s="73"/>
      <c r="S2824" s="73"/>
      <c r="T2824" s="73"/>
      <c r="U2824" s="73"/>
      <c r="V2824" s="73"/>
      <c r="W2824" s="73"/>
      <c r="X2824" s="73"/>
      <c r="Y2824" s="73"/>
      <c r="Z2824" s="73"/>
      <c r="AA2824" s="73"/>
      <c r="AB2824" s="73"/>
      <c r="AC2824" s="73"/>
      <c r="AD2824" s="73"/>
      <c r="AE2824" s="73"/>
      <c r="AF2824" s="73"/>
      <c r="AG2824" s="73"/>
      <c r="AH2824" s="73"/>
      <c r="AI2824" s="73"/>
      <c r="AJ2824" s="73"/>
      <c r="AK2824" s="73"/>
      <c r="AL2824" s="73"/>
      <c r="AM2824" s="73"/>
      <c r="AN2824" s="73"/>
      <c r="AO2824" s="73"/>
      <c r="AP2824" s="73"/>
      <c r="AQ2824" s="73"/>
      <c r="AR2824" s="73"/>
      <c r="AS2824" s="73"/>
      <c r="AT2824" s="73"/>
      <c r="AU2824" s="73"/>
      <c r="AV2824" s="73"/>
      <c r="AW2824" s="73"/>
      <c r="AX2824" s="73"/>
      <c r="AY2824" s="73"/>
      <c r="AZ2824" s="73"/>
      <c r="BA2824" s="73"/>
      <c r="BB2824" s="73"/>
    </row>
    <row r="2825" spans="10:54">
      <c r="J2825" s="132"/>
      <c r="N2825" s="73"/>
      <c r="O2825" s="73"/>
      <c r="P2825" s="73"/>
      <c r="Q2825" s="73"/>
      <c r="R2825" s="73"/>
      <c r="S2825" s="73"/>
      <c r="T2825" s="73"/>
      <c r="U2825" s="73"/>
      <c r="V2825" s="73"/>
      <c r="W2825" s="73"/>
      <c r="X2825" s="73"/>
      <c r="Y2825" s="73"/>
      <c r="Z2825" s="73"/>
      <c r="AA2825" s="73"/>
      <c r="AB2825" s="73"/>
      <c r="AC2825" s="73"/>
      <c r="AD2825" s="73"/>
      <c r="AE2825" s="73"/>
      <c r="AF2825" s="73"/>
      <c r="AG2825" s="73"/>
      <c r="AH2825" s="73"/>
      <c r="AI2825" s="73"/>
      <c r="AJ2825" s="73"/>
      <c r="AK2825" s="73"/>
      <c r="AL2825" s="73"/>
      <c r="AM2825" s="73"/>
      <c r="AN2825" s="73"/>
      <c r="AO2825" s="73"/>
      <c r="AP2825" s="73"/>
      <c r="AQ2825" s="73"/>
      <c r="AR2825" s="73"/>
      <c r="AS2825" s="73"/>
      <c r="AT2825" s="73"/>
      <c r="AU2825" s="73"/>
      <c r="AV2825" s="73"/>
      <c r="AW2825" s="73"/>
      <c r="AX2825" s="73"/>
      <c r="AY2825" s="73"/>
      <c r="AZ2825" s="73"/>
      <c r="BA2825" s="73"/>
      <c r="BB2825" s="73"/>
    </row>
    <row r="2826" spans="10:54">
      <c r="J2826" s="132"/>
      <c r="N2826" s="73"/>
      <c r="O2826" s="73"/>
      <c r="P2826" s="73"/>
      <c r="Q2826" s="73"/>
      <c r="R2826" s="73"/>
      <c r="S2826" s="73"/>
      <c r="T2826" s="73"/>
      <c r="U2826" s="73"/>
      <c r="V2826" s="73"/>
      <c r="W2826" s="73"/>
      <c r="X2826" s="73"/>
      <c r="Y2826" s="73"/>
      <c r="Z2826" s="73"/>
      <c r="AA2826" s="73"/>
      <c r="AB2826" s="73"/>
      <c r="AC2826" s="73"/>
      <c r="AD2826" s="73"/>
      <c r="AE2826" s="73"/>
      <c r="AF2826" s="73"/>
      <c r="AG2826" s="73"/>
      <c r="AH2826" s="73"/>
      <c r="AI2826" s="73"/>
      <c r="AJ2826" s="73"/>
      <c r="AK2826" s="73"/>
      <c r="AL2826" s="73"/>
      <c r="AM2826" s="73"/>
      <c r="AN2826" s="73"/>
      <c r="AO2826" s="73"/>
      <c r="AP2826" s="73"/>
      <c r="AQ2826" s="73"/>
      <c r="AR2826" s="73"/>
      <c r="AS2826" s="73"/>
      <c r="AT2826" s="73"/>
      <c r="AU2826" s="73"/>
      <c r="AV2826" s="73"/>
      <c r="AW2826" s="73"/>
      <c r="AX2826" s="73"/>
      <c r="AY2826" s="73"/>
      <c r="AZ2826" s="73"/>
      <c r="BA2826" s="73"/>
      <c r="BB2826" s="73"/>
    </row>
    <row r="2827" spans="10:54">
      <c r="J2827" s="132"/>
      <c r="N2827" s="73"/>
      <c r="O2827" s="73"/>
      <c r="P2827" s="73"/>
      <c r="Q2827" s="73"/>
      <c r="R2827" s="73"/>
      <c r="S2827" s="73"/>
      <c r="T2827" s="73"/>
      <c r="U2827" s="73"/>
      <c r="V2827" s="73"/>
      <c r="W2827" s="73"/>
      <c r="X2827" s="73"/>
      <c r="Y2827" s="73"/>
      <c r="Z2827" s="73"/>
      <c r="AA2827" s="73"/>
      <c r="AB2827" s="73"/>
      <c r="AC2827" s="73"/>
      <c r="AD2827" s="73"/>
      <c r="AE2827" s="73"/>
      <c r="AF2827" s="73"/>
      <c r="AG2827" s="73"/>
      <c r="AH2827" s="73"/>
      <c r="AI2827" s="73"/>
      <c r="AJ2827" s="73"/>
      <c r="AK2827" s="73"/>
      <c r="AL2827" s="73"/>
      <c r="AM2827" s="73"/>
      <c r="AN2827" s="73"/>
      <c r="AO2827" s="73"/>
      <c r="AP2827" s="73"/>
      <c r="AQ2827" s="73"/>
      <c r="AR2827" s="73"/>
      <c r="AS2827" s="73"/>
      <c r="AT2827" s="73"/>
      <c r="AU2827" s="73"/>
      <c r="AV2827" s="73"/>
      <c r="AW2827" s="73"/>
      <c r="AX2827" s="73"/>
      <c r="AY2827" s="73"/>
      <c r="AZ2827" s="73"/>
      <c r="BA2827" s="73"/>
      <c r="BB2827" s="73"/>
    </row>
    <row r="2828" spans="10:54">
      <c r="J2828" s="132"/>
      <c r="N2828" s="73"/>
      <c r="O2828" s="73"/>
      <c r="P2828" s="73"/>
      <c r="Q2828" s="73"/>
      <c r="R2828" s="73"/>
      <c r="S2828" s="73"/>
      <c r="T2828" s="73"/>
      <c r="U2828" s="73"/>
      <c r="V2828" s="73"/>
      <c r="W2828" s="73"/>
      <c r="X2828" s="73"/>
      <c r="Y2828" s="73"/>
      <c r="Z2828" s="73"/>
      <c r="AA2828" s="73"/>
      <c r="AB2828" s="73"/>
      <c r="AC2828" s="73"/>
      <c r="AD2828" s="73"/>
      <c r="AE2828" s="73"/>
      <c r="AF2828" s="73"/>
      <c r="AG2828" s="73"/>
      <c r="AH2828" s="73"/>
      <c r="AI2828" s="73"/>
      <c r="AJ2828" s="73"/>
      <c r="AK2828" s="73"/>
      <c r="AL2828" s="73"/>
      <c r="AM2828" s="73"/>
      <c r="AN2828" s="73"/>
      <c r="AO2828" s="73"/>
      <c r="AP2828" s="73"/>
      <c r="AQ2828" s="73"/>
      <c r="AR2828" s="73"/>
      <c r="AS2828" s="73"/>
      <c r="AT2828" s="73"/>
      <c r="AU2828" s="73"/>
      <c r="AV2828" s="73"/>
      <c r="AW2828" s="73"/>
      <c r="AX2828" s="73"/>
      <c r="AY2828" s="73"/>
      <c r="AZ2828" s="73"/>
      <c r="BA2828" s="73"/>
      <c r="BB2828" s="73"/>
    </row>
    <row r="2829" spans="10:54">
      <c r="J2829" s="132"/>
      <c r="N2829" s="73"/>
      <c r="O2829" s="73"/>
      <c r="P2829" s="73"/>
      <c r="Q2829" s="73"/>
      <c r="R2829" s="73"/>
      <c r="S2829" s="73"/>
      <c r="T2829" s="73"/>
      <c r="U2829" s="73"/>
      <c r="V2829" s="73"/>
      <c r="W2829" s="73"/>
      <c r="X2829" s="73"/>
      <c r="Y2829" s="73"/>
      <c r="Z2829" s="73"/>
      <c r="AA2829" s="73"/>
      <c r="AB2829" s="73"/>
      <c r="AC2829" s="73"/>
      <c r="AD2829" s="73"/>
      <c r="AE2829" s="73"/>
      <c r="AF2829" s="73"/>
      <c r="AG2829" s="73"/>
      <c r="AH2829" s="73"/>
      <c r="AI2829" s="73"/>
      <c r="AJ2829" s="73"/>
      <c r="AK2829" s="73"/>
      <c r="AL2829" s="73"/>
      <c r="AM2829" s="73"/>
      <c r="AN2829" s="73"/>
      <c r="AO2829" s="73"/>
      <c r="AP2829" s="73"/>
      <c r="AQ2829" s="73"/>
      <c r="AR2829" s="73"/>
      <c r="AS2829" s="73"/>
      <c r="AT2829" s="73"/>
      <c r="AU2829" s="73"/>
      <c r="AV2829" s="73"/>
      <c r="AW2829" s="73"/>
      <c r="AX2829" s="73"/>
      <c r="AY2829" s="73"/>
      <c r="AZ2829" s="73"/>
      <c r="BA2829" s="73"/>
      <c r="BB2829" s="73"/>
    </row>
    <row r="2830" spans="10:54">
      <c r="J2830" s="132"/>
      <c r="N2830" s="73"/>
      <c r="O2830" s="73"/>
      <c r="P2830" s="73"/>
      <c r="Q2830" s="73"/>
      <c r="R2830" s="73"/>
      <c r="S2830" s="73"/>
      <c r="T2830" s="73"/>
      <c r="U2830" s="73"/>
      <c r="V2830" s="73"/>
      <c r="W2830" s="73"/>
      <c r="X2830" s="73"/>
      <c r="Y2830" s="73"/>
      <c r="Z2830" s="73"/>
      <c r="AA2830" s="73"/>
      <c r="AB2830" s="73"/>
      <c r="AC2830" s="73"/>
      <c r="AD2830" s="73"/>
      <c r="AE2830" s="73"/>
      <c r="AF2830" s="73"/>
      <c r="AG2830" s="73"/>
      <c r="AH2830" s="73"/>
      <c r="AI2830" s="73"/>
      <c r="AJ2830" s="73"/>
      <c r="AK2830" s="73"/>
      <c r="AL2830" s="73"/>
      <c r="AM2830" s="73"/>
      <c r="AN2830" s="73"/>
      <c r="AO2830" s="73"/>
      <c r="AP2830" s="73"/>
      <c r="AQ2830" s="73"/>
      <c r="AR2830" s="73"/>
      <c r="AS2830" s="73"/>
      <c r="AT2830" s="73"/>
      <c r="AU2830" s="73"/>
      <c r="AV2830" s="73"/>
      <c r="AW2830" s="73"/>
      <c r="AX2830" s="73"/>
      <c r="AY2830" s="73"/>
      <c r="AZ2830" s="73"/>
      <c r="BA2830" s="73"/>
      <c r="BB2830" s="73"/>
    </row>
    <row r="2831" spans="10:54">
      <c r="J2831" s="132"/>
      <c r="N2831" s="73"/>
      <c r="O2831" s="73"/>
      <c r="P2831" s="73"/>
      <c r="Q2831" s="73"/>
      <c r="R2831" s="73"/>
      <c r="S2831" s="73"/>
      <c r="T2831" s="73"/>
      <c r="U2831" s="73"/>
      <c r="V2831" s="73"/>
      <c r="W2831" s="73"/>
      <c r="X2831" s="73"/>
      <c r="Y2831" s="73"/>
      <c r="Z2831" s="73"/>
      <c r="AA2831" s="73"/>
      <c r="AB2831" s="73"/>
      <c r="AC2831" s="73"/>
      <c r="AD2831" s="73"/>
      <c r="AE2831" s="73"/>
      <c r="AF2831" s="73"/>
      <c r="AG2831" s="73"/>
      <c r="AH2831" s="73"/>
      <c r="AI2831" s="73"/>
      <c r="AJ2831" s="73"/>
      <c r="AK2831" s="73"/>
      <c r="AL2831" s="73"/>
      <c r="AM2831" s="73"/>
      <c r="AN2831" s="73"/>
      <c r="AO2831" s="73"/>
      <c r="AP2831" s="73"/>
      <c r="AQ2831" s="73"/>
      <c r="AR2831" s="73"/>
      <c r="AS2831" s="73"/>
      <c r="AT2831" s="73"/>
      <c r="AU2831" s="73"/>
      <c r="AV2831" s="73"/>
      <c r="AW2831" s="73"/>
      <c r="AX2831" s="73"/>
      <c r="AY2831" s="73"/>
      <c r="AZ2831" s="73"/>
      <c r="BA2831" s="73"/>
      <c r="BB2831" s="73"/>
    </row>
    <row r="2832" spans="10:54">
      <c r="J2832" s="132"/>
      <c r="N2832" s="73"/>
      <c r="O2832" s="73"/>
      <c r="P2832" s="73"/>
      <c r="Q2832" s="73"/>
      <c r="R2832" s="73"/>
      <c r="S2832" s="73"/>
      <c r="T2832" s="73"/>
      <c r="U2832" s="73"/>
      <c r="V2832" s="73"/>
      <c r="W2832" s="73"/>
      <c r="X2832" s="73"/>
      <c r="Y2832" s="73"/>
      <c r="Z2832" s="73"/>
      <c r="AA2832" s="73"/>
      <c r="AB2832" s="73"/>
      <c r="AC2832" s="73"/>
      <c r="AD2832" s="73"/>
      <c r="AE2832" s="73"/>
      <c r="AF2832" s="73"/>
      <c r="AG2832" s="73"/>
      <c r="AH2832" s="73"/>
      <c r="AI2832" s="73"/>
      <c r="AJ2832" s="73"/>
      <c r="AK2832" s="73"/>
      <c r="AL2832" s="73"/>
      <c r="AM2832" s="73"/>
      <c r="AN2832" s="73"/>
      <c r="AO2832" s="73"/>
      <c r="AP2832" s="73"/>
      <c r="AQ2832" s="73"/>
      <c r="AR2832" s="73"/>
      <c r="AS2832" s="73"/>
      <c r="AT2832" s="73"/>
      <c r="AU2832" s="73"/>
      <c r="AV2832" s="73"/>
      <c r="AW2832" s="73"/>
      <c r="AX2832" s="73"/>
      <c r="AY2832" s="73"/>
      <c r="AZ2832" s="73"/>
      <c r="BA2832" s="73"/>
      <c r="BB2832" s="73"/>
    </row>
    <row r="2833" spans="10:54">
      <c r="J2833" s="132"/>
      <c r="N2833" s="73"/>
      <c r="O2833" s="73"/>
      <c r="P2833" s="73"/>
      <c r="Q2833" s="73"/>
      <c r="R2833" s="73"/>
      <c r="S2833" s="73"/>
      <c r="T2833" s="73"/>
      <c r="U2833" s="73"/>
      <c r="V2833" s="73"/>
      <c r="W2833" s="73"/>
      <c r="X2833" s="73"/>
      <c r="Y2833" s="73"/>
      <c r="Z2833" s="73"/>
      <c r="AA2833" s="73"/>
      <c r="AB2833" s="73"/>
      <c r="AC2833" s="73"/>
      <c r="AD2833" s="73"/>
      <c r="AE2833" s="73"/>
      <c r="AF2833" s="73"/>
      <c r="AG2833" s="73"/>
      <c r="AH2833" s="73"/>
      <c r="AI2833" s="73"/>
      <c r="AJ2833" s="73"/>
      <c r="AK2833" s="73"/>
      <c r="AL2833" s="73"/>
      <c r="AM2833" s="73"/>
      <c r="AN2833" s="73"/>
      <c r="AO2833" s="73"/>
      <c r="AP2833" s="73"/>
      <c r="AQ2833" s="73"/>
      <c r="AR2833" s="73"/>
      <c r="AS2833" s="73"/>
      <c r="AT2833" s="73"/>
      <c r="AU2833" s="73"/>
      <c r="AV2833" s="73"/>
      <c r="AW2833" s="73"/>
      <c r="AX2833" s="73"/>
      <c r="AY2833" s="73"/>
      <c r="AZ2833" s="73"/>
      <c r="BA2833" s="73"/>
      <c r="BB2833" s="73"/>
    </row>
    <row r="2834" spans="10:54">
      <c r="J2834" s="132"/>
      <c r="N2834" s="73"/>
      <c r="O2834" s="73"/>
      <c r="P2834" s="73"/>
      <c r="Q2834" s="73"/>
      <c r="R2834" s="73"/>
      <c r="S2834" s="73"/>
      <c r="T2834" s="73"/>
      <c r="U2834" s="73"/>
      <c r="V2834" s="73"/>
      <c r="W2834" s="73"/>
      <c r="X2834" s="73"/>
      <c r="Y2834" s="73"/>
      <c r="Z2834" s="73"/>
      <c r="AA2834" s="73"/>
      <c r="AB2834" s="73"/>
      <c r="AC2834" s="73"/>
      <c r="AD2834" s="73"/>
      <c r="AE2834" s="73"/>
      <c r="AF2834" s="73"/>
      <c r="AG2834" s="73"/>
      <c r="AH2834" s="73"/>
      <c r="AI2834" s="73"/>
      <c r="AJ2834" s="73"/>
      <c r="AK2834" s="73"/>
      <c r="AL2834" s="73"/>
      <c r="AM2834" s="73"/>
      <c r="AN2834" s="73"/>
      <c r="AO2834" s="73"/>
      <c r="AP2834" s="73"/>
      <c r="AQ2834" s="73"/>
      <c r="AR2834" s="73"/>
      <c r="AS2834" s="73"/>
      <c r="AT2834" s="73"/>
      <c r="AU2834" s="73"/>
      <c r="AV2834" s="73"/>
      <c r="AW2834" s="73"/>
      <c r="AX2834" s="73"/>
      <c r="AY2834" s="73"/>
      <c r="AZ2834" s="73"/>
      <c r="BA2834" s="73"/>
      <c r="BB2834" s="73"/>
    </row>
    <row r="2835" spans="10:54">
      <c r="J2835" s="132"/>
      <c r="N2835" s="73"/>
      <c r="O2835" s="73"/>
      <c r="P2835" s="73"/>
      <c r="Q2835" s="73"/>
      <c r="R2835" s="73"/>
      <c r="S2835" s="73"/>
      <c r="T2835" s="73"/>
      <c r="U2835" s="73"/>
      <c r="V2835" s="73"/>
      <c r="W2835" s="73"/>
      <c r="X2835" s="73"/>
      <c r="Y2835" s="73"/>
      <c r="Z2835" s="73"/>
      <c r="AA2835" s="73"/>
      <c r="AB2835" s="73"/>
      <c r="AC2835" s="73"/>
      <c r="AD2835" s="73"/>
      <c r="AE2835" s="73"/>
      <c r="AF2835" s="73"/>
      <c r="AG2835" s="73"/>
      <c r="AH2835" s="73"/>
      <c r="AI2835" s="73"/>
      <c r="AJ2835" s="73"/>
      <c r="AK2835" s="73"/>
      <c r="AL2835" s="73"/>
      <c r="AM2835" s="73"/>
      <c r="AN2835" s="73"/>
      <c r="AO2835" s="73"/>
      <c r="AP2835" s="73"/>
      <c r="AQ2835" s="73"/>
      <c r="AR2835" s="73"/>
      <c r="AS2835" s="73"/>
      <c r="AT2835" s="73"/>
      <c r="AU2835" s="73"/>
      <c r="AV2835" s="73"/>
      <c r="AW2835" s="73"/>
      <c r="AX2835" s="73"/>
      <c r="AY2835" s="73"/>
      <c r="AZ2835" s="73"/>
      <c r="BA2835" s="73"/>
      <c r="BB2835" s="73"/>
    </row>
    <row r="2836" spans="10:54">
      <c r="J2836" s="132"/>
      <c r="N2836" s="73"/>
      <c r="O2836" s="73"/>
      <c r="P2836" s="73"/>
      <c r="Q2836" s="73"/>
      <c r="R2836" s="73"/>
      <c r="S2836" s="73"/>
      <c r="T2836" s="73"/>
      <c r="U2836" s="73"/>
      <c r="V2836" s="73"/>
      <c r="W2836" s="73"/>
      <c r="X2836" s="73"/>
      <c r="Y2836" s="73"/>
      <c r="Z2836" s="73"/>
      <c r="AA2836" s="73"/>
      <c r="AB2836" s="73"/>
      <c r="AC2836" s="73"/>
      <c r="AD2836" s="73"/>
      <c r="AE2836" s="73"/>
      <c r="AF2836" s="73"/>
      <c r="AG2836" s="73"/>
      <c r="AH2836" s="73"/>
      <c r="AI2836" s="73"/>
      <c r="AJ2836" s="73"/>
      <c r="AK2836" s="73"/>
      <c r="AL2836" s="73"/>
      <c r="AM2836" s="73"/>
      <c r="AN2836" s="73"/>
      <c r="AO2836" s="73"/>
      <c r="AP2836" s="73"/>
      <c r="AQ2836" s="73"/>
      <c r="AR2836" s="73"/>
      <c r="AS2836" s="73"/>
      <c r="AT2836" s="73"/>
      <c r="AU2836" s="73"/>
      <c r="AV2836" s="73"/>
      <c r="AW2836" s="73"/>
      <c r="AX2836" s="73"/>
      <c r="AY2836" s="73"/>
      <c r="AZ2836" s="73"/>
      <c r="BA2836" s="73"/>
      <c r="BB2836" s="73"/>
    </row>
    <row r="2837" spans="10:54">
      <c r="J2837" s="132"/>
      <c r="N2837" s="73"/>
      <c r="O2837" s="73"/>
      <c r="P2837" s="73"/>
      <c r="Q2837" s="73"/>
      <c r="R2837" s="73"/>
      <c r="S2837" s="73"/>
      <c r="T2837" s="73"/>
      <c r="U2837" s="73"/>
      <c r="V2837" s="73"/>
      <c r="W2837" s="73"/>
      <c r="X2837" s="73"/>
      <c r="Y2837" s="73"/>
      <c r="Z2837" s="73"/>
      <c r="AA2837" s="73"/>
      <c r="AB2837" s="73"/>
      <c r="AC2837" s="73"/>
      <c r="AD2837" s="73"/>
      <c r="AE2837" s="73"/>
      <c r="AF2837" s="73"/>
      <c r="AG2837" s="73"/>
      <c r="AH2837" s="73"/>
      <c r="AI2837" s="73"/>
      <c r="AJ2837" s="73"/>
      <c r="AK2837" s="73"/>
      <c r="AL2837" s="73"/>
      <c r="AM2837" s="73"/>
      <c r="AN2837" s="73"/>
      <c r="AO2837" s="73"/>
      <c r="AP2837" s="73"/>
      <c r="AQ2837" s="73"/>
      <c r="AR2837" s="73"/>
      <c r="AS2837" s="73"/>
      <c r="AT2837" s="73"/>
      <c r="AU2837" s="73"/>
      <c r="AV2837" s="73"/>
      <c r="AW2837" s="73"/>
      <c r="AX2837" s="73"/>
      <c r="AY2837" s="73"/>
      <c r="AZ2837" s="73"/>
      <c r="BA2837" s="73"/>
      <c r="BB2837" s="73"/>
    </row>
    <row r="2838" spans="10:54">
      <c r="J2838" s="132"/>
      <c r="N2838" s="73"/>
      <c r="O2838" s="73"/>
      <c r="P2838" s="73"/>
      <c r="Q2838" s="73"/>
      <c r="R2838" s="73"/>
      <c r="S2838" s="73"/>
      <c r="T2838" s="73"/>
      <c r="U2838" s="73"/>
      <c r="V2838" s="73"/>
      <c r="W2838" s="73"/>
      <c r="X2838" s="73"/>
      <c r="Y2838" s="73"/>
      <c r="Z2838" s="73"/>
      <c r="AA2838" s="73"/>
      <c r="AB2838" s="73"/>
      <c r="AC2838" s="73"/>
      <c r="AD2838" s="73"/>
      <c r="AE2838" s="73"/>
      <c r="AF2838" s="73"/>
      <c r="AG2838" s="73"/>
      <c r="AH2838" s="73"/>
      <c r="AI2838" s="73"/>
      <c r="AJ2838" s="73"/>
      <c r="AK2838" s="73"/>
      <c r="AL2838" s="73"/>
      <c r="AM2838" s="73"/>
      <c r="AN2838" s="73"/>
      <c r="AO2838" s="73"/>
      <c r="AP2838" s="73"/>
      <c r="AQ2838" s="73"/>
      <c r="AR2838" s="73"/>
      <c r="AS2838" s="73"/>
      <c r="AT2838" s="73"/>
      <c r="AU2838" s="73"/>
      <c r="AV2838" s="73"/>
      <c r="AW2838" s="73"/>
      <c r="AX2838" s="73"/>
      <c r="AY2838" s="73"/>
      <c r="AZ2838" s="73"/>
      <c r="BA2838" s="73"/>
      <c r="BB2838" s="73"/>
    </row>
    <row r="2839" spans="10:54">
      <c r="J2839" s="132"/>
      <c r="N2839" s="73"/>
      <c r="O2839" s="73"/>
      <c r="P2839" s="73"/>
      <c r="Q2839" s="73"/>
      <c r="R2839" s="73"/>
      <c r="S2839" s="73"/>
      <c r="T2839" s="73"/>
      <c r="U2839" s="73"/>
      <c r="V2839" s="73"/>
      <c r="W2839" s="73"/>
      <c r="X2839" s="73"/>
      <c r="Y2839" s="73"/>
      <c r="Z2839" s="73"/>
      <c r="AA2839" s="73"/>
      <c r="AB2839" s="73"/>
      <c r="AC2839" s="73"/>
      <c r="AD2839" s="73"/>
      <c r="AE2839" s="73"/>
      <c r="AF2839" s="73"/>
      <c r="AG2839" s="73"/>
      <c r="AH2839" s="73"/>
      <c r="AI2839" s="73"/>
      <c r="AJ2839" s="73"/>
      <c r="AK2839" s="73"/>
      <c r="AL2839" s="73"/>
      <c r="AM2839" s="73"/>
      <c r="AN2839" s="73"/>
      <c r="AO2839" s="73"/>
      <c r="AP2839" s="73"/>
      <c r="AQ2839" s="73"/>
      <c r="AR2839" s="73"/>
      <c r="AS2839" s="73"/>
      <c r="AT2839" s="73"/>
      <c r="AU2839" s="73"/>
      <c r="AV2839" s="73"/>
      <c r="AW2839" s="73"/>
      <c r="AX2839" s="73"/>
      <c r="AY2839" s="73"/>
      <c r="AZ2839" s="73"/>
      <c r="BA2839" s="73"/>
      <c r="BB2839" s="73"/>
    </row>
    <row r="2840" spans="10:54">
      <c r="J2840" s="132"/>
      <c r="N2840" s="73"/>
      <c r="O2840" s="73"/>
      <c r="P2840" s="73"/>
      <c r="Q2840" s="73"/>
      <c r="R2840" s="73"/>
      <c r="S2840" s="73"/>
      <c r="T2840" s="73"/>
      <c r="U2840" s="73"/>
      <c r="V2840" s="73"/>
      <c r="W2840" s="73"/>
      <c r="X2840" s="73"/>
      <c r="Y2840" s="73"/>
      <c r="Z2840" s="73"/>
      <c r="AA2840" s="73"/>
      <c r="AB2840" s="73"/>
      <c r="AC2840" s="73"/>
      <c r="AD2840" s="73"/>
      <c r="AE2840" s="73"/>
      <c r="AF2840" s="73"/>
      <c r="AG2840" s="73"/>
      <c r="AH2840" s="73"/>
      <c r="AI2840" s="73"/>
      <c r="AJ2840" s="73"/>
      <c r="AK2840" s="73"/>
      <c r="AL2840" s="73"/>
      <c r="AM2840" s="73"/>
      <c r="AN2840" s="73"/>
      <c r="AO2840" s="73"/>
      <c r="AP2840" s="73"/>
      <c r="AQ2840" s="73"/>
      <c r="AR2840" s="73"/>
      <c r="AS2840" s="73"/>
      <c r="AT2840" s="73"/>
      <c r="AU2840" s="73"/>
      <c r="AV2840" s="73"/>
      <c r="AW2840" s="73"/>
      <c r="AX2840" s="73"/>
      <c r="AY2840" s="73"/>
      <c r="AZ2840" s="73"/>
      <c r="BA2840" s="73"/>
      <c r="BB2840" s="73"/>
    </row>
    <row r="2841" spans="10:54">
      <c r="J2841" s="132"/>
      <c r="N2841" s="73"/>
      <c r="O2841" s="73"/>
      <c r="P2841" s="73"/>
      <c r="Q2841" s="73"/>
      <c r="R2841" s="73"/>
      <c r="S2841" s="73"/>
      <c r="T2841" s="73"/>
      <c r="U2841" s="73"/>
      <c r="V2841" s="73"/>
      <c r="W2841" s="73"/>
      <c r="X2841" s="73"/>
      <c r="Y2841" s="73"/>
      <c r="Z2841" s="73"/>
      <c r="AA2841" s="73"/>
      <c r="AB2841" s="73"/>
      <c r="AC2841" s="73"/>
      <c r="AD2841" s="73"/>
      <c r="AE2841" s="73"/>
      <c r="AF2841" s="73"/>
      <c r="AG2841" s="73"/>
      <c r="AH2841" s="73"/>
      <c r="AI2841" s="73"/>
      <c r="AJ2841" s="73"/>
      <c r="AK2841" s="73"/>
      <c r="AL2841" s="73"/>
      <c r="AM2841" s="73"/>
      <c r="AN2841" s="73"/>
      <c r="AO2841" s="73"/>
      <c r="AP2841" s="73"/>
      <c r="AQ2841" s="73"/>
      <c r="AR2841" s="73"/>
      <c r="AS2841" s="73"/>
      <c r="AT2841" s="73"/>
      <c r="AU2841" s="73"/>
      <c r="AV2841" s="73"/>
      <c r="AW2841" s="73"/>
      <c r="AX2841" s="73"/>
      <c r="AY2841" s="73"/>
      <c r="AZ2841" s="73"/>
      <c r="BA2841" s="73"/>
      <c r="BB2841" s="73"/>
    </row>
    <row r="2842" spans="10:54">
      <c r="J2842" s="132"/>
      <c r="N2842" s="73"/>
      <c r="O2842" s="73"/>
      <c r="P2842" s="73"/>
      <c r="Q2842" s="73"/>
      <c r="R2842" s="73"/>
      <c r="S2842" s="73"/>
      <c r="T2842" s="73"/>
      <c r="U2842" s="73"/>
      <c r="V2842" s="73"/>
      <c r="W2842" s="73"/>
      <c r="X2842" s="73"/>
      <c r="Y2842" s="73"/>
      <c r="Z2842" s="73"/>
      <c r="AA2842" s="73"/>
      <c r="AB2842" s="73"/>
      <c r="AC2842" s="73"/>
      <c r="AD2842" s="73"/>
      <c r="AE2842" s="73"/>
      <c r="AF2842" s="73"/>
      <c r="AG2842" s="73"/>
      <c r="AH2842" s="73"/>
      <c r="AI2842" s="73"/>
      <c r="AJ2842" s="73"/>
      <c r="AK2842" s="73"/>
      <c r="AL2842" s="73"/>
      <c r="AM2842" s="73"/>
      <c r="AN2842" s="73"/>
      <c r="AO2842" s="73"/>
      <c r="AP2842" s="73"/>
      <c r="AQ2842" s="73"/>
      <c r="AR2842" s="73"/>
      <c r="AS2842" s="73"/>
      <c r="AT2842" s="73"/>
      <c r="AU2842" s="73"/>
      <c r="AV2842" s="73"/>
      <c r="AW2842" s="73"/>
      <c r="AX2842" s="73"/>
      <c r="AY2842" s="73"/>
      <c r="AZ2842" s="73"/>
      <c r="BA2842" s="73"/>
      <c r="BB2842" s="73"/>
    </row>
    <row r="2843" spans="10:54">
      <c r="J2843" s="132"/>
      <c r="N2843" s="73"/>
      <c r="O2843" s="73"/>
      <c r="P2843" s="73"/>
      <c r="Q2843" s="73"/>
      <c r="R2843" s="73"/>
      <c r="S2843" s="73"/>
      <c r="T2843" s="73"/>
      <c r="U2843" s="73"/>
      <c r="V2843" s="73"/>
      <c r="W2843" s="73"/>
      <c r="X2843" s="73"/>
      <c r="Y2843" s="73"/>
      <c r="Z2843" s="73"/>
      <c r="AA2843" s="73"/>
      <c r="AB2843" s="73"/>
      <c r="AC2843" s="73"/>
      <c r="AD2843" s="73"/>
      <c r="AE2843" s="73"/>
      <c r="AF2843" s="73"/>
      <c r="AG2843" s="73"/>
      <c r="AH2843" s="73"/>
      <c r="AI2843" s="73"/>
      <c r="AJ2843" s="73"/>
      <c r="AK2843" s="73"/>
      <c r="AL2843" s="73"/>
      <c r="AM2843" s="73"/>
      <c r="AN2843" s="73"/>
      <c r="AO2843" s="73"/>
      <c r="AP2843" s="73"/>
      <c r="AQ2843" s="73"/>
      <c r="AR2843" s="73"/>
      <c r="AS2843" s="73"/>
      <c r="AT2843" s="73"/>
      <c r="AU2843" s="73"/>
      <c r="AV2843" s="73"/>
      <c r="AW2843" s="73"/>
      <c r="AX2843" s="73"/>
      <c r="AY2843" s="73"/>
      <c r="AZ2843" s="73"/>
      <c r="BA2843" s="73"/>
      <c r="BB2843" s="73"/>
    </row>
    <row r="2844" spans="10:54">
      <c r="J2844" s="132"/>
      <c r="N2844" s="73"/>
      <c r="O2844" s="73"/>
      <c r="P2844" s="73"/>
      <c r="Q2844" s="73"/>
      <c r="R2844" s="73"/>
      <c r="S2844" s="73"/>
      <c r="T2844" s="73"/>
      <c r="U2844" s="73"/>
      <c r="V2844" s="73"/>
      <c r="W2844" s="73"/>
      <c r="X2844" s="73"/>
      <c r="Y2844" s="73"/>
      <c r="Z2844" s="73"/>
      <c r="AA2844" s="73"/>
      <c r="AB2844" s="73"/>
      <c r="AC2844" s="73"/>
      <c r="AD2844" s="73"/>
      <c r="AE2844" s="73"/>
      <c r="AF2844" s="73"/>
      <c r="AG2844" s="73"/>
      <c r="AH2844" s="73"/>
      <c r="AI2844" s="73"/>
      <c r="AJ2844" s="73"/>
      <c r="AK2844" s="73"/>
      <c r="AL2844" s="73"/>
      <c r="AM2844" s="73"/>
      <c r="AN2844" s="73"/>
      <c r="AO2844" s="73"/>
      <c r="AP2844" s="73"/>
      <c r="AQ2844" s="73"/>
      <c r="AR2844" s="73"/>
      <c r="AS2844" s="73"/>
      <c r="AT2844" s="73"/>
      <c r="AU2844" s="73"/>
      <c r="AV2844" s="73"/>
      <c r="AW2844" s="73"/>
      <c r="AX2844" s="73"/>
      <c r="AY2844" s="73"/>
      <c r="AZ2844" s="73"/>
      <c r="BA2844" s="73"/>
      <c r="BB2844" s="73"/>
    </row>
    <row r="2845" spans="10:54">
      <c r="J2845" s="132"/>
      <c r="N2845" s="73"/>
      <c r="O2845" s="73"/>
      <c r="P2845" s="73"/>
      <c r="Q2845" s="73"/>
      <c r="R2845" s="73"/>
      <c r="S2845" s="73"/>
      <c r="T2845" s="73"/>
      <c r="U2845" s="73"/>
      <c r="V2845" s="73"/>
      <c r="W2845" s="73"/>
      <c r="X2845" s="73"/>
      <c r="Y2845" s="73"/>
      <c r="Z2845" s="73"/>
      <c r="AA2845" s="73"/>
      <c r="AB2845" s="73"/>
      <c r="AC2845" s="73"/>
      <c r="AD2845" s="73"/>
      <c r="AE2845" s="73"/>
      <c r="AF2845" s="73"/>
      <c r="AG2845" s="73"/>
      <c r="AH2845" s="73"/>
      <c r="AI2845" s="73"/>
      <c r="AJ2845" s="73"/>
      <c r="AK2845" s="73"/>
      <c r="AL2845" s="73"/>
      <c r="AM2845" s="73"/>
      <c r="AN2845" s="73"/>
      <c r="AO2845" s="73"/>
      <c r="AP2845" s="73"/>
      <c r="AQ2845" s="73"/>
      <c r="AR2845" s="73"/>
      <c r="AS2845" s="73"/>
      <c r="AT2845" s="73"/>
      <c r="AU2845" s="73"/>
      <c r="AV2845" s="73"/>
      <c r="AW2845" s="73"/>
      <c r="AX2845" s="73"/>
      <c r="AY2845" s="73"/>
      <c r="AZ2845" s="73"/>
      <c r="BA2845" s="73"/>
      <c r="BB2845" s="73"/>
    </row>
    <row r="2846" spans="10:54">
      <c r="J2846" s="132"/>
      <c r="N2846" s="73"/>
      <c r="O2846" s="73"/>
      <c r="P2846" s="73"/>
      <c r="Q2846" s="73"/>
      <c r="R2846" s="73"/>
      <c r="S2846" s="73"/>
      <c r="T2846" s="73"/>
      <c r="U2846" s="73"/>
      <c r="V2846" s="73"/>
      <c r="W2846" s="73"/>
      <c r="X2846" s="73"/>
      <c r="Y2846" s="73"/>
      <c r="Z2846" s="73"/>
      <c r="AA2846" s="73"/>
      <c r="AB2846" s="73"/>
      <c r="AC2846" s="73"/>
      <c r="AD2846" s="73"/>
      <c r="AE2846" s="73"/>
      <c r="AF2846" s="73"/>
      <c r="AG2846" s="73"/>
      <c r="AH2846" s="73"/>
      <c r="AI2846" s="73"/>
      <c r="AJ2846" s="73"/>
      <c r="AK2846" s="73"/>
      <c r="AL2846" s="73"/>
      <c r="AM2846" s="73"/>
      <c r="AN2846" s="73"/>
      <c r="AO2846" s="73"/>
      <c r="AP2846" s="73"/>
      <c r="AQ2846" s="73"/>
      <c r="AR2846" s="73"/>
      <c r="AS2846" s="73"/>
      <c r="AT2846" s="73"/>
      <c r="AU2846" s="73"/>
      <c r="AV2846" s="73"/>
      <c r="AW2846" s="73"/>
      <c r="AX2846" s="73"/>
      <c r="AY2846" s="73"/>
      <c r="AZ2846" s="73"/>
      <c r="BA2846" s="73"/>
      <c r="BB2846" s="73"/>
    </row>
    <row r="2847" spans="10:54">
      <c r="J2847" s="132"/>
      <c r="N2847" s="73"/>
      <c r="O2847" s="73"/>
      <c r="P2847" s="73"/>
      <c r="Q2847" s="73"/>
      <c r="R2847" s="73"/>
      <c r="S2847" s="73"/>
      <c r="T2847" s="73"/>
      <c r="U2847" s="73"/>
      <c r="V2847" s="73"/>
      <c r="W2847" s="73"/>
      <c r="X2847" s="73"/>
      <c r="Y2847" s="73"/>
      <c r="Z2847" s="73"/>
      <c r="AA2847" s="73"/>
      <c r="AB2847" s="73"/>
      <c r="AC2847" s="73"/>
      <c r="AD2847" s="73"/>
      <c r="AE2847" s="73"/>
      <c r="AF2847" s="73"/>
      <c r="AG2847" s="73"/>
      <c r="AH2847" s="73"/>
      <c r="AI2847" s="73"/>
      <c r="AJ2847" s="73"/>
      <c r="AK2847" s="73"/>
      <c r="AL2847" s="73"/>
      <c r="AM2847" s="73"/>
      <c r="AN2847" s="73"/>
      <c r="AO2847" s="73"/>
      <c r="AP2847" s="73"/>
      <c r="AQ2847" s="73"/>
      <c r="AR2847" s="73"/>
      <c r="AS2847" s="73"/>
      <c r="AT2847" s="73"/>
      <c r="AU2847" s="73"/>
      <c r="AV2847" s="73"/>
      <c r="AW2847" s="73"/>
      <c r="AX2847" s="73"/>
      <c r="AY2847" s="73"/>
      <c r="AZ2847" s="73"/>
      <c r="BA2847" s="73"/>
      <c r="BB2847" s="73"/>
    </row>
    <row r="2848" spans="10:54">
      <c r="J2848" s="132"/>
      <c r="N2848" s="73"/>
      <c r="O2848" s="73"/>
      <c r="P2848" s="73"/>
      <c r="Q2848" s="73"/>
      <c r="R2848" s="73"/>
      <c r="S2848" s="73"/>
      <c r="T2848" s="73"/>
      <c r="U2848" s="73"/>
      <c r="V2848" s="73"/>
      <c r="W2848" s="73"/>
      <c r="X2848" s="73"/>
      <c r="Y2848" s="73"/>
      <c r="Z2848" s="73"/>
      <c r="AA2848" s="73"/>
      <c r="AB2848" s="73"/>
      <c r="AC2848" s="73"/>
      <c r="AD2848" s="73"/>
      <c r="AE2848" s="73"/>
      <c r="AF2848" s="73"/>
      <c r="AG2848" s="73"/>
      <c r="AH2848" s="73"/>
      <c r="AI2848" s="73"/>
      <c r="AJ2848" s="73"/>
      <c r="AK2848" s="73"/>
      <c r="AL2848" s="73"/>
      <c r="AM2848" s="73"/>
      <c r="AN2848" s="73"/>
      <c r="AO2848" s="73"/>
      <c r="AP2848" s="73"/>
      <c r="AQ2848" s="73"/>
      <c r="AR2848" s="73"/>
      <c r="AS2848" s="73"/>
      <c r="AT2848" s="73"/>
      <c r="AU2848" s="73"/>
      <c r="AV2848" s="73"/>
      <c r="AW2848" s="73"/>
      <c r="AX2848" s="73"/>
      <c r="AY2848" s="73"/>
      <c r="AZ2848" s="73"/>
      <c r="BA2848" s="73"/>
      <c r="BB2848" s="73"/>
    </row>
    <row r="2849" spans="10:54">
      <c r="J2849" s="132"/>
      <c r="N2849" s="73"/>
      <c r="O2849" s="73"/>
      <c r="P2849" s="73"/>
      <c r="Q2849" s="73"/>
      <c r="R2849" s="73"/>
      <c r="S2849" s="73"/>
      <c r="T2849" s="73"/>
      <c r="U2849" s="73"/>
      <c r="V2849" s="73"/>
      <c r="W2849" s="73"/>
      <c r="X2849" s="73"/>
      <c r="Y2849" s="73"/>
      <c r="Z2849" s="73"/>
      <c r="AA2849" s="73"/>
      <c r="AB2849" s="73"/>
      <c r="AC2849" s="73"/>
      <c r="AD2849" s="73"/>
      <c r="AE2849" s="73"/>
      <c r="AF2849" s="73"/>
      <c r="AG2849" s="73"/>
      <c r="AH2849" s="73"/>
      <c r="AI2849" s="73"/>
      <c r="AJ2849" s="73"/>
      <c r="AK2849" s="73"/>
      <c r="AL2849" s="73"/>
      <c r="AM2849" s="73"/>
      <c r="AN2849" s="73"/>
      <c r="AO2849" s="73"/>
      <c r="AP2849" s="73"/>
      <c r="AQ2849" s="73"/>
      <c r="AR2849" s="73"/>
      <c r="AS2849" s="73"/>
      <c r="AT2849" s="73"/>
      <c r="AU2849" s="73"/>
      <c r="AV2849" s="73"/>
      <c r="AW2849" s="73"/>
      <c r="AX2849" s="73"/>
      <c r="AY2849" s="73"/>
      <c r="AZ2849" s="73"/>
      <c r="BA2849" s="73"/>
      <c r="BB2849" s="73"/>
    </row>
    <row r="2850" spans="10:54">
      <c r="J2850" s="132"/>
      <c r="N2850" s="73"/>
      <c r="O2850" s="73"/>
      <c r="P2850" s="73"/>
      <c r="Q2850" s="73"/>
      <c r="R2850" s="73"/>
      <c r="S2850" s="73"/>
      <c r="T2850" s="73"/>
      <c r="U2850" s="73"/>
      <c r="V2850" s="73"/>
      <c r="W2850" s="73"/>
      <c r="X2850" s="73"/>
      <c r="Y2850" s="73"/>
      <c r="Z2850" s="73"/>
      <c r="AA2850" s="73"/>
      <c r="AB2850" s="73"/>
      <c r="AC2850" s="73"/>
      <c r="AD2850" s="73"/>
      <c r="AE2850" s="73"/>
      <c r="AF2850" s="73"/>
      <c r="AG2850" s="73"/>
      <c r="AH2850" s="73"/>
      <c r="AI2850" s="73"/>
      <c r="AJ2850" s="73"/>
      <c r="AK2850" s="73"/>
      <c r="AL2850" s="73"/>
      <c r="AM2850" s="73"/>
      <c r="AN2850" s="73"/>
      <c r="AO2850" s="73"/>
      <c r="AP2850" s="73"/>
      <c r="AQ2850" s="73"/>
      <c r="AR2850" s="73"/>
      <c r="AS2850" s="73"/>
      <c r="AT2850" s="73"/>
      <c r="AU2850" s="73"/>
      <c r="AV2850" s="73"/>
      <c r="AW2850" s="73"/>
      <c r="AX2850" s="73"/>
      <c r="AY2850" s="73"/>
      <c r="AZ2850" s="73"/>
      <c r="BA2850" s="73"/>
      <c r="BB2850" s="73"/>
    </row>
    <row r="2851" spans="10:54">
      <c r="J2851" s="132"/>
      <c r="N2851" s="73"/>
      <c r="O2851" s="73"/>
      <c r="P2851" s="73"/>
      <c r="Q2851" s="73"/>
      <c r="R2851" s="73"/>
      <c r="S2851" s="73"/>
      <c r="T2851" s="73"/>
      <c r="U2851" s="73"/>
      <c r="V2851" s="73"/>
      <c r="W2851" s="73"/>
      <c r="X2851" s="73"/>
      <c r="Y2851" s="73"/>
      <c r="Z2851" s="73"/>
      <c r="AA2851" s="73"/>
      <c r="AB2851" s="73"/>
      <c r="AC2851" s="73"/>
      <c r="AD2851" s="73"/>
      <c r="AE2851" s="73"/>
      <c r="AF2851" s="73"/>
      <c r="AG2851" s="73"/>
      <c r="AH2851" s="73"/>
      <c r="AI2851" s="73"/>
      <c r="AJ2851" s="73"/>
      <c r="AK2851" s="73"/>
      <c r="AL2851" s="73"/>
      <c r="AM2851" s="73"/>
      <c r="AN2851" s="73"/>
      <c r="AO2851" s="73"/>
      <c r="AP2851" s="73"/>
      <c r="AQ2851" s="73"/>
      <c r="AR2851" s="73"/>
      <c r="AS2851" s="73"/>
      <c r="AT2851" s="73"/>
      <c r="AU2851" s="73"/>
      <c r="AV2851" s="73"/>
      <c r="AW2851" s="73"/>
      <c r="AX2851" s="73"/>
      <c r="AY2851" s="73"/>
      <c r="AZ2851" s="73"/>
      <c r="BA2851" s="73"/>
      <c r="BB2851" s="73"/>
    </row>
    <row r="2852" spans="10:54">
      <c r="J2852" s="132"/>
      <c r="N2852" s="73"/>
      <c r="O2852" s="73"/>
      <c r="P2852" s="73"/>
      <c r="Q2852" s="73"/>
      <c r="R2852" s="73"/>
      <c r="S2852" s="73"/>
      <c r="T2852" s="73"/>
      <c r="U2852" s="73"/>
      <c r="V2852" s="73"/>
      <c r="W2852" s="73"/>
      <c r="X2852" s="73"/>
      <c r="Y2852" s="73"/>
      <c r="Z2852" s="73"/>
      <c r="AA2852" s="73"/>
      <c r="AB2852" s="73"/>
      <c r="AC2852" s="73"/>
      <c r="AD2852" s="73"/>
      <c r="AE2852" s="73"/>
      <c r="AF2852" s="73"/>
      <c r="AG2852" s="73"/>
      <c r="AH2852" s="73"/>
      <c r="AI2852" s="73"/>
      <c r="AJ2852" s="73"/>
      <c r="AK2852" s="73"/>
      <c r="AL2852" s="73"/>
      <c r="AM2852" s="73"/>
      <c r="AN2852" s="73"/>
      <c r="AO2852" s="73"/>
      <c r="AP2852" s="73"/>
      <c r="AQ2852" s="73"/>
      <c r="AR2852" s="73"/>
      <c r="AS2852" s="73"/>
      <c r="AT2852" s="73"/>
      <c r="AU2852" s="73"/>
      <c r="AV2852" s="73"/>
      <c r="AW2852" s="73"/>
      <c r="AX2852" s="73"/>
      <c r="AY2852" s="73"/>
      <c r="AZ2852" s="73"/>
      <c r="BA2852" s="73"/>
      <c r="BB2852" s="73"/>
    </row>
    <row r="2853" spans="10:54">
      <c r="J2853" s="132"/>
      <c r="N2853" s="73"/>
      <c r="O2853" s="73"/>
      <c r="P2853" s="73"/>
      <c r="Q2853" s="73"/>
      <c r="R2853" s="73"/>
      <c r="S2853" s="73"/>
      <c r="T2853" s="73"/>
      <c r="U2853" s="73"/>
      <c r="V2853" s="73"/>
      <c r="W2853" s="73"/>
      <c r="X2853" s="73"/>
      <c r="Y2853" s="73"/>
      <c r="Z2853" s="73"/>
      <c r="AA2853" s="73"/>
      <c r="AB2853" s="73"/>
      <c r="AC2853" s="73"/>
      <c r="AD2853" s="73"/>
      <c r="AE2853" s="73"/>
      <c r="AF2853" s="73"/>
      <c r="AG2853" s="73"/>
      <c r="AH2853" s="73"/>
      <c r="AI2853" s="73"/>
      <c r="AJ2853" s="73"/>
      <c r="AK2853" s="73"/>
      <c r="AL2853" s="73"/>
      <c r="AM2853" s="73"/>
      <c r="AN2853" s="73"/>
      <c r="AO2853" s="73"/>
      <c r="AP2853" s="73"/>
      <c r="AQ2853" s="73"/>
      <c r="AR2853" s="73"/>
      <c r="AS2853" s="73"/>
      <c r="AT2853" s="73"/>
      <c r="AU2853" s="73"/>
      <c r="AV2853" s="73"/>
      <c r="AW2853" s="73"/>
      <c r="AX2853" s="73"/>
      <c r="AY2853" s="73"/>
      <c r="AZ2853" s="73"/>
      <c r="BA2853" s="73"/>
      <c r="BB2853" s="73"/>
    </row>
    <row r="2854" spans="10:54">
      <c r="J2854" s="132"/>
      <c r="N2854" s="73"/>
      <c r="O2854" s="73"/>
      <c r="P2854" s="73"/>
      <c r="Q2854" s="73"/>
      <c r="R2854" s="73"/>
      <c r="S2854" s="73"/>
      <c r="T2854" s="73"/>
      <c r="U2854" s="73"/>
      <c r="V2854" s="73"/>
      <c r="W2854" s="73"/>
      <c r="X2854" s="73"/>
      <c r="Y2854" s="73"/>
      <c r="Z2854" s="73"/>
      <c r="AA2854" s="73"/>
      <c r="AB2854" s="73"/>
      <c r="AC2854" s="73"/>
      <c r="AD2854" s="73"/>
      <c r="AE2854" s="73"/>
      <c r="AF2854" s="73"/>
      <c r="AG2854" s="73"/>
      <c r="AH2854" s="73"/>
      <c r="AI2854" s="73"/>
      <c r="AJ2854" s="73"/>
      <c r="AK2854" s="73"/>
      <c r="AL2854" s="73"/>
      <c r="AM2854" s="73"/>
      <c r="AN2854" s="73"/>
      <c r="AO2854" s="73"/>
      <c r="AP2854" s="73"/>
      <c r="AQ2854" s="73"/>
      <c r="AR2854" s="73"/>
      <c r="AS2854" s="73"/>
      <c r="AT2854" s="73"/>
      <c r="AU2854" s="73"/>
      <c r="AV2854" s="73"/>
      <c r="AW2854" s="73"/>
      <c r="AX2854" s="73"/>
      <c r="AY2854" s="73"/>
      <c r="AZ2854" s="73"/>
      <c r="BA2854" s="73"/>
      <c r="BB2854" s="73"/>
    </row>
    <row r="2855" spans="10:54">
      <c r="J2855" s="132"/>
      <c r="N2855" s="73"/>
      <c r="O2855" s="73"/>
      <c r="P2855" s="73"/>
      <c r="Q2855" s="73"/>
      <c r="R2855" s="73"/>
      <c r="S2855" s="73"/>
      <c r="T2855" s="73"/>
      <c r="U2855" s="73"/>
      <c r="V2855" s="73"/>
      <c r="W2855" s="73"/>
      <c r="X2855" s="73"/>
      <c r="Y2855" s="73"/>
      <c r="Z2855" s="73"/>
      <c r="AA2855" s="73"/>
      <c r="AB2855" s="73"/>
      <c r="AC2855" s="73"/>
      <c r="AD2855" s="73"/>
      <c r="AE2855" s="73"/>
      <c r="AF2855" s="73"/>
      <c r="AG2855" s="73"/>
      <c r="AH2855" s="73"/>
      <c r="AI2855" s="73"/>
      <c r="AJ2855" s="73"/>
      <c r="AK2855" s="73"/>
      <c r="AL2855" s="73"/>
      <c r="AM2855" s="73"/>
      <c r="AN2855" s="73"/>
      <c r="AO2855" s="73"/>
      <c r="AP2855" s="73"/>
      <c r="AQ2855" s="73"/>
      <c r="AR2855" s="73"/>
      <c r="AS2855" s="73"/>
      <c r="AT2855" s="73"/>
      <c r="AU2855" s="73"/>
      <c r="AV2855" s="73"/>
      <c r="AW2855" s="73"/>
      <c r="AX2855" s="73"/>
      <c r="AY2855" s="73"/>
      <c r="AZ2855" s="73"/>
      <c r="BA2855" s="73"/>
      <c r="BB2855" s="73"/>
    </row>
    <row r="2856" spans="10:54">
      <c r="J2856" s="132"/>
      <c r="N2856" s="73"/>
      <c r="O2856" s="73"/>
      <c r="P2856" s="73"/>
      <c r="Q2856" s="73"/>
      <c r="R2856" s="73"/>
      <c r="S2856" s="73"/>
      <c r="T2856" s="73"/>
      <c r="U2856" s="73"/>
      <c r="V2856" s="73"/>
      <c r="W2856" s="73"/>
      <c r="X2856" s="73"/>
      <c r="Y2856" s="73"/>
      <c r="Z2856" s="73"/>
      <c r="AA2856" s="73"/>
      <c r="AB2856" s="73"/>
      <c r="AC2856" s="73"/>
      <c r="AD2856" s="73"/>
      <c r="AE2856" s="73"/>
      <c r="AF2856" s="73"/>
      <c r="AG2856" s="73"/>
      <c r="AH2856" s="73"/>
      <c r="AI2856" s="73"/>
      <c r="AJ2856" s="73"/>
      <c r="AK2856" s="73"/>
      <c r="AL2856" s="73"/>
      <c r="AM2856" s="73"/>
      <c r="AN2856" s="73"/>
      <c r="AO2856" s="73"/>
      <c r="AP2856" s="73"/>
      <c r="AQ2856" s="73"/>
      <c r="AR2856" s="73"/>
      <c r="AS2856" s="73"/>
      <c r="AT2856" s="73"/>
      <c r="AU2856" s="73"/>
      <c r="AV2856" s="73"/>
      <c r="AW2856" s="73"/>
      <c r="AX2856" s="73"/>
      <c r="AY2856" s="73"/>
      <c r="AZ2856" s="73"/>
      <c r="BA2856" s="73"/>
      <c r="BB2856" s="73"/>
    </row>
    <row r="2857" spans="10:54">
      <c r="J2857" s="132"/>
      <c r="N2857" s="73"/>
      <c r="O2857" s="73"/>
      <c r="P2857" s="73"/>
      <c r="Q2857" s="73"/>
      <c r="R2857" s="73"/>
      <c r="S2857" s="73"/>
      <c r="T2857" s="73"/>
      <c r="U2857" s="73"/>
      <c r="V2857" s="73"/>
      <c r="W2857" s="73"/>
      <c r="X2857" s="73"/>
      <c r="Y2857" s="73"/>
      <c r="Z2857" s="73"/>
      <c r="AA2857" s="73"/>
      <c r="AB2857" s="73"/>
      <c r="AC2857" s="73"/>
      <c r="AD2857" s="73"/>
      <c r="AE2857" s="73"/>
      <c r="AF2857" s="73"/>
      <c r="AG2857" s="73"/>
      <c r="AH2857" s="73"/>
      <c r="AI2857" s="73"/>
      <c r="AJ2857" s="73"/>
      <c r="AK2857" s="73"/>
      <c r="AL2857" s="73"/>
      <c r="AM2857" s="73"/>
      <c r="AN2857" s="73"/>
      <c r="AO2857" s="73"/>
      <c r="AP2857" s="73"/>
      <c r="AQ2857" s="73"/>
      <c r="AR2857" s="73"/>
      <c r="AS2857" s="73"/>
      <c r="AT2857" s="73"/>
      <c r="AU2857" s="73"/>
      <c r="AV2857" s="73"/>
      <c r="AW2857" s="73"/>
      <c r="AX2857" s="73"/>
      <c r="AY2857" s="73"/>
      <c r="AZ2857" s="73"/>
      <c r="BA2857" s="73"/>
      <c r="BB2857" s="73"/>
    </row>
    <row r="2858" spans="10:54">
      <c r="J2858" s="132"/>
      <c r="N2858" s="73"/>
      <c r="O2858" s="73"/>
      <c r="P2858" s="73"/>
      <c r="Q2858" s="73"/>
      <c r="R2858" s="73"/>
      <c r="S2858" s="73"/>
      <c r="T2858" s="73"/>
      <c r="U2858" s="73"/>
      <c r="V2858" s="73"/>
      <c r="W2858" s="73"/>
      <c r="X2858" s="73"/>
      <c r="Y2858" s="73"/>
      <c r="Z2858" s="73"/>
      <c r="AA2858" s="73"/>
      <c r="AB2858" s="73"/>
      <c r="AC2858" s="73"/>
      <c r="AD2858" s="73"/>
      <c r="AE2858" s="73"/>
      <c r="AF2858" s="73"/>
      <c r="AG2858" s="73"/>
      <c r="AH2858" s="73"/>
      <c r="AI2858" s="73"/>
      <c r="AJ2858" s="73"/>
      <c r="AK2858" s="73"/>
      <c r="AL2858" s="73"/>
      <c r="AM2858" s="73"/>
      <c r="AN2858" s="73"/>
      <c r="AO2858" s="73"/>
      <c r="AP2858" s="73"/>
      <c r="AQ2858" s="73"/>
      <c r="AR2858" s="73"/>
      <c r="AS2858" s="73"/>
      <c r="AT2858" s="73"/>
      <c r="AU2858" s="73"/>
      <c r="AV2858" s="73"/>
      <c r="AW2858" s="73"/>
      <c r="AX2858" s="73"/>
      <c r="AY2858" s="73"/>
      <c r="AZ2858" s="73"/>
      <c r="BA2858" s="73"/>
      <c r="BB2858" s="73"/>
    </row>
    <row r="2859" spans="10:54">
      <c r="J2859" s="132"/>
      <c r="N2859" s="73"/>
      <c r="O2859" s="73"/>
      <c r="P2859" s="73"/>
      <c r="Q2859" s="73"/>
      <c r="R2859" s="73"/>
      <c r="S2859" s="73"/>
      <c r="T2859" s="73"/>
      <c r="U2859" s="73"/>
      <c r="V2859" s="73"/>
      <c r="W2859" s="73"/>
      <c r="X2859" s="73"/>
      <c r="Y2859" s="73"/>
      <c r="Z2859" s="73"/>
      <c r="AA2859" s="73"/>
      <c r="AB2859" s="73"/>
      <c r="AC2859" s="73"/>
      <c r="AD2859" s="73"/>
      <c r="AE2859" s="73"/>
      <c r="AF2859" s="73"/>
      <c r="AG2859" s="73"/>
      <c r="AH2859" s="73"/>
      <c r="AI2859" s="73"/>
      <c r="AJ2859" s="73"/>
      <c r="AK2859" s="73"/>
      <c r="AL2859" s="73"/>
      <c r="AM2859" s="73"/>
      <c r="AN2859" s="73"/>
      <c r="AO2859" s="73"/>
      <c r="AP2859" s="73"/>
      <c r="AQ2859" s="73"/>
      <c r="AR2859" s="73"/>
      <c r="AS2859" s="73"/>
      <c r="AT2859" s="73"/>
      <c r="AU2859" s="73"/>
      <c r="AV2859" s="73"/>
      <c r="AW2859" s="73"/>
      <c r="AX2859" s="73"/>
      <c r="AY2859" s="73"/>
      <c r="AZ2859" s="73"/>
      <c r="BA2859" s="73"/>
      <c r="BB2859" s="73"/>
    </row>
    <row r="2860" spans="10:54">
      <c r="J2860" s="132"/>
      <c r="N2860" s="73"/>
      <c r="O2860" s="73"/>
      <c r="P2860" s="73"/>
      <c r="Q2860" s="73"/>
      <c r="R2860" s="73"/>
      <c r="S2860" s="73"/>
      <c r="T2860" s="73"/>
      <c r="U2860" s="73"/>
      <c r="V2860" s="73"/>
      <c r="W2860" s="73"/>
      <c r="X2860" s="73"/>
      <c r="Y2860" s="73"/>
      <c r="Z2860" s="73"/>
      <c r="AA2860" s="73"/>
      <c r="AB2860" s="73"/>
      <c r="AC2860" s="73"/>
      <c r="AD2860" s="73"/>
      <c r="AE2860" s="73"/>
      <c r="AF2860" s="73"/>
      <c r="AG2860" s="73"/>
      <c r="AH2860" s="73"/>
      <c r="AI2860" s="73"/>
      <c r="AJ2860" s="73"/>
      <c r="AK2860" s="73"/>
      <c r="AL2860" s="73"/>
      <c r="AM2860" s="73"/>
      <c r="AN2860" s="73"/>
      <c r="AO2860" s="73"/>
      <c r="AP2860" s="73"/>
      <c r="AQ2860" s="73"/>
      <c r="AR2860" s="73"/>
      <c r="AS2860" s="73"/>
      <c r="AT2860" s="73"/>
      <c r="AU2860" s="73"/>
      <c r="AV2860" s="73"/>
      <c r="AW2860" s="73"/>
      <c r="AX2860" s="73"/>
      <c r="AY2860" s="73"/>
      <c r="AZ2860" s="73"/>
      <c r="BA2860" s="73"/>
      <c r="BB2860" s="73"/>
    </row>
    <row r="2861" spans="10:54">
      <c r="J2861" s="132"/>
      <c r="N2861" s="73"/>
      <c r="O2861" s="73"/>
      <c r="P2861" s="73"/>
      <c r="Q2861" s="73"/>
      <c r="R2861" s="73"/>
      <c r="S2861" s="73"/>
      <c r="T2861" s="73"/>
      <c r="U2861" s="73"/>
      <c r="V2861" s="73"/>
      <c r="W2861" s="73"/>
      <c r="X2861" s="73"/>
      <c r="Y2861" s="73"/>
      <c r="Z2861" s="73"/>
      <c r="AA2861" s="73"/>
      <c r="AB2861" s="73"/>
      <c r="AC2861" s="73"/>
      <c r="AD2861" s="73"/>
      <c r="AE2861" s="73"/>
      <c r="AF2861" s="73"/>
      <c r="AG2861" s="73"/>
      <c r="AH2861" s="73"/>
      <c r="AI2861" s="73"/>
      <c r="AJ2861" s="73"/>
      <c r="AK2861" s="73"/>
      <c r="AL2861" s="73"/>
      <c r="AM2861" s="73"/>
      <c r="AN2861" s="73"/>
      <c r="AO2861" s="73"/>
      <c r="AP2861" s="73"/>
      <c r="AQ2861" s="73"/>
      <c r="AR2861" s="73"/>
      <c r="AS2861" s="73"/>
      <c r="AT2861" s="73"/>
      <c r="AU2861" s="73"/>
      <c r="AV2861" s="73"/>
      <c r="AW2861" s="73"/>
      <c r="AX2861" s="73"/>
      <c r="AY2861" s="73"/>
      <c r="AZ2861" s="73"/>
      <c r="BA2861" s="73"/>
      <c r="BB2861" s="73"/>
    </row>
    <row r="2862" spans="10:54">
      <c r="J2862" s="132"/>
      <c r="N2862" s="73"/>
      <c r="O2862" s="73"/>
      <c r="P2862" s="73"/>
      <c r="Q2862" s="73"/>
      <c r="R2862" s="73"/>
      <c r="S2862" s="73"/>
      <c r="T2862" s="73"/>
      <c r="U2862" s="73"/>
      <c r="V2862" s="73"/>
      <c r="W2862" s="73"/>
      <c r="X2862" s="73"/>
      <c r="Y2862" s="73"/>
      <c r="Z2862" s="73"/>
      <c r="AA2862" s="73"/>
      <c r="AB2862" s="73"/>
      <c r="AC2862" s="73"/>
      <c r="AD2862" s="73"/>
      <c r="AE2862" s="73"/>
      <c r="AF2862" s="73"/>
      <c r="AG2862" s="73"/>
      <c r="AH2862" s="73"/>
      <c r="AI2862" s="73"/>
      <c r="AJ2862" s="73"/>
      <c r="AK2862" s="73"/>
      <c r="AL2862" s="73"/>
      <c r="AM2862" s="73"/>
      <c r="AN2862" s="73"/>
      <c r="AO2862" s="73"/>
      <c r="AP2862" s="73"/>
      <c r="AQ2862" s="73"/>
      <c r="AR2862" s="73"/>
      <c r="AS2862" s="73"/>
      <c r="AT2862" s="73"/>
      <c r="AU2862" s="73"/>
      <c r="AV2862" s="73"/>
      <c r="AW2862" s="73"/>
      <c r="AX2862" s="73"/>
      <c r="AY2862" s="73"/>
      <c r="AZ2862" s="73"/>
      <c r="BA2862" s="73"/>
      <c r="BB2862" s="73"/>
    </row>
    <row r="2863" spans="10:54">
      <c r="J2863" s="132"/>
      <c r="N2863" s="73"/>
      <c r="O2863" s="73"/>
      <c r="P2863" s="73"/>
      <c r="Q2863" s="73"/>
      <c r="R2863" s="73"/>
      <c r="S2863" s="73"/>
      <c r="T2863" s="73"/>
      <c r="U2863" s="73"/>
      <c r="V2863" s="73"/>
      <c r="W2863" s="73"/>
      <c r="X2863" s="73"/>
      <c r="Y2863" s="73"/>
      <c r="Z2863" s="73"/>
      <c r="AA2863" s="73"/>
      <c r="AB2863" s="73"/>
      <c r="AC2863" s="73"/>
      <c r="AD2863" s="73"/>
      <c r="AE2863" s="73"/>
      <c r="AF2863" s="73"/>
      <c r="AG2863" s="73"/>
      <c r="AH2863" s="73"/>
      <c r="AI2863" s="73"/>
      <c r="AJ2863" s="73"/>
      <c r="AK2863" s="73"/>
      <c r="AL2863" s="73"/>
      <c r="AM2863" s="73"/>
      <c r="AN2863" s="73"/>
      <c r="AO2863" s="73"/>
      <c r="AP2863" s="73"/>
      <c r="AQ2863" s="73"/>
      <c r="AR2863" s="73"/>
      <c r="AS2863" s="73"/>
      <c r="AT2863" s="73"/>
      <c r="AU2863" s="73"/>
      <c r="AV2863" s="73"/>
      <c r="AW2863" s="73"/>
      <c r="AX2863" s="73"/>
      <c r="AY2863" s="73"/>
      <c r="AZ2863" s="73"/>
      <c r="BA2863" s="73"/>
      <c r="BB2863" s="73"/>
    </row>
    <row r="2864" spans="10:54">
      <c r="J2864" s="132"/>
      <c r="N2864" s="73"/>
      <c r="O2864" s="73"/>
      <c r="P2864" s="73"/>
      <c r="Q2864" s="73"/>
      <c r="R2864" s="73"/>
      <c r="S2864" s="73"/>
      <c r="T2864" s="73"/>
      <c r="U2864" s="73"/>
      <c r="V2864" s="73"/>
      <c r="W2864" s="73"/>
      <c r="X2864" s="73"/>
      <c r="Y2864" s="73"/>
      <c r="Z2864" s="73"/>
      <c r="AA2864" s="73"/>
      <c r="AB2864" s="73"/>
      <c r="AC2864" s="73"/>
      <c r="AD2864" s="73"/>
      <c r="AE2864" s="73"/>
      <c r="AF2864" s="73"/>
      <c r="AG2864" s="73"/>
      <c r="AH2864" s="73"/>
      <c r="AI2864" s="73"/>
      <c r="AJ2864" s="73"/>
      <c r="AK2864" s="73"/>
      <c r="AL2864" s="73"/>
      <c r="AM2864" s="73"/>
      <c r="AN2864" s="73"/>
      <c r="AO2864" s="73"/>
      <c r="AP2864" s="73"/>
      <c r="AQ2864" s="73"/>
      <c r="AR2864" s="73"/>
      <c r="AS2864" s="73"/>
      <c r="AT2864" s="73"/>
      <c r="AU2864" s="73"/>
      <c r="AV2864" s="73"/>
      <c r="AW2864" s="73"/>
      <c r="AX2864" s="73"/>
      <c r="AY2864" s="73"/>
      <c r="AZ2864" s="73"/>
      <c r="BA2864" s="73"/>
      <c r="BB2864" s="73"/>
    </row>
    <row r="2865" spans="10:54">
      <c r="J2865" s="132"/>
      <c r="N2865" s="73"/>
      <c r="O2865" s="73"/>
      <c r="P2865" s="73"/>
      <c r="Q2865" s="73"/>
      <c r="R2865" s="73"/>
      <c r="S2865" s="73"/>
      <c r="T2865" s="73"/>
      <c r="U2865" s="73"/>
      <c r="V2865" s="73"/>
      <c r="W2865" s="73"/>
      <c r="X2865" s="73"/>
      <c r="Y2865" s="73"/>
      <c r="Z2865" s="73"/>
      <c r="AA2865" s="73"/>
      <c r="AB2865" s="73"/>
      <c r="AC2865" s="73"/>
      <c r="AD2865" s="73"/>
      <c r="AE2865" s="73"/>
      <c r="AF2865" s="73"/>
      <c r="AG2865" s="73"/>
      <c r="AH2865" s="73"/>
      <c r="AI2865" s="73"/>
      <c r="AJ2865" s="73"/>
      <c r="AK2865" s="73"/>
      <c r="AL2865" s="73"/>
      <c r="AM2865" s="73"/>
      <c r="AN2865" s="73"/>
      <c r="AO2865" s="73"/>
      <c r="AP2865" s="73"/>
      <c r="AQ2865" s="73"/>
      <c r="AR2865" s="73"/>
      <c r="AS2865" s="73"/>
      <c r="AT2865" s="73"/>
      <c r="AU2865" s="73"/>
      <c r="AV2865" s="73"/>
      <c r="AW2865" s="73"/>
      <c r="AX2865" s="73"/>
      <c r="AY2865" s="73"/>
      <c r="AZ2865" s="73"/>
      <c r="BA2865" s="73"/>
      <c r="BB2865" s="73"/>
    </row>
    <row r="2866" spans="10:54">
      <c r="J2866" s="132"/>
      <c r="N2866" s="73"/>
      <c r="O2866" s="73"/>
      <c r="P2866" s="73"/>
      <c r="Q2866" s="73"/>
      <c r="R2866" s="73"/>
      <c r="S2866" s="73"/>
      <c r="T2866" s="73"/>
      <c r="U2866" s="73"/>
      <c r="V2866" s="73"/>
      <c r="W2866" s="73"/>
      <c r="X2866" s="73"/>
      <c r="Y2866" s="73"/>
      <c r="Z2866" s="73"/>
      <c r="AA2866" s="73"/>
      <c r="AB2866" s="73"/>
      <c r="AC2866" s="73"/>
      <c r="AD2866" s="73"/>
      <c r="AE2866" s="73"/>
      <c r="AF2866" s="73"/>
      <c r="AG2866" s="73"/>
      <c r="AH2866" s="73"/>
      <c r="AI2866" s="73"/>
      <c r="AJ2866" s="73"/>
      <c r="AK2866" s="73"/>
      <c r="AL2866" s="73"/>
      <c r="AM2866" s="73"/>
      <c r="AN2866" s="73"/>
      <c r="AO2866" s="73"/>
      <c r="AP2866" s="73"/>
      <c r="AQ2866" s="73"/>
      <c r="AR2866" s="73"/>
      <c r="AS2866" s="73"/>
      <c r="AT2866" s="73"/>
      <c r="AU2866" s="73"/>
      <c r="AV2866" s="73"/>
      <c r="AW2866" s="73"/>
      <c r="AX2866" s="73"/>
      <c r="AY2866" s="73"/>
      <c r="AZ2866" s="73"/>
      <c r="BA2866" s="73"/>
      <c r="BB2866" s="73"/>
    </row>
    <row r="2867" spans="10:54">
      <c r="J2867" s="132"/>
      <c r="N2867" s="73"/>
      <c r="O2867" s="73"/>
      <c r="P2867" s="73"/>
      <c r="Q2867" s="73"/>
      <c r="R2867" s="73"/>
      <c r="S2867" s="73"/>
      <c r="T2867" s="73"/>
      <c r="U2867" s="73"/>
      <c r="V2867" s="73"/>
      <c r="W2867" s="73"/>
      <c r="X2867" s="73"/>
      <c r="Y2867" s="73"/>
      <c r="Z2867" s="73"/>
      <c r="AA2867" s="73"/>
      <c r="AB2867" s="73"/>
      <c r="AC2867" s="73"/>
      <c r="AD2867" s="73"/>
      <c r="AE2867" s="73"/>
      <c r="AF2867" s="73"/>
      <c r="AG2867" s="73"/>
      <c r="AH2867" s="73"/>
      <c r="AI2867" s="73"/>
      <c r="AJ2867" s="73"/>
      <c r="AK2867" s="73"/>
      <c r="AL2867" s="73"/>
      <c r="AM2867" s="73"/>
      <c r="AN2867" s="73"/>
      <c r="AO2867" s="73"/>
      <c r="AP2867" s="73"/>
      <c r="AQ2867" s="73"/>
      <c r="AR2867" s="73"/>
      <c r="AS2867" s="73"/>
      <c r="AT2867" s="73"/>
      <c r="AU2867" s="73"/>
      <c r="AV2867" s="73"/>
      <c r="AW2867" s="73"/>
      <c r="AX2867" s="73"/>
      <c r="AY2867" s="73"/>
      <c r="AZ2867" s="73"/>
      <c r="BA2867" s="73"/>
      <c r="BB2867" s="73"/>
    </row>
    <row r="2868" spans="10:54">
      <c r="J2868" s="132"/>
      <c r="N2868" s="73"/>
      <c r="O2868" s="73"/>
      <c r="P2868" s="73"/>
      <c r="Q2868" s="73"/>
      <c r="R2868" s="73"/>
      <c r="S2868" s="73"/>
      <c r="T2868" s="73"/>
      <c r="U2868" s="73"/>
      <c r="V2868" s="73"/>
      <c r="W2868" s="73"/>
      <c r="X2868" s="73"/>
      <c r="Y2868" s="73"/>
      <c r="Z2868" s="73"/>
      <c r="AA2868" s="73"/>
      <c r="AB2868" s="73"/>
      <c r="AC2868" s="73"/>
      <c r="AD2868" s="73"/>
      <c r="AE2868" s="73"/>
      <c r="AF2868" s="73"/>
      <c r="AG2868" s="73"/>
      <c r="AH2868" s="73"/>
      <c r="AI2868" s="73"/>
      <c r="AJ2868" s="73"/>
      <c r="AK2868" s="73"/>
      <c r="AL2868" s="73"/>
      <c r="AM2868" s="73"/>
      <c r="AN2868" s="73"/>
      <c r="AO2868" s="73"/>
      <c r="AP2868" s="73"/>
      <c r="AQ2868" s="73"/>
      <c r="AR2868" s="73"/>
      <c r="AS2868" s="73"/>
      <c r="AT2868" s="73"/>
      <c r="AU2868" s="73"/>
      <c r="AV2868" s="73"/>
      <c r="AW2868" s="73"/>
      <c r="AX2868" s="73"/>
      <c r="AY2868" s="73"/>
      <c r="AZ2868" s="73"/>
      <c r="BA2868" s="73"/>
      <c r="BB2868" s="73"/>
    </row>
    <row r="2869" spans="10:54">
      <c r="J2869" s="132"/>
      <c r="N2869" s="73"/>
      <c r="O2869" s="73"/>
      <c r="P2869" s="73"/>
      <c r="Q2869" s="73"/>
      <c r="R2869" s="73"/>
      <c r="S2869" s="73"/>
      <c r="T2869" s="73"/>
      <c r="U2869" s="73"/>
      <c r="V2869" s="73"/>
      <c r="W2869" s="73"/>
      <c r="X2869" s="73"/>
      <c r="Y2869" s="73"/>
      <c r="Z2869" s="73"/>
      <c r="AA2869" s="73"/>
      <c r="AB2869" s="73"/>
      <c r="AC2869" s="73"/>
      <c r="AD2869" s="73"/>
      <c r="AE2869" s="73"/>
      <c r="AF2869" s="73"/>
      <c r="AG2869" s="73"/>
      <c r="AH2869" s="73"/>
      <c r="AI2869" s="73"/>
      <c r="AJ2869" s="73"/>
      <c r="AK2869" s="73"/>
      <c r="AL2869" s="73"/>
      <c r="AM2869" s="73"/>
      <c r="AN2869" s="73"/>
      <c r="AO2869" s="73"/>
      <c r="AP2869" s="73"/>
      <c r="AQ2869" s="73"/>
      <c r="AR2869" s="73"/>
      <c r="AS2869" s="73"/>
      <c r="AT2869" s="73"/>
      <c r="AU2869" s="73"/>
      <c r="AV2869" s="73"/>
      <c r="AW2869" s="73"/>
      <c r="AX2869" s="73"/>
      <c r="AY2869" s="73"/>
      <c r="AZ2869" s="73"/>
      <c r="BA2869" s="73"/>
      <c r="BB2869" s="73"/>
    </row>
    <row r="2870" spans="10:54">
      <c r="J2870" s="132"/>
      <c r="N2870" s="73"/>
      <c r="O2870" s="73"/>
      <c r="P2870" s="73"/>
      <c r="Q2870" s="73"/>
      <c r="R2870" s="73"/>
      <c r="S2870" s="73"/>
      <c r="T2870" s="73"/>
      <c r="U2870" s="73"/>
      <c r="V2870" s="73"/>
      <c r="W2870" s="73"/>
      <c r="X2870" s="73"/>
      <c r="Y2870" s="73"/>
      <c r="Z2870" s="73"/>
      <c r="AA2870" s="73"/>
      <c r="AB2870" s="73"/>
      <c r="AC2870" s="73"/>
      <c r="AD2870" s="73"/>
      <c r="AE2870" s="73"/>
      <c r="AF2870" s="73"/>
      <c r="AG2870" s="73"/>
      <c r="AH2870" s="73"/>
      <c r="AI2870" s="73"/>
      <c r="AJ2870" s="73"/>
      <c r="AK2870" s="73"/>
      <c r="AL2870" s="73"/>
      <c r="AM2870" s="73"/>
      <c r="AN2870" s="73"/>
      <c r="AO2870" s="73"/>
      <c r="AP2870" s="73"/>
      <c r="AQ2870" s="73"/>
      <c r="AR2870" s="73"/>
      <c r="AS2870" s="73"/>
      <c r="AT2870" s="73"/>
      <c r="AU2870" s="73"/>
      <c r="AV2870" s="73"/>
      <c r="AW2870" s="73"/>
      <c r="AX2870" s="73"/>
      <c r="AY2870" s="73"/>
      <c r="AZ2870" s="73"/>
      <c r="BA2870" s="73"/>
      <c r="BB2870" s="73"/>
    </row>
    <row r="2871" spans="10:54">
      <c r="J2871" s="132"/>
      <c r="N2871" s="73"/>
      <c r="O2871" s="73"/>
      <c r="P2871" s="73"/>
      <c r="Q2871" s="73"/>
      <c r="R2871" s="73"/>
      <c r="S2871" s="73"/>
      <c r="T2871" s="73"/>
      <c r="U2871" s="73"/>
      <c r="V2871" s="73"/>
      <c r="W2871" s="73"/>
      <c r="X2871" s="73"/>
      <c r="Y2871" s="73"/>
      <c r="Z2871" s="73"/>
      <c r="AA2871" s="73"/>
      <c r="AB2871" s="73"/>
      <c r="AC2871" s="73"/>
      <c r="AD2871" s="73"/>
      <c r="AE2871" s="73"/>
      <c r="AF2871" s="73"/>
      <c r="AG2871" s="73"/>
      <c r="AH2871" s="73"/>
      <c r="AI2871" s="73"/>
      <c r="AJ2871" s="73"/>
      <c r="AK2871" s="73"/>
      <c r="AL2871" s="73"/>
      <c r="AM2871" s="73"/>
      <c r="AN2871" s="73"/>
      <c r="AO2871" s="73"/>
      <c r="AP2871" s="73"/>
      <c r="AQ2871" s="73"/>
      <c r="AR2871" s="73"/>
      <c r="AS2871" s="73"/>
      <c r="AT2871" s="73"/>
      <c r="AU2871" s="73"/>
      <c r="AV2871" s="73"/>
      <c r="AW2871" s="73"/>
      <c r="AX2871" s="73"/>
      <c r="AY2871" s="73"/>
      <c r="AZ2871" s="73"/>
      <c r="BA2871" s="73"/>
      <c r="BB2871" s="73"/>
    </row>
    <row r="2872" spans="10:54">
      <c r="J2872" s="132"/>
      <c r="N2872" s="73"/>
      <c r="O2872" s="73"/>
      <c r="P2872" s="73"/>
      <c r="Q2872" s="73"/>
      <c r="R2872" s="73"/>
      <c r="S2872" s="73"/>
      <c r="T2872" s="73"/>
      <c r="U2872" s="73"/>
      <c r="V2872" s="73"/>
      <c r="W2872" s="73"/>
      <c r="X2872" s="73"/>
      <c r="Y2872" s="73"/>
      <c r="Z2872" s="73"/>
      <c r="AA2872" s="73"/>
      <c r="AB2872" s="73"/>
      <c r="AC2872" s="73"/>
      <c r="AD2872" s="73"/>
      <c r="AE2872" s="73"/>
      <c r="AF2872" s="73"/>
      <c r="AG2872" s="73"/>
      <c r="AH2872" s="73"/>
      <c r="AI2872" s="73"/>
      <c r="AJ2872" s="73"/>
      <c r="AK2872" s="73"/>
      <c r="AL2872" s="73"/>
      <c r="AM2872" s="73"/>
      <c r="AN2872" s="73"/>
      <c r="AO2872" s="73"/>
      <c r="AP2872" s="73"/>
      <c r="AQ2872" s="73"/>
      <c r="AR2872" s="73"/>
      <c r="AS2872" s="73"/>
      <c r="AT2872" s="73"/>
      <c r="AU2872" s="73"/>
      <c r="AV2872" s="73"/>
      <c r="AW2872" s="73"/>
      <c r="AX2872" s="73"/>
      <c r="AY2872" s="73"/>
      <c r="AZ2872" s="73"/>
      <c r="BA2872" s="73"/>
      <c r="BB2872" s="73"/>
    </row>
    <row r="2873" spans="10:54">
      <c r="J2873" s="132"/>
      <c r="N2873" s="73"/>
      <c r="O2873" s="73"/>
      <c r="P2873" s="73"/>
      <c r="Q2873" s="73"/>
      <c r="R2873" s="73"/>
      <c r="S2873" s="73"/>
      <c r="T2873" s="73"/>
      <c r="U2873" s="73"/>
      <c r="V2873" s="73"/>
      <c r="W2873" s="73"/>
      <c r="X2873" s="73"/>
      <c r="Y2873" s="73"/>
      <c r="Z2873" s="73"/>
      <c r="AA2873" s="73"/>
      <c r="AB2873" s="73"/>
      <c r="AC2873" s="73"/>
      <c r="AD2873" s="73"/>
      <c r="AE2873" s="73"/>
      <c r="AF2873" s="73"/>
      <c r="AG2873" s="73"/>
      <c r="AH2873" s="73"/>
      <c r="AI2873" s="73"/>
      <c r="AJ2873" s="73"/>
      <c r="AK2873" s="73"/>
      <c r="AL2873" s="73"/>
      <c r="AM2873" s="73"/>
      <c r="AN2873" s="73"/>
      <c r="AO2873" s="73"/>
      <c r="AP2873" s="73"/>
      <c r="AQ2873" s="73"/>
      <c r="AR2873" s="73"/>
      <c r="AS2873" s="73"/>
      <c r="AT2873" s="73"/>
      <c r="AU2873" s="73"/>
      <c r="AV2873" s="73"/>
      <c r="AW2873" s="73"/>
      <c r="AX2873" s="73"/>
      <c r="AY2873" s="73"/>
      <c r="AZ2873" s="73"/>
      <c r="BA2873" s="73"/>
      <c r="BB2873" s="73"/>
    </row>
    <row r="2874" spans="10:54">
      <c r="J2874" s="132"/>
      <c r="N2874" s="73"/>
      <c r="O2874" s="73"/>
      <c r="P2874" s="73"/>
      <c r="Q2874" s="73"/>
      <c r="R2874" s="73"/>
      <c r="S2874" s="73"/>
      <c r="T2874" s="73"/>
      <c r="U2874" s="73"/>
      <c r="V2874" s="73"/>
      <c r="W2874" s="73"/>
      <c r="X2874" s="73"/>
      <c r="Y2874" s="73"/>
      <c r="Z2874" s="73"/>
      <c r="AA2874" s="73"/>
      <c r="AB2874" s="73"/>
      <c r="AC2874" s="73"/>
      <c r="AD2874" s="73"/>
      <c r="AE2874" s="73"/>
      <c r="AF2874" s="73"/>
      <c r="AG2874" s="73"/>
      <c r="AH2874" s="73"/>
      <c r="AI2874" s="73"/>
      <c r="AJ2874" s="73"/>
      <c r="AK2874" s="73"/>
      <c r="AL2874" s="73"/>
      <c r="AM2874" s="73"/>
      <c r="AN2874" s="73"/>
      <c r="AO2874" s="73"/>
      <c r="AP2874" s="73"/>
      <c r="AQ2874" s="73"/>
      <c r="AR2874" s="73"/>
      <c r="AS2874" s="73"/>
      <c r="AT2874" s="73"/>
      <c r="AU2874" s="73"/>
      <c r="AV2874" s="73"/>
      <c r="AW2874" s="73"/>
      <c r="AX2874" s="73"/>
      <c r="AY2874" s="73"/>
      <c r="AZ2874" s="73"/>
      <c r="BA2874" s="73"/>
      <c r="BB2874" s="73"/>
    </row>
    <row r="2875" spans="10:54">
      <c r="J2875" s="132"/>
      <c r="N2875" s="73"/>
      <c r="O2875" s="73"/>
      <c r="P2875" s="73"/>
      <c r="Q2875" s="73"/>
      <c r="R2875" s="73"/>
      <c r="S2875" s="73"/>
      <c r="T2875" s="73"/>
      <c r="U2875" s="73"/>
      <c r="V2875" s="73"/>
      <c r="W2875" s="73"/>
      <c r="X2875" s="73"/>
      <c r="Y2875" s="73"/>
      <c r="Z2875" s="73"/>
      <c r="AA2875" s="73"/>
      <c r="AB2875" s="73"/>
      <c r="AC2875" s="73"/>
      <c r="AD2875" s="73"/>
      <c r="AE2875" s="73"/>
      <c r="AF2875" s="73"/>
      <c r="AG2875" s="73"/>
      <c r="AH2875" s="73"/>
      <c r="AI2875" s="73"/>
      <c r="AJ2875" s="73"/>
      <c r="AK2875" s="73"/>
      <c r="AL2875" s="73"/>
      <c r="AM2875" s="73"/>
      <c r="AN2875" s="73"/>
      <c r="AO2875" s="73"/>
      <c r="AP2875" s="73"/>
      <c r="AQ2875" s="73"/>
      <c r="AR2875" s="73"/>
      <c r="AS2875" s="73"/>
      <c r="AT2875" s="73"/>
      <c r="AU2875" s="73"/>
      <c r="AV2875" s="73"/>
      <c r="AW2875" s="73"/>
      <c r="AX2875" s="73"/>
      <c r="AY2875" s="73"/>
      <c r="AZ2875" s="73"/>
      <c r="BA2875" s="73"/>
      <c r="BB2875" s="73"/>
    </row>
    <row r="2876" spans="10:54">
      <c r="J2876" s="132"/>
      <c r="N2876" s="73"/>
      <c r="O2876" s="73"/>
      <c r="P2876" s="73"/>
      <c r="Q2876" s="73"/>
      <c r="R2876" s="73"/>
      <c r="S2876" s="73"/>
      <c r="T2876" s="73"/>
      <c r="U2876" s="73"/>
      <c r="V2876" s="73"/>
      <c r="W2876" s="73"/>
      <c r="X2876" s="73"/>
      <c r="Y2876" s="73"/>
      <c r="Z2876" s="73"/>
      <c r="AA2876" s="73"/>
      <c r="AB2876" s="73"/>
      <c r="AC2876" s="73"/>
      <c r="AD2876" s="73"/>
      <c r="AE2876" s="73"/>
      <c r="AF2876" s="73"/>
      <c r="AG2876" s="73"/>
      <c r="AH2876" s="73"/>
      <c r="AI2876" s="73"/>
      <c r="AJ2876" s="73"/>
      <c r="AK2876" s="73"/>
      <c r="AL2876" s="73"/>
      <c r="AM2876" s="73"/>
      <c r="AN2876" s="73"/>
      <c r="AO2876" s="73"/>
      <c r="AP2876" s="73"/>
      <c r="AQ2876" s="73"/>
      <c r="AR2876" s="73"/>
      <c r="AS2876" s="73"/>
      <c r="AT2876" s="73"/>
      <c r="AU2876" s="73"/>
      <c r="AV2876" s="73"/>
      <c r="AW2876" s="73"/>
      <c r="AX2876" s="73"/>
      <c r="AY2876" s="73"/>
      <c r="AZ2876" s="73"/>
      <c r="BA2876" s="73"/>
      <c r="BB2876" s="73"/>
    </row>
    <row r="2877" spans="10:54">
      <c r="J2877" s="132"/>
      <c r="N2877" s="73"/>
      <c r="O2877" s="73"/>
      <c r="P2877" s="73"/>
      <c r="Q2877" s="73"/>
      <c r="R2877" s="73"/>
      <c r="S2877" s="73"/>
      <c r="T2877" s="73"/>
      <c r="U2877" s="73"/>
      <c r="V2877" s="73"/>
      <c r="W2877" s="73"/>
      <c r="X2877" s="73"/>
      <c r="Y2877" s="73"/>
      <c r="Z2877" s="73"/>
      <c r="AA2877" s="73"/>
      <c r="AB2877" s="73"/>
      <c r="AC2877" s="73"/>
      <c r="AD2877" s="73"/>
      <c r="AE2877" s="73"/>
      <c r="AF2877" s="73"/>
      <c r="AG2877" s="73"/>
      <c r="AH2877" s="73"/>
      <c r="AI2877" s="73"/>
      <c r="AJ2877" s="73"/>
      <c r="AK2877" s="73"/>
      <c r="AL2877" s="73"/>
      <c r="AM2877" s="73"/>
      <c r="AN2877" s="73"/>
      <c r="AO2877" s="73"/>
      <c r="AP2877" s="73"/>
      <c r="AQ2877" s="73"/>
      <c r="AR2877" s="73"/>
      <c r="AS2877" s="73"/>
      <c r="AT2877" s="73"/>
      <c r="AU2877" s="73"/>
      <c r="AV2877" s="73"/>
      <c r="AW2877" s="73"/>
      <c r="AX2877" s="73"/>
      <c r="AY2877" s="73"/>
      <c r="AZ2877" s="73"/>
      <c r="BA2877" s="73"/>
      <c r="BB2877" s="73"/>
    </row>
    <row r="2878" spans="10:54">
      <c r="J2878" s="132"/>
      <c r="N2878" s="73"/>
      <c r="O2878" s="73"/>
      <c r="P2878" s="73"/>
      <c r="Q2878" s="73"/>
      <c r="R2878" s="73"/>
      <c r="S2878" s="73"/>
      <c r="T2878" s="73"/>
      <c r="U2878" s="73"/>
      <c r="V2878" s="73"/>
      <c r="W2878" s="73"/>
      <c r="X2878" s="73"/>
      <c r="Y2878" s="73"/>
      <c r="Z2878" s="73"/>
      <c r="AA2878" s="73"/>
      <c r="AB2878" s="73"/>
      <c r="AC2878" s="73"/>
      <c r="AD2878" s="73"/>
      <c r="AE2878" s="73"/>
      <c r="AF2878" s="73"/>
      <c r="AG2878" s="73"/>
      <c r="AH2878" s="73"/>
      <c r="AI2878" s="73"/>
      <c r="AJ2878" s="73"/>
      <c r="AK2878" s="73"/>
      <c r="AL2878" s="73"/>
      <c r="AM2878" s="73"/>
      <c r="AN2878" s="73"/>
      <c r="AO2878" s="73"/>
      <c r="AP2878" s="73"/>
      <c r="AQ2878" s="73"/>
      <c r="AR2878" s="73"/>
      <c r="AS2878" s="73"/>
      <c r="AT2878" s="73"/>
      <c r="AU2878" s="73"/>
      <c r="AV2878" s="73"/>
      <c r="AW2878" s="73"/>
      <c r="AX2878" s="73"/>
      <c r="AY2878" s="73"/>
      <c r="AZ2878" s="73"/>
      <c r="BA2878" s="73"/>
      <c r="BB2878" s="73"/>
    </row>
    <row r="2879" spans="10:54">
      <c r="J2879" s="132"/>
      <c r="N2879" s="73"/>
      <c r="O2879" s="73"/>
      <c r="P2879" s="73"/>
      <c r="Q2879" s="73"/>
      <c r="R2879" s="73"/>
      <c r="S2879" s="73"/>
      <c r="T2879" s="73"/>
      <c r="U2879" s="73"/>
      <c r="V2879" s="73"/>
      <c r="W2879" s="73"/>
      <c r="X2879" s="73"/>
      <c r="Y2879" s="73"/>
      <c r="Z2879" s="73"/>
      <c r="AA2879" s="73"/>
      <c r="AB2879" s="73"/>
      <c r="AC2879" s="73"/>
      <c r="AD2879" s="73"/>
      <c r="AE2879" s="73"/>
      <c r="AF2879" s="73"/>
      <c r="AG2879" s="73"/>
      <c r="AH2879" s="73"/>
      <c r="AI2879" s="73"/>
      <c r="AJ2879" s="73"/>
      <c r="AK2879" s="73"/>
      <c r="AL2879" s="73"/>
      <c r="AM2879" s="73"/>
      <c r="AN2879" s="73"/>
      <c r="AO2879" s="73"/>
      <c r="AP2879" s="73"/>
      <c r="AQ2879" s="73"/>
      <c r="AR2879" s="73"/>
      <c r="AS2879" s="73"/>
      <c r="AT2879" s="73"/>
      <c r="AU2879" s="73"/>
      <c r="AV2879" s="73"/>
      <c r="AW2879" s="73"/>
      <c r="AX2879" s="73"/>
      <c r="AY2879" s="73"/>
      <c r="AZ2879" s="73"/>
      <c r="BA2879" s="73"/>
      <c r="BB2879" s="73"/>
    </row>
    <row r="2880" spans="10:54">
      <c r="J2880" s="132"/>
      <c r="N2880" s="73"/>
      <c r="O2880" s="73"/>
      <c r="P2880" s="73"/>
      <c r="Q2880" s="73"/>
      <c r="R2880" s="73"/>
      <c r="S2880" s="73"/>
      <c r="T2880" s="73"/>
      <c r="U2880" s="73"/>
      <c r="V2880" s="73"/>
      <c r="W2880" s="73"/>
      <c r="X2880" s="73"/>
      <c r="Y2880" s="73"/>
      <c r="Z2880" s="73"/>
      <c r="AA2880" s="73"/>
      <c r="AB2880" s="73"/>
      <c r="AC2880" s="73"/>
      <c r="AD2880" s="73"/>
      <c r="AE2880" s="73"/>
      <c r="AF2880" s="73"/>
      <c r="AG2880" s="73"/>
      <c r="AH2880" s="73"/>
      <c r="AI2880" s="73"/>
      <c r="AJ2880" s="73"/>
      <c r="AK2880" s="73"/>
      <c r="AL2880" s="73"/>
      <c r="AM2880" s="73"/>
      <c r="AN2880" s="73"/>
      <c r="AO2880" s="73"/>
      <c r="AP2880" s="73"/>
      <c r="AQ2880" s="73"/>
      <c r="AR2880" s="73"/>
      <c r="AS2880" s="73"/>
      <c r="AT2880" s="73"/>
      <c r="AU2880" s="73"/>
      <c r="AV2880" s="73"/>
      <c r="AW2880" s="73"/>
      <c r="AX2880" s="73"/>
      <c r="AY2880" s="73"/>
      <c r="AZ2880" s="73"/>
      <c r="BA2880" s="73"/>
      <c r="BB2880" s="73"/>
    </row>
    <row r="2881" spans="10:54">
      <c r="J2881" s="132"/>
      <c r="N2881" s="73"/>
      <c r="O2881" s="73"/>
      <c r="P2881" s="73"/>
      <c r="Q2881" s="73"/>
      <c r="R2881" s="73"/>
      <c r="S2881" s="73"/>
      <c r="T2881" s="73"/>
      <c r="U2881" s="73"/>
      <c r="V2881" s="73"/>
      <c r="W2881" s="73"/>
      <c r="X2881" s="73"/>
      <c r="Y2881" s="73"/>
      <c r="Z2881" s="73"/>
      <c r="AA2881" s="73"/>
      <c r="AB2881" s="73"/>
      <c r="AC2881" s="73"/>
      <c r="AD2881" s="73"/>
      <c r="AE2881" s="73"/>
      <c r="AF2881" s="73"/>
      <c r="AG2881" s="73"/>
      <c r="AH2881" s="73"/>
      <c r="AI2881" s="73"/>
      <c r="AJ2881" s="73"/>
      <c r="AK2881" s="73"/>
      <c r="AL2881" s="73"/>
      <c r="AM2881" s="73"/>
      <c r="AN2881" s="73"/>
      <c r="AO2881" s="73"/>
      <c r="AP2881" s="73"/>
      <c r="AQ2881" s="73"/>
      <c r="AR2881" s="73"/>
      <c r="AS2881" s="73"/>
      <c r="AT2881" s="73"/>
      <c r="AU2881" s="73"/>
      <c r="AV2881" s="73"/>
      <c r="AW2881" s="73"/>
      <c r="AX2881" s="73"/>
      <c r="AY2881" s="73"/>
      <c r="AZ2881" s="73"/>
      <c r="BA2881" s="73"/>
      <c r="BB2881" s="73"/>
    </row>
    <row r="2882" spans="10:54">
      <c r="J2882" s="132"/>
      <c r="N2882" s="73"/>
      <c r="O2882" s="73"/>
      <c r="P2882" s="73"/>
      <c r="Q2882" s="73"/>
      <c r="R2882" s="73"/>
      <c r="S2882" s="73"/>
      <c r="T2882" s="73"/>
      <c r="U2882" s="73"/>
      <c r="V2882" s="73"/>
      <c r="W2882" s="73"/>
      <c r="X2882" s="73"/>
      <c r="Y2882" s="73"/>
      <c r="Z2882" s="73"/>
      <c r="AA2882" s="73"/>
      <c r="AB2882" s="73"/>
      <c r="AC2882" s="73"/>
      <c r="AD2882" s="73"/>
      <c r="AE2882" s="73"/>
      <c r="AF2882" s="73"/>
      <c r="AG2882" s="73"/>
      <c r="AH2882" s="73"/>
      <c r="AI2882" s="73"/>
      <c r="AJ2882" s="73"/>
      <c r="AK2882" s="73"/>
      <c r="AL2882" s="73"/>
      <c r="AM2882" s="73"/>
      <c r="AN2882" s="73"/>
      <c r="AO2882" s="73"/>
      <c r="AP2882" s="73"/>
      <c r="AQ2882" s="73"/>
      <c r="AR2882" s="73"/>
      <c r="AS2882" s="73"/>
      <c r="AT2882" s="73"/>
      <c r="AU2882" s="73"/>
      <c r="AV2882" s="73"/>
      <c r="AW2882" s="73"/>
      <c r="AX2882" s="73"/>
      <c r="AY2882" s="73"/>
      <c r="AZ2882" s="73"/>
      <c r="BA2882" s="73"/>
      <c r="BB2882" s="73"/>
    </row>
    <row r="2883" spans="10:54">
      <c r="J2883" s="132"/>
      <c r="N2883" s="73"/>
      <c r="O2883" s="73"/>
      <c r="P2883" s="73"/>
      <c r="Q2883" s="73"/>
      <c r="R2883" s="73"/>
      <c r="S2883" s="73"/>
      <c r="T2883" s="73"/>
      <c r="U2883" s="73"/>
      <c r="V2883" s="73"/>
      <c r="W2883" s="73"/>
      <c r="X2883" s="73"/>
      <c r="Y2883" s="73"/>
      <c r="Z2883" s="73"/>
      <c r="AA2883" s="73"/>
      <c r="AB2883" s="73"/>
      <c r="AC2883" s="73"/>
      <c r="AD2883" s="73"/>
      <c r="AE2883" s="73"/>
      <c r="AF2883" s="73"/>
      <c r="AG2883" s="73"/>
      <c r="AH2883" s="73"/>
      <c r="AI2883" s="73"/>
      <c r="AJ2883" s="73"/>
      <c r="AK2883" s="73"/>
      <c r="AL2883" s="73"/>
      <c r="AM2883" s="73"/>
      <c r="AN2883" s="73"/>
      <c r="AO2883" s="73"/>
      <c r="AP2883" s="73"/>
      <c r="AQ2883" s="73"/>
      <c r="AR2883" s="73"/>
      <c r="AS2883" s="73"/>
      <c r="AT2883" s="73"/>
      <c r="AU2883" s="73"/>
      <c r="AV2883" s="73"/>
      <c r="AW2883" s="73"/>
      <c r="AX2883" s="73"/>
      <c r="AY2883" s="73"/>
      <c r="AZ2883" s="73"/>
      <c r="BA2883" s="73"/>
      <c r="BB2883" s="73"/>
    </row>
    <row r="2884" spans="10:54">
      <c r="J2884" s="132"/>
      <c r="N2884" s="73"/>
      <c r="O2884" s="73"/>
      <c r="P2884" s="73"/>
      <c r="Q2884" s="73"/>
      <c r="R2884" s="73"/>
      <c r="S2884" s="73"/>
      <c r="T2884" s="73"/>
      <c r="U2884" s="73"/>
      <c r="V2884" s="73"/>
      <c r="W2884" s="73"/>
      <c r="X2884" s="73"/>
      <c r="Y2884" s="73"/>
      <c r="Z2884" s="73"/>
      <c r="AA2884" s="73"/>
      <c r="AB2884" s="73"/>
      <c r="AC2884" s="73"/>
      <c r="AD2884" s="73"/>
      <c r="AE2884" s="73"/>
      <c r="AF2884" s="73"/>
      <c r="AG2884" s="73"/>
      <c r="AH2884" s="73"/>
      <c r="AI2884" s="73"/>
      <c r="AJ2884" s="73"/>
      <c r="AK2884" s="73"/>
      <c r="AL2884" s="73"/>
      <c r="AM2884" s="73"/>
      <c r="AN2884" s="73"/>
      <c r="AO2884" s="73"/>
      <c r="AP2884" s="73"/>
      <c r="AQ2884" s="73"/>
      <c r="AR2884" s="73"/>
      <c r="AS2884" s="73"/>
      <c r="AT2884" s="73"/>
      <c r="AU2884" s="73"/>
      <c r="AV2884" s="73"/>
      <c r="AW2884" s="73"/>
      <c r="AX2884" s="73"/>
      <c r="AY2884" s="73"/>
      <c r="AZ2884" s="73"/>
      <c r="BA2884" s="73"/>
      <c r="BB2884" s="73"/>
    </row>
    <row r="2885" spans="10:54">
      <c r="J2885" s="132"/>
      <c r="N2885" s="73"/>
      <c r="O2885" s="73"/>
      <c r="P2885" s="73"/>
      <c r="Q2885" s="73"/>
      <c r="R2885" s="73"/>
      <c r="S2885" s="73"/>
      <c r="T2885" s="73"/>
      <c r="U2885" s="73"/>
      <c r="V2885" s="73"/>
      <c r="W2885" s="73"/>
      <c r="X2885" s="73"/>
      <c r="Y2885" s="73"/>
      <c r="Z2885" s="73"/>
      <c r="AA2885" s="73"/>
      <c r="AB2885" s="73"/>
      <c r="AC2885" s="73"/>
      <c r="AD2885" s="73"/>
      <c r="AE2885" s="73"/>
      <c r="AF2885" s="73"/>
      <c r="AG2885" s="73"/>
      <c r="AH2885" s="73"/>
      <c r="AI2885" s="73"/>
      <c r="AJ2885" s="73"/>
      <c r="AK2885" s="73"/>
      <c r="AL2885" s="73"/>
      <c r="AM2885" s="73"/>
      <c r="AN2885" s="73"/>
      <c r="AO2885" s="73"/>
      <c r="AP2885" s="73"/>
      <c r="AQ2885" s="73"/>
      <c r="AR2885" s="73"/>
      <c r="AS2885" s="73"/>
      <c r="AT2885" s="73"/>
      <c r="AU2885" s="73"/>
      <c r="AV2885" s="73"/>
      <c r="AW2885" s="73"/>
      <c r="AX2885" s="73"/>
      <c r="AY2885" s="73"/>
      <c r="AZ2885" s="73"/>
      <c r="BA2885" s="73"/>
      <c r="BB2885" s="73"/>
    </row>
    <row r="2886" spans="10:54">
      <c r="J2886" s="132"/>
      <c r="N2886" s="73"/>
      <c r="O2886" s="73"/>
      <c r="P2886" s="73"/>
      <c r="Q2886" s="73"/>
      <c r="R2886" s="73"/>
      <c r="S2886" s="73"/>
      <c r="T2886" s="73"/>
      <c r="U2886" s="73"/>
      <c r="V2886" s="73"/>
      <c r="W2886" s="73"/>
      <c r="X2886" s="73"/>
      <c r="Y2886" s="73"/>
      <c r="Z2886" s="73"/>
      <c r="AA2886" s="73"/>
      <c r="AB2886" s="73"/>
      <c r="AC2886" s="73"/>
      <c r="AD2886" s="73"/>
      <c r="AE2886" s="73"/>
      <c r="AF2886" s="73"/>
      <c r="AG2886" s="73"/>
      <c r="AH2886" s="73"/>
      <c r="AI2886" s="73"/>
      <c r="AJ2886" s="73"/>
      <c r="AK2886" s="73"/>
      <c r="AL2886" s="73"/>
      <c r="AM2886" s="73"/>
      <c r="AN2886" s="73"/>
      <c r="AO2886" s="73"/>
      <c r="AP2886" s="73"/>
      <c r="AQ2886" s="73"/>
      <c r="AR2886" s="73"/>
      <c r="AS2886" s="73"/>
      <c r="AT2886" s="73"/>
      <c r="AU2886" s="73"/>
      <c r="AV2886" s="73"/>
      <c r="AW2886" s="73"/>
      <c r="AX2886" s="73"/>
      <c r="AY2886" s="73"/>
      <c r="AZ2886" s="73"/>
      <c r="BA2886" s="73"/>
      <c r="BB2886" s="73"/>
    </row>
    <row r="2887" spans="10:54">
      <c r="J2887" s="132"/>
      <c r="N2887" s="73"/>
      <c r="O2887" s="73"/>
      <c r="P2887" s="73"/>
      <c r="Q2887" s="73"/>
      <c r="R2887" s="73"/>
      <c r="S2887" s="73"/>
      <c r="T2887" s="73"/>
      <c r="U2887" s="73"/>
      <c r="V2887" s="73"/>
      <c r="W2887" s="73"/>
      <c r="X2887" s="73"/>
      <c r="Y2887" s="73"/>
      <c r="Z2887" s="73"/>
      <c r="AA2887" s="73"/>
      <c r="AB2887" s="73"/>
      <c r="AC2887" s="73"/>
      <c r="AD2887" s="73"/>
      <c r="AE2887" s="73"/>
      <c r="AF2887" s="73"/>
      <c r="AG2887" s="73"/>
      <c r="AH2887" s="73"/>
      <c r="AI2887" s="73"/>
      <c r="AJ2887" s="73"/>
      <c r="AK2887" s="73"/>
      <c r="AL2887" s="73"/>
      <c r="AM2887" s="73"/>
      <c r="AN2887" s="73"/>
      <c r="AO2887" s="73"/>
      <c r="AP2887" s="73"/>
      <c r="AQ2887" s="73"/>
      <c r="AR2887" s="73"/>
      <c r="AS2887" s="73"/>
      <c r="AT2887" s="73"/>
      <c r="AU2887" s="73"/>
      <c r="AV2887" s="73"/>
      <c r="AW2887" s="73"/>
      <c r="AX2887" s="73"/>
      <c r="AY2887" s="73"/>
      <c r="AZ2887" s="73"/>
      <c r="BA2887" s="73"/>
      <c r="BB2887" s="73"/>
    </row>
    <row r="2888" spans="10:54">
      <c r="J2888" s="132"/>
      <c r="N2888" s="73"/>
      <c r="O2888" s="73"/>
      <c r="P2888" s="73"/>
      <c r="Q2888" s="73"/>
      <c r="R2888" s="73"/>
      <c r="S2888" s="73"/>
      <c r="T2888" s="73"/>
      <c r="U2888" s="73"/>
      <c r="V2888" s="73"/>
      <c r="W2888" s="73"/>
      <c r="X2888" s="73"/>
      <c r="Y2888" s="73"/>
      <c r="Z2888" s="73"/>
      <c r="AA2888" s="73"/>
      <c r="AB2888" s="73"/>
      <c r="AC2888" s="73"/>
      <c r="AD2888" s="73"/>
      <c r="AE2888" s="73"/>
      <c r="AF2888" s="73"/>
      <c r="AG2888" s="73"/>
      <c r="AH2888" s="73"/>
      <c r="AI2888" s="73"/>
      <c r="AJ2888" s="73"/>
      <c r="AK2888" s="73"/>
      <c r="AL2888" s="73"/>
      <c r="AM2888" s="73"/>
      <c r="AN2888" s="73"/>
      <c r="AO2888" s="73"/>
      <c r="AP2888" s="73"/>
      <c r="AQ2888" s="73"/>
      <c r="AR2888" s="73"/>
      <c r="AS2888" s="73"/>
      <c r="AT2888" s="73"/>
      <c r="AU2888" s="73"/>
      <c r="AV2888" s="73"/>
      <c r="AW2888" s="73"/>
      <c r="AX2888" s="73"/>
      <c r="AY2888" s="73"/>
      <c r="AZ2888" s="73"/>
      <c r="BA2888" s="73"/>
      <c r="BB2888" s="73"/>
    </row>
    <row r="2889" spans="10:54">
      <c r="J2889" s="132"/>
      <c r="N2889" s="73"/>
      <c r="O2889" s="73"/>
      <c r="P2889" s="73"/>
      <c r="Q2889" s="73"/>
      <c r="R2889" s="73"/>
      <c r="S2889" s="73"/>
      <c r="T2889" s="73"/>
      <c r="U2889" s="73"/>
      <c r="V2889" s="73"/>
      <c r="W2889" s="73"/>
      <c r="X2889" s="73"/>
      <c r="Y2889" s="73"/>
      <c r="Z2889" s="73"/>
      <c r="AA2889" s="73"/>
      <c r="AB2889" s="73"/>
      <c r="AC2889" s="73"/>
      <c r="AD2889" s="73"/>
      <c r="AE2889" s="73"/>
      <c r="AF2889" s="73"/>
      <c r="AG2889" s="73"/>
      <c r="AH2889" s="73"/>
      <c r="AI2889" s="73"/>
      <c r="AJ2889" s="73"/>
      <c r="AK2889" s="73"/>
      <c r="AL2889" s="73"/>
      <c r="AM2889" s="73"/>
      <c r="AN2889" s="73"/>
      <c r="AO2889" s="73"/>
      <c r="AP2889" s="73"/>
      <c r="AQ2889" s="73"/>
      <c r="AR2889" s="73"/>
      <c r="AS2889" s="73"/>
      <c r="AT2889" s="73"/>
      <c r="AU2889" s="73"/>
      <c r="AV2889" s="73"/>
      <c r="AW2889" s="73"/>
      <c r="AX2889" s="73"/>
      <c r="AY2889" s="73"/>
      <c r="AZ2889" s="73"/>
      <c r="BA2889" s="73"/>
      <c r="BB2889" s="73"/>
    </row>
    <row r="2890" spans="10:54">
      <c r="J2890" s="132"/>
      <c r="N2890" s="73"/>
      <c r="O2890" s="73"/>
      <c r="P2890" s="73"/>
      <c r="Q2890" s="73"/>
      <c r="R2890" s="73"/>
      <c r="S2890" s="73"/>
      <c r="T2890" s="73"/>
      <c r="U2890" s="73"/>
      <c r="V2890" s="73"/>
      <c r="W2890" s="73"/>
      <c r="X2890" s="73"/>
      <c r="Y2890" s="73"/>
      <c r="Z2890" s="73"/>
      <c r="AA2890" s="73"/>
      <c r="AB2890" s="73"/>
      <c r="AC2890" s="73"/>
      <c r="AD2890" s="73"/>
      <c r="AE2890" s="73"/>
      <c r="AF2890" s="73"/>
      <c r="AG2890" s="73"/>
      <c r="AH2890" s="73"/>
      <c r="AI2890" s="73"/>
      <c r="AJ2890" s="73"/>
      <c r="AK2890" s="73"/>
      <c r="AL2890" s="73"/>
      <c r="AM2890" s="73"/>
      <c r="AN2890" s="73"/>
      <c r="AO2890" s="73"/>
      <c r="AP2890" s="73"/>
      <c r="AQ2890" s="73"/>
      <c r="AR2890" s="73"/>
      <c r="AS2890" s="73"/>
      <c r="AT2890" s="73"/>
      <c r="AU2890" s="73"/>
      <c r="AV2890" s="73"/>
      <c r="AW2890" s="73"/>
      <c r="AX2890" s="73"/>
      <c r="AY2890" s="73"/>
      <c r="AZ2890" s="73"/>
      <c r="BA2890" s="73"/>
      <c r="BB2890" s="73"/>
    </row>
    <row r="2891" spans="10:54">
      <c r="J2891" s="132"/>
      <c r="N2891" s="73"/>
      <c r="O2891" s="73"/>
      <c r="P2891" s="73"/>
      <c r="Q2891" s="73"/>
      <c r="R2891" s="73"/>
      <c r="S2891" s="73"/>
      <c r="T2891" s="73"/>
      <c r="U2891" s="73"/>
      <c r="V2891" s="73"/>
      <c r="W2891" s="73"/>
      <c r="X2891" s="73"/>
      <c r="Y2891" s="73"/>
      <c r="Z2891" s="73"/>
      <c r="AA2891" s="73"/>
      <c r="AB2891" s="73"/>
      <c r="AC2891" s="73"/>
      <c r="AD2891" s="73"/>
      <c r="AE2891" s="73"/>
      <c r="AF2891" s="73"/>
      <c r="AG2891" s="73"/>
      <c r="AH2891" s="73"/>
      <c r="AI2891" s="73"/>
      <c r="AJ2891" s="73"/>
      <c r="AK2891" s="73"/>
      <c r="AL2891" s="73"/>
      <c r="AM2891" s="73"/>
      <c r="AN2891" s="73"/>
      <c r="AO2891" s="73"/>
      <c r="AP2891" s="73"/>
      <c r="AQ2891" s="73"/>
      <c r="AR2891" s="73"/>
      <c r="AS2891" s="73"/>
      <c r="AT2891" s="73"/>
      <c r="AU2891" s="73"/>
      <c r="AV2891" s="73"/>
      <c r="AW2891" s="73"/>
      <c r="AX2891" s="73"/>
      <c r="AY2891" s="73"/>
      <c r="AZ2891" s="73"/>
      <c r="BA2891" s="73"/>
      <c r="BB2891" s="73"/>
    </row>
    <row r="2892" spans="10:54">
      <c r="J2892" s="132"/>
      <c r="N2892" s="73"/>
      <c r="O2892" s="73"/>
      <c r="P2892" s="73"/>
      <c r="Q2892" s="73"/>
      <c r="R2892" s="73"/>
      <c r="S2892" s="73"/>
      <c r="T2892" s="73"/>
      <c r="U2892" s="73"/>
      <c r="V2892" s="73"/>
      <c r="W2892" s="73"/>
      <c r="X2892" s="73"/>
      <c r="Y2892" s="73"/>
      <c r="Z2892" s="73"/>
      <c r="AA2892" s="73"/>
      <c r="AB2892" s="73"/>
      <c r="AC2892" s="73"/>
      <c r="AD2892" s="73"/>
      <c r="AE2892" s="73"/>
      <c r="AF2892" s="73"/>
      <c r="AG2892" s="73"/>
      <c r="AH2892" s="73"/>
      <c r="AI2892" s="73"/>
      <c r="AJ2892" s="73"/>
      <c r="AK2892" s="73"/>
      <c r="AL2892" s="73"/>
      <c r="AM2892" s="73"/>
      <c r="AN2892" s="73"/>
      <c r="AO2892" s="73"/>
      <c r="AP2892" s="73"/>
      <c r="AQ2892" s="73"/>
      <c r="AR2892" s="73"/>
      <c r="AS2892" s="73"/>
      <c r="AT2892" s="73"/>
      <c r="AU2892" s="73"/>
      <c r="AV2892" s="73"/>
      <c r="AW2892" s="73"/>
      <c r="AX2892" s="73"/>
      <c r="AY2892" s="73"/>
      <c r="AZ2892" s="73"/>
      <c r="BA2892" s="73"/>
      <c r="BB2892" s="73"/>
    </row>
    <row r="2893" spans="10:54">
      <c r="J2893" s="132"/>
      <c r="N2893" s="73"/>
      <c r="O2893" s="73"/>
      <c r="P2893" s="73"/>
      <c r="Q2893" s="73"/>
      <c r="R2893" s="73"/>
      <c r="S2893" s="73"/>
      <c r="T2893" s="73"/>
      <c r="U2893" s="73"/>
      <c r="V2893" s="73"/>
      <c r="W2893" s="73"/>
      <c r="X2893" s="73"/>
      <c r="Y2893" s="73"/>
      <c r="Z2893" s="73"/>
      <c r="AA2893" s="73"/>
      <c r="AB2893" s="73"/>
      <c r="AC2893" s="73"/>
      <c r="AD2893" s="73"/>
      <c r="AE2893" s="73"/>
      <c r="AF2893" s="73"/>
      <c r="AG2893" s="73"/>
      <c r="AH2893" s="73"/>
      <c r="AI2893" s="73"/>
      <c r="AJ2893" s="73"/>
      <c r="AK2893" s="73"/>
      <c r="AL2893" s="73"/>
      <c r="AM2893" s="73"/>
      <c r="AN2893" s="73"/>
      <c r="AO2893" s="73"/>
      <c r="AP2893" s="73"/>
      <c r="AQ2893" s="73"/>
      <c r="AR2893" s="73"/>
      <c r="AS2893" s="73"/>
      <c r="AT2893" s="73"/>
      <c r="AU2893" s="73"/>
      <c r="AV2893" s="73"/>
      <c r="AW2893" s="73"/>
      <c r="AX2893" s="73"/>
      <c r="AY2893" s="73"/>
      <c r="AZ2893" s="73"/>
      <c r="BA2893" s="73"/>
      <c r="BB2893" s="73"/>
    </row>
    <row r="2894" spans="10:54">
      <c r="J2894" s="132"/>
      <c r="N2894" s="73"/>
      <c r="O2894" s="73"/>
      <c r="P2894" s="73"/>
      <c r="Q2894" s="73"/>
      <c r="R2894" s="73"/>
      <c r="S2894" s="73"/>
      <c r="T2894" s="73"/>
      <c r="U2894" s="73"/>
      <c r="V2894" s="73"/>
      <c r="W2894" s="73"/>
      <c r="X2894" s="73"/>
      <c r="Y2894" s="73"/>
      <c r="Z2894" s="73"/>
      <c r="AA2894" s="73"/>
      <c r="AB2894" s="73"/>
      <c r="AC2894" s="73"/>
      <c r="AD2894" s="73"/>
      <c r="AE2894" s="73"/>
      <c r="AF2894" s="73"/>
      <c r="AG2894" s="73"/>
      <c r="AH2894" s="73"/>
      <c r="AI2894" s="73"/>
      <c r="AJ2894" s="73"/>
      <c r="AK2894" s="73"/>
      <c r="AL2894" s="73"/>
      <c r="AM2894" s="73"/>
      <c r="AN2894" s="73"/>
      <c r="AO2894" s="73"/>
      <c r="AP2894" s="73"/>
      <c r="AQ2894" s="73"/>
      <c r="AR2894" s="73"/>
      <c r="AS2894" s="73"/>
      <c r="AT2894" s="73"/>
      <c r="AU2894" s="73"/>
      <c r="AV2894" s="73"/>
      <c r="AW2894" s="73"/>
      <c r="AX2894" s="73"/>
      <c r="AY2894" s="73"/>
      <c r="AZ2894" s="73"/>
      <c r="BA2894" s="73"/>
      <c r="BB2894" s="73"/>
    </row>
    <row r="2895" spans="10:54">
      <c r="J2895" s="132"/>
      <c r="N2895" s="73"/>
      <c r="O2895" s="73"/>
      <c r="P2895" s="73"/>
      <c r="Q2895" s="73"/>
      <c r="R2895" s="73"/>
      <c r="S2895" s="73"/>
      <c r="T2895" s="73"/>
      <c r="U2895" s="73"/>
      <c r="V2895" s="73"/>
      <c r="W2895" s="73"/>
      <c r="X2895" s="73"/>
      <c r="Y2895" s="73"/>
      <c r="Z2895" s="73"/>
      <c r="AA2895" s="73"/>
      <c r="AB2895" s="73"/>
      <c r="AC2895" s="73"/>
      <c r="AD2895" s="73"/>
      <c r="AE2895" s="73"/>
      <c r="AF2895" s="73"/>
      <c r="AG2895" s="73"/>
      <c r="AH2895" s="73"/>
      <c r="AI2895" s="73"/>
      <c r="AJ2895" s="73"/>
      <c r="AK2895" s="73"/>
      <c r="AL2895" s="73"/>
      <c r="AM2895" s="73"/>
      <c r="AN2895" s="73"/>
      <c r="AO2895" s="73"/>
      <c r="AP2895" s="73"/>
      <c r="AQ2895" s="73"/>
      <c r="AR2895" s="73"/>
      <c r="AS2895" s="73"/>
      <c r="AT2895" s="73"/>
      <c r="AU2895" s="73"/>
      <c r="AV2895" s="73"/>
      <c r="AW2895" s="73"/>
      <c r="AX2895" s="73"/>
      <c r="AY2895" s="73"/>
      <c r="AZ2895" s="73"/>
      <c r="BA2895" s="73"/>
      <c r="BB2895" s="73"/>
    </row>
    <row r="2896" spans="10:54">
      <c r="J2896" s="132"/>
      <c r="N2896" s="73"/>
      <c r="O2896" s="73"/>
      <c r="P2896" s="73"/>
      <c r="Q2896" s="73"/>
      <c r="R2896" s="73"/>
      <c r="S2896" s="73"/>
      <c r="T2896" s="73"/>
      <c r="U2896" s="73"/>
      <c r="V2896" s="73"/>
      <c r="W2896" s="73"/>
      <c r="X2896" s="73"/>
      <c r="Y2896" s="73"/>
      <c r="Z2896" s="73"/>
      <c r="AA2896" s="73"/>
      <c r="AB2896" s="73"/>
      <c r="AC2896" s="73"/>
      <c r="AD2896" s="73"/>
      <c r="AE2896" s="73"/>
      <c r="AF2896" s="73"/>
      <c r="AG2896" s="73"/>
      <c r="AH2896" s="73"/>
      <c r="AI2896" s="73"/>
      <c r="AJ2896" s="73"/>
      <c r="AK2896" s="73"/>
      <c r="AL2896" s="73"/>
      <c r="AM2896" s="73"/>
      <c r="AN2896" s="73"/>
      <c r="AO2896" s="73"/>
      <c r="AP2896" s="73"/>
      <c r="AQ2896" s="73"/>
      <c r="AR2896" s="73"/>
      <c r="AS2896" s="73"/>
      <c r="AT2896" s="73"/>
      <c r="AU2896" s="73"/>
      <c r="AV2896" s="73"/>
      <c r="AW2896" s="73"/>
      <c r="AX2896" s="73"/>
      <c r="AY2896" s="73"/>
      <c r="AZ2896" s="73"/>
      <c r="BA2896" s="73"/>
      <c r="BB2896" s="73"/>
    </row>
    <row r="2897" spans="10:54">
      <c r="J2897" s="132"/>
      <c r="N2897" s="73"/>
      <c r="O2897" s="73"/>
      <c r="P2897" s="73"/>
      <c r="Q2897" s="73"/>
      <c r="R2897" s="73"/>
      <c r="S2897" s="73"/>
      <c r="T2897" s="73"/>
      <c r="U2897" s="73"/>
      <c r="V2897" s="73"/>
      <c r="W2897" s="73"/>
      <c r="X2897" s="73"/>
      <c r="Y2897" s="73"/>
      <c r="Z2897" s="73"/>
      <c r="AA2897" s="73"/>
      <c r="AB2897" s="73"/>
      <c r="AC2897" s="73"/>
      <c r="AD2897" s="73"/>
      <c r="AE2897" s="73"/>
      <c r="AF2897" s="73"/>
      <c r="AG2897" s="73"/>
      <c r="AH2897" s="73"/>
      <c r="AI2897" s="73"/>
      <c r="AJ2897" s="73"/>
      <c r="AK2897" s="73"/>
      <c r="AL2897" s="73"/>
      <c r="AM2897" s="73"/>
      <c r="AN2897" s="73"/>
      <c r="AO2897" s="73"/>
      <c r="AP2897" s="73"/>
      <c r="AQ2897" s="73"/>
      <c r="AR2897" s="73"/>
      <c r="AS2897" s="73"/>
      <c r="AT2897" s="73"/>
      <c r="AU2897" s="73"/>
      <c r="AV2897" s="73"/>
      <c r="AW2897" s="73"/>
      <c r="AX2897" s="73"/>
      <c r="AY2897" s="73"/>
      <c r="AZ2897" s="73"/>
      <c r="BA2897" s="73"/>
      <c r="BB2897" s="73"/>
    </row>
    <row r="2898" spans="10:54">
      <c r="J2898" s="132"/>
      <c r="N2898" s="73"/>
      <c r="O2898" s="73"/>
      <c r="P2898" s="73"/>
      <c r="Q2898" s="73"/>
      <c r="R2898" s="73"/>
      <c r="S2898" s="73"/>
      <c r="T2898" s="73"/>
      <c r="U2898" s="73"/>
      <c r="V2898" s="73"/>
      <c r="W2898" s="73"/>
      <c r="X2898" s="73"/>
      <c r="Y2898" s="73"/>
      <c r="Z2898" s="73"/>
      <c r="AA2898" s="73"/>
      <c r="AB2898" s="73"/>
      <c r="AC2898" s="73"/>
      <c r="AD2898" s="73"/>
      <c r="AE2898" s="73"/>
      <c r="AF2898" s="73"/>
      <c r="AG2898" s="73"/>
      <c r="AH2898" s="73"/>
      <c r="AI2898" s="73"/>
      <c r="AJ2898" s="73"/>
      <c r="AK2898" s="73"/>
      <c r="AL2898" s="73"/>
      <c r="AM2898" s="73"/>
      <c r="AN2898" s="73"/>
      <c r="AO2898" s="73"/>
      <c r="AP2898" s="73"/>
      <c r="AQ2898" s="73"/>
      <c r="AR2898" s="73"/>
      <c r="AS2898" s="73"/>
      <c r="AT2898" s="73"/>
      <c r="AU2898" s="73"/>
      <c r="AV2898" s="73"/>
      <c r="AW2898" s="73"/>
      <c r="AX2898" s="73"/>
      <c r="AY2898" s="73"/>
      <c r="AZ2898" s="73"/>
      <c r="BA2898" s="73"/>
      <c r="BB2898" s="73"/>
    </row>
    <row r="2899" spans="10:54">
      <c r="J2899" s="132"/>
      <c r="N2899" s="73"/>
      <c r="O2899" s="73"/>
      <c r="P2899" s="73"/>
      <c r="Q2899" s="73"/>
      <c r="R2899" s="73"/>
      <c r="S2899" s="73"/>
      <c r="T2899" s="73"/>
      <c r="U2899" s="73"/>
      <c r="V2899" s="73"/>
      <c r="W2899" s="73"/>
      <c r="X2899" s="73"/>
      <c r="Y2899" s="73"/>
      <c r="Z2899" s="73"/>
      <c r="AA2899" s="73"/>
      <c r="AB2899" s="73"/>
      <c r="AC2899" s="73"/>
      <c r="AD2899" s="73"/>
      <c r="AE2899" s="73"/>
      <c r="AF2899" s="73"/>
      <c r="AG2899" s="73"/>
      <c r="AH2899" s="73"/>
      <c r="AI2899" s="73"/>
      <c r="AJ2899" s="73"/>
      <c r="AK2899" s="73"/>
      <c r="AL2899" s="73"/>
      <c r="AM2899" s="73"/>
      <c r="AN2899" s="73"/>
      <c r="AO2899" s="73"/>
      <c r="AP2899" s="73"/>
      <c r="AQ2899" s="73"/>
      <c r="AR2899" s="73"/>
      <c r="AS2899" s="73"/>
      <c r="AT2899" s="73"/>
      <c r="AU2899" s="73"/>
      <c r="AV2899" s="73"/>
      <c r="AW2899" s="73"/>
      <c r="AX2899" s="73"/>
      <c r="AY2899" s="73"/>
      <c r="AZ2899" s="73"/>
      <c r="BA2899" s="73"/>
      <c r="BB2899" s="73"/>
    </row>
    <row r="2900" spans="10:54">
      <c r="J2900" s="132"/>
      <c r="N2900" s="73"/>
      <c r="O2900" s="73"/>
      <c r="P2900" s="73"/>
      <c r="Q2900" s="73"/>
      <c r="R2900" s="73"/>
      <c r="S2900" s="73"/>
      <c r="T2900" s="73"/>
      <c r="U2900" s="73"/>
      <c r="V2900" s="73"/>
      <c r="W2900" s="73"/>
      <c r="X2900" s="73"/>
      <c r="Y2900" s="73"/>
      <c r="Z2900" s="73"/>
      <c r="AA2900" s="73"/>
      <c r="AB2900" s="73"/>
      <c r="AC2900" s="73"/>
      <c r="AD2900" s="73"/>
      <c r="AE2900" s="73"/>
      <c r="AF2900" s="73"/>
      <c r="AG2900" s="73"/>
      <c r="AH2900" s="73"/>
      <c r="AI2900" s="73"/>
      <c r="AJ2900" s="73"/>
      <c r="AK2900" s="73"/>
      <c r="AL2900" s="73"/>
      <c r="AM2900" s="73"/>
      <c r="AN2900" s="73"/>
      <c r="AO2900" s="73"/>
      <c r="AP2900" s="73"/>
      <c r="AQ2900" s="73"/>
      <c r="AR2900" s="73"/>
      <c r="AS2900" s="73"/>
      <c r="AT2900" s="73"/>
      <c r="AU2900" s="73"/>
      <c r="AV2900" s="73"/>
      <c r="AW2900" s="73"/>
      <c r="AX2900" s="73"/>
      <c r="AY2900" s="73"/>
      <c r="AZ2900" s="73"/>
      <c r="BA2900" s="73"/>
      <c r="BB2900" s="73"/>
    </row>
    <row r="2901" spans="10:54">
      <c r="J2901" s="132"/>
      <c r="N2901" s="73"/>
      <c r="O2901" s="73"/>
      <c r="P2901" s="73"/>
      <c r="Q2901" s="73"/>
      <c r="R2901" s="73"/>
      <c r="S2901" s="73"/>
      <c r="T2901" s="73"/>
      <c r="U2901" s="73"/>
      <c r="V2901" s="73"/>
      <c r="W2901" s="73"/>
      <c r="X2901" s="73"/>
      <c r="Y2901" s="73"/>
      <c r="Z2901" s="73"/>
      <c r="AA2901" s="73"/>
      <c r="AB2901" s="73"/>
      <c r="AC2901" s="73"/>
      <c r="AD2901" s="73"/>
      <c r="AE2901" s="73"/>
      <c r="AF2901" s="73"/>
      <c r="AG2901" s="73"/>
      <c r="AH2901" s="73"/>
      <c r="AI2901" s="73"/>
      <c r="AJ2901" s="73"/>
      <c r="AK2901" s="73"/>
      <c r="AL2901" s="73"/>
      <c r="AM2901" s="73"/>
      <c r="AN2901" s="73"/>
      <c r="AO2901" s="73"/>
      <c r="AP2901" s="73"/>
      <c r="AQ2901" s="73"/>
      <c r="AR2901" s="73"/>
      <c r="AS2901" s="73"/>
      <c r="AT2901" s="73"/>
      <c r="AU2901" s="73"/>
      <c r="AV2901" s="73"/>
      <c r="AW2901" s="73"/>
      <c r="AX2901" s="73"/>
      <c r="AY2901" s="73"/>
      <c r="AZ2901" s="73"/>
      <c r="BA2901" s="73"/>
      <c r="BB2901" s="73"/>
    </row>
    <row r="2902" spans="10:54">
      <c r="J2902" s="132"/>
      <c r="N2902" s="73"/>
      <c r="O2902" s="73"/>
      <c r="P2902" s="73"/>
      <c r="Q2902" s="73"/>
      <c r="R2902" s="73"/>
      <c r="S2902" s="73"/>
      <c r="T2902" s="73"/>
      <c r="U2902" s="73"/>
      <c r="V2902" s="73"/>
      <c r="W2902" s="73"/>
      <c r="X2902" s="73"/>
      <c r="Y2902" s="73"/>
      <c r="Z2902" s="73"/>
      <c r="AA2902" s="73"/>
      <c r="AB2902" s="73"/>
      <c r="AC2902" s="73"/>
      <c r="AD2902" s="73"/>
      <c r="AE2902" s="73"/>
      <c r="AF2902" s="73"/>
      <c r="AG2902" s="73"/>
      <c r="AH2902" s="73"/>
      <c r="AI2902" s="73"/>
      <c r="AJ2902" s="73"/>
      <c r="AK2902" s="73"/>
      <c r="AL2902" s="73"/>
      <c r="AM2902" s="73"/>
      <c r="AN2902" s="73"/>
      <c r="AO2902" s="73"/>
      <c r="AP2902" s="73"/>
      <c r="AQ2902" s="73"/>
      <c r="AR2902" s="73"/>
      <c r="AS2902" s="73"/>
      <c r="AT2902" s="73"/>
      <c r="AU2902" s="73"/>
      <c r="AV2902" s="73"/>
      <c r="AW2902" s="73"/>
      <c r="AX2902" s="73"/>
      <c r="AY2902" s="73"/>
      <c r="AZ2902" s="73"/>
      <c r="BA2902" s="73"/>
      <c r="BB2902" s="73"/>
    </row>
    <row r="2903" spans="10:54">
      <c r="J2903" s="132"/>
      <c r="N2903" s="73"/>
      <c r="O2903" s="73"/>
      <c r="P2903" s="73"/>
      <c r="Q2903" s="73"/>
      <c r="R2903" s="73"/>
      <c r="S2903" s="73"/>
      <c r="T2903" s="73"/>
      <c r="U2903" s="73"/>
      <c r="V2903" s="73"/>
      <c r="W2903" s="73"/>
      <c r="X2903" s="73"/>
      <c r="Y2903" s="73"/>
      <c r="Z2903" s="73"/>
      <c r="AA2903" s="73"/>
      <c r="AB2903" s="73"/>
      <c r="AC2903" s="73"/>
      <c r="AD2903" s="73"/>
      <c r="AE2903" s="73"/>
      <c r="AF2903" s="73"/>
      <c r="AG2903" s="73"/>
      <c r="AH2903" s="73"/>
      <c r="AI2903" s="73"/>
      <c r="AJ2903" s="73"/>
      <c r="AK2903" s="73"/>
      <c r="AL2903" s="73"/>
      <c r="AM2903" s="73"/>
      <c r="AN2903" s="73"/>
      <c r="AO2903" s="73"/>
      <c r="AP2903" s="73"/>
      <c r="AQ2903" s="73"/>
      <c r="AR2903" s="73"/>
      <c r="AS2903" s="73"/>
      <c r="AT2903" s="73"/>
      <c r="AU2903" s="73"/>
      <c r="AV2903" s="73"/>
      <c r="AW2903" s="73"/>
      <c r="AX2903" s="73"/>
      <c r="AY2903" s="73"/>
      <c r="AZ2903" s="73"/>
      <c r="BA2903" s="73"/>
      <c r="BB2903" s="73"/>
    </row>
    <row r="2904" spans="10:54">
      <c r="J2904" s="132"/>
      <c r="N2904" s="73"/>
      <c r="O2904" s="73"/>
      <c r="P2904" s="73"/>
      <c r="Q2904" s="73"/>
      <c r="R2904" s="73"/>
      <c r="S2904" s="73"/>
      <c r="T2904" s="73"/>
      <c r="U2904" s="73"/>
      <c r="V2904" s="73"/>
      <c r="W2904" s="73"/>
      <c r="X2904" s="73"/>
      <c r="Y2904" s="73"/>
      <c r="Z2904" s="73"/>
      <c r="AA2904" s="73"/>
      <c r="AB2904" s="73"/>
      <c r="AC2904" s="73"/>
      <c r="AD2904" s="73"/>
      <c r="AE2904" s="73"/>
      <c r="AF2904" s="73"/>
      <c r="AG2904" s="73"/>
      <c r="AH2904" s="73"/>
      <c r="AI2904" s="73"/>
      <c r="AJ2904" s="73"/>
      <c r="AK2904" s="73"/>
      <c r="AL2904" s="73"/>
      <c r="AM2904" s="73"/>
      <c r="AN2904" s="73"/>
      <c r="AO2904" s="73"/>
      <c r="AP2904" s="73"/>
      <c r="AQ2904" s="73"/>
      <c r="AR2904" s="73"/>
      <c r="AS2904" s="73"/>
      <c r="AT2904" s="73"/>
      <c r="AU2904" s="73"/>
      <c r="AV2904" s="73"/>
      <c r="AW2904" s="73"/>
      <c r="AX2904" s="73"/>
      <c r="AY2904" s="73"/>
      <c r="AZ2904" s="73"/>
      <c r="BA2904" s="73"/>
      <c r="BB2904" s="73"/>
    </row>
    <row r="2905" spans="10:54">
      <c r="J2905" s="132"/>
      <c r="N2905" s="73"/>
      <c r="O2905" s="73"/>
      <c r="P2905" s="73"/>
      <c r="Q2905" s="73"/>
      <c r="R2905" s="73"/>
      <c r="S2905" s="73"/>
      <c r="T2905" s="73"/>
      <c r="U2905" s="73"/>
      <c r="V2905" s="73"/>
      <c r="W2905" s="73"/>
      <c r="X2905" s="73"/>
      <c r="Y2905" s="73"/>
      <c r="Z2905" s="73"/>
      <c r="AA2905" s="73"/>
      <c r="AB2905" s="73"/>
      <c r="AC2905" s="73"/>
      <c r="AD2905" s="73"/>
      <c r="AE2905" s="73"/>
      <c r="AF2905" s="73"/>
      <c r="AG2905" s="73"/>
      <c r="AH2905" s="73"/>
      <c r="AI2905" s="73"/>
      <c r="AJ2905" s="73"/>
      <c r="AK2905" s="73"/>
      <c r="AL2905" s="73"/>
      <c r="AM2905" s="73"/>
      <c r="AN2905" s="73"/>
      <c r="AO2905" s="73"/>
      <c r="AP2905" s="73"/>
      <c r="AQ2905" s="73"/>
      <c r="AR2905" s="73"/>
      <c r="AS2905" s="73"/>
      <c r="AT2905" s="73"/>
      <c r="AU2905" s="73"/>
      <c r="AV2905" s="73"/>
      <c r="AW2905" s="73"/>
      <c r="AX2905" s="73"/>
      <c r="AY2905" s="73"/>
      <c r="AZ2905" s="73"/>
      <c r="BA2905" s="73"/>
      <c r="BB2905" s="73"/>
    </row>
    <row r="2906" spans="10:54">
      <c r="J2906" s="132"/>
      <c r="N2906" s="73"/>
      <c r="O2906" s="73"/>
      <c r="P2906" s="73"/>
      <c r="Q2906" s="73"/>
      <c r="R2906" s="73"/>
      <c r="S2906" s="73"/>
      <c r="T2906" s="73"/>
      <c r="U2906" s="73"/>
      <c r="V2906" s="73"/>
      <c r="W2906" s="73"/>
      <c r="X2906" s="73"/>
      <c r="Y2906" s="73"/>
      <c r="Z2906" s="73"/>
      <c r="AA2906" s="73"/>
      <c r="AB2906" s="73"/>
      <c r="AC2906" s="73"/>
      <c r="AD2906" s="73"/>
      <c r="AE2906" s="73"/>
      <c r="AF2906" s="73"/>
      <c r="AG2906" s="73"/>
      <c r="AH2906" s="73"/>
      <c r="AI2906" s="73"/>
      <c r="AJ2906" s="73"/>
      <c r="AK2906" s="73"/>
      <c r="AL2906" s="73"/>
      <c r="AM2906" s="73"/>
      <c r="AN2906" s="73"/>
      <c r="AO2906" s="73"/>
      <c r="AP2906" s="73"/>
      <c r="AQ2906" s="73"/>
      <c r="AR2906" s="73"/>
      <c r="AS2906" s="73"/>
      <c r="AT2906" s="73"/>
      <c r="AU2906" s="73"/>
      <c r="AV2906" s="73"/>
      <c r="AW2906" s="73"/>
      <c r="AX2906" s="73"/>
      <c r="AY2906" s="73"/>
      <c r="AZ2906" s="73"/>
      <c r="BA2906" s="73"/>
      <c r="BB2906" s="73"/>
    </row>
    <row r="2907" spans="10:54">
      <c r="J2907" s="132"/>
      <c r="N2907" s="73"/>
      <c r="O2907" s="73"/>
      <c r="P2907" s="73"/>
      <c r="Q2907" s="73"/>
      <c r="R2907" s="73"/>
      <c r="S2907" s="73"/>
      <c r="T2907" s="73"/>
      <c r="U2907" s="73"/>
      <c r="V2907" s="73"/>
      <c r="W2907" s="73"/>
      <c r="X2907" s="73"/>
      <c r="Y2907" s="73"/>
      <c r="Z2907" s="73"/>
      <c r="AA2907" s="73"/>
      <c r="AB2907" s="73"/>
      <c r="AC2907" s="73"/>
      <c r="AD2907" s="73"/>
      <c r="AE2907" s="73"/>
      <c r="AF2907" s="73"/>
      <c r="AG2907" s="73"/>
      <c r="AH2907" s="73"/>
      <c r="AI2907" s="73"/>
      <c r="AJ2907" s="73"/>
      <c r="AK2907" s="73"/>
      <c r="AL2907" s="73"/>
      <c r="AM2907" s="73"/>
      <c r="AN2907" s="73"/>
      <c r="AO2907" s="73"/>
      <c r="AP2907" s="73"/>
      <c r="AQ2907" s="73"/>
      <c r="AR2907" s="73"/>
      <c r="AS2907" s="73"/>
      <c r="AT2907" s="73"/>
      <c r="AU2907" s="73"/>
      <c r="AV2907" s="73"/>
      <c r="AW2907" s="73"/>
      <c r="AX2907" s="73"/>
      <c r="AY2907" s="73"/>
      <c r="AZ2907" s="73"/>
      <c r="BA2907" s="73"/>
      <c r="BB2907" s="73"/>
    </row>
    <row r="2908" spans="10:54">
      <c r="J2908" s="132"/>
      <c r="N2908" s="73"/>
      <c r="O2908" s="73"/>
      <c r="P2908" s="73"/>
      <c r="Q2908" s="73"/>
      <c r="R2908" s="73"/>
      <c r="S2908" s="73"/>
      <c r="T2908" s="73"/>
      <c r="U2908" s="73"/>
      <c r="V2908" s="73"/>
      <c r="W2908" s="73"/>
      <c r="X2908" s="73"/>
      <c r="Y2908" s="73"/>
      <c r="Z2908" s="73"/>
      <c r="AA2908" s="73"/>
      <c r="AB2908" s="73"/>
      <c r="AC2908" s="73"/>
      <c r="AD2908" s="73"/>
      <c r="AE2908" s="73"/>
      <c r="AF2908" s="73"/>
      <c r="AG2908" s="73"/>
      <c r="AH2908" s="73"/>
      <c r="AI2908" s="73"/>
      <c r="AJ2908" s="73"/>
      <c r="AK2908" s="73"/>
      <c r="AL2908" s="73"/>
      <c r="AM2908" s="73"/>
      <c r="AN2908" s="73"/>
      <c r="AO2908" s="73"/>
      <c r="AP2908" s="73"/>
      <c r="AQ2908" s="73"/>
      <c r="AR2908" s="73"/>
      <c r="AS2908" s="73"/>
      <c r="AT2908" s="73"/>
      <c r="AU2908" s="73"/>
      <c r="AV2908" s="73"/>
      <c r="AW2908" s="73"/>
      <c r="AX2908" s="73"/>
      <c r="AY2908" s="73"/>
      <c r="AZ2908" s="73"/>
      <c r="BA2908" s="73"/>
      <c r="BB2908" s="73"/>
    </row>
    <row r="2909" spans="10:54">
      <c r="J2909" s="132"/>
      <c r="N2909" s="73"/>
      <c r="O2909" s="73"/>
      <c r="P2909" s="73"/>
      <c r="Q2909" s="73"/>
      <c r="R2909" s="73"/>
      <c r="S2909" s="73"/>
      <c r="T2909" s="73"/>
      <c r="U2909" s="73"/>
      <c r="V2909" s="73"/>
      <c r="W2909" s="73"/>
      <c r="X2909" s="73"/>
      <c r="Y2909" s="73"/>
      <c r="Z2909" s="73"/>
      <c r="AA2909" s="73"/>
      <c r="AB2909" s="73"/>
      <c r="AC2909" s="73"/>
      <c r="AD2909" s="73"/>
      <c r="AE2909" s="73"/>
      <c r="AF2909" s="73"/>
      <c r="AG2909" s="73"/>
      <c r="AH2909" s="73"/>
      <c r="AI2909" s="73"/>
      <c r="AJ2909" s="73"/>
      <c r="AK2909" s="73"/>
      <c r="AL2909" s="73"/>
      <c r="AM2909" s="73"/>
      <c r="AN2909" s="73"/>
      <c r="AO2909" s="73"/>
      <c r="AP2909" s="73"/>
      <c r="AQ2909" s="73"/>
      <c r="AR2909" s="73"/>
      <c r="AS2909" s="73"/>
      <c r="AT2909" s="73"/>
      <c r="AU2909" s="73"/>
      <c r="AV2909" s="73"/>
      <c r="AW2909" s="73"/>
      <c r="AX2909" s="73"/>
      <c r="AY2909" s="73"/>
      <c r="AZ2909" s="73"/>
      <c r="BA2909" s="73"/>
      <c r="BB2909" s="73"/>
    </row>
    <row r="2910" spans="10:54">
      <c r="J2910" s="132"/>
      <c r="N2910" s="73"/>
      <c r="O2910" s="73"/>
      <c r="P2910" s="73"/>
      <c r="Q2910" s="73"/>
      <c r="R2910" s="73"/>
      <c r="S2910" s="73"/>
      <c r="T2910" s="73"/>
      <c r="U2910" s="73"/>
      <c r="V2910" s="73"/>
      <c r="W2910" s="73"/>
      <c r="X2910" s="73"/>
      <c r="Y2910" s="73"/>
      <c r="Z2910" s="73"/>
      <c r="AA2910" s="73"/>
      <c r="AB2910" s="73"/>
      <c r="AC2910" s="73"/>
      <c r="AD2910" s="73"/>
      <c r="AE2910" s="73"/>
      <c r="AF2910" s="73"/>
      <c r="AG2910" s="73"/>
      <c r="AH2910" s="73"/>
      <c r="AI2910" s="73"/>
      <c r="AJ2910" s="73"/>
      <c r="AK2910" s="73"/>
      <c r="AL2910" s="73"/>
      <c r="AM2910" s="73"/>
      <c r="AN2910" s="73"/>
      <c r="AO2910" s="73"/>
      <c r="AP2910" s="73"/>
      <c r="AQ2910" s="73"/>
      <c r="AR2910" s="73"/>
      <c r="AS2910" s="73"/>
      <c r="AT2910" s="73"/>
      <c r="AU2910" s="73"/>
      <c r="AV2910" s="73"/>
      <c r="AW2910" s="73"/>
      <c r="AX2910" s="73"/>
      <c r="AY2910" s="73"/>
      <c r="AZ2910" s="73"/>
      <c r="BA2910" s="73"/>
      <c r="BB2910" s="73"/>
    </row>
    <row r="2911" spans="10:54">
      <c r="J2911" s="132"/>
      <c r="N2911" s="73"/>
      <c r="O2911" s="73"/>
      <c r="P2911" s="73"/>
      <c r="Q2911" s="73"/>
      <c r="R2911" s="73"/>
      <c r="S2911" s="73"/>
      <c r="T2911" s="73"/>
      <c r="U2911" s="73"/>
      <c r="V2911" s="73"/>
      <c r="W2911" s="73"/>
      <c r="X2911" s="73"/>
      <c r="Y2911" s="73"/>
      <c r="Z2911" s="73"/>
      <c r="AA2911" s="73"/>
      <c r="AB2911" s="73"/>
      <c r="AC2911" s="73"/>
      <c r="AD2911" s="73"/>
      <c r="AE2911" s="73"/>
      <c r="AF2911" s="73"/>
      <c r="AG2911" s="73"/>
      <c r="AH2911" s="73"/>
      <c r="AI2911" s="73"/>
      <c r="AJ2911" s="73"/>
      <c r="AK2911" s="73"/>
      <c r="AL2911" s="73"/>
      <c r="AM2911" s="73"/>
      <c r="AN2911" s="73"/>
      <c r="AO2911" s="73"/>
      <c r="AP2911" s="73"/>
      <c r="AQ2911" s="73"/>
      <c r="AR2911" s="73"/>
      <c r="AS2911" s="73"/>
      <c r="AT2911" s="73"/>
      <c r="AU2911" s="73"/>
      <c r="AV2911" s="73"/>
      <c r="AW2911" s="73"/>
      <c r="AX2911" s="73"/>
      <c r="AY2911" s="73"/>
      <c r="AZ2911" s="73"/>
      <c r="BA2911" s="73"/>
      <c r="BB2911" s="73"/>
    </row>
    <row r="2912" spans="10:54">
      <c r="J2912" s="132"/>
      <c r="N2912" s="73"/>
      <c r="O2912" s="73"/>
      <c r="P2912" s="73"/>
      <c r="Q2912" s="73"/>
      <c r="R2912" s="73"/>
      <c r="S2912" s="73"/>
      <c r="T2912" s="73"/>
      <c r="U2912" s="73"/>
      <c r="V2912" s="73"/>
      <c r="W2912" s="73"/>
      <c r="X2912" s="73"/>
      <c r="Y2912" s="73"/>
      <c r="Z2912" s="73"/>
      <c r="AA2912" s="73"/>
      <c r="AB2912" s="73"/>
      <c r="AC2912" s="73"/>
      <c r="AD2912" s="73"/>
      <c r="AE2912" s="73"/>
      <c r="AF2912" s="73"/>
      <c r="AG2912" s="73"/>
      <c r="AH2912" s="73"/>
      <c r="AI2912" s="73"/>
      <c r="AJ2912" s="73"/>
      <c r="AK2912" s="73"/>
      <c r="AL2912" s="73"/>
      <c r="AM2912" s="73"/>
      <c r="AN2912" s="73"/>
      <c r="AO2912" s="73"/>
      <c r="AP2912" s="73"/>
      <c r="AQ2912" s="73"/>
      <c r="AR2912" s="73"/>
      <c r="AS2912" s="73"/>
      <c r="AT2912" s="73"/>
      <c r="AU2912" s="73"/>
      <c r="AV2912" s="73"/>
      <c r="AW2912" s="73"/>
      <c r="AX2912" s="73"/>
      <c r="AY2912" s="73"/>
      <c r="AZ2912" s="73"/>
      <c r="BA2912" s="73"/>
      <c r="BB2912" s="73"/>
    </row>
    <row r="2913" spans="10:54">
      <c r="J2913" s="132"/>
      <c r="N2913" s="73"/>
      <c r="O2913" s="73"/>
      <c r="P2913" s="73"/>
      <c r="Q2913" s="73"/>
      <c r="R2913" s="73"/>
      <c r="S2913" s="73"/>
      <c r="T2913" s="73"/>
      <c r="U2913" s="73"/>
      <c r="V2913" s="73"/>
      <c r="W2913" s="73"/>
      <c r="X2913" s="73"/>
      <c r="Y2913" s="73"/>
      <c r="Z2913" s="73"/>
      <c r="AA2913" s="73"/>
      <c r="AB2913" s="73"/>
      <c r="AC2913" s="73"/>
      <c r="AD2913" s="73"/>
      <c r="AE2913" s="73"/>
      <c r="AF2913" s="73"/>
      <c r="AG2913" s="73"/>
      <c r="AH2913" s="73"/>
      <c r="AI2913" s="73"/>
      <c r="AJ2913" s="73"/>
      <c r="AK2913" s="73"/>
      <c r="AL2913" s="73"/>
      <c r="AM2913" s="73"/>
      <c r="AN2913" s="73"/>
      <c r="AO2913" s="73"/>
      <c r="AP2913" s="73"/>
      <c r="AQ2913" s="73"/>
      <c r="AR2913" s="73"/>
      <c r="AS2913" s="73"/>
      <c r="AT2913" s="73"/>
      <c r="AU2913" s="73"/>
      <c r="AV2913" s="73"/>
      <c r="AW2913" s="73"/>
      <c r="AX2913" s="73"/>
      <c r="AY2913" s="73"/>
      <c r="AZ2913" s="73"/>
      <c r="BA2913" s="73"/>
      <c r="BB2913" s="73"/>
    </row>
    <row r="2914" spans="10:54">
      <c r="J2914" s="132"/>
      <c r="N2914" s="73"/>
      <c r="O2914" s="73"/>
      <c r="P2914" s="73"/>
      <c r="Q2914" s="73"/>
      <c r="R2914" s="73"/>
      <c r="S2914" s="73"/>
      <c r="T2914" s="73"/>
      <c r="U2914" s="73"/>
      <c r="V2914" s="73"/>
      <c r="W2914" s="73"/>
      <c r="X2914" s="73"/>
      <c r="Y2914" s="73"/>
      <c r="Z2914" s="73"/>
      <c r="AA2914" s="73"/>
      <c r="AB2914" s="73"/>
      <c r="AC2914" s="73"/>
      <c r="AD2914" s="73"/>
      <c r="AE2914" s="73"/>
      <c r="AF2914" s="73"/>
      <c r="AG2914" s="73"/>
      <c r="AH2914" s="73"/>
      <c r="AI2914" s="73"/>
      <c r="AJ2914" s="73"/>
      <c r="AK2914" s="73"/>
      <c r="AL2914" s="73"/>
      <c r="AM2914" s="73"/>
      <c r="AN2914" s="73"/>
      <c r="AO2914" s="73"/>
      <c r="AP2914" s="73"/>
      <c r="AQ2914" s="73"/>
      <c r="AR2914" s="73"/>
      <c r="AS2914" s="73"/>
      <c r="AT2914" s="73"/>
      <c r="AU2914" s="73"/>
      <c r="AV2914" s="73"/>
      <c r="AW2914" s="73"/>
      <c r="AX2914" s="73"/>
      <c r="AY2914" s="73"/>
      <c r="AZ2914" s="73"/>
      <c r="BA2914" s="73"/>
      <c r="BB2914" s="73"/>
    </row>
    <row r="2915" spans="10:54">
      <c r="J2915" s="132"/>
      <c r="N2915" s="73"/>
      <c r="O2915" s="73"/>
      <c r="P2915" s="73"/>
      <c r="Q2915" s="73"/>
      <c r="R2915" s="73"/>
      <c r="S2915" s="73"/>
      <c r="T2915" s="73"/>
      <c r="U2915" s="73"/>
      <c r="V2915" s="73"/>
      <c r="W2915" s="73"/>
      <c r="X2915" s="73"/>
      <c r="Y2915" s="73"/>
      <c r="Z2915" s="73"/>
      <c r="AA2915" s="73"/>
      <c r="AB2915" s="73"/>
      <c r="AC2915" s="73"/>
      <c r="AD2915" s="73"/>
      <c r="AE2915" s="73"/>
      <c r="AF2915" s="73"/>
      <c r="AG2915" s="73"/>
      <c r="AH2915" s="73"/>
      <c r="AI2915" s="73"/>
      <c r="AJ2915" s="73"/>
      <c r="AK2915" s="73"/>
      <c r="AL2915" s="73"/>
      <c r="AM2915" s="73"/>
      <c r="AN2915" s="73"/>
      <c r="AO2915" s="73"/>
      <c r="AP2915" s="73"/>
      <c r="AQ2915" s="73"/>
      <c r="AR2915" s="73"/>
      <c r="AS2915" s="73"/>
      <c r="AT2915" s="73"/>
      <c r="AU2915" s="73"/>
      <c r="AV2915" s="73"/>
      <c r="AW2915" s="73"/>
      <c r="AX2915" s="73"/>
      <c r="AY2915" s="73"/>
      <c r="AZ2915" s="73"/>
      <c r="BA2915" s="73"/>
      <c r="BB2915" s="73"/>
    </row>
    <row r="2916" spans="10:54">
      <c r="J2916" s="132"/>
      <c r="N2916" s="73"/>
      <c r="O2916" s="73"/>
      <c r="P2916" s="73"/>
      <c r="Q2916" s="73"/>
      <c r="R2916" s="73"/>
      <c r="S2916" s="73"/>
      <c r="T2916" s="73"/>
      <c r="U2916" s="73"/>
      <c r="V2916" s="73"/>
      <c r="W2916" s="73"/>
      <c r="X2916" s="73"/>
      <c r="Y2916" s="73"/>
      <c r="Z2916" s="73"/>
      <c r="AA2916" s="73"/>
      <c r="AB2916" s="73"/>
      <c r="AC2916" s="73"/>
      <c r="AD2916" s="73"/>
      <c r="AE2916" s="73"/>
      <c r="AF2916" s="73"/>
      <c r="AG2916" s="73"/>
      <c r="AH2916" s="73"/>
      <c r="AI2916" s="73"/>
      <c r="AJ2916" s="73"/>
      <c r="AK2916" s="73"/>
      <c r="AL2916" s="73"/>
      <c r="AM2916" s="73"/>
      <c r="AN2916" s="73"/>
      <c r="AO2916" s="73"/>
      <c r="AP2916" s="73"/>
      <c r="AQ2916" s="73"/>
      <c r="AR2916" s="73"/>
      <c r="AS2916" s="73"/>
      <c r="AT2916" s="73"/>
      <c r="AU2916" s="73"/>
      <c r="AV2916" s="73"/>
      <c r="AW2916" s="73"/>
      <c r="AX2916" s="73"/>
      <c r="AY2916" s="73"/>
      <c r="AZ2916" s="73"/>
      <c r="BA2916" s="73"/>
      <c r="BB2916" s="73"/>
    </row>
    <row r="2917" spans="10:54">
      <c r="J2917" s="132"/>
      <c r="N2917" s="73"/>
      <c r="O2917" s="73"/>
      <c r="P2917" s="73"/>
      <c r="Q2917" s="73"/>
      <c r="R2917" s="73"/>
      <c r="S2917" s="73"/>
      <c r="T2917" s="73"/>
      <c r="U2917" s="73"/>
      <c r="V2917" s="73"/>
      <c r="W2917" s="73"/>
      <c r="X2917" s="73"/>
      <c r="Y2917" s="73"/>
      <c r="Z2917" s="73"/>
      <c r="AA2917" s="73"/>
      <c r="AB2917" s="73"/>
      <c r="AC2917" s="73"/>
      <c r="AD2917" s="73"/>
      <c r="AE2917" s="73"/>
      <c r="AF2917" s="73"/>
      <c r="AG2917" s="73"/>
      <c r="AH2917" s="73"/>
      <c r="AI2917" s="73"/>
      <c r="AJ2917" s="73"/>
      <c r="AK2917" s="73"/>
      <c r="AL2917" s="73"/>
      <c r="AM2917" s="73"/>
      <c r="AN2917" s="73"/>
      <c r="AO2917" s="73"/>
      <c r="AP2917" s="73"/>
      <c r="AQ2917" s="73"/>
      <c r="AR2917" s="73"/>
      <c r="AS2917" s="73"/>
      <c r="AT2917" s="73"/>
      <c r="AU2917" s="73"/>
      <c r="AV2917" s="73"/>
      <c r="AW2917" s="73"/>
      <c r="AX2917" s="73"/>
      <c r="AY2917" s="73"/>
      <c r="AZ2917" s="73"/>
      <c r="BA2917" s="73"/>
      <c r="BB2917" s="73"/>
    </row>
    <row r="2918" spans="10:54">
      <c r="J2918" s="132"/>
      <c r="N2918" s="73"/>
      <c r="O2918" s="73"/>
      <c r="P2918" s="73"/>
      <c r="Q2918" s="73"/>
      <c r="R2918" s="73"/>
      <c r="S2918" s="73"/>
      <c r="T2918" s="73"/>
      <c r="U2918" s="73"/>
      <c r="V2918" s="73"/>
      <c r="W2918" s="73"/>
      <c r="X2918" s="73"/>
      <c r="Y2918" s="73"/>
      <c r="Z2918" s="73"/>
      <c r="AA2918" s="73"/>
      <c r="AB2918" s="73"/>
      <c r="AC2918" s="73"/>
      <c r="AD2918" s="73"/>
      <c r="AE2918" s="73"/>
      <c r="AF2918" s="73"/>
      <c r="AG2918" s="73"/>
      <c r="AH2918" s="73"/>
      <c r="AI2918" s="73"/>
      <c r="AJ2918" s="73"/>
      <c r="AK2918" s="73"/>
      <c r="AL2918" s="73"/>
      <c r="AM2918" s="73"/>
      <c r="AN2918" s="73"/>
      <c r="AO2918" s="73"/>
      <c r="AP2918" s="73"/>
      <c r="AQ2918" s="73"/>
      <c r="AR2918" s="73"/>
      <c r="AS2918" s="73"/>
      <c r="AT2918" s="73"/>
      <c r="AU2918" s="73"/>
      <c r="AV2918" s="73"/>
      <c r="AW2918" s="73"/>
      <c r="AX2918" s="73"/>
      <c r="AY2918" s="73"/>
      <c r="AZ2918" s="73"/>
      <c r="BA2918" s="73"/>
      <c r="BB2918" s="73"/>
    </row>
    <row r="2919" spans="10:54">
      <c r="J2919" s="132"/>
      <c r="N2919" s="73"/>
      <c r="O2919" s="73"/>
      <c r="P2919" s="73"/>
      <c r="Q2919" s="73"/>
      <c r="R2919" s="73"/>
      <c r="S2919" s="73"/>
      <c r="T2919" s="73"/>
      <c r="U2919" s="73"/>
      <c r="V2919" s="73"/>
      <c r="W2919" s="73"/>
      <c r="X2919" s="73"/>
      <c r="Y2919" s="73"/>
      <c r="Z2919" s="73"/>
      <c r="AA2919" s="73"/>
      <c r="AB2919" s="73"/>
      <c r="AC2919" s="73"/>
      <c r="AD2919" s="73"/>
      <c r="AE2919" s="73"/>
      <c r="AF2919" s="73"/>
      <c r="AG2919" s="73"/>
      <c r="AH2919" s="73"/>
      <c r="AI2919" s="73"/>
      <c r="AJ2919" s="73"/>
      <c r="AK2919" s="73"/>
      <c r="AL2919" s="73"/>
      <c r="AM2919" s="73"/>
      <c r="AN2919" s="73"/>
      <c r="AO2919" s="73"/>
      <c r="AP2919" s="73"/>
      <c r="AQ2919" s="73"/>
      <c r="AR2919" s="73"/>
      <c r="AS2919" s="73"/>
      <c r="AT2919" s="73"/>
      <c r="AU2919" s="73"/>
      <c r="AV2919" s="73"/>
      <c r="AW2919" s="73"/>
      <c r="AX2919" s="73"/>
      <c r="AY2919" s="73"/>
      <c r="AZ2919" s="73"/>
      <c r="BA2919" s="73"/>
      <c r="BB2919" s="73"/>
    </row>
    <row r="2920" spans="10:54">
      <c r="J2920" s="132"/>
      <c r="N2920" s="73"/>
      <c r="O2920" s="73"/>
      <c r="P2920" s="73"/>
      <c r="Q2920" s="73"/>
      <c r="R2920" s="73"/>
      <c r="S2920" s="73"/>
      <c r="T2920" s="73"/>
      <c r="U2920" s="73"/>
      <c r="V2920" s="73"/>
      <c r="W2920" s="73"/>
      <c r="X2920" s="73"/>
      <c r="Y2920" s="73"/>
      <c r="Z2920" s="73"/>
      <c r="AA2920" s="73"/>
      <c r="AB2920" s="73"/>
      <c r="AC2920" s="73"/>
      <c r="AD2920" s="73"/>
      <c r="AE2920" s="73"/>
      <c r="AF2920" s="73"/>
      <c r="AG2920" s="73"/>
      <c r="AH2920" s="73"/>
      <c r="AI2920" s="73"/>
      <c r="AJ2920" s="73"/>
      <c r="AK2920" s="73"/>
      <c r="AL2920" s="73"/>
      <c r="AM2920" s="73"/>
      <c r="AN2920" s="73"/>
      <c r="AO2920" s="73"/>
      <c r="AP2920" s="73"/>
      <c r="AQ2920" s="73"/>
      <c r="AR2920" s="73"/>
      <c r="AS2920" s="73"/>
      <c r="AT2920" s="73"/>
      <c r="AU2920" s="73"/>
      <c r="AV2920" s="73"/>
      <c r="AW2920" s="73"/>
      <c r="AX2920" s="73"/>
      <c r="AY2920" s="73"/>
      <c r="AZ2920" s="73"/>
      <c r="BA2920" s="73"/>
      <c r="BB2920" s="73"/>
    </row>
    <row r="2921" spans="10:54">
      <c r="J2921" s="132"/>
      <c r="N2921" s="73"/>
      <c r="O2921" s="73"/>
      <c r="P2921" s="73"/>
      <c r="Q2921" s="73"/>
      <c r="R2921" s="73"/>
      <c r="S2921" s="73"/>
      <c r="T2921" s="73"/>
      <c r="U2921" s="73"/>
      <c r="V2921" s="73"/>
      <c r="W2921" s="73"/>
      <c r="X2921" s="73"/>
      <c r="Y2921" s="73"/>
      <c r="Z2921" s="73"/>
      <c r="AA2921" s="73"/>
      <c r="AB2921" s="73"/>
      <c r="AC2921" s="73"/>
      <c r="AD2921" s="73"/>
      <c r="AE2921" s="73"/>
      <c r="AF2921" s="73"/>
      <c r="AG2921" s="73"/>
      <c r="AH2921" s="73"/>
      <c r="AI2921" s="73"/>
      <c r="AJ2921" s="73"/>
      <c r="AK2921" s="73"/>
      <c r="AL2921" s="73"/>
      <c r="AM2921" s="73"/>
      <c r="AN2921" s="73"/>
      <c r="AO2921" s="73"/>
      <c r="AP2921" s="73"/>
      <c r="AQ2921" s="73"/>
      <c r="AR2921" s="73"/>
      <c r="AS2921" s="73"/>
      <c r="AT2921" s="73"/>
      <c r="AU2921" s="73"/>
      <c r="AV2921" s="73"/>
      <c r="AW2921" s="73"/>
      <c r="AX2921" s="73"/>
      <c r="AY2921" s="73"/>
      <c r="AZ2921" s="73"/>
      <c r="BA2921" s="73"/>
      <c r="BB2921" s="73"/>
    </row>
    <row r="2922" spans="10:54">
      <c r="J2922" s="132"/>
      <c r="N2922" s="73"/>
      <c r="O2922" s="73"/>
      <c r="P2922" s="73"/>
      <c r="Q2922" s="73"/>
      <c r="R2922" s="73"/>
      <c r="S2922" s="73"/>
      <c r="T2922" s="73"/>
      <c r="U2922" s="73"/>
      <c r="V2922" s="73"/>
      <c r="W2922" s="73"/>
      <c r="X2922" s="73"/>
      <c r="Y2922" s="73"/>
      <c r="Z2922" s="73"/>
      <c r="AA2922" s="73"/>
      <c r="AB2922" s="73"/>
      <c r="AC2922" s="73"/>
      <c r="AD2922" s="73"/>
      <c r="AE2922" s="73"/>
      <c r="AF2922" s="73"/>
      <c r="AG2922" s="73"/>
      <c r="AH2922" s="73"/>
      <c r="AI2922" s="73"/>
      <c r="AJ2922" s="73"/>
      <c r="AK2922" s="73"/>
      <c r="AL2922" s="73"/>
      <c r="AM2922" s="73"/>
      <c r="AN2922" s="73"/>
      <c r="AO2922" s="73"/>
      <c r="AP2922" s="73"/>
      <c r="AQ2922" s="73"/>
      <c r="AR2922" s="73"/>
      <c r="AS2922" s="73"/>
      <c r="AT2922" s="73"/>
      <c r="AU2922" s="73"/>
      <c r="AV2922" s="73"/>
      <c r="AW2922" s="73"/>
      <c r="AX2922" s="73"/>
      <c r="AY2922" s="73"/>
      <c r="AZ2922" s="73"/>
      <c r="BA2922" s="73"/>
      <c r="BB2922" s="73"/>
    </row>
    <row r="2923" spans="10:54">
      <c r="J2923" s="132"/>
      <c r="N2923" s="73"/>
      <c r="O2923" s="73"/>
      <c r="P2923" s="73"/>
      <c r="Q2923" s="73"/>
      <c r="R2923" s="73"/>
      <c r="S2923" s="73"/>
      <c r="T2923" s="73"/>
      <c r="U2923" s="73"/>
      <c r="V2923" s="73"/>
      <c r="W2923" s="73"/>
      <c r="X2923" s="73"/>
      <c r="Y2923" s="73"/>
      <c r="Z2923" s="73"/>
      <c r="AA2923" s="73"/>
      <c r="AB2923" s="73"/>
      <c r="AC2923" s="73"/>
      <c r="AD2923" s="73"/>
      <c r="AE2923" s="73"/>
      <c r="AF2923" s="73"/>
      <c r="AG2923" s="73"/>
      <c r="AH2923" s="73"/>
      <c r="AI2923" s="73"/>
      <c r="AJ2923" s="73"/>
      <c r="AK2923" s="73"/>
      <c r="AL2923" s="73"/>
      <c r="AM2923" s="73"/>
      <c r="AN2923" s="73"/>
      <c r="AO2923" s="73"/>
      <c r="AP2923" s="73"/>
      <c r="AQ2923" s="73"/>
      <c r="AR2923" s="73"/>
      <c r="AS2923" s="73"/>
      <c r="AT2923" s="73"/>
      <c r="AU2923" s="73"/>
      <c r="AV2923" s="73"/>
      <c r="AW2923" s="73"/>
      <c r="AX2923" s="73"/>
      <c r="AY2923" s="73"/>
      <c r="AZ2923" s="73"/>
      <c r="BA2923" s="73"/>
      <c r="BB2923" s="73"/>
    </row>
    <row r="2924" spans="10:54">
      <c r="J2924" s="132"/>
      <c r="N2924" s="73"/>
      <c r="O2924" s="73"/>
      <c r="P2924" s="73"/>
      <c r="Q2924" s="73"/>
      <c r="R2924" s="73"/>
      <c r="S2924" s="73"/>
      <c r="T2924" s="73"/>
      <c r="U2924" s="73"/>
      <c r="V2924" s="73"/>
      <c r="W2924" s="73"/>
      <c r="X2924" s="73"/>
      <c r="Y2924" s="73"/>
      <c r="Z2924" s="73"/>
      <c r="AA2924" s="73"/>
      <c r="AB2924" s="73"/>
      <c r="AC2924" s="73"/>
      <c r="AD2924" s="73"/>
      <c r="AE2924" s="73"/>
      <c r="AF2924" s="73"/>
      <c r="AG2924" s="73"/>
      <c r="AH2924" s="73"/>
      <c r="AI2924" s="73"/>
      <c r="AJ2924" s="73"/>
      <c r="AK2924" s="73"/>
      <c r="AL2924" s="73"/>
      <c r="AM2924" s="73"/>
      <c r="AN2924" s="73"/>
      <c r="AO2924" s="73"/>
      <c r="AP2924" s="73"/>
      <c r="AQ2924" s="73"/>
      <c r="AR2924" s="73"/>
      <c r="AS2924" s="73"/>
      <c r="AT2924" s="73"/>
      <c r="AU2924" s="73"/>
      <c r="AV2924" s="73"/>
      <c r="AW2924" s="73"/>
      <c r="AX2924" s="73"/>
      <c r="AY2924" s="73"/>
      <c r="AZ2924" s="73"/>
      <c r="BA2924" s="73"/>
      <c r="BB2924" s="73"/>
    </row>
    <row r="2925" spans="10:54">
      <c r="J2925" s="132"/>
      <c r="N2925" s="73"/>
      <c r="O2925" s="73"/>
      <c r="P2925" s="73"/>
      <c r="Q2925" s="73"/>
      <c r="R2925" s="73"/>
      <c r="S2925" s="73"/>
      <c r="T2925" s="73"/>
      <c r="U2925" s="73"/>
      <c r="V2925" s="73"/>
      <c r="W2925" s="73"/>
      <c r="X2925" s="73"/>
      <c r="Y2925" s="73"/>
      <c r="Z2925" s="73"/>
      <c r="AA2925" s="73"/>
      <c r="AB2925" s="73"/>
      <c r="AC2925" s="73"/>
      <c r="AD2925" s="73"/>
      <c r="AE2925" s="73"/>
      <c r="AF2925" s="73"/>
      <c r="AG2925" s="73"/>
      <c r="AH2925" s="73"/>
      <c r="AI2925" s="73"/>
      <c r="AJ2925" s="73"/>
      <c r="AK2925" s="73"/>
      <c r="AL2925" s="73"/>
      <c r="AM2925" s="73"/>
      <c r="AN2925" s="73"/>
      <c r="AO2925" s="73"/>
      <c r="AP2925" s="73"/>
      <c r="AQ2925" s="73"/>
      <c r="AR2925" s="73"/>
      <c r="AS2925" s="73"/>
      <c r="AT2925" s="73"/>
      <c r="AU2925" s="73"/>
      <c r="AV2925" s="73"/>
      <c r="AW2925" s="73"/>
      <c r="AX2925" s="73"/>
      <c r="AY2925" s="73"/>
      <c r="AZ2925" s="73"/>
      <c r="BA2925" s="73"/>
      <c r="BB2925" s="73"/>
    </row>
    <row r="2926" spans="10:54">
      <c r="J2926" s="132"/>
      <c r="N2926" s="73"/>
      <c r="O2926" s="73"/>
      <c r="P2926" s="73"/>
      <c r="Q2926" s="73"/>
      <c r="R2926" s="73"/>
      <c r="S2926" s="73"/>
      <c r="T2926" s="73"/>
      <c r="U2926" s="73"/>
      <c r="V2926" s="73"/>
      <c r="W2926" s="73"/>
      <c r="X2926" s="73"/>
      <c r="Y2926" s="73"/>
      <c r="Z2926" s="73"/>
      <c r="AA2926" s="73"/>
      <c r="AB2926" s="73"/>
      <c r="AC2926" s="73"/>
      <c r="AD2926" s="73"/>
      <c r="AE2926" s="73"/>
      <c r="AF2926" s="73"/>
      <c r="AG2926" s="73"/>
      <c r="AH2926" s="73"/>
      <c r="AI2926" s="73"/>
      <c r="AJ2926" s="73"/>
      <c r="AK2926" s="73"/>
      <c r="AL2926" s="73"/>
      <c r="AM2926" s="73"/>
      <c r="AN2926" s="73"/>
      <c r="AO2926" s="73"/>
      <c r="AP2926" s="73"/>
      <c r="AQ2926" s="73"/>
      <c r="AR2926" s="73"/>
      <c r="AS2926" s="73"/>
      <c r="AT2926" s="73"/>
      <c r="AU2926" s="73"/>
      <c r="AV2926" s="73"/>
      <c r="AW2926" s="73"/>
      <c r="AX2926" s="73"/>
      <c r="AY2926" s="73"/>
      <c r="AZ2926" s="73"/>
      <c r="BA2926" s="73"/>
      <c r="BB2926" s="73"/>
    </row>
    <row r="2927" spans="10:54">
      <c r="J2927" s="132"/>
      <c r="N2927" s="73"/>
      <c r="O2927" s="73"/>
      <c r="P2927" s="73"/>
      <c r="Q2927" s="73"/>
      <c r="R2927" s="73"/>
      <c r="S2927" s="73"/>
      <c r="T2927" s="73"/>
      <c r="U2927" s="73"/>
      <c r="V2927" s="73"/>
      <c r="W2927" s="73"/>
      <c r="X2927" s="73"/>
      <c r="Y2927" s="73"/>
      <c r="Z2927" s="73"/>
      <c r="AA2927" s="73"/>
      <c r="AB2927" s="73"/>
      <c r="AC2927" s="73"/>
      <c r="AD2927" s="73"/>
      <c r="AE2927" s="73"/>
      <c r="AF2927" s="73"/>
      <c r="AG2927" s="73"/>
      <c r="AH2927" s="73"/>
      <c r="AI2927" s="73"/>
      <c r="AJ2927" s="73"/>
      <c r="AK2927" s="73"/>
      <c r="AL2927" s="73"/>
      <c r="AM2927" s="73"/>
      <c r="AN2927" s="73"/>
      <c r="AO2927" s="73"/>
      <c r="AP2927" s="73"/>
      <c r="AQ2927" s="73"/>
      <c r="AR2927" s="73"/>
      <c r="AS2927" s="73"/>
      <c r="AT2927" s="73"/>
      <c r="AU2927" s="73"/>
      <c r="AV2927" s="73"/>
      <c r="AW2927" s="73"/>
      <c r="AX2927" s="73"/>
      <c r="AY2927" s="73"/>
      <c r="AZ2927" s="73"/>
      <c r="BA2927" s="73"/>
      <c r="BB2927" s="73"/>
    </row>
    <row r="2928" spans="10:54">
      <c r="J2928" s="132"/>
      <c r="N2928" s="73"/>
      <c r="O2928" s="73"/>
      <c r="P2928" s="73"/>
      <c r="Q2928" s="73"/>
      <c r="R2928" s="73"/>
      <c r="S2928" s="73"/>
      <c r="T2928" s="73"/>
      <c r="U2928" s="73"/>
      <c r="V2928" s="73"/>
      <c r="W2928" s="73"/>
      <c r="X2928" s="73"/>
      <c r="Y2928" s="73"/>
      <c r="Z2928" s="73"/>
      <c r="AA2928" s="73"/>
      <c r="AB2928" s="73"/>
      <c r="AC2928" s="73"/>
      <c r="AD2928" s="73"/>
      <c r="AE2928" s="73"/>
      <c r="AF2928" s="73"/>
      <c r="AG2928" s="73"/>
      <c r="AH2928" s="73"/>
      <c r="AI2928" s="73"/>
      <c r="AJ2928" s="73"/>
      <c r="AK2928" s="73"/>
      <c r="AL2928" s="73"/>
      <c r="AM2928" s="73"/>
      <c r="AN2928" s="73"/>
      <c r="AO2928" s="73"/>
      <c r="AP2928" s="73"/>
      <c r="AQ2928" s="73"/>
      <c r="AR2928" s="73"/>
      <c r="AS2928" s="73"/>
      <c r="AT2928" s="73"/>
      <c r="AU2928" s="73"/>
      <c r="AV2928" s="73"/>
      <c r="AW2928" s="73"/>
      <c r="AX2928" s="73"/>
      <c r="AY2928" s="73"/>
      <c r="AZ2928" s="73"/>
      <c r="BA2928" s="73"/>
      <c r="BB2928" s="73"/>
    </row>
    <row r="2929" spans="10:54">
      <c r="J2929" s="132"/>
      <c r="N2929" s="73"/>
      <c r="O2929" s="73"/>
      <c r="P2929" s="73"/>
      <c r="Q2929" s="73"/>
      <c r="R2929" s="73"/>
      <c r="S2929" s="73"/>
      <c r="T2929" s="73"/>
      <c r="U2929" s="73"/>
      <c r="V2929" s="73"/>
      <c r="W2929" s="73"/>
      <c r="X2929" s="73"/>
      <c r="Y2929" s="73"/>
      <c r="Z2929" s="73"/>
      <c r="AA2929" s="73"/>
      <c r="AB2929" s="73"/>
      <c r="AC2929" s="73"/>
      <c r="AD2929" s="73"/>
      <c r="AE2929" s="73"/>
      <c r="AF2929" s="73"/>
      <c r="AG2929" s="73"/>
      <c r="AH2929" s="73"/>
      <c r="AI2929" s="73"/>
      <c r="AJ2929" s="73"/>
      <c r="AK2929" s="73"/>
      <c r="AL2929" s="73"/>
      <c r="AM2929" s="73"/>
      <c r="AN2929" s="73"/>
      <c r="AO2929" s="73"/>
      <c r="AP2929" s="73"/>
      <c r="AQ2929" s="73"/>
      <c r="AR2929" s="73"/>
      <c r="AS2929" s="73"/>
      <c r="AT2929" s="73"/>
      <c r="AU2929" s="73"/>
      <c r="AV2929" s="73"/>
      <c r="AW2929" s="73"/>
      <c r="AX2929" s="73"/>
      <c r="AY2929" s="73"/>
      <c r="AZ2929" s="73"/>
      <c r="BA2929" s="73"/>
      <c r="BB2929" s="73"/>
    </row>
    <row r="2930" spans="10:54">
      <c r="J2930" s="132"/>
      <c r="N2930" s="73"/>
      <c r="O2930" s="73"/>
      <c r="P2930" s="73"/>
      <c r="Q2930" s="73"/>
      <c r="R2930" s="73"/>
      <c r="S2930" s="73"/>
      <c r="T2930" s="73"/>
      <c r="U2930" s="73"/>
      <c r="V2930" s="73"/>
      <c r="W2930" s="73"/>
      <c r="X2930" s="73"/>
      <c r="Y2930" s="73"/>
      <c r="Z2930" s="73"/>
      <c r="AA2930" s="73"/>
      <c r="AB2930" s="73"/>
      <c r="AC2930" s="73"/>
      <c r="AD2930" s="73"/>
      <c r="AE2930" s="73"/>
      <c r="AF2930" s="73"/>
      <c r="AG2930" s="73"/>
      <c r="AH2930" s="73"/>
      <c r="AI2930" s="73"/>
      <c r="AJ2930" s="73"/>
      <c r="AK2930" s="73"/>
      <c r="AL2930" s="73"/>
      <c r="AM2930" s="73"/>
      <c r="AN2930" s="73"/>
      <c r="AO2930" s="73"/>
      <c r="AP2930" s="73"/>
      <c r="AQ2930" s="73"/>
      <c r="AR2930" s="73"/>
      <c r="AS2930" s="73"/>
      <c r="AT2930" s="73"/>
      <c r="AU2930" s="73"/>
      <c r="AV2930" s="73"/>
      <c r="AW2930" s="73"/>
      <c r="AX2930" s="73"/>
      <c r="AY2930" s="73"/>
      <c r="AZ2930" s="73"/>
      <c r="BA2930" s="73"/>
      <c r="BB2930" s="73"/>
    </row>
    <row r="2931" spans="10:54">
      <c r="J2931" s="132"/>
      <c r="N2931" s="73"/>
      <c r="O2931" s="73"/>
      <c r="P2931" s="73"/>
      <c r="Q2931" s="73"/>
      <c r="R2931" s="73"/>
      <c r="S2931" s="73"/>
      <c r="T2931" s="73"/>
      <c r="U2931" s="73"/>
      <c r="V2931" s="73"/>
      <c r="W2931" s="73"/>
      <c r="X2931" s="73"/>
      <c r="Y2931" s="73"/>
      <c r="Z2931" s="73"/>
      <c r="AA2931" s="73"/>
      <c r="AB2931" s="73"/>
      <c r="AC2931" s="73"/>
      <c r="AD2931" s="73"/>
      <c r="AE2931" s="73"/>
      <c r="AF2931" s="73"/>
      <c r="AG2931" s="73"/>
      <c r="AH2931" s="73"/>
      <c r="AI2931" s="73"/>
      <c r="AJ2931" s="73"/>
      <c r="AK2931" s="73"/>
      <c r="AL2931" s="73"/>
      <c r="AM2931" s="73"/>
      <c r="AN2931" s="73"/>
      <c r="AO2931" s="73"/>
      <c r="AP2931" s="73"/>
      <c r="AQ2931" s="73"/>
      <c r="AR2931" s="73"/>
      <c r="AS2931" s="73"/>
      <c r="AT2931" s="73"/>
      <c r="AU2931" s="73"/>
      <c r="AV2931" s="73"/>
      <c r="AW2931" s="73"/>
      <c r="AX2931" s="73"/>
      <c r="AY2931" s="73"/>
      <c r="AZ2931" s="73"/>
      <c r="BA2931" s="73"/>
      <c r="BB2931" s="73"/>
    </row>
    <row r="2932" spans="10:54">
      <c r="J2932" s="132"/>
      <c r="N2932" s="73"/>
      <c r="O2932" s="73"/>
      <c r="P2932" s="73"/>
      <c r="Q2932" s="73"/>
      <c r="R2932" s="73"/>
      <c r="S2932" s="73"/>
      <c r="T2932" s="73"/>
      <c r="U2932" s="73"/>
      <c r="V2932" s="73"/>
      <c r="W2932" s="73"/>
      <c r="X2932" s="73"/>
      <c r="Y2932" s="73"/>
      <c r="Z2932" s="73"/>
      <c r="AA2932" s="73"/>
      <c r="AB2932" s="73"/>
      <c r="AC2932" s="73"/>
      <c r="AD2932" s="73"/>
      <c r="AE2932" s="73"/>
      <c r="AF2932" s="73"/>
      <c r="AG2932" s="73"/>
      <c r="AH2932" s="73"/>
      <c r="AI2932" s="73"/>
      <c r="AJ2932" s="73"/>
      <c r="AK2932" s="73"/>
      <c r="AL2932" s="73"/>
      <c r="AM2932" s="73"/>
      <c r="AN2932" s="73"/>
      <c r="AO2932" s="73"/>
      <c r="AP2932" s="73"/>
      <c r="AQ2932" s="73"/>
      <c r="AR2932" s="73"/>
      <c r="AS2932" s="73"/>
      <c r="AT2932" s="73"/>
      <c r="AU2932" s="73"/>
      <c r="AV2932" s="73"/>
      <c r="AW2932" s="73"/>
      <c r="AX2932" s="73"/>
      <c r="AY2932" s="73"/>
      <c r="AZ2932" s="73"/>
      <c r="BA2932" s="73"/>
      <c r="BB2932" s="73"/>
    </row>
    <row r="2933" spans="10:54">
      <c r="J2933" s="132"/>
      <c r="N2933" s="73"/>
      <c r="O2933" s="73"/>
      <c r="P2933" s="73"/>
      <c r="Q2933" s="73"/>
      <c r="R2933" s="73"/>
      <c r="S2933" s="73"/>
      <c r="T2933" s="73"/>
      <c r="U2933" s="73"/>
      <c r="V2933" s="73"/>
      <c r="W2933" s="73"/>
      <c r="X2933" s="73"/>
      <c r="Y2933" s="73"/>
      <c r="Z2933" s="73"/>
      <c r="AA2933" s="73"/>
      <c r="AB2933" s="73"/>
      <c r="AC2933" s="73"/>
      <c r="AD2933" s="73"/>
      <c r="AE2933" s="73"/>
      <c r="AF2933" s="73"/>
      <c r="AG2933" s="73"/>
      <c r="AH2933" s="73"/>
      <c r="AI2933" s="73"/>
      <c r="AJ2933" s="73"/>
      <c r="AK2933" s="73"/>
      <c r="AL2933" s="73"/>
      <c r="AM2933" s="73"/>
      <c r="AN2933" s="73"/>
      <c r="AO2933" s="73"/>
      <c r="AP2933" s="73"/>
      <c r="AQ2933" s="73"/>
      <c r="AR2933" s="73"/>
      <c r="AS2933" s="73"/>
      <c r="AT2933" s="73"/>
      <c r="AU2933" s="73"/>
      <c r="AV2933" s="73"/>
      <c r="AW2933" s="73"/>
      <c r="AX2933" s="73"/>
      <c r="AY2933" s="73"/>
      <c r="AZ2933" s="73"/>
      <c r="BA2933" s="73"/>
      <c r="BB2933" s="73"/>
    </row>
    <row r="2934" spans="10:54">
      <c r="J2934" s="132"/>
      <c r="N2934" s="73"/>
      <c r="O2934" s="73"/>
      <c r="P2934" s="73"/>
      <c r="Q2934" s="73"/>
      <c r="R2934" s="73"/>
      <c r="S2934" s="73"/>
      <c r="T2934" s="73"/>
      <c r="U2934" s="73"/>
      <c r="V2934" s="73"/>
      <c r="W2934" s="73"/>
      <c r="X2934" s="73"/>
      <c r="Y2934" s="73"/>
      <c r="Z2934" s="73"/>
      <c r="AA2934" s="73"/>
      <c r="AB2934" s="73"/>
      <c r="AC2934" s="73"/>
      <c r="AD2934" s="73"/>
      <c r="AE2934" s="73"/>
      <c r="AF2934" s="73"/>
      <c r="AG2934" s="73"/>
      <c r="AH2934" s="73"/>
      <c r="AI2934" s="73"/>
      <c r="AJ2934" s="73"/>
      <c r="AK2934" s="73"/>
      <c r="AL2934" s="73"/>
      <c r="AM2934" s="73"/>
      <c r="AN2934" s="73"/>
      <c r="AO2934" s="73"/>
      <c r="AP2934" s="73"/>
      <c r="AQ2934" s="73"/>
      <c r="AR2934" s="73"/>
      <c r="AS2934" s="73"/>
      <c r="AT2934" s="73"/>
      <c r="AU2934" s="73"/>
      <c r="AV2934" s="73"/>
      <c r="AW2934" s="73"/>
      <c r="AX2934" s="73"/>
      <c r="AY2934" s="73"/>
      <c r="AZ2934" s="73"/>
      <c r="BA2934" s="73"/>
      <c r="BB2934" s="73"/>
    </row>
    <row r="2935" spans="10:54">
      <c r="J2935" s="132"/>
      <c r="N2935" s="73"/>
      <c r="O2935" s="73"/>
      <c r="P2935" s="73"/>
      <c r="Q2935" s="73"/>
      <c r="R2935" s="73"/>
      <c r="S2935" s="73"/>
      <c r="T2935" s="73"/>
      <c r="U2935" s="73"/>
      <c r="V2935" s="73"/>
      <c r="W2935" s="73"/>
      <c r="X2935" s="73"/>
      <c r="Y2935" s="73"/>
      <c r="Z2935" s="73"/>
      <c r="AA2935" s="73"/>
      <c r="AB2935" s="73"/>
      <c r="AC2935" s="73"/>
      <c r="AD2935" s="73"/>
      <c r="AE2935" s="73"/>
      <c r="AF2935" s="73"/>
      <c r="AG2935" s="73"/>
      <c r="AH2935" s="73"/>
      <c r="AI2935" s="73"/>
      <c r="AJ2935" s="73"/>
      <c r="AK2935" s="73"/>
      <c r="AL2935" s="73"/>
      <c r="AM2935" s="73"/>
      <c r="AN2935" s="73"/>
      <c r="AO2935" s="73"/>
      <c r="AP2935" s="73"/>
      <c r="AQ2935" s="73"/>
      <c r="AR2935" s="73"/>
      <c r="AS2935" s="73"/>
      <c r="AT2935" s="73"/>
      <c r="AU2935" s="73"/>
      <c r="AV2935" s="73"/>
      <c r="AW2935" s="73"/>
      <c r="AX2935" s="73"/>
      <c r="AY2935" s="73"/>
      <c r="AZ2935" s="73"/>
      <c r="BA2935" s="73"/>
      <c r="BB2935" s="73"/>
    </row>
    <row r="2936" spans="10:54">
      <c r="J2936" s="132"/>
      <c r="N2936" s="73"/>
      <c r="O2936" s="73"/>
      <c r="P2936" s="73"/>
      <c r="Q2936" s="73"/>
      <c r="R2936" s="73"/>
      <c r="S2936" s="73"/>
      <c r="T2936" s="73"/>
      <c r="U2936" s="73"/>
      <c r="V2936" s="73"/>
      <c r="W2936" s="73"/>
      <c r="X2936" s="73"/>
      <c r="Y2936" s="73"/>
      <c r="Z2936" s="73"/>
      <c r="AA2936" s="73"/>
      <c r="AB2936" s="73"/>
      <c r="AC2936" s="73"/>
      <c r="AD2936" s="73"/>
      <c r="AE2936" s="73"/>
      <c r="AF2936" s="73"/>
      <c r="AG2936" s="73"/>
      <c r="AH2936" s="73"/>
      <c r="AI2936" s="73"/>
      <c r="AJ2936" s="73"/>
      <c r="AK2936" s="73"/>
      <c r="AL2936" s="73"/>
      <c r="AM2936" s="73"/>
      <c r="AN2936" s="73"/>
      <c r="AO2936" s="73"/>
      <c r="AP2936" s="73"/>
      <c r="AQ2936" s="73"/>
      <c r="AR2936" s="73"/>
      <c r="AS2936" s="73"/>
      <c r="AT2936" s="73"/>
      <c r="AU2936" s="73"/>
      <c r="AV2936" s="73"/>
      <c r="AW2936" s="73"/>
      <c r="AX2936" s="73"/>
      <c r="AY2936" s="73"/>
      <c r="AZ2936" s="73"/>
      <c r="BA2936" s="73"/>
      <c r="BB2936" s="73"/>
    </row>
    <row r="2937" spans="10:54">
      <c r="J2937" s="132"/>
      <c r="N2937" s="73"/>
      <c r="O2937" s="73"/>
      <c r="P2937" s="73"/>
      <c r="Q2937" s="73"/>
      <c r="R2937" s="73"/>
      <c r="S2937" s="73"/>
      <c r="T2937" s="73"/>
      <c r="U2937" s="73"/>
      <c r="V2937" s="73"/>
      <c r="W2937" s="73"/>
      <c r="X2937" s="73"/>
      <c r="Y2937" s="73"/>
      <c r="Z2937" s="73"/>
      <c r="AA2937" s="73"/>
      <c r="AB2937" s="73"/>
      <c r="AC2937" s="73"/>
      <c r="AD2937" s="73"/>
      <c r="AE2937" s="73"/>
      <c r="AF2937" s="73"/>
      <c r="AG2937" s="73"/>
      <c r="AH2937" s="73"/>
      <c r="AI2937" s="73"/>
      <c r="AJ2937" s="73"/>
      <c r="AK2937" s="73"/>
      <c r="AL2937" s="73"/>
      <c r="AM2937" s="73"/>
      <c r="AN2937" s="73"/>
      <c r="AO2937" s="73"/>
      <c r="AP2937" s="73"/>
      <c r="AQ2937" s="73"/>
      <c r="AR2937" s="73"/>
      <c r="AS2937" s="73"/>
      <c r="AT2937" s="73"/>
      <c r="AU2937" s="73"/>
      <c r="AV2937" s="73"/>
      <c r="AW2937" s="73"/>
      <c r="AX2937" s="73"/>
      <c r="AY2937" s="73"/>
      <c r="AZ2937" s="73"/>
      <c r="BA2937" s="73"/>
      <c r="BB2937" s="73"/>
    </row>
    <row r="2938" spans="10:54">
      <c r="J2938" s="132"/>
      <c r="N2938" s="73"/>
      <c r="O2938" s="73"/>
      <c r="P2938" s="73"/>
      <c r="Q2938" s="73"/>
      <c r="R2938" s="73"/>
      <c r="S2938" s="73"/>
      <c r="T2938" s="73"/>
      <c r="U2938" s="73"/>
      <c r="V2938" s="73"/>
      <c r="W2938" s="73"/>
      <c r="X2938" s="73"/>
      <c r="Y2938" s="73"/>
      <c r="Z2938" s="73"/>
      <c r="AA2938" s="73"/>
      <c r="AB2938" s="73"/>
      <c r="AC2938" s="73"/>
      <c r="AD2938" s="73"/>
      <c r="AE2938" s="73"/>
      <c r="AF2938" s="73"/>
      <c r="AG2938" s="73"/>
      <c r="AH2938" s="73"/>
      <c r="AI2938" s="73"/>
      <c r="AJ2938" s="73"/>
      <c r="AK2938" s="73"/>
      <c r="AL2938" s="73"/>
      <c r="AM2938" s="73"/>
      <c r="AN2938" s="73"/>
      <c r="AO2938" s="73"/>
      <c r="AP2938" s="73"/>
      <c r="AQ2938" s="73"/>
      <c r="AR2938" s="73"/>
      <c r="AS2938" s="73"/>
      <c r="AT2938" s="73"/>
      <c r="AU2938" s="73"/>
      <c r="AV2938" s="73"/>
      <c r="AW2938" s="73"/>
      <c r="AX2938" s="73"/>
      <c r="AY2938" s="73"/>
      <c r="AZ2938" s="73"/>
      <c r="BA2938" s="73"/>
      <c r="BB2938" s="73"/>
    </row>
    <row r="2939" spans="10:54">
      <c r="J2939" s="132"/>
      <c r="N2939" s="73"/>
      <c r="O2939" s="73"/>
      <c r="P2939" s="73"/>
      <c r="Q2939" s="73"/>
      <c r="R2939" s="73"/>
      <c r="S2939" s="73"/>
      <c r="T2939" s="73"/>
      <c r="U2939" s="73"/>
      <c r="V2939" s="73"/>
      <c r="W2939" s="73"/>
      <c r="X2939" s="73"/>
      <c r="Y2939" s="73"/>
      <c r="Z2939" s="73"/>
      <c r="AA2939" s="73"/>
      <c r="AB2939" s="73"/>
      <c r="AC2939" s="73"/>
      <c r="AD2939" s="73"/>
      <c r="AE2939" s="73"/>
      <c r="AF2939" s="73"/>
      <c r="AG2939" s="73"/>
      <c r="AH2939" s="73"/>
      <c r="AI2939" s="73"/>
      <c r="AJ2939" s="73"/>
      <c r="AK2939" s="73"/>
      <c r="AL2939" s="73"/>
      <c r="AM2939" s="73"/>
      <c r="AN2939" s="73"/>
      <c r="AO2939" s="73"/>
      <c r="AP2939" s="73"/>
      <c r="AQ2939" s="73"/>
      <c r="AR2939" s="73"/>
      <c r="AS2939" s="73"/>
      <c r="AT2939" s="73"/>
      <c r="AU2939" s="73"/>
      <c r="AV2939" s="73"/>
      <c r="AW2939" s="73"/>
      <c r="AX2939" s="73"/>
      <c r="AY2939" s="73"/>
      <c r="AZ2939" s="73"/>
      <c r="BA2939" s="73"/>
      <c r="BB2939" s="73"/>
    </row>
    <row r="2940" spans="10:54">
      <c r="J2940" s="132"/>
      <c r="N2940" s="73"/>
      <c r="O2940" s="73"/>
      <c r="P2940" s="73"/>
      <c r="Q2940" s="73"/>
      <c r="R2940" s="73"/>
      <c r="S2940" s="73"/>
      <c r="T2940" s="73"/>
      <c r="U2940" s="73"/>
      <c r="V2940" s="73"/>
      <c r="W2940" s="73"/>
      <c r="X2940" s="73"/>
      <c r="Y2940" s="73"/>
      <c r="Z2940" s="73"/>
      <c r="AA2940" s="73"/>
      <c r="AB2940" s="73"/>
      <c r="AC2940" s="73"/>
      <c r="AD2940" s="73"/>
      <c r="AE2940" s="73"/>
      <c r="AF2940" s="73"/>
      <c r="AG2940" s="73"/>
      <c r="AH2940" s="73"/>
      <c r="AI2940" s="73"/>
      <c r="AJ2940" s="73"/>
      <c r="AK2940" s="73"/>
      <c r="AL2940" s="73"/>
      <c r="AM2940" s="73"/>
      <c r="AN2940" s="73"/>
      <c r="AO2940" s="73"/>
      <c r="AP2940" s="73"/>
      <c r="AQ2940" s="73"/>
      <c r="AR2940" s="73"/>
      <c r="AS2940" s="73"/>
      <c r="AT2940" s="73"/>
      <c r="AU2940" s="73"/>
      <c r="AV2940" s="73"/>
      <c r="AW2940" s="73"/>
      <c r="AX2940" s="73"/>
      <c r="AY2940" s="73"/>
      <c r="AZ2940" s="73"/>
      <c r="BA2940" s="73"/>
      <c r="BB2940" s="73"/>
    </row>
    <row r="2941" spans="10:54">
      <c r="J2941" s="132"/>
      <c r="N2941" s="73"/>
      <c r="O2941" s="73"/>
      <c r="P2941" s="73"/>
      <c r="Q2941" s="73"/>
      <c r="R2941" s="73"/>
      <c r="S2941" s="73"/>
      <c r="T2941" s="73"/>
      <c r="U2941" s="73"/>
      <c r="V2941" s="73"/>
      <c r="W2941" s="73"/>
      <c r="X2941" s="73"/>
      <c r="Y2941" s="73"/>
      <c r="Z2941" s="73"/>
      <c r="AA2941" s="73"/>
      <c r="AB2941" s="73"/>
      <c r="AC2941" s="73"/>
      <c r="AD2941" s="73"/>
      <c r="AE2941" s="73"/>
      <c r="AF2941" s="73"/>
      <c r="AG2941" s="73"/>
      <c r="AH2941" s="73"/>
      <c r="AI2941" s="73"/>
      <c r="AJ2941" s="73"/>
      <c r="AK2941" s="73"/>
      <c r="AL2941" s="73"/>
      <c r="AM2941" s="73"/>
      <c r="AN2941" s="73"/>
      <c r="AO2941" s="73"/>
      <c r="AP2941" s="73"/>
      <c r="AQ2941" s="73"/>
      <c r="AR2941" s="73"/>
      <c r="AS2941" s="73"/>
      <c r="AT2941" s="73"/>
      <c r="AU2941" s="73"/>
      <c r="AV2941" s="73"/>
      <c r="AW2941" s="73"/>
      <c r="AX2941" s="73"/>
      <c r="AY2941" s="73"/>
      <c r="AZ2941" s="73"/>
      <c r="BA2941" s="73"/>
      <c r="BB2941" s="73"/>
    </row>
    <row r="2942" spans="10:54">
      <c r="J2942" s="132"/>
      <c r="N2942" s="73"/>
      <c r="O2942" s="73"/>
      <c r="P2942" s="73"/>
      <c r="Q2942" s="73"/>
      <c r="R2942" s="73"/>
      <c r="S2942" s="73"/>
      <c r="T2942" s="73"/>
      <c r="U2942" s="73"/>
      <c r="V2942" s="73"/>
      <c r="W2942" s="73"/>
      <c r="X2942" s="73"/>
      <c r="Y2942" s="73"/>
      <c r="Z2942" s="73"/>
      <c r="AA2942" s="73"/>
      <c r="AB2942" s="73"/>
      <c r="AC2942" s="73"/>
      <c r="AD2942" s="73"/>
      <c r="AE2942" s="73"/>
      <c r="AF2942" s="73"/>
      <c r="AG2942" s="73"/>
      <c r="AH2942" s="73"/>
      <c r="AI2942" s="73"/>
      <c r="AJ2942" s="73"/>
      <c r="AK2942" s="73"/>
      <c r="AL2942" s="73"/>
      <c r="AM2942" s="73"/>
      <c r="AN2942" s="73"/>
      <c r="AO2942" s="73"/>
      <c r="AP2942" s="73"/>
      <c r="AQ2942" s="73"/>
      <c r="AR2942" s="73"/>
      <c r="AS2942" s="73"/>
      <c r="AT2942" s="73"/>
      <c r="AU2942" s="73"/>
      <c r="AV2942" s="73"/>
      <c r="AW2942" s="73"/>
      <c r="AX2942" s="73"/>
      <c r="AY2942" s="73"/>
      <c r="AZ2942" s="73"/>
      <c r="BA2942" s="73"/>
      <c r="BB2942" s="73"/>
    </row>
    <row r="2943" spans="10:54">
      <c r="J2943" s="132"/>
      <c r="N2943" s="73"/>
      <c r="O2943" s="73"/>
      <c r="P2943" s="73"/>
      <c r="Q2943" s="73"/>
      <c r="R2943" s="73"/>
      <c r="S2943" s="73"/>
      <c r="T2943" s="73"/>
      <c r="U2943" s="73"/>
      <c r="V2943" s="73"/>
      <c r="W2943" s="73"/>
      <c r="X2943" s="73"/>
      <c r="Y2943" s="73"/>
      <c r="Z2943" s="73"/>
      <c r="AA2943" s="73"/>
      <c r="AB2943" s="73"/>
      <c r="AC2943" s="73"/>
      <c r="AD2943" s="73"/>
      <c r="AE2943" s="73"/>
      <c r="AF2943" s="73"/>
      <c r="AG2943" s="73"/>
      <c r="AH2943" s="73"/>
      <c r="AI2943" s="73"/>
      <c r="AJ2943" s="73"/>
      <c r="AK2943" s="73"/>
      <c r="AL2943" s="73"/>
      <c r="AM2943" s="73"/>
      <c r="AN2943" s="73"/>
      <c r="AO2943" s="73"/>
      <c r="AP2943" s="73"/>
      <c r="AQ2943" s="73"/>
      <c r="AR2943" s="73"/>
      <c r="AS2943" s="73"/>
      <c r="AT2943" s="73"/>
      <c r="AU2943" s="73"/>
      <c r="AV2943" s="73"/>
      <c r="AW2943" s="73"/>
      <c r="AX2943" s="73"/>
      <c r="AY2943" s="73"/>
      <c r="AZ2943" s="73"/>
      <c r="BA2943" s="73"/>
      <c r="BB2943" s="73"/>
    </row>
    <row r="2944" spans="10:54">
      <c r="J2944" s="132"/>
      <c r="N2944" s="73"/>
      <c r="O2944" s="73"/>
      <c r="P2944" s="73"/>
      <c r="Q2944" s="73"/>
      <c r="R2944" s="73"/>
      <c r="S2944" s="73"/>
      <c r="T2944" s="73"/>
      <c r="U2944" s="73"/>
      <c r="V2944" s="73"/>
      <c r="W2944" s="73"/>
      <c r="X2944" s="73"/>
      <c r="Y2944" s="73"/>
      <c r="Z2944" s="73"/>
      <c r="AA2944" s="73"/>
      <c r="AB2944" s="73"/>
      <c r="AC2944" s="73"/>
      <c r="AD2944" s="73"/>
      <c r="AE2944" s="73"/>
      <c r="AF2944" s="73"/>
      <c r="AG2944" s="73"/>
      <c r="AH2944" s="73"/>
      <c r="AI2944" s="73"/>
      <c r="AJ2944" s="73"/>
      <c r="AK2944" s="73"/>
      <c r="AL2944" s="73"/>
      <c r="AM2944" s="73"/>
      <c r="AN2944" s="73"/>
      <c r="AO2944" s="73"/>
      <c r="AP2944" s="73"/>
      <c r="AQ2944" s="73"/>
      <c r="AR2944" s="73"/>
      <c r="AS2944" s="73"/>
      <c r="AT2944" s="73"/>
      <c r="AU2944" s="73"/>
      <c r="AV2944" s="73"/>
      <c r="AW2944" s="73"/>
      <c r="AX2944" s="73"/>
      <c r="AY2944" s="73"/>
      <c r="AZ2944" s="73"/>
      <c r="BA2944" s="73"/>
      <c r="BB2944" s="73"/>
    </row>
    <row r="2945" spans="10:54">
      <c r="J2945" s="132"/>
      <c r="N2945" s="73"/>
      <c r="O2945" s="73"/>
      <c r="P2945" s="73"/>
      <c r="Q2945" s="73"/>
      <c r="R2945" s="73"/>
      <c r="S2945" s="73"/>
      <c r="T2945" s="73"/>
      <c r="U2945" s="73"/>
      <c r="V2945" s="73"/>
      <c r="W2945" s="73"/>
      <c r="X2945" s="73"/>
      <c r="Y2945" s="73"/>
      <c r="Z2945" s="73"/>
      <c r="AA2945" s="73"/>
      <c r="AB2945" s="73"/>
      <c r="AC2945" s="73"/>
      <c r="AD2945" s="73"/>
      <c r="AE2945" s="73"/>
      <c r="AF2945" s="73"/>
      <c r="AG2945" s="73"/>
      <c r="AH2945" s="73"/>
      <c r="AI2945" s="73"/>
      <c r="AJ2945" s="73"/>
      <c r="AK2945" s="73"/>
      <c r="AL2945" s="73"/>
      <c r="AM2945" s="73"/>
      <c r="AN2945" s="73"/>
      <c r="AO2945" s="73"/>
      <c r="AP2945" s="73"/>
      <c r="AQ2945" s="73"/>
      <c r="AR2945" s="73"/>
      <c r="AS2945" s="73"/>
      <c r="AT2945" s="73"/>
      <c r="AU2945" s="73"/>
      <c r="AV2945" s="73"/>
      <c r="AW2945" s="73"/>
      <c r="AX2945" s="73"/>
      <c r="AY2945" s="73"/>
      <c r="AZ2945" s="73"/>
      <c r="BA2945" s="73"/>
      <c r="BB2945" s="73"/>
    </row>
    <row r="2946" spans="10:54">
      <c r="J2946" s="132"/>
      <c r="N2946" s="73"/>
      <c r="O2946" s="73"/>
      <c r="P2946" s="73"/>
      <c r="Q2946" s="73"/>
      <c r="R2946" s="73"/>
      <c r="S2946" s="73"/>
      <c r="T2946" s="73"/>
      <c r="U2946" s="73"/>
      <c r="V2946" s="73"/>
      <c r="W2946" s="73"/>
      <c r="X2946" s="73"/>
      <c r="Y2946" s="73"/>
      <c r="Z2946" s="73"/>
      <c r="AA2946" s="73"/>
      <c r="AB2946" s="73"/>
      <c r="AC2946" s="73"/>
      <c r="AD2946" s="73"/>
      <c r="AE2946" s="73"/>
      <c r="AF2946" s="73"/>
      <c r="AG2946" s="73"/>
      <c r="AH2946" s="73"/>
      <c r="AI2946" s="73"/>
      <c r="AJ2946" s="73"/>
      <c r="AK2946" s="73"/>
      <c r="AL2946" s="73"/>
      <c r="AM2946" s="73"/>
      <c r="AN2946" s="73"/>
      <c r="AO2946" s="73"/>
      <c r="AP2946" s="73"/>
      <c r="AQ2946" s="73"/>
      <c r="AR2946" s="73"/>
      <c r="AS2946" s="73"/>
      <c r="AT2946" s="73"/>
      <c r="AU2946" s="73"/>
      <c r="AV2946" s="73"/>
      <c r="AW2946" s="73"/>
      <c r="AX2946" s="73"/>
      <c r="AY2946" s="73"/>
      <c r="AZ2946" s="73"/>
      <c r="BA2946" s="73"/>
      <c r="BB2946" s="73"/>
    </row>
    <row r="2947" spans="10:54">
      <c r="J2947" s="132"/>
      <c r="N2947" s="73"/>
      <c r="O2947" s="73"/>
      <c r="P2947" s="73"/>
      <c r="Q2947" s="73"/>
      <c r="R2947" s="73"/>
      <c r="S2947" s="73"/>
      <c r="T2947" s="73"/>
      <c r="U2947" s="73"/>
      <c r="V2947" s="73"/>
      <c r="W2947" s="73"/>
      <c r="X2947" s="73"/>
      <c r="Y2947" s="73"/>
      <c r="Z2947" s="73"/>
      <c r="AA2947" s="73"/>
      <c r="AB2947" s="73"/>
      <c r="AC2947" s="73"/>
      <c r="AD2947" s="73"/>
      <c r="AE2947" s="73"/>
      <c r="AF2947" s="73"/>
      <c r="AG2947" s="73"/>
      <c r="AH2947" s="73"/>
      <c r="AI2947" s="73"/>
      <c r="AJ2947" s="73"/>
      <c r="AK2947" s="73"/>
      <c r="AL2947" s="73"/>
      <c r="AM2947" s="73"/>
      <c r="AN2947" s="73"/>
      <c r="AO2947" s="73"/>
      <c r="AP2947" s="73"/>
      <c r="AQ2947" s="73"/>
      <c r="AR2947" s="73"/>
      <c r="AS2947" s="73"/>
      <c r="AT2947" s="73"/>
      <c r="AU2947" s="73"/>
      <c r="AV2947" s="73"/>
      <c r="AW2947" s="73"/>
      <c r="AX2947" s="73"/>
      <c r="AY2947" s="73"/>
      <c r="AZ2947" s="73"/>
      <c r="BA2947" s="73"/>
      <c r="BB2947" s="73"/>
    </row>
    <row r="2948" spans="10:54">
      <c r="J2948" s="132"/>
      <c r="N2948" s="73"/>
      <c r="O2948" s="73"/>
      <c r="P2948" s="73"/>
      <c r="Q2948" s="73"/>
      <c r="R2948" s="73"/>
      <c r="S2948" s="73"/>
      <c r="T2948" s="73"/>
      <c r="U2948" s="73"/>
      <c r="V2948" s="73"/>
      <c r="W2948" s="73"/>
      <c r="X2948" s="73"/>
      <c r="Y2948" s="73"/>
      <c r="Z2948" s="73"/>
      <c r="AA2948" s="73"/>
      <c r="AB2948" s="73"/>
      <c r="AC2948" s="73"/>
      <c r="AD2948" s="73"/>
      <c r="AE2948" s="73"/>
      <c r="AF2948" s="73"/>
      <c r="AG2948" s="73"/>
      <c r="AH2948" s="73"/>
      <c r="AI2948" s="73"/>
      <c r="AJ2948" s="73"/>
      <c r="AK2948" s="73"/>
      <c r="AL2948" s="73"/>
      <c r="AM2948" s="73"/>
      <c r="AN2948" s="73"/>
      <c r="AO2948" s="73"/>
      <c r="AP2948" s="73"/>
      <c r="AQ2948" s="73"/>
      <c r="AR2948" s="73"/>
      <c r="AS2948" s="73"/>
      <c r="AT2948" s="73"/>
      <c r="AU2948" s="73"/>
      <c r="AV2948" s="73"/>
      <c r="AW2948" s="73"/>
      <c r="AX2948" s="73"/>
      <c r="AY2948" s="73"/>
      <c r="AZ2948" s="73"/>
      <c r="BA2948" s="73"/>
      <c r="BB2948" s="73"/>
    </row>
    <row r="2949" spans="10:54">
      <c r="J2949" s="132"/>
      <c r="N2949" s="73"/>
      <c r="O2949" s="73"/>
      <c r="P2949" s="73"/>
      <c r="Q2949" s="73"/>
      <c r="R2949" s="73"/>
      <c r="S2949" s="73"/>
      <c r="T2949" s="73"/>
      <c r="U2949" s="73"/>
      <c r="V2949" s="73"/>
      <c r="W2949" s="73"/>
      <c r="X2949" s="73"/>
      <c r="Y2949" s="73"/>
      <c r="Z2949" s="73"/>
      <c r="AA2949" s="73"/>
      <c r="AB2949" s="73"/>
      <c r="AC2949" s="73"/>
      <c r="AD2949" s="73"/>
      <c r="AE2949" s="73"/>
      <c r="AF2949" s="73"/>
      <c r="AG2949" s="73"/>
      <c r="AH2949" s="73"/>
      <c r="AI2949" s="73"/>
      <c r="AJ2949" s="73"/>
      <c r="AK2949" s="73"/>
      <c r="AL2949" s="73"/>
      <c r="AM2949" s="73"/>
      <c r="AN2949" s="73"/>
      <c r="AO2949" s="73"/>
      <c r="AP2949" s="73"/>
      <c r="AQ2949" s="73"/>
      <c r="AR2949" s="73"/>
      <c r="AS2949" s="73"/>
      <c r="AT2949" s="73"/>
      <c r="AU2949" s="73"/>
      <c r="AV2949" s="73"/>
      <c r="AW2949" s="73"/>
      <c r="AX2949" s="73"/>
      <c r="AY2949" s="73"/>
      <c r="AZ2949" s="73"/>
      <c r="BA2949" s="73"/>
      <c r="BB2949" s="73"/>
    </row>
    <row r="2950" spans="10:54">
      <c r="J2950" s="132"/>
      <c r="N2950" s="73"/>
      <c r="O2950" s="73"/>
      <c r="P2950" s="73"/>
      <c r="Q2950" s="73"/>
      <c r="R2950" s="73"/>
      <c r="S2950" s="73"/>
      <c r="T2950" s="73"/>
      <c r="U2950" s="73"/>
      <c r="V2950" s="73"/>
      <c r="W2950" s="73"/>
      <c r="X2950" s="73"/>
      <c r="Y2950" s="73"/>
      <c r="Z2950" s="73"/>
      <c r="AA2950" s="73"/>
      <c r="AB2950" s="73"/>
      <c r="AC2950" s="73"/>
      <c r="AD2950" s="73"/>
      <c r="AE2950" s="73"/>
      <c r="AF2950" s="73"/>
      <c r="AG2950" s="73"/>
      <c r="AH2950" s="73"/>
      <c r="AI2950" s="73"/>
      <c r="AJ2950" s="73"/>
      <c r="AK2950" s="73"/>
      <c r="AL2950" s="73"/>
      <c r="AM2950" s="73"/>
      <c r="AN2950" s="73"/>
      <c r="AO2950" s="73"/>
      <c r="AP2950" s="73"/>
      <c r="AQ2950" s="73"/>
      <c r="AR2950" s="73"/>
      <c r="AS2950" s="73"/>
      <c r="AT2950" s="73"/>
      <c r="AU2950" s="73"/>
      <c r="AV2950" s="73"/>
      <c r="AW2950" s="73"/>
      <c r="AX2950" s="73"/>
      <c r="AY2950" s="73"/>
      <c r="AZ2950" s="73"/>
      <c r="BA2950" s="73"/>
      <c r="BB2950" s="73"/>
    </row>
    <row r="2951" spans="10:54">
      <c r="J2951" s="132"/>
      <c r="N2951" s="73"/>
      <c r="O2951" s="73"/>
      <c r="P2951" s="73"/>
      <c r="Q2951" s="73"/>
      <c r="R2951" s="73"/>
      <c r="S2951" s="73"/>
      <c r="T2951" s="73"/>
      <c r="U2951" s="73"/>
      <c r="V2951" s="73"/>
      <c r="W2951" s="73"/>
      <c r="X2951" s="73"/>
      <c r="Y2951" s="73"/>
      <c r="Z2951" s="73"/>
      <c r="AA2951" s="73"/>
      <c r="AB2951" s="73"/>
      <c r="AC2951" s="73"/>
      <c r="AD2951" s="73"/>
      <c r="AE2951" s="73"/>
      <c r="AF2951" s="73"/>
      <c r="AG2951" s="73"/>
      <c r="AH2951" s="73"/>
      <c r="AI2951" s="73"/>
      <c r="AJ2951" s="73"/>
      <c r="AK2951" s="73"/>
      <c r="AL2951" s="73"/>
      <c r="AM2951" s="73"/>
      <c r="AN2951" s="73"/>
      <c r="AO2951" s="73"/>
      <c r="AP2951" s="73"/>
      <c r="AQ2951" s="73"/>
      <c r="AR2951" s="73"/>
      <c r="AS2951" s="73"/>
      <c r="AT2951" s="73"/>
      <c r="AU2951" s="73"/>
      <c r="AV2951" s="73"/>
      <c r="AW2951" s="73"/>
      <c r="AX2951" s="73"/>
      <c r="AY2951" s="73"/>
      <c r="AZ2951" s="73"/>
      <c r="BA2951" s="73"/>
      <c r="BB2951" s="73"/>
    </row>
    <row r="2952" spans="10:54">
      <c r="J2952" s="132"/>
      <c r="N2952" s="73"/>
      <c r="O2952" s="73"/>
      <c r="P2952" s="73"/>
      <c r="Q2952" s="73"/>
      <c r="R2952" s="73"/>
      <c r="S2952" s="73"/>
      <c r="T2952" s="73"/>
      <c r="U2952" s="73"/>
      <c r="V2952" s="73"/>
      <c r="W2952" s="73"/>
      <c r="X2952" s="73"/>
      <c r="Y2952" s="73"/>
      <c r="Z2952" s="73"/>
      <c r="AA2952" s="73"/>
      <c r="AB2952" s="73"/>
      <c r="AC2952" s="73"/>
      <c r="AD2952" s="73"/>
      <c r="AE2952" s="73"/>
      <c r="AF2952" s="73"/>
      <c r="AG2952" s="73"/>
      <c r="AH2952" s="73"/>
      <c r="AI2952" s="73"/>
      <c r="AJ2952" s="73"/>
      <c r="AK2952" s="73"/>
      <c r="AL2952" s="73"/>
      <c r="AM2952" s="73"/>
      <c r="AN2952" s="73"/>
      <c r="AO2952" s="73"/>
      <c r="AP2952" s="73"/>
      <c r="AQ2952" s="73"/>
      <c r="AR2952" s="73"/>
      <c r="AS2952" s="73"/>
      <c r="AT2952" s="73"/>
      <c r="AU2952" s="73"/>
      <c r="AV2952" s="73"/>
      <c r="AW2952" s="73"/>
      <c r="AX2952" s="73"/>
      <c r="AY2952" s="73"/>
      <c r="AZ2952" s="73"/>
      <c r="BA2952" s="73"/>
      <c r="BB2952" s="73"/>
    </row>
    <row r="2953" spans="10:54">
      <c r="J2953" s="132"/>
      <c r="N2953" s="73"/>
      <c r="O2953" s="73"/>
      <c r="P2953" s="73"/>
      <c r="Q2953" s="73"/>
      <c r="R2953" s="73"/>
      <c r="S2953" s="73"/>
      <c r="T2953" s="73"/>
      <c r="U2953" s="73"/>
      <c r="V2953" s="73"/>
      <c r="W2953" s="73"/>
      <c r="X2953" s="73"/>
      <c r="Y2953" s="73"/>
      <c r="Z2953" s="73"/>
      <c r="AA2953" s="73"/>
      <c r="AB2953" s="73"/>
      <c r="AC2953" s="73"/>
      <c r="AD2953" s="73"/>
      <c r="AE2953" s="73"/>
      <c r="AF2953" s="73"/>
      <c r="AG2953" s="73"/>
      <c r="AH2953" s="73"/>
      <c r="AI2953" s="73"/>
      <c r="AJ2953" s="73"/>
      <c r="AK2953" s="73"/>
      <c r="AL2953" s="73"/>
      <c r="AM2953" s="73"/>
      <c r="AN2953" s="73"/>
      <c r="AO2953" s="73"/>
      <c r="AP2953" s="73"/>
      <c r="AQ2953" s="73"/>
      <c r="AR2953" s="73"/>
      <c r="AS2953" s="73"/>
      <c r="AT2953" s="73"/>
      <c r="AU2953" s="73"/>
      <c r="AV2953" s="73"/>
      <c r="AW2953" s="73"/>
      <c r="AX2953" s="73"/>
      <c r="AY2953" s="73"/>
      <c r="AZ2953" s="73"/>
      <c r="BA2953" s="73"/>
      <c r="BB2953" s="73"/>
    </row>
    <row r="2954" spans="10:54">
      <c r="J2954" s="132"/>
      <c r="N2954" s="73"/>
      <c r="O2954" s="73"/>
      <c r="P2954" s="73"/>
      <c r="Q2954" s="73"/>
      <c r="R2954" s="73"/>
      <c r="S2954" s="73"/>
      <c r="T2954" s="73"/>
      <c r="U2954" s="73"/>
      <c r="V2954" s="73"/>
      <c r="W2954" s="73"/>
      <c r="X2954" s="73"/>
      <c r="Y2954" s="73"/>
      <c r="Z2954" s="73"/>
      <c r="AA2954" s="73"/>
      <c r="AB2954" s="73"/>
      <c r="AC2954" s="73"/>
      <c r="AD2954" s="73"/>
      <c r="AE2954" s="73"/>
      <c r="AF2954" s="73"/>
      <c r="AG2954" s="73"/>
      <c r="AH2954" s="73"/>
      <c r="AI2954" s="73"/>
      <c r="AJ2954" s="73"/>
      <c r="AK2954" s="73"/>
      <c r="AL2954" s="73"/>
      <c r="AM2954" s="73"/>
      <c r="AN2954" s="73"/>
      <c r="AO2954" s="73"/>
      <c r="AP2954" s="73"/>
      <c r="AQ2954" s="73"/>
      <c r="AR2954" s="73"/>
      <c r="AS2954" s="73"/>
      <c r="AT2954" s="73"/>
      <c r="AU2954" s="73"/>
      <c r="AV2954" s="73"/>
      <c r="AW2954" s="73"/>
      <c r="AX2954" s="73"/>
      <c r="AY2954" s="73"/>
      <c r="AZ2954" s="73"/>
      <c r="BA2954" s="73"/>
      <c r="BB2954" s="73"/>
    </row>
    <row r="2955" spans="10:54">
      <c r="J2955" s="132"/>
      <c r="N2955" s="73"/>
      <c r="O2955" s="73"/>
      <c r="P2955" s="73"/>
      <c r="Q2955" s="73"/>
      <c r="R2955" s="73"/>
      <c r="S2955" s="73"/>
      <c r="T2955" s="73"/>
      <c r="U2955" s="73"/>
      <c r="V2955" s="73"/>
      <c r="W2955" s="73"/>
      <c r="X2955" s="73"/>
      <c r="Y2955" s="73"/>
      <c r="Z2955" s="73"/>
      <c r="AA2955" s="73"/>
      <c r="AB2955" s="73"/>
      <c r="AC2955" s="73"/>
      <c r="AD2955" s="73"/>
      <c r="AE2955" s="73"/>
      <c r="AF2955" s="73"/>
      <c r="AG2955" s="73"/>
      <c r="AH2955" s="73"/>
      <c r="AI2955" s="73"/>
      <c r="AJ2955" s="73"/>
      <c r="AK2955" s="73"/>
      <c r="AL2955" s="73"/>
      <c r="AM2955" s="73"/>
      <c r="AN2955" s="73"/>
      <c r="AO2955" s="73"/>
      <c r="AP2955" s="73"/>
      <c r="AQ2955" s="73"/>
      <c r="AR2955" s="73"/>
      <c r="AS2955" s="73"/>
      <c r="AT2955" s="73"/>
      <c r="AU2955" s="73"/>
      <c r="AV2955" s="73"/>
      <c r="AW2955" s="73"/>
      <c r="AX2955" s="73"/>
      <c r="AY2955" s="73"/>
      <c r="AZ2955" s="73"/>
      <c r="BA2955" s="73"/>
      <c r="BB2955" s="73"/>
    </row>
    <row r="2956" spans="10:54">
      <c r="J2956" s="132"/>
      <c r="N2956" s="73"/>
      <c r="O2956" s="73"/>
      <c r="P2956" s="73"/>
      <c r="Q2956" s="73"/>
      <c r="R2956" s="73"/>
      <c r="S2956" s="73"/>
      <c r="T2956" s="73"/>
      <c r="U2956" s="73"/>
      <c r="V2956" s="73"/>
      <c r="W2956" s="73"/>
      <c r="X2956" s="73"/>
      <c r="Y2956" s="73"/>
      <c r="Z2956" s="73"/>
      <c r="AA2956" s="73"/>
      <c r="AB2956" s="73"/>
      <c r="AC2956" s="73"/>
      <c r="AD2956" s="73"/>
      <c r="AE2956" s="73"/>
      <c r="AF2956" s="73"/>
      <c r="AG2956" s="73"/>
      <c r="AH2956" s="73"/>
      <c r="AI2956" s="73"/>
      <c r="AJ2956" s="73"/>
      <c r="AK2956" s="73"/>
      <c r="AL2956" s="73"/>
      <c r="AM2956" s="73"/>
      <c r="AN2956" s="73"/>
      <c r="AO2956" s="73"/>
      <c r="AP2956" s="73"/>
      <c r="AQ2956" s="73"/>
      <c r="AR2956" s="73"/>
      <c r="AS2956" s="73"/>
      <c r="AT2956" s="73"/>
      <c r="AU2956" s="73"/>
      <c r="AV2956" s="73"/>
      <c r="AW2956" s="73"/>
      <c r="AX2956" s="73"/>
      <c r="AY2956" s="73"/>
      <c r="AZ2956" s="73"/>
      <c r="BA2956" s="73"/>
      <c r="BB2956" s="73"/>
    </row>
    <row r="2957" spans="10:54">
      <c r="J2957" s="132"/>
      <c r="N2957" s="73"/>
      <c r="O2957" s="73"/>
      <c r="P2957" s="73"/>
      <c r="Q2957" s="73"/>
      <c r="R2957" s="73"/>
      <c r="S2957" s="73"/>
      <c r="T2957" s="73"/>
      <c r="U2957" s="73"/>
      <c r="V2957" s="73"/>
      <c r="W2957" s="73"/>
      <c r="X2957" s="73"/>
      <c r="Y2957" s="73"/>
      <c r="Z2957" s="73"/>
      <c r="AA2957" s="73"/>
      <c r="AB2957" s="73"/>
      <c r="AC2957" s="73"/>
      <c r="AD2957" s="73"/>
      <c r="AE2957" s="73"/>
      <c r="AF2957" s="73"/>
      <c r="AG2957" s="73"/>
      <c r="AH2957" s="73"/>
      <c r="AI2957" s="73"/>
      <c r="AJ2957" s="73"/>
      <c r="AK2957" s="73"/>
      <c r="AL2957" s="73"/>
      <c r="AM2957" s="73"/>
      <c r="AN2957" s="73"/>
      <c r="AO2957" s="73"/>
      <c r="AP2957" s="73"/>
      <c r="AQ2957" s="73"/>
      <c r="AR2957" s="73"/>
      <c r="AS2957" s="73"/>
      <c r="AT2957" s="73"/>
      <c r="AU2957" s="73"/>
      <c r="AV2957" s="73"/>
      <c r="AW2957" s="73"/>
      <c r="AX2957" s="73"/>
      <c r="AY2957" s="73"/>
      <c r="AZ2957" s="73"/>
      <c r="BA2957" s="73"/>
      <c r="BB2957" s="73"/>
    </row>
    <row r="2958" spans="10:54">
      <c r="J2958" s="132"/>
      <c r="N2958" s="73"/>
      <c r="O2958" s="73"/>
      <c r="P2958" s="73"/>
      <c r="Q2958" s="73"/>
      <c r="R2958" s="73"/>
      <c r="S2958" s="73"/>
      <c r="T2958" s="73"/>
      <c r="U2958" s="73"/>
      <c r="V2958" s="73"/>
      <c r="W2958" s="73"/>
      <c r="X2958" s="73"/>
      <c r="Y2958" s="73"/>
      <c r="Z2958" s="73"/>
      <c r="AA2958" s="73"/>
      <c r="AB2958" s="73"/>
      <c r="AC2958" s="73"/>
      <c r="AD2958" s="73"/>
      <c r="AE2958" s="73"/>
      <c r="AF2958" s="73"/>
      <c r="AG2958" s="73"/>
      <c r="AH2958" s="73"/>
      <c r="AI2958" s="73"/>
      <c r="AJ2958" s="73"/>
      <c r="AK2958" s="73"/>
      <c r="AL2958" s="73"/>
      <c r="AM2958" s="73"/>
      <c r="AN2958" s="73"/>
      <c r="AO2958" s="73"/>
      <c r="AP2958" s="73"/>
      <c r="AQ2958" s="73"/>
      <c r="AR2958" s="73"/>
      <c r="AS2958" s="73"/>
      <c r="AT2958" s="73"/>
      <c r="AU2958" s="73"/>
      <c r="AV2958" s="73"/>
      <c r="AW2958" s="73"/>
      <c r="AX2958" s="73"/>
      <c r="AY2958" s="73"/>
      <c r="AZ2958" s="73"/>
      <c r="BA2958" s="73"/>
      <c r="BB2958" s="73"/>
    </row>
    <row r="2959" spans="10:54">
      <c r="J2959" s="132"/>
      <c r="N2959" s="73"/>
      <c r="O2959" s="73"/>
      <c r="P2959" s="73"/>
      <c r="Q2959" s="73"/>
      <c r="R2959" s="73"/>
      <c r="S2959" s="73"/>
      <c r="T2959" s="73"/>
      <c r="U2959" s="73"/>
      <c r="V2959" s="73"/>
      <c r="W2959" s="73"/>
      <c r="X2959" s="73"/>
      <c r="Y2959" s="73"/>
      <c r="Z2959" s="73"/>
      <c r="AA2959" s="73"/>
      <c r="AB2959" s="73"/>
      <c r="AC2959" s="73"/>
      <c r="AD2959" s="73"/>
      <c r="AE2959" s="73"/>
      <c r="AF2959" s="73"/>
      <c r="AG2959" s="73"/>
      <c r="AH2959" s="73"/>
      <c r="AI2959" s="73"/>
      <c r="AJ2959" s="73"/>
      <c r="AK2959" s="73"/>
      <c r="AL2959" s="73"/>
      <c r="AM2959" s="73"/>
      <c r="AN2959" s="73"/>
      <c r="AO2959" s="73"/>
      <c r="AP2959" s="73"/>
      <c r="AQ2959" s="73"/>
      <c r="AR2959" s="73"/>
      <c r="AS2959" s="73"/>
      <c r="AT2959" s="73"/>
      <c r="AU2959" s="73"/>
      <c r="AV2959" s="73"/>
      <c r="AW2959" s="73"/>
      <c r="AX2959" s="73"/>
      <c r="AY2959" s="73"/>
      <c r="AZ2959" s="73"/>
      <c r="BA2959" s="73"/>
      <c r="BB2959" s="73"/>
    </row>
    <row r="2960" spans="10:54">
      <c r="J2960" s="132"/>
      <c r="N2960" s="73"/>
      <c r="O2960" s="73"/>
      <c r="P2960" s="73"/>
      <c r="Q2960" s="73"/>
      <c r="R2960" s="73"/>
      <c r="S2960" s="73"/>
      <c r="T2960" s="73"/>
      <c r="U2960" s="73"/>
      <c r="V2960" s="73"/>
      <c r="W2960" s="73"/>
      <c r="X2960" s="73"/>
      <c r="Y2960" s="73"/>
      <c r="Z2960" s="73"/>
      <c r="AA2960" s="73"/>
      <c r="AB2960" s="73"/>
      <c r="AC2960" s="73"/>
      <c r="AD2960" s="73"/>
      <c r="AE2960" s="73"/>
      <c r="AF2960" s="73"/>
      <c r="AG2960" s="73"/>
      <c r="AH2960" s="73"/>
      <c r="AI2960" s="73"/>
      <c r="AJ2960" s="73"/>
      <c r="AK2960" s="73"/>
      <c r="AL2960" s="73"/>
      <c r="AM2960" s="73"/>
      <c r="AN2960" s="73"/>
      <c r="AO2960" s="73"/>
      <c r="AP2960" s="73"/>
      <c r="AQ2960" s="73"/>
      <c r="AR2960" s="73"/>
      <c r="AS2960" s="73"/>
      <c r="AT2960" s="73"/>
      <c r="AU2960" s="73"/>
      <c r="AV2960" s="73"/>
      <c r="AW2960" s="73"/>
      <c r="AX2960" s="73"/>
      <c r="AY2960" s="73"/>
      <c r="AZ2960" s="73"/>
      <c r="BA2960" s="73"/>
      <c r="BB2960" s="73"/>
    </row>
    <row r="2961" spans="10:54">
      <c r="J2961" s="132"/>
      <c r="N2961" s="73"/>
      <c r="O2961" s="73"/>
      <c r="P2961" s="73"/>
      <c r="Q2961" s="73"/>
      <c r="R2961" s="73"/>
      <c r="S2961" s="73"/>
      <c r="T2961" s="73"/>
      <c r="U2961" s="73"/>
      <c r="V2961" s="73"/>
      <c r="W2961" s="73"/>
      <c r="X2961" s="73"/>
      <c r="Y2961" s="73"/>
      <c r="Z2961" s="73"/>
      <c r="AA2961" s="73"/>
      <c r="AB2961" s="73"/>
      <c r="AC2961" s="73"/>
      <c r="AD2961" s="73"/>
      <c r="AE2961" s="73"/>
      <c r="AF2961" s="73"/>
      <c r="AG2961" s="73"/>
      <c r="AH2961" s="73"/>
      <c r="AI2961" s="73"/>
      <c r="AJ2961" s="73"/>
      <c r="AK2961" s="73"/>
      <c r="AL2961" s="73"/>
      <c r="AM2961" s="73"/>
      <c r="AN2961" s="73"/>
      <c r="AO2961" s="73"/>
      <c r="AP2961" s="73"/>
      <c r="AQ2961" s="73"/>
      <c r="AR2961" s="73"/>
      <c r="AS2961" s="73"/>
      <c r="AT2961" s="73"/>
      <c r="AU2961" s="73"/>
      <c r="AV2961" s="73"/>
      <c r="AW2961" s="73"/>
      <c r="AX2961" s="73"/>
      <c r="AY2961" s="73"/>
      <c r="AZ2961" s="73"/>
      <c r="BA2961" s="73"/>
      <c r="BB2961" s="73"/>
    </row>
    <row r="2962" spans="10:54">
      <c r="J2962" s="132"/>
      <c r="N2962" s="73"/>
      <c r="O2962" s="73"/>
      <c r="P2962" s="73"/>
      <c r="Q2962" s="73"/>
      <c r="R2962" s="73"/>
      <c r="S2962" s="73"/>
      <c r="T2962" s="73"/>
      <c r="U2962" s="73"/>
      <c r="V2962" s="73"/>
      <c r="W2962" s="73"/>
      <c r="X2962" s="73"/>
      <c r="Y2962" s="73"/>
      <c r="Z2962" s="73"/>
      <c r="AA2962" s="73"/>
      <c r="AB2962" s="73"/>
      <c r="AC2962" s="73"/>
      <c r="AD2962" s="73"/>
      <c r="AE2962" s="73"/>
      <c r="AF2962" s="73"/>
      <c r="AG2962" s="73"/>
      <c r="AH2962" s="73"/>
      <c r="AI2962" s="73"/>
      <c r="AJ2962" s="73"/>
      <c r="AK2962" s="73"/>
      <c r="AL2962" s="73"/>
      <c r="AM2962" s="73"/>
      <c r="AN2962" s="73"/>
      <c r="AO2962" s="73"/>
      <c r="AP2962" s="73"/>
      <c r="AQ2962" s="73"/>
      <c r="AR2962" s="73"/>
      <c r="AS2962" s="73"/>
      <c r="AT2962" s="73"/>
      <c r="AU2962" s="73"/>
      <c r="AV2962" s="73"/>
      <c r="AW2962" s="73"/>
      <c r="AX2962" s="73"/>
      <c r="AY2962" s="73"/>
      <c r="AZ2962" s="73"/>
      <c r="BA2962" s="73"/>
      <c r="BB2962" s="73"/>
    </row>
    <row r="2963" spans="10:54">
      <c r="J2963" s="132"/>
      <c r="N2963" s="73"/>
      <c r="O2963" s="73"/>
      <c r="P2963" s="73"/>
      <c r="Q2963" s="73"/>
      <c r="R2963" s="73"/>
      <c r="S2963" s="73"/>
      <c r="T2963" s="73"/>
      <c r="U2963" s="73"/>
      <c r="V2963" s="73"/>
      <c r="W2963" s="73"/>
      <c r="X2963" s="73"/>
      <c r="Y2963" s="73"/>
      <c r="Z2963" s="73"/>
      <c r="AA2963" s="73"/>
      <c r="AB2963" s="73"/>
      <c r="AC2963" s="73"/>
      <c r="AD2963" s="73"/>
      <c r="AE2963" s="73"/>
      <c r="AF2963" s="73"/>
      <c r="AG2963" s="73"/>
      <c r="AH2963" s="73"/>
      <c r="AI2963" s="73"/>
      <c r="AJ2963" s="73"/>
      <c r="AK2963" s="73"/>
      <c r="AL2963" s="73"/>
      <c r="AM2963" s="73"/>
      <c r="AN2963" s="73"/>
      <c r="AO2963" s="73"/>
      <c r="AP2963" s="73"/>
      <c r="AQ2963" s="73"/>
      <c r="AR2963" s="73"/>
      <c r="AS2963" s="73"/>
      <c r="AT2963" s="73"/>
      <c r="AU2963" s="73"/>
      <c r="AV2963" s="73"/>
      <c r="AW2963" s="73"/>
      <c r="AX2963" s="73"/>
      <c r="AY2963" s="73"/>
      <c r="AZ2963" s="73"/>
      <c r="BA2963" s="73"/>
      <c r="BB2963" s="73"/>
    </row>
    <row r="2964" spans="10:54">
      <c r="J2964" s="132"/>
      <c r="N2964" s="73"/>
      <c r="O2964" s="73"/>
      <c r="P2964" s="73"/>
      <c r="Q2964" s="73"/>
      <c r="R2964" s="73"/>
      <c r="S2964" s="73"/>
      <c r="T2964" s="73"/>
      <c r="U2964" s="73"/>
      <c r="V2964" s="73"/>
      <c r="W2964" s="73"/>
      <c r="X2964" s="73"/>
      <c r="Y2964" s="73"/>
      <c r="Z2964" s="73"/>
      <c r="AA2964" s="73"/>
      <c r="AB2964" s="73"/>
      <c r="AC2964" s="73"/>
      <c r="AD2964" s="73"/>
      <c r="AE2964" s="73"/>
      <c r="AF2964" s="73"/>
      <c r="AG2964" s="73"/>
      <c r="AH2964" s="73"/>
      <c r="AI2964" s="73"/>
      <c r="AJ2964" s="73"/>
      <c r="AK2964" s="73"/>
      <c r="AL2964" s="73"/>
      <c r="AM2964" s="73"/>
      <c r="AN2964" s="73"/>
      <c r="AO2964" s="73"/>
      <c r="AP2964" s="73"/>
      <c r="AQ2964" s="73"/>
      <c r="AR2964" s="73"/>
      <c r="AS2964" s="73"/>
      <c r="AT2964" s="73"/>
      <c r="AU2964" s="73"/>
      <c r="AV2964" s="73"/>
      <c r="AW2964" s="73"/>
      <c r="AX2964" s="73"/>
      <c r="AY2964" s="73"/>
      <c r="AZ2964" s="73"/>
      <c r="BA2964" s="73"/>
      <c r="BB2964" s="73"/>
    </row>
    <row r="2965" spans="10:54">
      <c r="J2965" s="132"/>
      <c r="N2965" s="73"/>
      <c r="O2965" s="73"/>
      <c r="P2965" s="73"/>
      <c r="Q2965" s="73"/>
      <c r="R2965" s="73"/>
      <c r="S2965" s="73"/>
      <c r="T2965" s="73"/>
      <c r="U2965" s="73"/>
      <c r="V2965" s="73"/>
      <c r="W2965" s="73"/>
      <c r="X2965" s="73"/>
      <c r="Y2965" s="73"/>
      <c r="Z2965" s="73"/>
      <c r="AA2965" s="73"/>
      <c r="AB2965" s="73"/>
      <c r="AC2965" s="73"/>
      <c r="AD2965" s="73"/>
      <c r="AE2965" s="73"/>
      <c r="AF2965" s="73"/>
      <c r="AG2965" s="73"/>
      <c r="AH2965" s="73"/>
      <c r="AI2965" s="73"/>
      <c r="AJ2965" s="73"/>
      <c r="AK2965" s="73"/>
      <c r="AL2965" s="73"/>
      <c r="AM2965" s="73"/>
      <c r="AN2965" s="73"/>
      <c r="AO2965" s="73"/>
      <c r="AP2965" s="73"/>
      <c r="AQ2965" s="73"/>
      <c r="AR2965" s="73"/>
      <c r="AS2965" s="73"/>
      <c r="AT2965" s="73"/>
      <c r="AU2965" s="73"/>
      <c r="AV2965" s="73"/>
      <c r="AW2965" s="73"/>
      <c r="AX2965" s="73"/>
      <c r="AY2965" s="73"/>
      <c r="AZ2965" s="73"/>
      <c r="BA2965" s="73"/>
      <c r="BB2965" s="73"/>
    </row>
    <row r="2966" spans="10:54">
      <c r="J2966" s="132"/>
      <c r="N2966" s="73"/>
      <c r="O2966" s="73"/>
      <c r="P2966" s="73"/>
      <c r="Q2966" s="73"/>
      <c r="R2966" s="73"/>
      <c r="S2966" s="73"/>
      <c r="T2966" s="73"/>
      <c r="U2966" s="73"/>
      <c r="V2966" s="73"/>
      <c r="W2966" s="73"/>
      <c r="X2966" s="73"/>
      <c r="Y2966" s="73"/>
      <c r="Z2966" s="73"/>
      <c r="AA2966" s="73"/>
      <c r="AB2966" s="73"/>
      <c r="AC2966" s="73"/>
      <c r="AD2966" s="73"/>
      <c r="AE2966" s="73"/>
      <c r="AF2966" s="73"/>
      <c r="AG2966" s="73"/>
      <c r="AH2966" s="73"/>
      <c r="AI2966" s="73"/>
      <c r="AJ2966" s="73"/>
      <c r="AK2966" s="73"/>
      <c r="AL2966" s="73"/>
      <c r="AM2966" s="73"/>
      <c r="AN2966" s="73"/>
      <c r="AO2966" s="73"/>
      <c r="AP2966" s="73"/>
      <c r="AQ2966" s="73"/>
      <c r="AR2966" s="73"/>
      <c r="AS2966" s="73"/>
      <c r="AT2966" s="73"/>
      <c r="AU2966" s="73"/>
      <c r="AV2966" s="73"/>
      <c r="AW2966" s="73"/>
      <c r="AX2966" s="73"/>
      <c r="AY2966" s="73"/>
      <c r="AZ2966" s="73"/>
      <c r="BA2966" s="73"/>
      <c r="BB2966" s="73"/>
    </row>
    <row r="2967" spans="10:54">
      <c r="J2967" s="132"/>
      <c r="N2967" s="73"/>
      <c r="O2967" s="73"/>
      <c r="P2967" s="73"/>
      <c r="Q2967" s="73"/>
      <c r="R2967" s="73"/>
      <c r="S2967" s="73"/>
      <c r="T2967" s="73"/>
      <c r="U2967" s="73"/>
      <c r="V2967" s="73"/>
      <c r="W2967" s="73"/>
      <c r="X2967" s="73"/>
      <c r="Y2967" s="73"/>
      <c r="Z2967" s="73"/>
      <c r="AA2967" s="73"/>
      <c r="AB2967" s="73"/>
      <c r="AC2967" s="73"/>
      <c r="AD2967" s="73"/>
      <c r="AE2967" s="73"/>
      <c r="AF2967" s="73"/>
      <c r="AG2967" s="73"/>
      <c r="AH2967" s="73"/>
      <c r="AI2967" s="73"/>
      <c r="AJ2967" s="73"/>
      <c r="AK2967" s="73"/>
      <c r="AL2967" s="73"/>
      <c r="AM2967" s="73"/>
      <c r="AN2967" s="73"/>
      <c r="AO2967" s="73"/>
      <c r="AP2967" s="73"/>
      <c r="AQ2967" s="73"/>
      <c r="AR2967" s="73"/>
      <c r="AS2967" s="73"/>
      <c r="AT2967" s="73"/>
      <c r="AU2967" s="73"/>
      <c r="AV2967" s="73"/>
      <c r="AW2967" s="73"/>
      <c r="AX2967" s="73"/>
      <c r="AY2967" s="73"/>
      <c r="AZ2967" s="73"/>
      <c r="BA2967" s="73"/>
      <c r="BB2967" s="73"/>
    </row>
    <row r="2968" spans="10:54">
      <c r="J2968" s="132"/>
      <c r="N2968" s="73"/>
      <c r="O2968" s="73"/>
      <c r="P2968" s="73"/>
      <c r="Q2968" s="73"/>
      <c r="R2968" s="73"/>
      <c r="S2968" s="73"/>
      <c r="T2968" s="73"/>
      <c r="U2968" s="73"/>
      <c r="V2968" s="73"/>
      <c r="W2968" s="73"/>
      <c r="X2968" s="73"/>
      <c r="Y2968" s="73"/>
      <c r="Z2968" s="73"/>
      <c r="AA2968" s="73"/>
      <c r="AB2968" s="73"/>
      <c r="AC2968" s="73"/>
      <c r="AD2968" s="73"/>
      <c r="AE2968" s="73"/>
      <c r="AF2968" s="73"/>
      <c r="AG2968" s="73"/>
      <c r="AH2968" s="73"/>
      <c r="AI2968" s="73"/>
      <c r="AJ2968" s="73"/>
      <c r="AK2968" s="73"/>
      <c r="AL2968" s="73"/>
      <c r="AM2968" s="73"/>
      <c r="AN2968" s="73"/>
      <c r="AO2968" s="73"/>
      <c r="AP2968" s="73"/>
      <c r="AQ2968" s="73"/>
      <c r="AR2968" s="73"/>
      <c r="AS2968" s="73"/>
      <c r="AT2968" s="73"/>
      <c r="AU2968" s="73"/>
      <c r="AV2968" s="73"/>
      <c r="AW2968" s="73"/>
      <c r="AX2968" s="73"/>
      <c r="AY2968" s="73"/>
      <c r="AZ2968" s="73"/>
      <c r="BA2968" s="73"/>
      <c r="BB2968" s="73"/>
    </row>
    <row r="2969" spans="10:54">
      <c r="J2969" s="132"/>
      <c r="N2969" s="73"/>
      <c r="O2969" s="73"/>
      <c r="P2969" s="73"/>
      <c r="Q2969" s="73"/>
      <c r="R2969" s="73"/>
      <c r="S2969" s="73"/>
      <c r="T2969" s="73"/>
      <c r="U2969" s="73"/>
      <c r="V2969" s="73"/>
      <c r="W2969" s="73"/>
      <c r="X2969" s="73"/>
      <c r="Y2969" s="73"/>
      <c r="Z2969" s="73"/>
      <c r="AA2969" s="73"/>
      <c r="AB2969" s="73"/>
      <c r="AC2969" s="73"/>
      <c r="AD2969" s="73"/>
      <c r="AE2969" s="73"/>
      <c r="AF2969" s="73"/>
      <c r="AG2969" s="73"/>
      <c r="AH2969" s="73"/>
      <c r="AI2969" s="73"/>
      <c r="AJ2969" s="73"/>
      <c r="AK2969" s="73"/>
      <c r="AL2969" s="73"/>
      <c r="AM2969" s="73"/>
      <c r="AN2969" s="73"/>
      <c r="AO2969" s="73"/>
      <c r="AP2969" s="73"/>
      <c r="AQ2969" s="73"/>
      <c r="AR2969" s="73"/>
      <c r="AS2969" s="73"/>
      <c r="AT2969" s="73"/>
      <c r="AU2969" s="73"/>
      <c r="AV2969" s="73"/>
      <c r="AW2969" s="73"/>
      <c r="AX2969" s="73"/>
      <c r="AY2969" s="73"/>
      <c r="AZ2969" s="73"/>
      <c r="BA2969" s="73"/>
      <c r="BB2969" s="73"/>
    </row>
    <row r="2970" spans="10:54">
      <c r="J2970" s="132"/>
      <c r="N2970" s="73"/>
      <c r="O2970" s="73"/>
      <c r="P2970" s="73"/>
      <c r="Q2970" s="73"/>
      <c r="R2970" s="73"/>
      <c r="S2970" s="73"/>
      <c r="T2970" s="73"/>
      <c r="U2970" s="73"/>
      <c r="V2970" s="73"/>
      <c r="W2970" s="73"/>
      <c r="X2970" s="73"/>
      <c r="Y2970" s="73"/>
      <c r="Z2970" s="73"/>
      <c r="AA2970" s="73"/>
      <c r="AB2970" s="73"/>
      <c r="AC2970" s="73"/>
      <c r="AD2970" s="73"/>
      <c r="AE2970" s="73"/>
      <c r="AF2970" s="73"/>
      <c r="AG2970" s="73"/>
      <c r="AH2970" s="73"/>
      <c r="AI2970" s="73"/>
      <c r="AJ2970" s="73"/>
      <c r="AK2970" s="73"/>
      <c r="AL2970" s="73"/>
      <c r="AM2970" s="73"/>
      <c r="AN2970" s="73"/>
      <c r="AO2970" s="73"/>
      <c r="AP2970" s="73"/>
      <c r="AQ2970" s="73"/>
      <c r="AR2970" s="73"/>
      <c r="AS2970" s="73"/>
      <c r="AT2970" s="73"/>
      <c r="AU2970" s="73"/>
      <c r="AV2970" s="73"/>
      <c r="AW2970" s="73"/>
      <c r="AX2970" s="73"/>
      <c r="AY2970" s="73"/>
      <c r="AZ2970" s="73"/>
      <c r="BA2970" s="73"/>
      <c r="BB2970" s="73"/>
    </row>
    <row r="2971" spans="10:54">
      <c r="J2971" s="132"/>
      <c r="N2971" s="73"/>
      <c r="O2971" s="73"/>
      <c r="P2971" s="73"/>
      <c r="Q2971" s="73"/>
      <c r="R2971" s="73"/>
      <c r="S2971" s="73"/>
      <c r="T2971" s="73"/>
      <c r="U2971" s="73"/>
      <c r="V2971" s="73"/>
      <c r="W2971" s="73"/>
      <c r="X2971" s="73"/>
      <c r="Y2971" s="73"/>
      <c r="Z2971" s="73"/>
      <c r="AA2971" s="73"/>
      <c r="AB2971" s="73"/>
      <c r="AC2971" s="73"/>
      <c r="AD2971" s="73"/>
      <c r="AE2971" s="73"/>
      <c r="AF2971" s="73"/>
      <c r="AG2971" s="73"/>
      <c r="AH2971" s="73"/>
      <c r="AI2971" s="73"/>
      <c r="AJ2971" s="73"/>
      <c r="AK2971" s="73"/>
      <c r="AL2971" s="73"/>
      <c r="AM2971" s="73"/>
      <c r="AN2971" s="73"/>
      <c r="AO2971" s="73"/>
      <c r="AP2971" s="73"/>
      <c r="AQ2971" s="73"/>
      <c r="AR2971" s="73"/>
      <c r="AS2971" s="73"/>
      <c r="AT2971" s="73"/>
      <c r="AU2971" s="73"/>
      <c r="AV2971" s="73"/>
      <c r="AW2971" s="73"/>
      <c r="AX2971" s="73"/>
      <c r="AY2971" s="73"/>
      <c r="AZ2971" s="73"/>
      <c r="BA2971" s="73"/>
      <c r="BB2971" s="73"/>
    </row>
    <row r="2972" spans="10:54">
      <c r="J2972" s="132"/>
      <c r="N2972" s="73"/>
      <c r="O2972" s="73"/>
      <c r="P2972" s="73"/>
      <c r="Q2972" s="73"/>
      <c r="R2972" s="73"/>
      <c r="S2972" s="73"/>
      <c r="T2972" s="73"/>
      <c r="U2972" s="73"/>
      <c r="V2972" s="73"/>
      <c r="W2972" s="73"/>
      <c r="X2972" s="73"/>
      <c r="Y2972" s="73"/>
      <c r="Z2972" s="73"/>
      <c r="AA2972" s="73"/>
      <c r="AB2972" s="73"/>
      <c r="AC2972" s="73"/>
      <c r="AD2972" s="73"/>
      <c r="AE2972" s="73"/>
      <c r="AF2972" s="73"/>
      <c r="AG2972" s="73"/>
      <c r="AH2972" s="73"/>
      <c r="AI2972" s="73"/>
      <c r="AJ2972" s="73"/>
      <c r="AK2972" s="73"/>
      <c r="AL2972" s="73"/>
      <c r="AM2972" s="73"/>
      <c r="AN2972" s="73"/>
      <c r="AO2972" s="73"/>
      <c r="AP2972" s="73"/>
      <c r="AQ2972" s="73"/>
      <c r="AR2972" s="73"/>
      <c r="AS2972" s="73"/>
      <c r="AT2972" s="73"/>
      <c r="AU2972" s="73"/>
      <c r="AV2972" s="73"/>
      <c r="AW2972" s="73"/>
      <c r="AX2972" s="73"/>
      <c r="AY2972" s="73"/>
      <c r="AZ2972" s="73"/>
      <c r="BA2972" s="73"/>
      <c r="BB2972" s="73"/>
    </row>
    <row r="2973" spans="10:54">
      <c r="J2973" s="132"/>
      <c r="N2973" s="73"/>
      <c r="O2973" s="73"/>
      <c r="P2973" s="73"/>
      <c r="Q2973" s="73"/>
      <c r="R2973" s="73"/>
      <c r="S2973" s="73"/>
      <c r="T2973" s="73"/>
      <c r="U2973" s="73"/>
      <c r="V2973" s="73"/>
      <c r="W2973" s="73"/>
      <c r="X2973" s="73"/>
      <c r="Y2973" s="73"/>
      <c r="Z2973" s="73"/>
      <c r="AA2973" s="73"/>
      <c r="AB2973" s="73"/>
      <c r="AC2973" s="73"/>
      <c r="AD2973" s="73"/>
      <c r="AE2973" s="73"/>
      <c r="AF2973" s="73"/>
      <c r="AG2973" s="73"/>
      <c r="AH2973" s="73"/>
      <c r="AI2973" s="73"/>
      <c r="AJ2973" s="73"/>
      <c r="AK2973" s="73"/>
      <c r="AL2973" s="73"/>
      <c r="AM2973" s="73"/>
      <c r="AN2973" s="73"/>
      <c r="AO2973" s="73"/>
      <c r="AP2973" s="73"/>
      <c r="AQ2973" s="73"/>
      <c r="AR2973" s="73"/>
      <c r="AS2973" s="73"/>
      <c r="AT2973" s="73"/>
      <c r="AU2973" s="73"/>
      <c r="AV2973" s="73"/>
      <c r="AW2973" s="73"/>
      <c r="AX2973" s="73"/>
      <c r="AY2973" s="73"/>
      <c r="AZ2973" s="73"/>
      <c r="BA2973" s="73"/>
      <c r="BB2973" s="73"/>
    </row>
    <row r="2974" spans="10:54">
      <c r="J2974" s="132"/>
      <c r="N2974" s="73"/>
      <c r="O2974" s="73"/>
      <c r="P2974" s="73"/>
      <c r="Q2974" s="73"/>
      <c r="R2974" s="73"/>
      <c r="S2974" s="73"/>
      <c r="T2974" s="73"/>
      <c r="U2974" s="73"/>
      <c r="V2974" s="73"/>
      <c r="W2974" s="73"/>
      <c r="X2974" s="73"/>
      <c r="Y2974" s="73"/>
      <c r="Z2974" s="73"/>
      <c r="AA2974" s="73"/>
      <c r="AB2974" s="73"/>
      <c r="AC2974" s="73"/>
      <c r="AD2974" s="73"/>
      <c r="AE2974" s="73"/>
      <c r="AF2974" s="73"/>
      <c r="AG2974" s="73"/>
      <c r="AH2974" s="73"/>
      <c r="AI2974" s="73"/>
      <c r="AJ2974" s="73"/>
      <c r="AK2974" s="73"/>
      <c r="AL2974" s="73"/>
      <c r="AM2974" s="73"/>
      <c r="AN2974" s="73"/>
      <c r="AO2974" s="73"/>
      <c r="AP2974" s="73"/>
      <c r="AQ2974" s="73"/>
      <c r="AR2974" s="73"/>
      <c r="AS2974" s="73"/>
      <c r="AT2974" s="73"/>
      <c r="AU2974" s="73"/>
      <c r="AV2974" s="73"/>
      <c r="AW2974" s="73"/>
      <c r="AX2974" s="73"/>
      <c r="AY2974" s="73"/>
      <c r="AZ2974" s="73"/>
      <c r="BA2974" s="73"/>
      <c r="BB2974" s="73"/>
    </row>
    <row r="2975" spans="10:54">
      <c r="J2975" s="132"/>
      <c r="N2975" s="73"/>
      <c r="O2975" s="73"/>
      <c r="P2975" s="73"/>
      <c r="Q2975" s="73"/>
      <c r="R2975" s="73"/>
      <c r="S2975" s="73"/>
      <c r="T2975" s="73"/>
      <c r="U2975" s="73"/>
      <c r="V2975" s="73"/>
      <c r="W2975" s="73"/>
      <c r="X2975" s="73"/>
      <c r="Y2975" s="73"/>
      <c r="Z2975" s="73"/>
      <c r="AA2975" s="73"/>
      <c r="AB2975" s="73"/>
      <c r="AC2975" s="73"/>
      <c r="AD2975" s="73"/>
      <c r="AE2975" s="73"/>
      <c r="AF2975" s="73"/>
      <c r="AG2975" s="73"/>
      <c r="AH2975" s="73"/>
      <c r="AI2975" s="73"/>
      <c r="AJ2975" s="73"/>
      <c r="AK2975" s="73"/>
      <c r="AL2975" s="73"/>
      <c r="AM2975" s="73"/>
      <c r="AN2975" s="73"/>
      <c r="AO2975" s="73"/>
      <c r="AP2975" s="73"/>
      <c r="AQ2975" s="73"/>
      <c r="AR2975" s="73"/>
      <c r="AS2975" s="73"/>
      <c r="AT2975" s="73"/>
      <c r="AU2975" s="73"/>
      <c r="AV2975" s="73"/>
      <c r="AW2975" s="73"/>
      <c r="AX2975" s="73"/>
      <c r="AY2975" s="73"/>
      <c r="AZ2975" s="73"/>
      <c r="BA2975" s="73"/>
      <c r="BB2975" s="73"/>
    </row>
    <row r="2976" spans="10:54">
      <c r="J2976" s="132"/>
      <c r="N2976" s="73"/>
      <c r="O2976" s="73"/>
      <c r="P2976" s="73"/>
      <c r="Q2976" s="73"/>
      <c r="R2976" s="73"/>
      <c r="S2976" s="73"/>
      <c r="T2976" s="73"/>
      <c r="U2976" s="73"/>
      <c r="V2976" s="73"/>
      <c r="W2976" s="73"/>
      <c r="X2976" s="73"/>
      <c r="Y2976" s="73"/>
      <c r="Z2976" s="73"/>
      <c r="AA2976" s="73"/>
      <c r="AB2976" s="73"/>
      <c r="AC2976" s="73"/>
      <c r="AD2976" s="73"/>
      <c r="AE2976" s="73"/>
      <c r="AF2976" s="73"/>
      <c r="AG2976" s="73"/>
      <c r="AH2976" s="73"/>
      <c r="AI2976" s="73"/>
      <c r="AJ2976" s="73"/>
      <c r="AK2976" s="73"/>
      <c r="AL2976" s="73"/>
      <c r="AM2976" s="73"/>
      <c r="AN2976" s="73"/>
      <c r="AO2976" s="73"/>
      <c r="AP2976" s="73"/>
      <c r="AQ2976" s="73"/>
      <c r="AR2976" s="73"/>
      <c r="AS2976" s="73"/>
      <c r="AT2976" s="73"/>
      <c r="AU2976" s="73"/>
      <c r="AV2976" s="73"/>
      <c r="AW2976" s="73"/>
      <c r="AX2976" s="73"/>
      <c r="AY2976" s="73"/>
      <c r="AZ2976" s="73"/>
      <c r="BA2976" s="73"/>
      <c r="BB2976" s="73"/>
    </row>
    <row r="2977" spans="10:54">
      <c r="J2977" s="132"/>
      <c r="N2977" s="73"/>
      <c r="O2977" s="73"/>
      <c r="P2977" s="73"/>
      <c r="Q2977" s="73"/>
      <c r="R2977" s="73"/>
      <c r="S2977" s="73"/>
      <c r="T2977" s="73"/>
      <c r="U2977" s="73"/>
      <c r="V2977" s="73"/>
      <c r="W2977" s="73"/>
      <c r="X2977" s="73"/>
      <c r="Y2977" s="73"/>
      <c r="Z2977" s="73"/>
      <c r="AA2977" s="73"/>
      <c r="AB2977" s="73"/>
      <c r="AC2977" s="73"/>
      <c r="AD2977" s="73"/>
      <c r="AE2977" s="73"/>
      <c r="AF2977" s="73"/>
      <c r="AG2977" s="73"/>
      <c r="AH2977" s="73"/>
      <c r="AI2977" s="73"/>
      <c r="AJ2977" s="73"/>
      <c r="AK2977" s="73"/>
      <c r="AL2977" s="73"/>
      <c r="AM2977" s="73"/>
      <c r="AN2977" s="73"/>
      <c r="AO2977" s="73"/>
      <c r="AP2977" s="73"/>
      <c r="AQ2977" s="73"/>
      <c r="AR2977" s="73"/>
      <c r="AS2977" s="73"/>
      <c r="AT2977" s="73"/>
      <c r="AU2977" s="73"/>
      <c r="AV2977" s="73"/>
      <c r="AW2977" s="73"/>
      <c r="AX2977" s="73"/>
      <c r="AY2977" s="73"/>
      <c r="AZ2977" s="73"/>
      <c r="BA2977" s="73"/>
      <c r="BB2977" s="73"/>
    </row>
    <row r="2978" spans="10:54">
      <c r="J2978" s="132"/>
      <c r="N2978" s="73"/>
      <c r="O2978" s="73"/>
      <c r="P2978" s="73"/>
      <c r="Q2978" s="73"/>
      <c r="R2978" s="73"/>
      <c r="S2978" s="73"/>
      <c r="T2978" s="73"/>
      <c r="U2978" s="73"/>
      <c r="V2978" s="73"/>
      <c r="W2978" s="73"/>
      <c r="X2978" s="73"/>
      <c r="Y2978" s="73"/>
      <c r="Z2978" s="73"/>
      <c r="AA2978" s="73"/>
      <c r="AB2978" s="73"/>
      <c r="AC2978" s="73"/>
      <c r="AD2978" s="73"/>
      <c r="AE2978" s="73"/>
      <c r="AF2978" s="73"/>
      <c r="AG2978" s="73"/>
      <c r="AH2978" s="73"/>
      <c r="AI2978" s="73"/>
      <c r="AJ2978" s="73"/>
      <c r="AK2978" s="73"/>
      <c r="AL2978" s="73"/>
      <c r="AM2978" s="73"/>
      <c r="AN2978" s="73"/>
      <c r="AO2978" s="73"/>
      <c r="AP2978" s="73"/>
      <c r="AQ2978" s="73"/>
      <c r="AR2978" s="73"/>
      <c r="AS2978" s="73"/>
      <c r="AT2978" s="73"/>
      <c r="AU2978" s="73"/>
      <c r="AV2978" s="73"/>
      <c r="AW2978" s="73"/>
      <c r="AX2978" s="73"/>
      <c r="AY2978" s="73"/>
      <c r="AZ2978" s="73"/>
      <c r="BA2978" s="73"/>
      <c r="BB2978" s="73"/>
    </row>
    <row r="2979" spans="10:54">
      <c r="J2979" s="132"/>
      <c r="N2979" s="73"/>
      <c r="O2979" s="73"/>
      <c r="P2979" s="73"/>
      <c r="Q2979" s="73"/>
      <c r="R2979" s="73"/>
      <c r="S2979" s="73"/>
      <c r="T2979" s="73"/>
      <c r="U2979" s="73"/>
      <c r="V2979" s="73"/>
      <c r="W2979" s="73"/>
      <c r="X2979" s="73"/>
      <c r="Y2979" s="73"/>
      <c r="Z2979" s="73"/>
      <c r="AA2979" s="73"/>
      <c r="AB2979" s="73"/>
      <c r="AC2979" s="73"/>
      <c r="AD2979" s="73"/>
      <c r="AE2979" s="73"/>
      <c r="AF2979" s="73"/>
      <c r="AG2979" s="73"/>
      <c r="AH2979" s="73"/>
      <c r="AI2979" s="73"/>
      <c r="AJ2979" s="73"/>
      <c r="AK2979" s="73"/>
      <c r="AL2979" s="73"/>
      <c r="AM2979" s="73"/>
      <c r="AN2979" s="73"/>
      <c r="AO2979" s="73"/>
      <c r="AP2979" s="73"/>
      <c r="AQ2979" s="73"/>
      <c r="AR2979" s="73"/>
      <c r="AS2979" s="73"/>
      <c r="AT2979" s="73"/>
      <c r="AU2979" s="73"/>
      <c r="AV2979" s="73"/>
      <c r="AW2979" s="73"/>
      <c r="AX2979" s="73"/>
      <c r="AY2979" s="73"/>
      <c r="AZ2979" s="73"/>
      <c r="BA2979" s="73"/>
      <c r="BB2979" s="73"/>
    </row>
    <row r="2980" spans="10:54">
      <c r="J2980" s="132"/>
      <c r="N2980" s="73"/>
      <c r="O2980" s="73"/>
      <c r="P2980" s="73"/>
      <c r="Q2980" s="73"/>
      <c r="R2980" s="73"/>
      <c r="S2980" s="73"/>
      <c r="T2980" s="73"/>
      <c r="U2980" s="73"/>
      <c r="V2980" s="73"/>
      <c r="W2980" s="73"/>
      <c r="X2980" s="73"/>
      <c r="Y2980" s="73"/>
      <c r="Z2980" s="73"/>
      <c r="AA2980" s="73"/>
      <c r="AB2980" s="73"/>
      <c r="AC2980" s="73"/>
      <c r="AD2980" s="73"/>
      <c r="AE2980" s="73"/>
      <c r="AF2980" s="73"/>
      <c r="AG2980" s="73"/>
      <c r="AH2980" s="73"/>
      <c r="AI2980" s="73"/>
      <c r="AJ2980" s="73"/>
      <c r="AK2980" s="73"/>
      <c r="AL2980" s="73"/>
      <c r="AM2980" s="73"/>
      <c r="AN2980" s="73"/>
      <c r="AO2980" s="73"/>
      <c r="AP2980" s="73"/>
      <c r="AQ2980" s="73"/>
      <c r="AR2980" s="73"/>
      <c r="AS2980" s="73"/>
      <c r="AT2980" s="73"/>
      <c r="AU2980" s="73"/>
      <c r="AV2980" s="73"/>
      <c r="AW2980" s="73"/>
      <c r="AX2980" s="73"/>
      <c r="AY2980" s="73"/>
      <c r="AZ2980" s="73"/>
      <c r="BA2980" s="73"/>
      <c r="BB2980" s="73"/>
    </row>
    <row r="2981" spans="10:54">
      <c r="J2981" s="132"/>
      <c r="N2981" s="73"/>
      <c r="O2981" s="73"/>
      <c r="P2981" s="73"/>
      <c r="Q2981" s="73"/>
      <c r="R2981" s="73"/>
      <c r="S2981" s="73"/>
      <c r="T2981" s="73"/>
      <c r="U2981" s="73"/>
      <c r="V2981" s="73"/>
      <c r="W2981" s="73"/>
      <c r="X2981" s="73"/>
      <c r="Y2981" s="73"/>
      <c r="Z2981" s="73"/>
      <c r="AA2981" s="73"/>
      <c r="AB2981" s="73"/>
      <c r="AC2981" s="73"/>
      <c r="AD2981" s="73"/>
      <c r="AE2981" s="73"/>
      <c r="AF2981" s="73"/>
      <c r="AG2981" s="73"/>
      <c r="AH2981" s="73"/>
      <c r="AI2981" s="73"/>
      <c r="AJ2981" s="73"/>
      <c r="AK2981" s="73"/>
      <c r="AL2981" s="73"/>
      <c r="AM2981" s="73"/>
      <c r="AN2981" s="73"/>
      <c r="AO2981" s="73"/>
      <c r="AP2981" s="73"/>
      <c r="AQ2981" s="73"/>
      <c r="AR2981" s="73"/>
      <c r="AS2981" s="73"/>
      <c r="AT2981" s="73"/>
      <c r="AU2981" s="73"/>
      <c r="AV2981" s="73"/>
      <c r="AW2981" s="73"/>
      <c r="AX2981" s="73"/>
      <c r="AY2981" s="73"/>
      <c r="AZ2981" s="73"/>
      <c r="BA2981" s="73"/>
      <c r="BB2981" s="73"/>
    </row>
    <row r="2982" spans="10:54">
      <c r="J2982" s="132"/>
      <c r="N2982" s="73"/>
      <c r="O2982" s="73"/>
      <c r="P2982" s="73"/>
      <c r="Q2982" s="73"/>
      <c r="R2982" s="73"/>
      <c r="S2982" s="73"/>
      <c r="T2982" s="73"/>
      <c r="U2982" s="73"/>
      <c r="V2982" s="73"/>
      <c r="W2982" s="73"/>
      <c r="X2982" s="73"/>
      <c r="Y2982" s="73"/>
      <c r="Z2982" s="73"/>
      <c r="AA2982" s="73"/>
      <c r="AB2982" s="73"/>
      <c r="AC2982" s="73"/>
      <c r="AD2982" s="73"/>
      <c r="AE2982" s="73"/>
      <c r="AF2982" s="73"/>
      <c r="AG2982" s="73"/>
      <c r="AH2982" s="73"/>
      <c r="AI2982" s="73"/>
      <c r="AJ2982" s="73"/>
      <c r="AK2982" s="73"/>
      <c r="AL2982" s="73"/>
      <c r="AM2982" s="73"/>
      <c r="AN2982" s="73"/>
      <c r="AO2982" s="73"/>
      <c r="AP2982" s="73"/>
      <c r="AQ2982" s="73"/>
      <c r="AR2982" s="73"/>
      <c r="AS2982" s="73"/>
      <c r="AT2982" s="73"/>
      <c r="AU2982" s="73"/>
      <c r="AV2982" s="73"/>
      <c r="AW2982" s="73"/>
      <c r="AX2982" s="73"/>
      <c r="AY2982" s="73"/>
      <c r="AZ2982" s="73"/>
      <c r="BA2982" s="73"/>
      <c r="BB2982" s="73"/>
    </row>
    <row r="2983" spans="10:54">
      <c r="J2983" s="132"/>
      <c r="N2983" s="73"/>
      <c r="O2983" s="73"/>
      <c r="P2983" s="73"/>
      <c r="Q2983" s="73"/>
      <c r="R2983" s="73"/>
      <c r="S2983" s="73"/>
      <c r="T2983" s="73"/>
      <c r="U2983" s="73"/>
      <c r="V2983" s="73"/>
      <c r="W2983" s="73"/>
      <c r="X2983" s="73"/>
      <c r="Y2983" s="73"/>
      <c r="Z2983" s="73"/>
      <c r="AA2983" s="73"/>
      <c r="AB2983" s="73"/>
      <c r="AC2983" s="73"/>
      <c r="AD2983" s="73"/>
      <c r="AE2983" s="73"/>
      <c r="AF2983" s="73"/>
      <c r="AG2983" s="73"/>
      <c r="AH2983" s="73"/>
      <c r="AI2983" s="73"/>
      <c r="AJ2983" s="73"/>
      <c r="AK2983" s="73"/>
      <c r="AL2983" s="73"/>
      <c r="AM2983" s="73"/>
      <c r="AN2983" s="73"/>
      <c r="AO2983" s="73"/>
      <c r="AP2983" s="73"/>
      <c r="AQ2983" s="73"/>
      <c r="AR2983" s="73"/>
      <c r="AS2983" s="73"/>
      <c r="AT2983" s="73"/>
      <c r="AU2983" s="73"/>
      <c r="AV2983" s="73"/>
      <c r="AW2983" s="73"/>
      <c r="AX2983" s="73"/>
      <c r="AY2983" s="73"/>
      <c r="AZ2983" s="73"/>
      <c r="BA2983" s="73"/>
      <c r="BB2983" s="73"/>
    </row>
    <row r="2984" spans="10:54">
      <c r="J2984" s="132"/>
      <c r="N2984" s="73"/>
      <c r="O2984" s="73"/>
      <c r="P2984" s="73"/>
      <c r="Q2984" s="73"/>
      <c r="R2984" s="73"/>
      <c r="S2984" s="73"/>
      <c r="T2984" s="73"/>
      <c r="U2984" s="73"/>
      <c r="V2984" s="73"/>
      <c r="W2984" s="73"/>
      <c r="X2984" s="73"/>
      <c r="Y2984" s="73"/>
      <c r="Z2984" s="73"/>
      <c r="AA2984" s="73"/>
      <c r="AB2984" s="73"/>
      <c r="AC2984" s="73"/>
      <c r="AD2984" s="73"/>
      <c r="AE2984" s="73"/>
      <c r="AF2984" s="73"/>
      <c r="AG2984" s="73"/>
      <c r="AH2984" s="73"/>
      <c r="AI2984" s="73"/>
      <c r="AJ2984" s="73"/>
      <c r="AK2984" s="73"/>
      <c r="AL2984" s="73"/>
      <c r="AM2984" s="73"/>
      <c r="AN2984" s="73"/>
      <c r="AO2984" s="73"/>
      <c r="AP2984" s="73"/>
      <c r="AQ2984" s="73"/>
      <c r="AR2984" s="73"/>
      <c r="AS2984" s="73"/>
      <c r="AT2984" s="73"/>
      <c r="AU2984" s="73"/>
      <c r="AV2984" s="73"/>
      <c r="AW2984" s="73"/>
      <c r="AX2984" s="73"/>
      <c r="AY2984" s="73"/>
      <c r="AZ2984" s="73"/>
      <c r="BA2984" s="73"/>
      <c r="BB2984" s="73"/>
    </row>
    <row r="2985" spans="10:54">
      <c r="J2985" s="132"/>
      <c r="N2985" s="73"/>
      <c r="O2985" s="73"/>
      <c r="P2985" s="73"/>
      <c r="Q2985" s="73"/>
      <c r="R2985" s="73"/>
      <c r="S2985" s="73"/>
      <c r="T2985" s="73"/>
      <c r="U2985" s="73"/>
      <c r="V2985" s="73"/>
      <c r="W2985" s="73"/>
      <c r="X2985" s="73"/>
      <c r="Y2985" s="73"/>
      <c r="Z2985" s="73"/>
      <c r="AA2985" s="73"/>
      <c r="AB2985" s="73"/>
      <c r="AC2985" s="73"/>
      <c r="AD2985" s="73"/>
      <c r="AE2985" s="73"/>
      <c r="AF2985" s="73"/>
      <c r="AG2985" s="73"/>
      <c r="AH2985" s="73"/>
      <c r="AI2985" s="73"/>
      <c r="AJ2985" s="73"/>
      <c r="AK2985" s="73"/>
      <c r="AL2985" s="73"/>
      <c r="AM2985" s="73"/>
      <c r="AN2985" s="73"/>
      <c r="AO2985" s="73"/>
      <c r="AP2985" s="73"/>
      <c r="AQ2985" s="73"/>
      <c r="AR2985" s="73"/>
      <c r="AS2985" s="73"/>
      <c r="AT2985" s="73"/>
      <c r="AU2985" s="73"/>
      <c r="AV2985" s="73"/>
      <c r="AW2985" s="73"/>
      <c r="AX2985" s="73"/>
      <c r="AY2985" s="73"/>
      <c r="AZ2985" s="73"/>
      <c r="BA2985" s="73"/>
      <c r="BB2985" s="73"/>
    </row>
    <row r="2986" spans="10:54">
      <c r="J2986" s="132"/>
      <c r="N2986" s="73"/>
      <c r="O2986" s="73"/>
      <c r="P2986" s="73"/>
      <c r="Q2986" s="73"/>
      <c r="R2986" s="73"/>
      <c r="S2986" s="73"/>
      <c r="T2986" s="73"/>
      <c r="U2986" s="73"/>
      <c r="V2986" s="73"/>
      <c r="W2986" s="73"/>
      <c r="X2986" s="73"/>
      <c r="Y2986" s="73"/>
      <c r="Z2986" s="73"/>
      <c r="AA2986" s="73"/>
      <c r="AB2986" s="73"/>
      <c r="AC2986" s="73"/>
      <c r="AD2986" s="73"/>
      <c r="AE2986" s="73"/>
      <c r="AF2986" s="73"/>
      <c r="AG2986" s="73"/>
      <c r="AH2986" s="73"/>
      <c r="AI2986" s="73"/>
      <c r="AJ2986" s="73"/>
      <c r="AK2986" s="73"/>
      <c r="AL2986" s="73"/>
      <c r="AM2986" s="73"/>
      <c r="AN2986" s="73"/>
      <c r="AO2986" s="73"/>
      <c r="AP2986" s="73"/>
      <c r="AQ2986" s="73"/>
      <c r="AR2986" s="73"/>
      <c r="AS2986" s="73"/>
      <c r="AT2986" s="73"/>
      <c r="AU2986" s="73"/>
      <c r="AV2986" s="73"/>
      <c r="AW2986" s="73"/>
      <c r="AX2986" s="73"/>
      <c r="AY2986" s="73"/>
      <c r="AZ2986" s="73"/>
      <c r="BA2986" s="73"/>
      <c r="BB2986" s="73"/>
    </row>
    <row r="2987" spans="10:54">
      <c r="J2987" s="132"/>
      <c r="N2987" s="73"/>
      <c r="O2987" s="73"/>
      <c r="P2987" s="73"/>
      <c r="Q2987" s="73"/>
      <c r="R2987" s="73"/>
      <c r="S2987" s="73"/>
      <c r="T2987" s="73"/>
      <c r="U2987" s="73"/>
      <c r="V2987" s="73"/>
      <c r="W2987" s="73"/>
      <c r="X2987" s="73"/>
      <c r="Y2987" s="73"/>
      <c r="Z2987" s="73"/>
      <c r="AA2987" s="73"/>
      <c r="AB2987" s="73"/>
      <c r="AC2987" s="73"/>
      <c r="AD2987" s="73"/>
      <c r="AE2987" s="73"/>
      <c r="AF2987" s="73"/>
      <c r="AG2987" s="73"/>
      <c r="AH2987" s="73"/>
      <c r="AI2987" s="73"/>
      <c r="AJ2987" s="73"/>
      <c r="AK2987" s="73"/>
      <c r="AL2987" s="73"/>
      <c r="AM2987" s="73"/>
      <c r="AN2987" s="73"/>
      <c r="AO2987" s="73"/>
      <c r="AP2987" s="73"/>
      <c r="AQ2987" s="73"/>
      <c r="AR2987" s="73"/>
      <c r="AS2987" s="73"/>
      <c r="AT2987" s="73"/>
      <c r="AU2987" s="73"/>
      <c r="AV2987" s="73"/>
      <c r="AW2987" s="73"/>
      <c r="AX2987" s="73"/>
      <c r="AY2987" s="73"/>
      <c r="AZ2987" s="73"/>
      <c r="BA2987" s="73"/>
      <c r="BB2987" s="73"/>
    </row>
    <row r="2988" spans="10:54">
      <c r="J2988" s="132"/>
      <c r="N2988" s="73"/>
      <c r="O2988" s="73"/>
      <c r="P2988" s="73"/>
      <c r="Q2988" s="73"/>
      <c r="R2988" s="73"/>
      <c r="S2988" s="73"/>
      <c r="T2988" s="73"/>
      <c r="U2988" s="73"/>
      <c r="V2988" s="73"/>
      <c r="W2988" s="73"/>
      <c r="X2988" s="73"/>
      <c r="Y2988" s="73"/>
      <c r="Z2988" s="73"/>
      <c r="AA2988" s="73"/>
      <c r="AB2988" s="73"/>
      <c r="AC2988" s="73"/>
      <c r="AD2988" s="73"/>
      <c r="AE2988" s="73"/>
      <c r="AF2988" s="73"/>
      <c r="AG2988" s="73"/>
      <c r="AH2988" s="73"/>
      <c r="AI2988" s="73"/>
      <c r="AJ2988" s="73"/>
      <c r="AK2988" s="73"/>
      <c r="AL2988" s="73"/>
      <c r="AM2988" s="73"/>
      <c r="AN2988" s="73"/>
      <c r="AO2988" s="73"/>
      <c r="AP2988" s="73"/>
      <c r="AQ2988" s="73"/>
      <c r="AR2988" s="73"/>
      <c r="AS2988" s="73"/>
      <c r="AT2988" s="73"/>
      <c r="AU2988" s="73"/>
      <c r="AV2988" s="73"/>
      <c r="AW2988" s="73"/>
      <c r="AX2988" s="73"/>
      <c r="AY2988" s="73"/>
      <c r="AZ2988" s="73"/>
      <c r="BA2988" s="73"/>
      <c r="BB2988" s="73"/>
    </row>
    <row r="2989" spans="10:54">
      <c r="J2989" s="132"/>
      <c r="N2989" s="73"/>
      <c r="O2989" s="73"/>
      <c r="P2989" s="73"/>
      <c r="Q2989" s="73"/>
      <c r="R2989" s="73"/>
      <c r="S2989" s="73"/>
      <c r="T2989" s="73"/>
      <c r="U2989" s="73"/>
      <c r="V2989" s="73"/>
      <c r="W2989" s="73"/>
      <c r="X2989" s="73"/>
      <c r="Y2989" s="73"/>
      <c r="Z2989" s="73"/>
      <c r="AA2989" s="73"/>
      <c r="AB2989" s="73"/>
      <c r="AC2989" s="73"/>
      <c r="AD2989" s="73"/>
      <c r="AE2989" s="73"/>
      <c r="AF2989" s="73"/>
      <c r="AG2989" s="73"/>
      <c r="AH2989" s="73"/>
      <c r="AI2989" s="73"/>
      <c r="AJ2989" s="73"/>
      <c r="AK2989" s="73"/>
      <c r="AL2989" s="73"/>
      <c r="AM2989" s="73"/>
      <c r="AN2989" s="73"/>
      <c r="AO2989" s="73"/>
      <c r="AP2989" s="73"/>
      <c r="AQ2989" s="73"/>
      <c r="AR2989" s="73"/>
      <c r="AS2989" s="73"/>
      <c r="AT2989" s="73"/>
      <c r="AU2989" s="73"/>
      <c r="AV2989" s="73"/>
      <c r="AW2989" s="73"/>
      <c r="AX2989" s="73"/>
      <c r="AY2989" s="73"/>
      <c r="AZ2989" s="73"/>
      <c r="BA2989" s="73"/>
      <c r="BB2989" s="73"/>
    </row>
    <row r="2990" spans="10:54">
      <c r="J2990" s="132"/>
      <c r="N2990" s="73"/>
      <c r="O2990" s="73"/>
      <c r="P2990" s="73"/>
      <c r="Q2990" s="73"/>
      <c r="R2990" s="73"/>
      <c r="S2990" s="73"/>
      <c r="T2990" s="73"/>
      <c r="U2990" s="73"/>
      <c r="V2990" s="73"/>
      <c r="W2990" s="73"/>
      <c r="X2990" s="73"/>
      <c r="Y2990" s="73"/>
      <c r="Z2990" s="73"/>
      <c r="AA2990" s="73"/>
      <c r="AB2990" s="73"/>
      <c r="AC2990" s="73"/>
      <c r="AD2990" s="73"/>
      <c r="AE2990" s="73"/>
      <c r="AF2990" s="73"/>
      <c r="AG2990" s="73"/>
      <c r="AH2990" s="73"/>
      <c r="AI2990" s="73"/>
      <c r="AJ2990" s="73"/>
      <c r="AK2990" s="73"/>
      <c r="AL2990" s="73"/>
      <c r="AM2990" s="73"/>
      <c r="AN2990" s="73"/>
      <c r="AO2990" s="73"/>
      <c r="AP2990" s="73"/>
      <c r="AQ2990" s="73"/>
      <c r="AR2990" s="73"/>
      <c r="AS2990" s="73"/>
      <c r="AT2990" s="73"/>
      <c r="AU2990" s="73"/>
      <c r="AV2990" s="73"/>
      <c r="AW2990" s="73"/>
      <c r="AX2990" s="73"/>
      <c r="AY2990" s="73"/>
      <c r="AZ2990" s="73"/>
      <c r="BA2990" s="73"/>
      <c r="BB2990" s="73"/>
    </row>
    <row r="2991" spans="10:54">
      <c r="J2991" s="132"/>
      <c r="N2991" s="73"/>
      <c r="O2991" s="73"/>
      <c r="P2991" s="73"/>
      <c r="Q2991" s="73"/>
      <c r="R2991" s="73"/>
      <c r="S2991" s="73"/>
      <c r="T2991" s="73"/>
      <c r="U2991" s="73"/>
      <c r="V2991" s="73"/>
      <c r="W2991" s="73"/>
      <c r="X2991" s="73"/>
      <c r="Y2991" s="73"/>
      <c r="Z2991" s="73"/>
      <c r="AA2991" s="73"/>
      <c r="AB2991" s="73"/>
      <c r="AC2991" s="73"/>
      <c r="AD2991" s="73"/>
      <c r="AE2991" s="73"/>
      <c r="AF2991" s="73"/>
      <c r="AG2991" s="73"/>
      <c r="AH2991" s="73"/>
      <c r="AI2991" s="73"/>
      <c r="AJ2991" s="73"/>
      <c r="AK2991" s="73"/>
      <c r="AL2991" s="73"/>
      <c r="AM2991" s="73"/>
      <c r="AN2991" s="73"/>
      <c r="AO2991" s="73"/>
      <c r="AP2991" s="73"/>
      <c r="AQ2991" s="73"/>
      <c r="AR2991" s="73"/>
      <c r="AS2991" s="73"/>
      <c r="AT2991" s="73"/>
      <c r="AU2991" s="73"/>
      <c r="AV2991" s="73"/>
      <c r="AW2991" s="73"/>
      <c r="AX2991" s="73"/>
      <c r="AY2991" s="73"/>
      <c r="AZ2991" s="73"/>
      <c r="BA2991" s="73"/>
      <c r="BB2991" s="73"/>
    </row>
    <row r="2992" spans="10:54">
      <c r="J2992" s="132"/>
      <c r="N2992" s="73"/>
      <c r="O2992" s="73"/>
      <c r="P2992" s="73"/>
      <c r="Q2992" s="73"/>
      <c r="R2992" s="73"/>
      <c r="S2992" s="73"/>
      <c r="T2992" s="73"/>
      <c r="U2992" s="73"/>
      <c r="V2992" s="73"/>
      <c r="W2992" s="73"/>
      <c r="X2992" s="73"/>
      <c r="Y2992" s="73"/>
      <c r="Z2992" s="73"/>
      <c r="AA2992" s="73"/>
      <c r="AB2992" s="73"/>
      <c r="AC2992" s="73"/>
      <c r="AD2992" s="73"/>
      <c r="AE2992" s="73"/>
      <c r="AF2992" s="73"/>
      <c r="AG2992" s="73"/>
      <c r="AH2992" s="73"/>
      <c r="AI2992" s="73"/>
      <c r="AJ2992" s="73"/>
      <c r="AK2992" s="73"/>
      <c r="AL2992" s="73"/>
      <c r="AM2992" s="73"/>
      <c r="AN2992" s="73"/>
      <c r="AO2992" s="73"/>
      <c r="AP2992" s="73"/>
      <c r="AQ2992" s="73"/>
      <c r="AR2992" s="73"/>
      <c r="AS2992" s="73"/>
      <c r="AT2992" s="73"/>
      <c r="AU2992" s="73"/>
      <c r="AV2992" s="73"/>
      <c r="AW2992" s="73"/>
      <c r="AX2992" s="73"/>
      <c r="AY2992" s="73"/>
      <c r="AZ2992" s="73"/>
      <c r="BA2992" s="73"/>
      <c r="BB2992" s="73"/>
    </row>
    <row r="2993" spans="10:54">
      <c r="J2993" s="132"/>
      <c r="N2993" s="73"/>
      <c r="O2993" s="73"/>
      <c r="P2993" s="73"/>
      <c r="Q2993" s="73"/>
      <c r="R2993" s="73"/>
      <c r="S2993" s="73"/>
      <c r="T2993" s="73"/>
      <c r="U2993" s="73"/>
      <c r="V2993" s="73"/>
      <c r="W2993" s="73"/>
      <c r="X2993" s="73"/>
      <c r="Y2993" s="73"/>
      <c r="Z2993" s="73"/>
      <c r="AA2993" s="73"/>
      <c r="AB2993" s="73"/>
      <c r="AC2993" s="73"/>
      <c r="AD2993" s="73"/>
      <c r="AE2993" s="73"/>
      <c r="AF2993" s="73"/>
      <c r="AG2993" s="73"/>
      <c r="AH2993" s="73"/>
      <c r="AI2993" s="73"/>
      <c r="AJ2993" s="73"/>
      <c r="AK2993" s="73"/>
      <c r="AL2993" s="73"/>
      <c r="AM2993" s="73"/>
      <c r="AN2993" s="73"/>
      <c r="AO2993" s="73"/>
      <c r="AP2993" s="73"/>
      <c r="AQ2993" s="73"/>
      <c r="AR2993" s="73"/>
      <c r="AS2993" s="73"/>
      <c r="AT2993" s="73"/>
      <c r="AU2993" s="73"/>
      <c r="AV2993" s="73"/>
      <c r="AW2993" s="73"/>
      <c r="AX2993" s="73"/>
      <c r="AY2993" s="73"/>
      <c r="AZ2993" s="73"/>
      <c r="BA2993" s="73"/>
      <c r="BB2993" s="73"/>
    </row>
    <row r="2994" spans="10:54">
      <c r="J2994" s="132"/>
      <c r="N2994" s="73"/>
      <c r="O2994" s="73"/>
      <c r="P2994" s="73"/>
      <c r="Q2994" s="73"/>
      <c r="R2994" s="73"/>
      <c r="S2994" s="73"/>
      <c r="T2994" s="73"/>
      <c r="U2994" s="73"/>
      <c r="V2994" s="73"/>
      <c r="W2994" s="73"/>
      <c r="X2994" s="73"/>
      <c r="Y2994" s="73"/>
      <c r="Z2994" s="73"/>
      <c r="AA2994" s="73"/>
      <c r="AB2994" s="73"/>
      <c r="AC2994" s="73"/>
      <c r="AD2994" s="73"/>
      <c r="AE2994" s="73"/>
      <c r="AF2994" s="73"/>
      <c r="AG2994" s="73"/>
      <c r="AH2994" s="73"/>
      <c r="AI2994" s="73"/>
      <c r="AJ2994" s="73"/>
      <c r="AK2994" s="73"/>
      <c r="AL2994" s="73"/>
      <c r="AM2994" s="73"/>
      <c r="AN2994" s="73"/>
      <c r="AO2994" s="73"/>
      <c r="AP2994" s="73"/>
      <c r="AQ2994" s="73"/>
      <c r="AR2994" s="73"/>
      <c r="AS2994" s="73"/>
      <c r="AT2994" s="73"/>
      <c r="AU2994" s="73"/>
      <c r="AV2994" s="73"/>
      <c r="AW2994" s="73"/>
      <c r="AX2994" s="73"/>
      <c r="AY2994" s="73"/>
      <c r="AZ2994" s="73"/>
      <c r="BA2994" s="73"/>
      <c r="BB2994" s="73"/>
    </row>
    <row r="2995" spans="10:54">
      <c r="J2995" s="132"/>
      <c r="N2995" s="73"/>
      <c r="O2995" s="73"/>
      <c r="P2995" s="73"/>
      <c r="Q2995" s="73"/>
      <c r="R2995" s="73"/>
      <c r="S2995" s="73"/>
      <c r="T2995" s="73"/>
      <c r="U2995" s="73"/>
      <c r="V2995" s="73"/>
      <c r="W2995" s="73"/>
      <c r="X2995" s="73"/>
      <c r="Y2995" s="73"/>
      <c r="Z2995" s="73"/>
      <c r="AA2995" s="73"/>
      <c r="AB2995" s="73"/>
      <c r="AC2995" s="73"/>
      <c r="AD2995" s="73"/>
      <c r="AE2995" s="73"/>
      <c r="AF2995" s="73"/>
      <c r="AG2995" s="73"/>
      <c r="AH2995" s="73"/>
      <c r="AI2995" s="73"/>
      <c r="AJ2995" s="73"/>
      <c r="AK2995" s="73"/>
      <c r="AL2995" s="73"/>
      <c r="AM2995" s="73"/>
      <c r="AN2995" s="73"/>
      <c r="AO2995" s="73"/>
      <c r="AP2995" s="73"/>
      <c r="AQ2995" s="73"/>
      <c r="AR2995" s="73"/>
      <c r="AS2995" s="73"/>
      <c r="AT2995" s="73"/>
      <c r="AU2995" s="73"/>
      <c r="AV2995" s="73"/>
      <c r="AW2995" s="73"/>
      <c r="AX2995" s="73"/>
      <c r="AY2995" s="73"/>
      <c r="AZ2995" s="73"/>
      <c r="BA2995" s="73"/>
      <c r="BB2995" s="73"/>
    </row>
    <row r="2996" spans="10:54">
      <c r="J2996" s="132"/>
      <c r="N2996" s="73"/>
      <c r="O2996" s="73"/>
      <c r="P2996" s="73"/>
      <c r="Q2996" s="73"/>
      <c r="R2996" s="73"/>
      <c r="S2996" s="73"/>
      <c r="T2996" s="73"/>
      <c r="U2996" s="73"/>
      <c r="V2996" s="73"/>
      <c r="W2996" s="73"/>
      <c r="X2996" s="73"/>
      <c r="Y2996" s="73"/>
      <c r="Z2996" s="73"/>
      <c r="AA2996" s="73"/>
      <c r="AB2996" s="73"/>
      <c r="AC2996" s="73"/>
      <c r="AD2996" s="73"/>
      <c r="AE2996" s="73"/>
      <c r="AF2996" s="73"/>
      <c r="AG2996" s="73"/>
      <c r="AH2996" s="73"/>
      <c r="AI2996" s="73"/>
      <c r="AJ2996" s="73"/>
      <c r="AK2996" s="73"/>
      <c r="AL2996" s="73"/>
      <c r="AM2996" s="73"/>
      <c r="AN2996" s="73"/>
      <c r="AO2996" s="73"/>
      <c r="AP2996" s="73"/>
      <c r="AQ2996" s="73"/>
      <c r="AR2996" s="73"/>
      <c r="AS2996" s="73"/>
      <c r="AT2996" s="73"/>
      <c r="AU2996" s="73"/>
      <c r="AV2996" s="73"/>
      <c r="AW2996" s="73"/>
      <c r="AX2996" s="73"/>
      <c r="AY2996" s="73"/>
      <c r="AZ2996" s="73"/>
      <c r="BA2996" s="73"/>
      <c r="BB2996" s="73"/>
    </row>
    <row r="2997" spans="10:54">
      <c r="J2997" s="132"/>
      <c r="N2997" s="73"/>
      <c r="O2997" s="73"/>
      <c r="P2997" s="73"/>
      <c r="Q2997" s="73"/>
      <c r="R2997" s="73"/>
      <c r="S2997" s="73"/>
      <c r="T2997" s="73"/>
      <c r="U2997" s="73"/>
      <c r="V2997" s="73"/>
      <c r="W2997" s="73"/>
      <c r="X2997" s="73"/>
      <c r="Y2997" s="73"/>
      <c r="Z2997" s="73"/>
      <c r="AA2997" s="73"/>
      <c r="AB2997" s="73"/>
      <c r="AC2997" s="73"/>
      <c r="AD2997" s="73"/>
      <c r="AE2997" s="73"/>
      <c r="AF2997" s="73"/>
      <c r="AG2997" s="73"/>
      <c r="AH2997" s="73"/>
      <c r="AI2997" s="73"/>
      <c r="AJ2997" s="73"/>
      <c r="AK2997" s="73"/>
      <c r="AL2997" s="73"/>
      <c r="AM2997" s="73"/>
      <c r="AN2997" s="73"/>
      <c r="AO2997" s="73"/>
      <c r="AP2997" s="73"/>
      <c r="AQ2997" s="73"/>
      <c r="AR2997" s="73"/>
      <c r="AS2997" s="73"/>
      <c r="AT2997" s="73"/>
      <c r="AU2997" s="73"/>
      <c r="AV2997" s="73"/>
      <c r="AW2997" s="73"/>
      <c r="AX2997" s="73"/>
      <c r="AY2997" s="73"/>
      <c r="AZ2997" s="73"/>
      <c r="BA2997" s="73"/>
      <c r="BB2997" s="73"/>
    </row>
    <row r="2998" spans="10:54">
      <c r="J2998" s="132"/>
      <c r="N2998" s="73"/>
      <c r="O2998" s="73"/>
      <c r="P2998" s="73"/>
      <c r="Q2998" s="73"/>
      <c r="R2998" s="73"/>
      <c r="S2998" s="73"/>
      <c r="T2998" s="73"/>
      <c r="U2998" s="73"/>
      <c r="V2998" s="73"/>
      <c r="W2998" s="73"/>
      <c r="X2998" s="73"/>
      <c r="Y2998" s="73"/>
      <c r="Z2998" s="73"/>
      <c r="AA2998" s="73"/>
      <c r="AB2998" s="73"/>
      <c r="AC2998" s="73"/>
      <c r="AD2998" s="73"/>
      <c r="AE2998" s="73"/>
      <c r="AF2998" s="73"/>
      <c r="AG2998" s="73"/>
      <c r="AH2998" s="73"/>
      <c r="AI2998" s="73"/>
      <c r="AJ2998" s="73"/>
      <c r="AK2998" s="73"/>
      <c r="AL2998" s="73"/>
      <c r="AM2998" s="73"/>
      <c r="AN2998" s="73"/>
      <c r="AO2998" s="73"/>
      <c r="AP2998" s="73"/>
      <c r="AQ2998" s="73"/>
      <c r="AR2998" s="73"/>
      <c r="AS2998" s="73"/>
      <c r="AT2998" s="73"/>
      <c r="AU2998" s="73"/>
      <c r="AV2998" s="73"/>
      <c r="AW2998" s="73"/>
      <c r="AX2998" s="73"/>
      <c r="AY2998" s="73"/>
      <c r="AZ2998" s="73"/>
      <c r="BA2998" s="73"/>
      <c r="BB2998" s="73"/>
    </row>
    <row r="2999" spans="10:54">
      <c r="J2999" s="132"/>
      <c r="N2999" s="73"/>
      <c r="O2999" s="73"/>
      <c r="P2999" s="73"/>
      <c r="Q2999" s="73"/>
      <c r="R2999" s="73"/>
      <c r="S2999" s="73"/>
      <c r="T2999" s="73"/>
      <c r="U2999" s="73"/>
      <c r="V2999" s="73"/>
      <c r="W2999" s="73"/>
      <c r="X2999" s="73"/>
      <c r="Y2999" s="73"/>
      <c r="Z2999" s="73"/>
      <c r="AA2999" s="73"/>
      <c r="AB2999" s="73"/>
      <c r="AC2999" s="73"/>
      <c r="AD2999" s="73"/>
      <c r="AE2999" s="73"/>
      <c r="AF2999" s="73"/>
      <c r="AG2999" s="73"/>
      <c r="AH2999" s="73"/>
      <c r="AI2999" s="73"/>
      <c r="AJ2999" s="73"/>
      <c r="AK2999" s="73"/>
      <c r="AL2999" s="73"/>
      <c r="AM2999" s="73"/>
      <c r="AN2999" s="73"/>
      <c r="AO2999" s="73"/>
      <c r="AP2999" s="73"/>
      <c r="AQ2999" s="73"/>
      <c r="AR2999" s="73"/>
      <c r="AS2999" s="73"/>
      <c r="AT2999" s="73"/>
      <c r="AU2999" s="73"/>
      <c r="AV2999" s="73"/>
      <c r="AW2999" s="73"/>
      <c r="AX2999" s="73"/>
      <c r="AY2999" s="73"/>
      <c r="AZ2999" s="73"/>
      <c r="BA2999" s="73"/>
      <c r="BB2999" s="73"/>
    </row>
    <row r="3000" spans="10:54">
      <c r="J3000" s="132"/>
      <c r="N3000" s="73"/>
      <c r="O3000" s="73"/>
      <c r="P3000" s="73"/>
      <c r="Q3000" s="73"/>
      <c r="R3000" s="73"/>
      <c r="S3000" s="73"/>
      <c r="T3000" s="73"/>
      <c r="U3000" s="73"/>
      <c r="V3000" s="73"/>
      <c r="W3000" s="73"/>
      <c r="X3000" s="73"/>
      <c r="Y3000" s="73"/>
      <c r="Z3000" s="73"/>
      <c r="AA3000" s="73"/>
      <c r="AB3000" s="73"/>
      <c r="AC3000" s="73"/>
      <c r="AD3000" s="73"/>
      <c r="AE3000" s="73"/>
      <c r="AF3000" s="73"/>
      <c r="AG3000" s="73"/>
      <c r="AH3000" s="73"/>
      <c r="AI3000" s="73"/>
      <c r="AJ3000" s="73"/>
      <c r="AK3000" s="73"/>
      <c r="AL3000" s="73"/>
      <c r="AM3000" s="73"/>
      <c r="AN3000" s="73"/>
      <c r="AO3000" s="73"/>
      <c r="AP3000" s="73"/>
      <c r="AQ3000" s="73"/>
      <c r="AR3000" s="73"/>
      <c r="AS3000" s="73"/>
      <c r="AT3000" s="73"/>
      <c r="AU3000" s="73"/>
      <c r="AV3000" s="73"/>
      <c r="AW3000" s="73"/>
      <c r="AX3000" s="73"/>
      <c r="AY3000" s="73"/>
      <c r="AZ3000" s="73"/>
      <c r="BA3000" s="73"/>
      <c r="BB3000" s="73"/>
    </row>
    <row r="3001" spans="10:54">
      <c r="J3001" s="132"/>
      <c r="N3001" s="73"/>
      <c r="O3001" s="73"/>
      <c r="P3001" s="73"/>
      <c r="Q3001" s="73"/>
      <c r="R3001" s="73"/>
      <c r="S3001" s="73"/>
      <c r="T3001" s="73"/>
      <c r="U3001" s="73"/>
      <c r="V3001" s="73"/>
      <c r="W3001" s="73"/>
      <c r="X3001" s="73"/>
      <c r="Y3001" s="73"/>
      <c r="Z3001" s="73"/>
      <c r="AA3001" s="73"/>
      <c r="AB3001" s="73"/>
      <c r="AC3001" s="73"/>
      <c r="AD3001" s="73"/>
      <c r="AE3001" s="73"/>
      <c r="AF3001" s="73"/>
      <c r="AG3001" s="73"/>
      <c r="AH3001" s="73"/>
      <c r="AI3001" s="73"/>
      <c r="AJ3001" s="73"/>
      <c r="AK3001" s="73"/>
      <c r="AL3001" s="73"/>
      <c r="AM3001" s="73"/>
      <c r="AN3001" s="73"/>
      <c r="AO3001" s="73"/>
      <c r="AP3001" s="73"/>
      <c r="AQ3001" s="73"/>
      <c r="AR3001" s="73"/>
      <c r="AS3001" s="73"/>
      <c r="AT3001" s="73"/>
      <c r="AU3001" s="73"/>
      <c r="AV3001" s="73"/>
      <c r="AW3001" s="73"/>
      <c r="AX3001" s="73"/>
      <c r="AY3001" s="73"/>
      <c r="AZ3001" s="73"/>
      <c r="BA3001" s="73"/>
      <c r="BB3001" s="73"/>
    </row>
    <row r="3002" spans="10:54">
      <c r="J3002" s="132"/>
      <c r="N3002" s="73"/>
      <c r="O3002" s="73"/>
      <c r="P3002" s="73"/>
      <c r="Q3002" s="73"/>
      <c r="R3002" s="73"/>
      <c r="S3002" s="73"/>
      <c r="T3002" s="73"/>
      <c r="U3002" s="73"/>
      <c r="V3002" s="73"/>
      <c r="W3002" s="73"/>
      <c r="X3002" s="73"/>
      <c r="Y3002" s="73"/>
      <c r="Z3002" s="73"/>
      <c r="AA3002" s="73"/>
      <c r="AB3002" s="73"/>
      <c r="AC3002" s="73"/>
      <c r="AD3002" s="73"/>
      <c r="AE3002" s="73"/>
      <c r="AF3002" s="73"/>
      <c r="AG3002" s="73"/>
      <c r="AH3002" s="73"/>
      <c r="AI3002" s="73"/>
      <c r="AJ3002" s="73"/>
      <c r="AK3002" s="73"/>
      <c r="AL3002" s="73"/>
      <c r="AM3002" s="73"/>
      <c r="AN3002" s="73"/>
      <c r="AO3002" s="73"/>
      <c r="AP3002" s="73"/>
      <c r="AQ3002" s="73"/>
      <c r="AR3002" s="73"/>
      <c r="AS3002" s="73"/>
      <c r="AT3002" s="73"/>
      <c r="AU3002" s="73"/>
      <c r="AV3002" s="73"/>
      <c r="AW3002" s="73"/>
      <c r="AX3002" s="73"/>
      <c r="AY3002" s="73"/>
      <c r="AZ3002" s="73"/>
      <c r="BA3002" s="73"/>
      <c r="BB3002" s="73"/>
    </row>
    <row r="3003" spans="10:54">
      <c r="J3003" s="132"/>
      <c r="N3003" s="73"/>
      <c r="O3003" s="73"/>
      <c r="P3003" s="73"/>
      <c r="Q3003" s="73"/>
      <c r="R3003" s="73"/>
      <c r="S3003" s="73"/>
      <c r="T3003" s="73"/>
      <c r="U3003" s="73"/>
      <c r="V3003" s="73"/>
      <c r="W3003" s="73"/>
      <c r="X3003" s="73"/>
      <c r="Y3003" s="73"/>
      <c r="Z3003" s="73"/>
      <c r="AA3003" s="73"/>
      <c r="AB3003" s="73"/>
      <c r="AC3003" s="73"/>
      <c r="AD3003" s="73"/>
      <c r="AE3003" s="73"/>
      <c r="AF3003" s="73"/>
      <c r="AG3003" s="73"/>
      <c r="AH3003" s="73"/>
      <c r="AI3003" s="73"/>
      <c r="AJ3003" s="73"/>
      <c r="AK3003" s="73"/>
      <c r="AL3003" s="73"/>
      <c r="AM3003" s="73"/>
      <c r="AN3003" s="73"/>
      <c r="AO3003" s="73"/>
      <c r="AP3003" s="73"/>
      <c r="AQ3003" s="73"/>
      <c r="AR3003" s="73"/>
      <c r="AS3003" s="73"/>
      <c r="AT3003" s="73"/>
      <c r="AU3003" s="73"/>
      <c r="AV3003" s="73"/>
      <c r="AW3003" s="73"/>
      <c r="AX3003" s="73"/>
      <c r="AY3003" s="73"/>
      <c r="AZ3003" s="73"/>
      <c r="BA3003" s="73"/>
      <c r="BB3003" s="73"/>
    </row>
    <row r="3004" spans="10:54">
      <c r="J3004" s="132"/>
      <c r="N3004" s="73"/>
      <c r="O3004" s="73"/>
      <c r="P3004" s="73"/>
      <c r="Q3004" s="73"/>
      <c r="R3004" s="73"/>
      <c r="S3004" s="73"/>
      <c r="T3004" s="73"/>
      <c r="U3004" s="73"/>
      <c r="V3004" s="73"/>
      <c r="W3004" s="73"/>
      <c r="X3004" s="73"/>
      <c r="Y3004" s="73"/>
      <c r="Z3004" s="73"/>
      <c r="AA3004" s="73"/>
      <c r="AB3004" s="73"/>
      <c r="AC3004" s="73"/>
      <c r="AD3004" s="73"/>
      <c r="AE3004" s="73"/>
      <c r="AF3004" s="73"/>
      <c r="AG3004" s="73"/>
      <c r="AH3004" s="73"/>
      <c r="AI3004" s="73"/>
      <c r="AJ3004" s="73"/>
      <c r="AK3004" s="73"/>
      <c r="AL3004" s="73"/>
      <c r="AM3004" s="73"/>
      <c r="AN3004" s="73"/>
      <c r="AO3004" s="73"/>
      <c r="AP3004" s="73"/>
      <c r="AQ3004" s="73"/>
      <c r="AR3004" s="73"/>
      <c r="AS3004" s="73"/>
      <c r="AT3004" s="73"/>
      <c r="AU3004" s="73"/>
      <c r="AV3004" s="73"/>
      <c r="AW3004" s="73"/>
      <c r="AX3004" s="73"/>
      <c r="AY3004" s="73"/>
      <c r="AZ3004" s="73"/>
      <c r="BA3004" s="73"/>
      <c r="BB3004" s="73"/>
    </row>
    <row r="3005" spans="10:54">
      <c r="J3005" s="132"/>
      <c r="N3005" s="73"/>
      <c r="O3005" s="73"/>
      <c r="P3005" s="73"/>
      <c r="Q3005" s="73"/>
      <c r="R3005" s="73"/>
      <c r="S3005" s="73"/>
      <c r="T3005" s="73"/>
      <c r="U3005" s="73"/>
      <c r="V3005" s="73"/>
      <c r="W3005" s="73"/>
      <c r="X3005" s="73"/>
      <c r="Y3005" s="73"/>
      <c r="Z3005" s="73"/>
      <c r="AA3005" s="73"/>
      <c r="AB3005" s="73"/>
      <c r="AC3005" s="73"/>
      <c r="AD3005" s="73"/>
      <c r="AE3005" s="73"/>
      <c r="AF3005" s="73"/>
      <c r="AG3005" s="73"/>
      <c r="AH3005" s="73"/>
      <c r="AI3005" s="73"/>
      <c r="AJ3005" s="73"/>
      <c r="AK3005" s="73"/>
      <c r="AL3005" s="73"/>
      <c r="AM3005" s="73"/>
      <c r="AN3005" s="73"/>
      <c r="AO3005" s="73"/>
      <c r="AP3005" s="73"/>
      <c r="AQ3005" s="73"/>
      <c r="AR3005" s="73"/>
      <c r="AS3005" s="73"/>
      <c r="AT3005" s="73"/>
      <c r="AU3005" s="73"/>
      <c r="AV3005" s="73"/>
      <c r="AW3005" s="73"/>
      <c r="AX3005" s="73"/>
      <c r="AY3005" s="73"/>
      <c r="AZ3005" s="73"/>
      <c r="BA3005" s="73"/>
      <c r="BB3005" s="73"/>
    </row>
    <row r="3006" spans="10:54">
      <c r="J3006" s="132"/>
      <c r="N3006" s="73"/>
      <c r="O3006" s="73"/>
      <c r="P3006" s="73"/>
      <c r="Q3006" s="73"/>
      <c r="R3006" s="73"/>
      <c r="S3006" s="73"/>
      <c r="T3006" s="73"/>
      <c r="U3006" s="73"/>
      <c r="V3006" s="73"/>
      <c r="W3006" s="73"/>
      <c r="X3006" s="73"/>
      <c r="Y3006" s="73"/>
      <c r="Z3006" s="73"/>
      <c r="AA3006" s="73"/>
      <c r="AB3006" s="73"/>
      <c r="AC3006" s="73"/>
      <c r="AD3006" s="73"/>
      <c r="AE3006" s="73"/>
      <c r="AF3006" s="73"/>
      <c r="AG3006" s="73"/>
      <c r="AH3006" s="73"/>
      <c r="AI3006" s="73"/>
      <c r="AJ3006" s="73"/>
      <c r="AK3006" s="73"/>
      <c r="AL3006" s="73"/>
      <c r="AM3006" s="73"/>
      <c r="AN3006" s="73"/>
      <c r="AO3006" s="73"/>
      <c r="AP3006" s="73"/>
      <c r="AQ3006" s="73"/>
      <c r="AR3006" s="73"/>
      <c r="AS3006" s="73"/>
      <c r="AT3006" s="73"/>
      <c r="AU3006" s="73"/>
      <c r="AV3006" s="73"/>
      <c r="AW3006" s="73"/>
      <c r="AX3006" s="73"/>
      <c r="AY3006" s="73"/>
      <c r="AZ3006" s="73"/>
      <c r="BA3006" s="73"/>
      <c r="BB3006" s="73"/>
    </row>
    <row r="3007" spans="10:54">
      <c r="J3007" s="132"/>
      <c r="N3007" s="73"/>
      <c r="O3007" s="73"/>
      <c r="P3007" s="73"/>
      <c r="Q3007" s="73"/>
      <c r="R3007" s="73"/>
      <c r="S3007" s="73"/>
      <c r="T3007" s="73"/>
      <c r="U3007" s="73"/>
      <c r="V3007" s="73"/>
      <c r="W3007" s="73"/>
      <c r="X3007" s="73"/>
      <c r="Y3007" s="73"/>
      <c r="Z3007" s="73"/>
      <c r="AA3007" s="73"/>
      <c r="AB3007" s="73"/>
      <c r="AC3007" s="73"/>
      <c r="AD3007" s="73"/>
      <c r="AE3007" s="73"/>
      <c r="AF3007" s="73"/>
      <c r="AG3007" s="73"/>
      <c r="AH3007" s="73"/>
      <c r="AI3007" s="73"/>
      <c r="AJ3007" s="73"/>
      <c r="AK3007" s="73"/>
      <c r="AL3007" s="73"/>
      <c r="AM3007" s="73"/>
      <c r="AN3007" s="73"/>
      <c r="AO3007" s="73"/>
      <c r="AP3007" s="73"/>
      <c r="AQ3007" s="73"/>
      <c r="AR3007" s="73"/>
      <c r="AS3007" s="73"/>
      <c r="AT3007" s="73"/>
      <c r="AU3007" s="73"/>
      <c r="AV3007" s="73"/>
      <c r="AW3007" s="73"/>
      <c r="AX3007" s="73"/>
      <c r="AY3007" s="73"/>
      <c r="AZ3007" s="73"/>
      <c r="BA3007" s="73"/>
      <c r="BB3007" s="73"/>
    </row>
    <row r="3008" spans="10:54">
      <c r="J3008" s="132"/>
      <c r="N3008" s="73"/>
      <c r="O3008" s="73"/>
      <c r="P3008" s="73"/>
      <c r="Q3008" s="73"/>
      <c r="R3008" s="73"/>
      <c r="S3008" s="73"/>
      <c r="T3008" s="73"/>
      <c r="U3008" s="73"/>
      <c r="V3008" s="73"/>
      <c r="W3008" s="73"/>
      <c r="X3008" s="73"/>
      <c r="Y3008" s="73"/>
      <c r="Z3008" s="73"/>
      <c r="AA3008" s="73"/>
      <c r="AB3008" s="73"/>
      <c r="AC3008" s="73"/>
      <c r="AD3008" s="73"/>
      <c r="AE3008" s="73"/>
      <c r="AF3008" s="73"/>
      <c r="AG3008" s="73"/>
      <c r="AH3008" s="73"/>
      <c r="AI3008" s="73"/>
      <c r="AJ3008" s="73"/>
      <c r="AK3008" s="73"/>
      <c r="AL3008" s="73"/>
      <c r="AM3008" s="73"/>
      <c r="AN3008" s="73"/>
      <c r="AO3008" s="73"/>
      <c r="AP3008" s="73"/>
      <c r="AQ3008" s="73"/>
      <c r="AR3008" s="73"/>
      <c r="AS3008" s="73"/>
      <c r="AT3008" s="73"/>
      <c r="AU3008" s="73"/>
      <c r="AV3008" s="73"/>
      <c r="AW3008" s="73"/>
      <c r="AX3008" s="73"/>
      <c r="AY3008" s="73"/>
      <c r="AZ3008" s="73"/>
      <c r="BA3008" s="73"/>
      <c r="BB3008" s="73"/>
    </row>
    <row r="3009" spans="10:54">
      <c r="J3009" s="132"/>
      <c r="N3009" s="73"/>
      <c r="O3009" s="73"/>
      <c r="P3009" s="73"/>
      <c r="Q3009" s="73"/>
      <c r="R3009" s="73"/>
      <c r="S3009" s="73"/>
      <c r="T3009" s="73"/>
      <c r="U3009" s="73"/>
      <c r="V3009" s="73"/>
      <c r="W3009" s="73"/>
      <c r="X3009" s="73"/>
      <c r="Y3009" s="73"/>
      <c r="Z3009" s="73"/>
      <c r="AA3009" s="73"/>
      <c r="AB3009" s="73"/>
      <c r="AC3009" s="73"/>
      <c r="AD3009" s="73"/>
      <c r="AE3009" s="73"/>
      <c r="AF3009" s="73"/>
      <c r="AG3009" s="73"/>
      <c r="AH3009" s="73"/>
      <c r="AI3009" s="73"/>
      <c r="AJ3009" s="73"/>
      <c r="AK3009" s="73"/>
      <c r="AL3009" s="73"/>
      <c r="AM3009" s="73"/>
      <c r="AN3009" s="73"/>
      <c r="AO3009" s="73"/>
      <c r="AP3009" s="73"/>
      <c r="AQ3009" s="73"/>
      <c r="AR3009" s="73"/>
      <c r="AS3009" s="73"/>
      <c r="AT3009" s="73"/>
      <c r="AU3009" s="73"/>
      <c r="AV3009" s="73"/>
      <c r="AW3009" s="73"/>
      <c r="AX3009" s="73"/>
      <c r="AY3009" s="73"/>
      <c r="AZ3009" s="73"/>
      <c r="BA3009" s="73"/>
      <c r="BB3009" s="73"/>
    </row>
    <row r="3010" spans="10:54">
      <c r="J3010" s="132"/>
      <c r="N3010" s="73"/>
      <c r="O3010" s="73"/>
      <c r="P3010" s="73"/>
      <c r="Q3010" s="73"/>
      <c r="R3010" s="73"/>
      <c r="S3010" s="73"/>
      <c r="T3010" s="73"/>
      <c r="U3010" s="73"/>
      <c r="V3010" s="73"/>
      <c r="W3010" s="73"/>
      <c r="X3010" s="73"/>
      <c r="Y3010" s="73"/>
      <c r="Z3010" s="73"/>
      <c r="AA3010" s="73"/>
      <c r="AB3010" s="73"/>
      <c r="AC3010" s="73"/>
      <c r="AD3010" s="73"/>
      <c r="AE3010" s="73"/>
      <c r="AF3010" s="73"/>
      <c r="AG3010" s="73"/>
      <c r="AH3010" s="73"/>
      <c r="AI3010" s="73"/>
      <c r="AJ3010" s="73"/>
      <c r="AK3010" s="73"/>
      <c r="AL3010" s="73"/>
      <c r="AM3010" s="73"/>
      <c r="AN3010" s="73"/>
      <c r="AO3010" s="73"/>
      <c r="AP3010" s="73"/>
      <c r="AQ3010" s="73"/>
      <c r="AR3010" s="73"/>
      <c r="AS3010" s="73"/>
      <c r="AT3010" s="73"/>
      <c r="AU3010" s="73"/>
      <c r="AV3010" s="73"/>
      <c r="AW3010" s="73"/>
      <c r="AX3010" s="73"/>
      <c r="AY3010" s="73"/>
      <c r="AZ3010" s="73"/>
      <c r="BA3010" s="73"/>
      <c r="BB3010" s="73"/>
    </row>
    <row r="3011" spans="10:54">
      <c r="J3011" s="132"/>
      <c r="N3011" s="73"/>
      <c r="O3011" s="73"/>
      <c r="P3011" s="73"/>
      <c r="Q3011" s="73"/>
      <c r="R3011" s="73"/>
      <c r="S3011" s="73"/>
      <c r="T3011" s="73"/>
      <c r="U3011" s="73"/>
      <c r="V3011" s="73"/>
      <c r="W3011" s="73"/>
      <c r="X3011" s="73"/>
      <c r="Y3011" s="73"/>
      <c r="Z3011" s="73"/>
      <c r="AA3011" s="73"/>
      <c r="AB3011" s="73"/>
      <c r="AC3011" s="73"/>
      <c r="AD3011" s="73"/>
      <c r="AE3011" s="73"/>
      <c r="AF3011" s="73"/>
      <c r="AG3011" s="73"/>
      <c r="AH3011" s="73"/>
      <c r="AI3011" s="73"/>
      <c r="AJ3011" s="73"/>
      <c r="AK3011" s="73"/>
      <c r="AL3011" s="73"/>
      <c r="AM3011" s="73"/>
      <c r="AN3011" s="73"/>
      <c r="AO3011" s="73"/>
      <c r="AP3011" s="73"/>
      <c r="AQ3011" s="73"/>
      <c r="AR3011" s="73"/>
      <c r="AS3011" s="73"/>
      <c r="AT3011" s="73"/>
      <c r="AU3011" s="73"/>
      <c r="AV3011" s="73"/>
      <c r="AW3011" s="73"/>
      <c r="AX3011" s="73"/>
      <c r="AY3011" s="73"/>
      <c r="AZ3011" s="73"/>
      <c r="BA3011" s="73"/>
      <c r="BB3011" s="73"/>
    </row>
    <row r="3012" spans="10:54">
      <c r="J3012" s="132"/>
      <c r="N3012" s="73"/>
      <c r="O3012" s="73"/>
      <c r="P3012" s="73"/>
      <c r="Q3012" s="73"/>
      <c r="R3012" s="73"/>
      <c r="S3012" s="73"/>
      <c r="T3012" s="73"/>
      <c r="U3012" s="73"/>
      <c r="V3012" s="73"/>
      <c r="W3012" s="73"/>
      <c r="X3012" s="73"/>
      <c r="Y3012" s="73"/>
      <c r="Z3012" s="73"/>
      <c r="AA3012" s="73"/>
      <c r="AB3012" s="73"/>
      <c r="AC3012" s="73"/>
      <c r="AD3012" s="73"/>
      <c r="AE3012" s="73"/>
      <c r="AF3012" s="73"/>
      <c r="AG3012" s="73"/>
      <c r="AH3012" s="73"/>
      <c r="AI3012" s="73"/>
      <c r="AJ3012" s="73"/>
      <c r="AK3012" s="73"/>
      <c r="AL3012" s="73"/>
      <c r="AM3012" s="73"/>
      <c r="AN3012" s="73"/>
      <c r="AO3012" s="73"/>
      <c r="AP3012" s="73"/>
      <c r="AQ3012" s="73"/>
      <c r="AR3012" s="73"/>
      <c r="AS3012" s="73"/>
      <c r="AT3012" s="73"/>
      <c r="AU3012" s="73"/>
      <c r="AV3012" s="73"/>
      <c r="AW3012" s="73"/>
      <c r="AX3012" s="73"/>
      <c r="AY3012" s="73"/>
      <c r="AZ3012" s="73"/>
      <c r="BA3012" s="73"/>
      <c r="BB3012" s="73"/>
    </row>
    <row r="3013" spans="10:54">
      <c r="J3013" s="132"/>
      <c r="N3013" s="73"/>
      <c r="O3013" s="73"/>
      <c r="P3013" s="73"/>
      <c r="Q3013" s="73"/>
      <c r="R3013" s="73"/>
      <c r="S3013" s="73"/>
      <c r="T3013" s="73"/>
      <c r="U3013" s="73"/>
      <c r="V3013" s="73"/>
      <c r="W3013" s="73"/>
      <c r="X3013" s="73"/>
      <c r="Y3013" s="73"/>
      <c r="Z3013" s="73"/>
      <c r="AA3013" s="73"/>
      <c r="AB3013" s="73"/>
      <c r="AC3013" s="73"/>
      <c r="AD3013" s="73"/>
      <c r="AE3013" s="73"/>
      <c r="AF3013" s="73"/>
      <c r="AG3013" s="73"/>
      <c r="AH3013" s="73"/>
      <c r="AI3013" s="73"/>
      <c r="AJ3013" s="73"/>
      <c r="AK3013" s="73"/>
      <c r="AL3013" s="73"/>
      <c r="AM3013" s="73"/>
      <c r="AN3013" s="73"/>
      <c r="AO3013" s="73"/>
      <c r="AP3013" s="73"/>
      <c r="AQ3013" s="73"/>
      <c r="AR3013" s="73"/>
      <c r="AS3013" s="73"/>
      <c r="AT3013" s="73"/>
      <c r="AU3013" s="73"/>
      <c r="AV3013" s="73"/>
      <c r="AW3013" s="73"/>
      <c r="AX3013" s="73"/>
      <c r="AY3013" s="73"/>
      <c r="AZ3013" s="73"/>
      <c r="BA3013" s="73"/>
      <c r="BB3013" s="73"/>
    </row>
    <row r="3014" spans="10:54">
      <c r="J3014" s="132"/>
      <c r="N3014" s="73"/>
      <c r="O3014" s="73"/>
      <c r="P3014" s="73"/>
      <c r="Q3014" s="73"/>
      <c r="R3014" s="73"/>
      <c r="S3014" s="73"/>
      <c r="T3014" s="73"/>
      <c r="U3014" s="73"/>
      <c r="V3014" s="73"/>
      <c r="W3014" s="73"/>
      <c r="X3014" s="73"/>
      <c r="Y3014" s="73"/>
      <c r="Z3014" s="73"/>
      <c r="AA3014" s="73"/>
      <c r="AB3014" s="73"/>
      <c r="AC3014" s="73"/>
      <c r="AD3014" s="73"/>
      <c r="AE3014" s="73"/>
      <c r="AF3014" s="73"/>
      <c r="AG3014" s="73"/>
      <c r="AH3014" s="73"/>
      <c r="AI3014" s="73"/>
      <c r="AJ3014" s="73"/>
      <c r="AK3014" s="73"/>
      <c r="AL3014" s="73"/>
      <c r="AM3014" s="73"/>
      <c r="AN3014" s="73"/>
      <c r="AO3014" s="73"/>
      <c r="AP3014" s="73"/>
      <c r="AQ3014" s="73"/>
      <c r="AR3014" s="73"/>
      <c r="AS3014" s="73"/>
      <c r="AT3014" s="73"/>
      <c r="AU3014" s="73"/>
      <c r="AV3014" s="73"/>
      <c r="AW3014" s="73"/>
      <c r="AX3014" s="73"/>
      <c r="AY3014" s="73"/>
      <c r="AZ3014" s="73"/>
      <c r="BA3014" s="73"/>
      <c r="BB3014" s="73"/>
    </row>
    <row r="3015" spans="10:54">
      <c r="J3015" s="132"/>
      <c r="N3015" s="73"/>
      <c r="O3015" s="73"/>
      <c r="P3015" s="73"/>
      <c r="Q3015" s="73"/>
      <c r="R3015" s="73"/>
      <c r="S3015" s="73"/>
      <c r="T3015" s="73"/>
      <c r="U3015" s="73"/>
      <c r="V3015" s="73"/>
      <c r="W3015" s="73"/>
      <c r="X3015" s="73"/>
      <c r="Y3015" s="73"/>
      <c r="Z3015" s="73"/>
      <c r="AA3015" s="73"/>
      <c r="AB3015" s="73"/>
      <c r="AC3015" s="73"/>
      <c r="AD3015" s="73"/>
      <c r="AE3015" s="73"/>
      <c r="AF3015" s="73"/>
      <c r="AG3015" s="73"/>
      <c r="AH3015" s="73"/>
      <c r="AI3015" s="73"/>
      <c r="AJ3015" s="73"/>
      <c r="AK3015" s="73"/>
      <c r="AL3015" s="73"/>
      <c r="AM3015" s="73"/>
      <c r="AN3015" s="73"/>
      <c r="AO3015" s="73"/>
      <c r="AP3015" s="73"/>
      <c r="AQ3015" s="73"/>
      <c r="AR3015" s="73"/>
      <c r="AS3015" s="73"/>
      <c r="AT3015" s="73"/>
      <c r="AU3015" s="73"/>
      <c r="AV3015" s="73"/>
      <c r="AW3015" s="73"/>
      <c r="AX3015" s="73"/>
      <c r="AY3015" s="73"/>
      <c r="AZ3015" s="73"/>
      <c r="BA3015" s="73"/>
      <c r="BB3015" s="73"/>
    </row>
    <row r="3016" spans="10:54">
      <c r="J3016" s="132"/>
      <c r="N3016" s="73"/>
      <c r="O3016" s="73"/>
      <c r="P3016" s="73"/>
      <c r="Q3016" s="73"/>
      <c r="R3016" s="73"/>
      <c r="S3016" s="73"/>
      <c r="T3016" s="73"/>
      <c r="U3016" s="73"/>
      <c r="V3016" s="73"/>
      <c r="W3016" s="73"/>
      <c r="X3016" s="73"/>
      <c r="Y3016" s="73"/>
      <c r="Z3016" s="73"/>
      <c r="AA3016" s="73"/>
      <c r="AB3016" s="73"/>
      <c r="AC3016" s="73"/>
      <c r="AD3016" s="73"/>
      <c r="AE3016" s="73"/>
      <c r="AF3016" s="73"/>
      <c r="AG3016" s="73"/>
      <c r="AH3016" s="73"/>
      <c r="AI3016" s="73"/>
      <c r="AJ3016" s="73"/>
      <c r="AK3016" s="73"/>
      <c r="AL3016" s="73"/>
      <c r="AM3016" s="73"/>
      <c r="AN3016" s="73"/>
      <c r="AO3016" s="73"/>
      <c r="AP3016" s="73"/>
      <c r="AQ3016" s="73"/>
      <c r="AR3016" s="73"/>
      <c r="AS3016" s="73"/>
      <c r="AT3016" s="73"/>
      <c r="AU3016" s="73"/>
      <c r="AV3016" s="73"/>
      <c r="AW3016" s="73"/>
      <c r="AX3016" s="73"/>
      <c r="AY3016" s="73"/>
      <c r="AZ3016" s="73"/>
      <c r="BA3016" s="73"/>
      <c r="BB3016" s="73"/>
    </row>
    <row r="3017" spans="10:54">
      <c r="J3017" s="132"/>
      <c r="N3017" s="73"/>
      <c r="O3017" s="73"/>
      <c r="P3017" s="73"/>
      <c r="Q3017" s="73"/>
      <c r="R3017" s="73"/>
      <c r="S3017" s="73"/>
      <c r="T3017" s="73"/>
      <c r="U3017" s="73"/>
      <c r="V3017" s="73"/>
      <c r="W3017" s="73"/>
      <c r="X3017" s="73"/>
      <c r="Y3017" s="73"/>
      <c r="Z3017" s="73"/>
      <c r="AA3017" s="73"/>
      <c r="AB3017" s="73"/>
      <c r="AC3017" s="73"/>
      <c r="AD3017" s="73"/>
      <c r="AE3017" s="73"/>
      <c r="AF3017" s="73"/>
      <c r="AG3017" s="73"/>
      <c r="AH3017" s="73"/>
      <c r="AI3017" s="73"/>
      <c r="AJ3017" s="73"/>
      <c r="AK3017" s="73"/>
      <c r="AL3017" s="73"/>
      <c r="AM3017" s="73"/>
      <c r="AN3017" s="73"/>
      <c r="AO3017" s="73"/>
      <c r="AP3017" s="73"/>
      <c r="AQ3017" s="73"/>
      <c r="AR3017" s="73"/>
      <c r="AS3017" s="73"/>
      <c r="AT3017" s="73"/>
      <c r="AU3017" s="73"/>
      <c r="AV3017" s="73"/>
      <c r="AW3017" s="73"/>
      <c r="AX3017" s="73"/>
      <c r="AY3017" s="73"/>
      <c r="AZ3017" s="73"/>
      <c r="BA3017" s="73"/>
      <c r="BB3017" s="73"/>
    </row>
    <row r="3018" spans="10:54">
      <c r="J3018" s="132"/>
      <c r="N3018" s="73"/>
      <c r="O3018" s="73"/>
      <c r="P3018" s="73"/>
      <c r="Q3018" s="73"/>
      <c r="R3018" s="73"/>
      <c r="S3018" s="73"/>
      <c r="T3018" s="73"/>
      <c r="U3018" s="73"/>
      <c r="V3018" s="73"/>
      <c r="W3018" s="73"/>
      <c r="X3018" s="73"/>
      <c r="Y3018" s="73"/>
      <c r="Z3018" s="73"/>
      <c r="AA3018" s="73"/>
      <c r="AB3018" s="73"/>
      <c r="AC3018" s="73"/>
      <c r="AD3018" s="73"/>
      <c r="AE3018" s="73"/>
      <c r="AF3018" s="73"/>
      <c r="AG3018" s="73"/>
      <c r="AH3018" s="73"/>
      <c r="AI3018" s="73"/>
      <c r="AJ3018" s="73"/>
      <c r="AK3018" s="73"/>
      <c r="AL3018" s="73"/>
      <c r="AM3018" s="73"/>
      <c r="AN3018" s="73"/>
      <c r="AO3018" s="73"/>
      <c r="AP3018" s="73"/>
      <c r="AQ3018" s="73"/>
      <c r="AR3018" s="73"/>
      <c r="AS3018" s="73"/>
      <c r="AT3018" s="73"/>
      <c r="AU3018" s="73"/>
      <c r="AV3018" s="73"/>
      <c r="AW3018" s="73"/>
      <c r="AX3018" s="73"/>
      <c r="AY3018" s="73"/>
      <c r="AZ3018" s="73"/>
      <c r="BA3018" s="73"/>
      <c r="BB3018" s="73"/>
    </row>
    <row r="3019" spans="10:54">
      <c r="J3019" s="132"/>
      <c r="N3019" s="73"/>
      <c r="O3019" s="73"/>
      <c r="P3019" s="73"/>
      <c r="Q3019" s="73"/>
      <c r="R3019" s="73"/>
      <c r="S3019" s="73"/>
      <c r="T3019" s="73"/>
      <c r="U3019" s="73"/>
      <c r="V3019" s="73"/>
      <c r="W3019" s="73"/>
      <c r="X3019" s="73"/>
      <c r="Y3019" s="73"/>
      <c r="Z3019" s="73"/>
      <c r="AA3019" s="73"/>
      <c r="AB3019" s="73"/>
      <c r="AC3019" s="73"/>
      <c r="AD3019" s="73"/>
      <c r="AE3019" s="73"/>
      <c r="AF3019" s="73"/>
      <c r="AG3019" s="73"/>
      <c r="AH3019" s="73"/>
      <c r="AI3019" s="73"/>
      <c r="AJ3019" s="73"/>
      <c r="AK3019" s="73"/>
      <c r="AL3019" s="73"/>
      <c r="AM3019" s="73"/>
      <c r="AN3019" s="73"/>
      <c r="AO3019" s="73"/>
      <c r="AP3019" s="73"/>
      <c r="AQ3019" s="73"/>
      <c r="AR3019" s="73"/>
      <c r="AS3019" s="73"/>
      <c r="AT3019" s="73"/>
      <c r="AU3019" s="73"/>
      <c r="AV3019" s="73"/>
      <c r="AW3019" s="73"/>
      <c r="AX3019" s="73"/>
      <c r="AY3019" s="73"/>
      <c r="AZ3019" s="73"/>
      <c r="BA3019" s="73"/>
      <c r="BB3019" s="73"/>
    </row>
    <row r="3020" spans="10:54">
      <c r="J3020" s="132"/>
      <c r="N3020" s="73"/>
      <c r="O3020" s="73"/>
      <c r="P3020" s="73"/>
      <c r="Q3020" s="73"/>
      <c r="R3020" s="73"/>
      <c r="S3020" s="73"/>
      <c r="T3020" s="73"/>
      <c r="U3020" s="73"/>
      <c r="V3020" s="73"/>
      <c r="W3020" s="73"/>
      <c r="X3020" s="73"/>
      <c r="Y3020" s="73"/>
      <c r="Z3020" s="73"/>
      <c r="AA3020" s="73"/>
      <c r="AB3020" s="73"/>
      <c r="AC3020" s="73"/>
      <c r="AD3020" s="73"/>
      <c r="AE3020" s="73"/>
      <c r="AF3020" s="73"/>
      <c r="AG3020" s="73"/>
      <c r="AH3020" s="73"/>
      <c r="AI3020" s="73"/>
      <c r="AJ3020" s="73"/>
      <c r="AK3020" s="73"/>
      <c r="AL3020" s="73"/>
      <c r="AM3020" s="73"/>
      <c r="AN3020" s="73"/>
      <c r="AO3020" s="73"/>
      <c r="AP3020" s="73"/>
      <c r="AQ3020" s="73"/>
      <c r="AR3020" s="73"/>
      <c r="AS3020" s="73"/>
      <c r="AT3020" s="73"/>
      <c r="AU3020" s="73"/>
      <c r="AV3020" s="73"/>
      <c r="AW3020" s="73"/>
      <c r="AX3020" s="73"/>
      <c r="AY3020" s="73"/>
      <c r="AZ3020" s="73"/>
      <c r="BA3020" s="73"/>
      <c r="BB3020" s="73"/>
    </row>
    <row r="3021" spans="10:54">
      <c r="J3021" s="132"/>
      <c r="N3021" s="73"/>
      <c r="O3021" s="73"/>
      <c r="P3021" s="73"/>
      <c r="Q3021" s="73"/>
      <c r="R3021" s="73"/>
      <c r="S3021" s="73"/>
      <c r="T3021" s="73"/>
      <c r="U3021" s="73"/>
      <c r="V3021" s="73"/>
      <c r="W3021" s="73"/>
      <c r="X3021" s="73"/>
      <c r="Y3021" s="73"/>
      <c r="Z3021" s="73"/>
      <c r="AA3021" s="73"/>
      <c r="AB3021" s="73"/>
      <c r="AC3021" s="73"/>
      <c r="AD3021" s="73"/>
      <c r="AE3021" s="73"/>
      <c r="AF3021" s="73"/>
      <c r="AG3021" s="73"/>
      <c r="AH3021" s="73"/>
      <c r="AI3021" s="73"/>
      <c r="AJ3021" s="73"/>
      <c r="AK3021" s="73"/>
      <c r="AL3021" s="73"/>
      <c r="AM3021" s="73"/>
      <c r="AN3021" s="73"/>
      <c r="AO3021" s="73"/>
      <c r="AP3021" s="73"/>
      <c r="AQ3021" s="73"/>
      <c r="AR3021" s="73"/>
      <c r="AS3021" s="73"/>
      <c r="AT3021" s="73"/>
      <c r="AU3021" s="73"/>
      <c r="AV3021" s="73"/>
      <c r="AW3021" s="73"/>
      <c r="AX3021" s="73"/>
      <c r="AY3021" s="73"/>
      <c r="AZ3021" s="73"/>
      <c r="BA3021" s="73"/>
      <c r="BB3021" s="73"/>
    </row>
    <row r="3022" spans="10:54">
      <c r="J3022" s="132"/>
      <c r="N3022" s="73"/>
      <c r="O3022" s="73"/>
      <c r="P3022" s="73"/>
      <c r="Q3022" s="73"/>
      <c r="R3022" s="73"/>
      <c r="S3022" s="73"/>
      <c r="T3022" s="73"/>
      <c r="U3022" s="73"/>
      <c r="V3022" s="73"/>
      <c r="W3022" s="73"/>
      <c r="X3022" s="73"/>
      <c r="Y3022" s="73"/>
      <c r="Z3022" s="73"/>
      <c r="AA3022" s="73"/>
      <c r="AB3022" s="73"/>
      <c r="AC3022" s="73"/>
      <c r="AD3022" s="73"/>
      <c r="AE3022" s="73"/>
      <c r="AF3022" s="73"/>
      <c r="AG3022" s="73"/>
      <c r="AH3022" s="73"/>
      <c r="AI3022" s="73"/>
      <c r="AJ3022" s="73"/>
      <c r="AK3022" s="73"/>
      <c r="AL3022" s="73"/>
      <c r="AM3022" s="73"/>
      <c r="AN3022" s="73"/>
      <c r="AO3022" s="73"/>
      <c r="AP3022" s="73"/>
      <c r="AQ3022" s="73"/>
      <c r="AR3022" s="73"/>
      <c r="AS3022" s="73"/>
      <c r="AT3022" s="73"/>
      <c r="AU3022" s="73"/>
      <c r="AV3022" s="73"/>
      <c r="AW3022" s="73"/>
      <c r="AX3022" s="73"/>
      <c r="AY3022" s="73"/>
      <c r="AZ3022" s="73"/>
      <c r="BA3022" s="73"/>
      <c r="BB3022" s="73"/>
    </row>
    <row r="3023" spans="10:54">
      <c r="J3023" s="132"/>
      <c r="N3023" s="73"/>
      <c r="O3023" s="73"/>
      <c r="P3023" s="73"/>
      <c r="Q3023" s="73"/>
      <c r="R3023" s="73"/>
      <c r="S3023" s="73"/>
      <c r="T3023" s="73"/>
      <c r="U3023" s="73"/>
      <c r="V3023" s="73"/>
      <c r="W3023" s="73"/>
      <c r="X3023" s="73"/>
      <c r="Y3023" s="73"/>
      <c r="Z3023" s="73"/>
      <c r="AA3023" s="73"/>
      <c r="AB3023" s="73"/>
      <c r="AC3023" s="73"/>
      <c r="AD3023" s="73"/>
      <c r="AE3023" s="73"/>
      <c r="AF3023" s="73"/>
      <c r="AG3023" s="73"/>
      <c r="AH3023" s="73"/>
      <c r="AI3023" s="73"/>
      <c r="AJ3023" s="73"/>
      <c r="AK3023" s="73"/>
      <c r="AL3023" s="73"/>
      <c r="AM3023" s="73"/>
      <c r="AN3023" s="73"/>
      <c r="AO3023" s="73"/>
      <c r="AP3023" s="73"/>
      <c r="AQ3023" s="73"/>
      <c r="AR3023" s="73"/>
      <c r="AS3023" s="73"/>
      <c r="AT3023" s="73"/>
      <c r="AU3023" s="73"/>
      <c r="AV3023" s="73"/>
      <c r="AW3023" s="73"/>
      <c r="AX3023" s="73"/>
      <c r="AY3023" s="73"/>
      <c r="AZ3023" s="73"/>
      <c r="BA3023" s="73"/>
      <c r="BB3023" s="73"/>
    </row>
    <row r="3024" spans="10:54">
      <c r="J3024" s="132"/>
      <c r="N3024" s="73"/>
      <c r="O3024" s="73"/>
      <c r="P3024" s="73"/>
      <c r="Q3024" s="73"/>
      <c r="R3024" s="73"/>
      <c r="S3024" s="73"/>
      <c r="T3024" s="73"/>
      <c r="U3024" s="73"/>
      <c r="V3024" s="73"/>
      <c r="W3024" s="73"/>
      <c r="X3024" s="73"/>
      <c r="Y3024" s="73"/>
      <c r="Z3024" s="73"/>
      <c r="AA3024" s="73"/>
      <c r="AB3024" s="73"/>
      <c r="AC3024" s="73"/>
      <c r="AD3024" s="73"/>
      <c r="AE3024" s="73"/>
      <c r="AF3024" s="73"/>
      <c r="AG3024" s="73"/>
      <c r="AH3024" s="73"/>
      <c r="AI3024" s="73"/>
      <c r="AJ3024" s="73"/>
      <c r="AK3024" s="73"/>
      <c r="AL3024" s="73"/>
      <c r="AM3024" s="73"/>
      <c r="AN3024" s="73"/>
      <c r="AO3024" s="73"/>
      <c r="AP3024" s="73"/>
      <c r="AQ3024" s="73"/>
      <c r="AR3024" s="73"/>
      <c r="AS3024" s="73"/>
      <c r="AT3024" s="73"/>
      <c r="AU3024" s="73"/>
      <c r="AV3024" s="73"/>
      <c r="AW3024" s="73"/>
      <c r="AX3024" s="73"/>
      <c r="AY3024" s="73"/>
      <c r="AZ3024" s="73"/>
      <c r="BA3024" s="73"/>
      <c r="BB3024" s="73"/>
    </row>
    <row r="3025" spans="10:54">
      <c r="J3025" s="132"/>
      <c r="N3025" s="73"/>
      <c r="O3025" s="73"/>
      <c r="P3025" s="73"/>
      <c r="Q3025" s="73"/>
      <c r="R3025" s="73"/>
      <c r="S3025" s="73"/>
      <c r="T3025" s="73"/>
      <c r="U3025" s="73"/>
      <c r="V3025" s="73"/>
      <c r="W3025" s="73"/>
      <c r="X3025" s="73"/>
      <c r="Y3025" s="73"/>
      <c r="Z3025" s="73"/>
      <c r="AA3025" s="73"/>
      <c r="AB3025" s="73"/>
      <c r="AC3025" s="73"/>
      <c r="AD3025" s="73"/>
      <c r="AE3025" s="73"/>
      <c r="AF3025" s="73"/>
      <c r="AG3025" s="73"/>
      <c r="AH3025" s="73"/>
      <c r="AI3025" s="73"/>
      <c r="AJ3025" s="73"/>
      <c r="AK3025" s="73"/>
      <c r="AL3025" s="73"/>
      <c r="AM3025" s="73"/>
      <c r="AN3025" s="73"/>
      <c r="AO3025" s="73"/>
      <c r="AP3025" s="73"/>
      <c r="AQ3025" s="73"/>
      <c r="AR3025" s="73"/>
      <c r="AS3025" s="73"/>
      <c r="AT3025" s="73"/>
      <c r="AU3025" s="73"/>
      <c r="AV3025" s="73"/>
      <c r="AW3025" s="73"/>
      <c r="AX3025" s="73"/>
      <c r="AY3025" s="73"/>
      <c r="AZ3025" s="73"/>
      <c r="BA3025" s="73"/>
      <c r="BB3025" s="73"/>
    </row>
    <row r="3026" spans="10:54">
      <c r="J3026" s="132"/>
      <c r="N3026" s="73"/>
      <c r="O3026" s="73"/>
      <c r="P3026" s="73"/>
      <c r="Q3026" s="73"/>
      <c r="R3026" s="73"/>
      <c r="S3026" s="73"/>
      <c r="T3026" s="73"/>
      <c r="U3026" s="73"/>
      <c r="V3026" s="73"/>
      <c r="W3026" s="73"/>
      <c r="X3026" s="73"/>
      <c r="Y3026" s="73"/>
      <c r="Z3026" s="73"/>
      <c r="AA3026" s="73"/>
      <c r="AB3026" s="73"/>
      <c r="AC3026" s="73"/>
      <c r="AD3026" s="73"/>
      <c r="AE3026" s="73"/>
      <c r="AF3026" s="73"/>
      <c r="AG3026" s="73"/>
      <c r="AH3026" s="73"/>
      <c r="AI3026" s="73"/>
      <c r="AJ3026" s="73"/>
      <c r="AK3026" s="73"/>
      <c r="AL3026" s="73"/>
      <c r="AM3026" s="73"/>
      <c r="AN3026" s="73"/>
      <c r="AO3026" s="73"/>
      <c r="AP3026" s="73"/>
      <c r="AQ3026" s="73"/>
      <c r="AR3026" s="73"/>
      <c r="AS3026" s="73"/>
      <c r="AT3026" s="73"/>
      <c r="AU3026" s="73"/>
      <c r="AV3026" s="73"/>
      <c r="AW3026" s="73"/>
      <c r="AX3026" s="73"/>
      <c r="AY3026" s="73"/>
      <c r="AZ3026" s="73"/>
      <c r="BA3026" s="73"/>
      <c r="BB3026" s="73"/>
    </row>
    <row r="3027" spans="10:54">
      <c r="J3027" s="132"/>
      <c r="N3027" s="73"/>
      <c r="O3027" s="73"/>
      <c r="P3027" s="73"/>
      <c r="Q3027" s="73"/>
      <c r="R3027" s="73"/>
      <c r="S3027" s="73"/>
      <c r="T3027" s="73"/>
      <c r="U3027" s="73"/>
      <c r="V3027" s="73"/>
      <c r="W3027" s="73"/>
      <c r="X3027" s="73"/>
      <c r="Y3027" s="73"/>
      <c r="Z3027" s="73"/>
      <c r="AA3027" s="73"/>
      <c r="AB3027" s="73"/>
      <c r="AC3027" s="73"/>
      <c r="AD3027" s="73"/>
      <c r="AE3027" s="73"/>
      <c r="AF3027" s="73"/>
      <c r="AG3027" s="73"/>
      <c r="AH3027" s="73"/>
      <c r="AI3027" s="73"/>
      <c r="AJ3027" s="73"/>
      <c r="AK3027" s="73"/>
      <c r="AL3027" s="73"/>
      <c r="AM3027" s="73"/>
      <c r="AN3027" s="73"/>
      <c r="AO3027" s="73"/>
      <c r="AP3027" s="73"/>
      <c r="AQ3027" s="73"/>
      <c r="AR3027" s="73"/>
      <c r="AS3027" s="73"/>
      <c r="AT3027" s="73"/>
      <c r="AU3027" s="73"/>
      <c r="AV3027" s="73"/>
      <c r="AW3027" s="73"/>
      <c r="AX3027" s="73"/>
      <c r="AY3027" s="73"/>
      <c r="AZ3027" s="73"/>
      <c r="BA3027" s="73"/>
      <c r="BB3027" s="73"/>
    </row>
    <row r="3028" spans="10:54">
      <c r="J3028" s="132"/>
      <c r="N3028" s="73"/>
      <c r="O3028" s="73"/>
      <c r="P3028" s="73"/>
      <c r="Q3028" s="73"/>
      <c r="R3028" s="73"/>
      <c r="S3028" s="73"/>
      <c r="T3028" s="73"/>
      <c r="U3028" s="73"/>
      <c r="V3028" s="73"/>
      <c r="W3028" s="73"/>
      <c r="X3028" s="73"/>
      <c r="Y3028" s="73"/>
      <c r="Z3028" s="73"/>
      <c r="AA3028" s="73"/>
      <c r="AB3028" s="73"/>
      <c r="AC3028" s="73"/>
      <c r="AD3028" s="73"/>
      <c r="AE3028" s="73"/>
      <c r="AF3028" s="73"/>
      <c r="AG3028" s="73"/>
      <c r="AH3028" s="73"/>
      <c r="AI3028" s="73"/>
      <c r="AJ3028" s="73"/>
      <c r="AK3028" s="73"/>
      <c r="AL3028" s="73"/>
      <c r="AM3028" s="73"/>
      <c r="AN3028" s="73"/>
      <c r="AO3028" s="73"/>
      <c r="AP3028" s="73"/>
      <c r="AQ3028" s="73"/>
      <c r="AR3028" s="73"/>
      <c r="AS3028" s="73"/>
      <c r="AT3028" s="73"/>
      <c r="AU3028" s="73"/>
      <c r="AV3028" s="73"/>
      <c r="AW3028" s="73"/>
      <c r="AX3028" s="73"/>
      <c r="AY3028" s="73"/>
      <c r="AZ3028" s="73"/>
      <c r="BA3028" s="73"/>
      <c r="BB3028" s="73"/>
    </row>
    <row r="3029" spans="10:54">
      <c r="J3029" s="132"/>
      <c r="N3029" s="73"/>
      <c r="O3029" s="73"/>
      <c r="P3029" s="73"/>
      <c r="Q3029" s="73"/>
      <c r="R3029" s="73"/>
      <c r="S3029" s="73"/>
      <c r="T3029" s="73"/>
      <c r="U3029" s="73"/>
      <c r="V3029" s="73"/>
      <c r="W3029" s="73"/>
      <c r="X3029" s="73"/>
      <c r="Y3029" s="73"/>
      <c r="Z3029" s="73"/>
      <c r="AA3029" s="73"/>
      <c r="AB3029" s="73"/>
      <c r="AC3029" s="73"/>
      <c r="AD3029" s="73"/>
      <c r="AE3029" s="73"/>
      <c r="AF3029" s="73"/>
      <c r="AG3029" s="73"/>
      <c r="AH3029" s="73"/>
      <c r="AI3029" s="73"/>
      <c r="AJ3029" s="73"/>
      <c r="AK3029" s="73"/>
      <c r="AL3029" s="73"/>
      <c r="AM3029" s="73"/>
      <c r="AN3029" s="73"/>
      <c r="AO3029" s="73"/>
      <c r="AP3029" s="73"/>
      <c r="AQ3029" s="73"/>
      <c r="AR3029" s="73"/>
      <c r="AS3029" s="73"/>
      <c r="AT3029" s="73"/>
      <c r="AU3029" s="73"/>
      <c r="AV3029" s="73"/>
      <c r="AW3029" s="73"/>
      <c r="AX3029" s="73"/>
      <c r="AY3029" s="73"/>
      <c r="AZ3029" s="73"/>
      <c r="BA3029" s="73"/>
      <c r="BB3029" s="73"/>
    </row>
    <row r="3030" spans="10:54">
      <c r="J3030" s="132"/>
      <c r="N3030" s="73"/>
      <c r="O3030" s="73"/>
      <c r="P3030" s="73"/>
      <c r="Q3030" s="73"/>
      <c r="R3030" s="73"/>
      <c r="S3030" s="73"/>
      <c r="T3030" s="73"/>
      <c r="U3030" s="73"/>
      <c r="V3030" s="73"/>
      <c r="W3030" s="73"/>
      <c r="X3030" s="73"/>
      <c r="Y3030" s="73"/>
      <c r="Z3030" s="73"/>
      <c r="AA3030" s="73"/>
      <c r="AB3030" s="73"/>
      <c r="AC3030" s="73"/>
      <c r="AD3030" s="73"/>
      <c r="AE3030" s="73"/>
      <c r="AF3030" s="73"/>
      <c r="AG3030" s="73"/>
      <c r="AH3030" s="73"/>
      <c r="AI3030" s="73"/>
      <c r="AJ3030" s="73"/>
      <c r="AK3030" s="73"/>
      <c r="AL3030" s="73"/>
      <c r="AM3030" s="73"/>
      <c r="AN3030" s="73"/>
      <c r="AO3030" s="73"/>
      <c r="AP3030" s="73"/>
      <c r="AQ3030" s="73"/>
      <c r="AR3030" s="73"/>
      <c r="AS3030" s="73"/>
      <c r="AT3030" s="73"/>
      <c r="AU3030" s="73"/>
      <c r="AV3030" s="73"/>
      <c r="AW3030" s="73"/>
      <c r="AX3030" s="73"/>
      <c r="AY3030" s="73"/>
      <c r="AZ3030" s="73"/>
      <c r="BA3030" s="73"/>
      <c r="BB3030" s="73"/>
    </row>
    <row r="3031" spans="10:54">
      <c r="J3031" s="132"/>
      <c r="N3031" s="73"/>
      <c r="O3031" s="73"/>
      <c r="P3031" s="73"/>
      <c r="Q3031" s="73"/>
      <c r="R3031" s="73"/>
      <c r="S3031" s="73"/>
      <c r="T3031" s="73"/>
      <c r="U3031" s="73"/>
      <c r="V3031" s="73"/>
      <c r="W3031" s="73"/>
      <c r="X3031" s="73"/>
      <c r="Y3031" s="73"/>
      <c r="Z3031" s="73"/>
      <c r="AA3031" s="73"/>
      <c r="AB3031" s="73"/>
      <c r="AC3031" s="73"/>
      <c r="AD3031" s="73"/>
      <c r="AE3031" s="73"/>
      <c r="AF3031" s="73"/>
      <c r="AG3031" s="73"/>
      <c r="AH3031" s="73"/>
      <c r="AI3031" s="73"/>
      <c r="AJ3031" s="73"/>
      <c r="AK3031" s="73"/>
      <c r="AL3031" s="73"/>
      <c r="AM3031" s="73"/>
      <c r="AN3031" s="73"/>
      <c r="AO3031" s="73"/>
      <c r="AP3031" s="73"/>
      <c r="AQ3031" s="73"/>
      <c r="AR3031" s="73"/>
      <c r="AS3031" s="73"/>
      <c r="AT3031" s="73"/>
      <c r="AU3031" s="73"/>
      <c r="AV3031" s="73"/>
      <c r="AW3031" s="73"/>
      <c r="AX3031" s="73"/>
      <c r="AY3031" s="73"/>
      <c r="AZ3031" s="73"/>
      <c r="BA3031" s="73"/>
      <c r="BB3031" s="73"/>
    </row>
    <row r="3032" spans="10:54">
      <c r="J3032" s="132"/>
      <c r="N3032" s="73"/>
      <c r="O3032" s="73"/>
      <c r="P3032" s="73"/>
      <c r="Q3032" s="73"/>
      <c r="R3032" s="73"/>
      <c r="S3032" s="73"/>
      <c r="T3032" s="73"/>
      <c r="U3032" s="73"/>
      <c r="V3032" s="73"/>
      <c r="W3032" s="73"/>
      <c r="X3032" s="73"/>
      <c r="Y3032" s="73"/>
      <c r="Z3032" s="73"/>
      <c r="AA3032" s="73"/>
      <c r="AB3032" s="73"/>
      <c r="AC3032" s="73"/>
      <c r="AD3032" s="73"/>
      <c r="AE3032" s="73"/>
      <c r="AF3032" s="73"/>
      <c r="AG3032" s="73"/>
      <c r="AH3032" s="73"/>
      <c r="AI3032" s="73"/>
      <c r="AJ3032" s="73"/>
      <c r="AK3032" s="73"/>
      <c r="AL3032" s="73"/>
      <c r="AM3032" s="73"/>
      <c r="AN3032" s="73"/>
      <c r="AO3032" s="73"/>
      <c r="AP3032" s="73"/>
      <c r="AQ3032" s="73"/>
      <c r="AR3032" s="73"/>
      <c r="AS3032" s="73"/>
      <c r="AT3032" s="73"/>
      <c r="AU3032" s="73"/>
      <c r="AV3032" s="73"/>
      <c r="AW3032" s="73"/>
      <c r="AX3032" s="73"/>
      <c r="AY3032" s="73"/>
      <c r="AZ3032" s="73"/>
      <c r="BA3032" s="73"/>
      <c r="BB3032" s="73"/>
    </row>
    <row r="3033" spans="10:54">
      <c r="J3033" s="132"/>
      <c r="N3033" s="73"/>
      <c r="O3033" s="73"/>
      <c r="P3033" s="73"/>
      <c r="Q3033" s="73"/>
      <c r="R3033" s="73"/>
      <c r="S3033" s="73"/>
      <c r="T3033" s="73"/>
      <c r="U3033" s="73"/>
      <c r="V3033" s="73"/>
      <c r="W3033" s="73"/>
      <c r="X3033" s="73"/>
      <c r="Y3033" s="73"/>
      <c r="Z3033" s="73"/>
      <c r="AA3033" s="73"/>
      <c r="AB3033" s="73"/>
      <c r="AC3033" s="73"/>
      <c r="AD3033" s="73"/>
      <c r="AE3033" s="73"/>
      <c r="AF3033" s="73"/>
      <c r="AG3033" s="73"/>
      <c r="AH3033" s="73"/>
      <c r="AI3033" s="73"/>
      <c r="AJ3033" s="73"/>
      <c r="AK3033" s="73"/>
      <c r="AL3033" s="73"/>
      <c r="AM3033" s="73"/>
      <c r="AN3033" s="73"/>
      <c r="AO3033" s="73"/>
      <c r="AP3033" s="73"/>
      <c r="AQ3033" s="73"/>
      <c r="AR3033" s="73"/>
      <c r="AS3033" s="73"/>
      <c r="AT3033" s="73"/>
      <c r="AU3033" s="73"/>
      <c r="AV3033" s="73"/>
      <c r="AW3033" s="73"/>
      <c r="AX3033" s="73"/>
      <c r="AY3033" s="73"/>
      <c r="AZ3033" s="73"/>
      <c r="BA3033" s="73"/>
      <c r="BB3033" s="73"/>
    </row>
    <row r="3034" spans="10:54">
      <c r="J3034" s="132"/>
      <c r="N3034" s="73"/>
      <c r="O3034" s="73"/>
      <c r="P3034" s="73"/>
      <c r="Q3034" s="73"/>
      <c r="R3034" s="73"/>
      <c r="S3034" s="73"/>
      <c r="T3034" s="73"/>
      <c r="U3034" s="73"/>
      <c r="V3034" s="73"/>
      <c r="W3034" s="73"/>
      <c r="X3034" s="73"/>
      <c r="Y3034" s="73"/>
      <c r="Z3034" s="73"/>
      <c r="AA3034" s="73"/>
      <c r="AB3034" s="73"/>
      <c r="AC3034" s="73"/>
      <c r="AD3034" s="73"/>
      <c r="AE3034" s="73"/>
      <c r="AF3034" s="73"/>
      <c r="AG3034" s="73"/>
      <c r="AH3034" s="73"/>
      <c r="AI3034" s="73"/>
      <c r="AJ3034" s="73"/>
      <c r="AK3034" s="73"/>
      <c r="AL3034" s="73"/>
      <c r="AM3034" s="73"/>
      <c r="AN3034" s="73"/>
      <c r="AO3034" s="73"/>
      <c r="AP3034" s="73"/>
      <c r="AQ3034" s="73"/>
      <c r="AR3034" s="73"/>
      <c r="AS3034" s="73"/>
      <c r="AT3034" s="73"/>
      <c r="AU3034" s="73"/>
      <c r="AV3034" s="73"/>
      <c r="AW3034" s="73"/>
      <c r="AX3034" s="73"/>
      <c r="AY3034" s="73"/>
      <c r="AZ3034" s="73"/>
      <c r="BA3034" s="73"/>
      <c r="BB3034" s="73"/>
    </row>
    <row r="3035" spans="10:54">
      <c r="J3035" s="132"/>
      <c r="N3035" s="73"/>
      <c r="O3035" s="73"/>
      <c r="P3035" s="73"/>
      <c r="Q3035" s="73"/>
      <c r="R3035" s="73"/>
      <c r="S3035" s="73"/>
      <c r="T3035" s="73"/>
      <c r="U3035" s="73"/>
      <c r="V3035" s="73"/>
      <c r="W3035" s="73"/>
      <c r="X3035" s="73"/>
      <c r="Y3035" s="73"/>
      <c r="Z3035" s="73"/>
      <c r="AA3035" s="73"/>
      <c r="AB3035" s="73"/>
      <c r="AC3035" s="73"/>
      <c r="AD3035" s="73"/>
      <c r="AE3035" s="73"/>
      <c r="AF3035" s="73"/>
      <c r="AG3035" s="73"/>
      <c r="AH3035" s="73"/>
      <c r="AI3035" s="73"/>
      <c r="AJ3035" s="73"/>
      <c r="AK3035" s="73"/>
      <c r="AL3035" s="73"/>
      <c r="AM3035" s="73"/>
      <c r="AN3035" s="73"/>
      <c r="AO3035" s="73"/>
      <c r="AP3035" s="73"/>
      <c r="AQ3035" s="73"/>
      <c r="AR3035" s="73"/>
      <c r="AS3035" s="73"/>
      <c r="AT3035" s="73"/>
      <c r="AU3035" s="73"/>
      <c r="AV3035" s="73"/>
      <c r="AW3035" s="73"/>
      <c r="AX3035" s="73"/>
      <c r="AY3035" s="73"/>
      <c r="AZ3035" s="73"/>
      <c r="BA3035" s="73"/>
      <c r="BB3035" s="73"/>
    </row>
    <row r="3036" spans="10:54">
      <c r="J3036" s="132"/>
      <c r="N3036" s="73"/>
      <c r="O3036" s="73"/>
      <c r="P3036" s="73"/>
      <c r="Q3036" s="73"/>
      <c r="R3036" s="73"/>
      <c r="S3036" s="73"/>
      <c r="T3036" s="73"/>
      <c r="U3036" s="73"/>
      <c r="V3036" s="73"/>
      <c r="W3036" s="73"/>
      <c r="X3036" s="73"/>
      <c r="Y3036" s="73"/>
      <c r="Z3036" s="73"/>
      <c r="AA3036" s="73"/>
      <c r="AB3036" s="73"/>
      <c r="AC3036" s="73"/>
      <c r="AD3036" s="73"/>
      <c r="AE3036" s="73"/>
      <c r="AF3036" s="73"/>
      <c r="AG3036" s="73"/>
      <c r="AH3036" s="73"/>
      <c r="AI3036" s="73"/>
      <c r="AJ3036" s="73"/>
      <c r="AK3036" s="73"/>
      <c r="AL3036" s="73"/>
      <c r="AM3036" s="73"/>
      <c r="AN3036" s="73"/>
      <c r="AO3036" s="73"/>
      <c r="AP3036" s="73"/>
      <c r="AQ3036" s="73"/>
      <c r="AR3036" s="73"/>
      <c r="AS3036" s="73"/>
      <c r="AT3036" s="73"/>
      <c r="AU3036" s="73"/>
      <c r="AV3036" s="73"/>
      <c r="AW3036" s="73"/>
      <c r="AX3036" s="73"/>
      <c r="AY3036" s="73"/>
      <c r="AZ3036" s="73"/>
      <c r="BA3036" s="73"/>
      <c r="BB3036" s="73"/>
    </row>
    <row r="3037" spans="10:54">
      <c r="J3037" s="132"/>
      <c r="N3037" s="73"/>
      <c r="O3037" s="73"/>
      <c r="P3037" s="73"/>
      <c r="Q3037" s="73"/>
      <c r="R3037" s="73"/>
      <c r="S3037" s="73"/>
      <c r="T3037" s="73"/>
      <c r="U3037" s="73"/>
      <c r="V3037" s="73"/>
      <c r="W3037" s="73"/>
      <c r="X3037" s="73"/>
      <c r="Y3037" s="73"/>
      <c r="Z3037" s="73"/>
      <c r="AA3037" s="73"/>
      <c r="AB3037" s="73"/>
      <c r="AC3037" s="73"/>
      <c r="AD3037" s="73"/>
      <c r="AE3037" s="73"/>
      <c r="AF3037" s="73"/>
      <c r="AG3037" s="73"/>
      <c r="AH3037" s="73"/>
      <c r="AI3037" s="73"/>
      <c r="AJ3037" s="73"/>
      <c r="AK3037" s="73"/>
      <c r="AL3037" s="73"/>
      <c r="AM3037" s="73"/>
      <c r="AN3037" s="73"/>
      <c r="AO3037" s="73"/>
      <c r="AP3037" s="73"/>
      <c r="AQ3037" s="73"/>
      <c r="AR3037" s="73"/>
      <c r="AS3037" s="73"/>
      <c r="AT3037" s="73"/>
      <c r="AU3037" s="73"/>
      <c r="AV3037" s="73"/>
      <c r="AW3037" s="73"/>
      <c r="AX3037" s="73"/>
      <c r="AY3037" s="73"/>
      <c r="AZ3037" s="73"/>
      <c r="BA3037" s="73"/>
      <c r="BB3037" s="73"/>
    </row>
    <row r="3038" spans="10:54">
      <c r="J3038" s="132"/>
      <c r="N3038" s="73"/>
      <c r="O3038" s="73"/>
      <c r="P3038" s="73"/>
      <c r="Q3038" s="73"/>
      <c r="R3038" s="73"/>
      <c r="S3038" s="73"/>
      <c r="T3038" s="73"/>
      <c r="U3038" s="73"/>
      <c r="V3038" s="73"/>
      <c r="W3038" s="73"/>
      <c r="X3038" s="73"/>
      <c r="Y3038" s="73"/>
      <c r="Z3038" s="73"/>
      <c r="AA3038" s="73"/>
      <c r="AB3038" s="73"/>
      <c r="AC3038" s="73"/>
      <c r="AD3038" s="73"/>
      <c r="AE3038" s="73"/>
      <c r="AF3038" s="73"/>
      <c r="AG3038" s="73"/>
      <c r="AH3038" s="73"/>
      <c r="AI3038" s="73"/>
      <c r="AJ3038" s="73"/>
      <c r="AK3038" s="73"/>
      <c r="AL3038" s="73"/>
      <c r="AM3038" s="73"/>
      <c r="AN3038" s="73"/>
      <c r="AO3038" s="73"/>
      <c r="AP3038" s="73"/>
      <c r="AQ3038" s="73"/>
      <c r="AR3038" s="73"/>
      <c r="AS3038" s="73"/>
      <c r="AT3038" s="73"/>
      <c r="AU3038" s="73"/>
      <c r="AV3038" s="73"/>
      <c r="AW3038" s="73"/>
      <c r="AX3038" s="73"/>
      <c r="AY3038" s="73"/>
      <c r="AZ3038" s="73"/>
      <c r="BA3038" s="73"/>
      <c r="BB3038" s="73"/>
    </row>
    <row r="3039" spans="10:54">
      <c r="J3039" s="132"/>
      <c r="N3039" s="73"/>
      <c r="O3039" s="73"/>
      <c r="P3039" s="73"/>
      <c r="Q3039" s="73"/>
      <c r="R3039" s="73"/>
      <c r="S3039" s="73"/>
      <c r="T3039" s="73"/>
      <c r="U3039" s="73"/>
      <c r="V3039" s="73"/>
      <c r="W3039" s="73"/>
      <c r="X3039" s="73"/>
      <c r="Y3039" s="73"/>
      <c r="Z3039" s="73"/>
      <c r="AA3039" s="73"/>
      <c r="AB3039" s="73"/>
      <c r="AC3039" s="73"/>
      <c r="AD3039" s="73"/>
      <c r="AE3039" s="73"/>
      <c r="AF3039" s="73"/>
      <c r="AG3039" s="73"/>
      <c r="AH3039" s="73"/>
      <c r="AI3039" s="73"/>
      <c r="AJ3039" s="73"/>
      <c r="AK3039" s="73"/>
      <c r="AL3039" s="73"/>
      <c r="AM3039" s="73"/>
      <c r="AN3039" s="73"/>
      <c r="AO3039" s="73"/>
      <c r="AP3039" s="73"/>
      <c r="AQ3039" s="73"/>
      <c r="AR3039" s="73"/>
      <c r="AS3039" s="73"/>
      <c r="AT3039" s="73"/>
      <c r="AU3039" s="73"/>
      <c r="AV3039" s="73"/>
      <c r="AW3039" s="73"/>
      <c r="AX3039" s="73"/>
      <c r="AY3039" s="73"/>
      <c r="AZ3039" s="73"/>
      <c r="BA3039" s="73"/>
      <c r="BB3039" s="73"/>
    </row>
    <row r="3040" spans="10:54">
      <c r="J3040" s="132"/>
      <c r="N3040" s="73"/>
      <c r="O3040" s="73"/>
      <c r="P3040" s="73"/>
      <c r="Q3040" s="73"/>
      <c r="R3040" s="73"/>
      <c r="S3040" s="73"/>
      <c r="T3040" s="73"/>
      <c r="U3040" s="73"/>
      <c r="V3040" s="73"/>
      <c r="W3040" s="73"/>
      <c r="X3040" s="73"/>
      <c r="Y3040" s="73"/>
      <c r="Z3040" s="73"/>
      <c r="AA3040" s="73"/>
      <c r="AB3040" s="73"/>
      <c r="AC3040" s="73"/>
      <c r="AD3040" s="73"/>
      <c r="AE3040" s="73"/>
      <c r="AF3040" s="73"/>
      <c r="AG3040" s="73"/>
      <c r="AH3040" s="73"/>
      <c r="AI3040" s="73"/>
      <c r="AJ3040" s="73"/>
      <c r="AK3040" s="73"/>
      <c r="AL3040" s="73"/>
      <c r="AM3040" s="73"/>
      <c r="AN3040" s="73"/>
      <c r="AO3040" s="73"/>
      <c r="AP3040" s="73"/>
      <c r="AQ3040" s="73"/>
      <c r="AR3040" s="73"/>
      <c r="AS3040" s="73"/>
      <c r="AT3040" s="73"/>
      <c r="AU3040" s="73"/>
      <c r="AV3040" s="73"/>
      <c r="AW3040" s="73"/>
      <c r="AX3040" s="73"/>
      <c r="AY3040" s="73"/>
      <c r="AZ3040" s="73"/>
      <c r="BA3040" s="73"/>
      <c r="BB3040" s="73"/>
    </row>
    <row r="3041" spans="10:54">
      <c r="J3041" s="132"/>
      <c r="N3041" s="73"/>
      <c r="O3041" s="73"/>
      <c r="P3041" s="73"/>
      <c r="Q3041" s="73"/>
      <c r="R3041" s="73"/>
      <c r="S3041" s="73"/>
      <c r="T3041" s="73"/>
      <c r="U3041" s="73"/>
      <c r="V3041" s="73"/>
      <c r="W3041" s="73"/>
      <c r="X3041" s="73"/>
      <c r="Y3041" s="73"/>
      <c r="Z3041" s="73"/>
      <c r="AA3041" s="73"/>
      <c r="AB3041" s="73"/>
      <c r="AC3041" s="73"/>
      <c r="AD3041" s="73"/>
      <c r="AE3041" s="73"/>
      <c r="AF3041" s="73"/>
      <c r="AG3041" s="73"/>
      <c r="AH3041" s="73"/>
      <c r="AI3041" s="73"/>
      <c r="AJ3041" s="73"/>
      <c r="AK3041" s="73"/>
      <c r="AL3041" s="73"/>
      <c r="AM3041" s="73"/>
      <c r="AN3041" s="73"/>
      <c r="AO3041" s="73"/>
      <c r="AP3041" s="73"/>
      <c r="AQ3041" s="73"/>
      <c r="AR3041" s="73"/>
      <c r="AS3041" s="73"/>
      <c r="AT3041" s="73"/>
      <c r="AU3041" s="73"/>
      <c r="AV3041" s="73"/>
      <c r="AW3041" s="73"/>
      <c r="AX3041" s="73"/>
      <c r="AY3041" s="73"/>
      <c r="AZ3041" s="73"/>
      <c r="BA3041" s="73"/>
      <c r="BB3041" s="73"/>
    </row>
    <row r="3042" spans="10:54">
      <c r="J3042" s="132"/>
      <c r="N3042" s="73"/>
      <c r="O3042" s="73"/>
      <c r="P3042" s="73"/>
      <c r="Q3042" s="73"/>
      <c r="R3042" s="73"/>
      <c r="S3042" s="73"/>
      <c r="T3042" s="73"/>
      <c r="U3042" s="73"/>
      <c r="V3042" s="73"/>
      <c r="W3042" s="73"/>
      <c r="X3042" s="73"/>
      <c r="Y3042" s="73"/>
      <c r="Z3042" s="73"/>
      <c r="AA3042" s="73"/>
      <c r="AB3042" s="73"/>
      <c r="AC3042" s="73"/>
      <c r="AD3042" s="73"/>
      <c r="AE3042" s="73"/>
      <c r="AF3042" s="73"/>
      <c r="AG3042" s="73"/>
      <c r="AH3042" s="73"/>
      <c r="AI3042" s="73"/>
      <c r="AJ3042" s="73"/>
      <c r="AK3042" s="73"/>
      <c r="AL3042" s="73"/>
      <c r="AM3042" s="73"/>
      <c r="AN3042" s="73"/>
      <c r="AO3042" s="73"/>
      <c r="AP3042" s="73"/>
      <c r="AQ3042" s="73"/>
      <c r="AR3042" s="73"/>
      <c r="AS3042" s="73"/>
      <c r="AT3042" s="73"/>
      <c r="AU3042" s="73"/>
      <c r="AV3042" s="73"/>
      <c r="AW3042" s="73"/>
      <c r="AX3042" s="73"/>
      <c r="AY3042" s="73"/>
      <c r="AZ3042" s="73"/>
      <c r="BA3042" s="73"/>
      <c r="BB3042" s="73"/>
    </row>
    <row r="3043" spans="10:54">
      <c r="J3043" s="132"/>
      <c r="N3043" s="73"/>
      <c r="O3043" s="73"/>
      <c r="P3043" s="73"/>
      <c r="Q3043" s="73"/>
      <c r="R3043" s="73"/>
      <c r="S3043" s="73"/>
      <c r="T3043" s="73"/>
      <c r="U3043" s="73"/>
      <c r="V3043" s="73"/>
      <c r="W3043" s="73"/>
      <c r="X3043" s="73"/>
      <c r="Y3043" s="73"/>
      <c r="Z3043" s="73"/>
      <c r="AA3043" s="73"/>
      <c r="AB3043" s="73"/>
      <c r="AC3043" s="73"/>
      <c r="AD3043" s="73"/>
      <c r="AE3043" s="73"/>
      <c r="AF3043" s="73"/>
      <c r="AG3043" s="73"/>
      <c r="AH3043" s="73"/>
      <c r="AI3043" s="73"/>
      <c r="AJ3043" s="73"/>
      <c r="AK3043" s="73"/>
      <c r="AL3043" s="73"/>
      <c r="AM3043" s="73"/>
      <c r="AN3043" s="73"/>
      <c r="AO3043" s="73"/>
      <c r="AP3043" s="73"/>
      <c r="AQ3043" s="73"/>
      <c r="AR3043" s="73"/>
      <c r="AS3043" s="73"/>
      <c r="AT3043" s="73"/>
      <c r="AU3043" s="73"/>
      <c r="AV3043" s="73"/>
      <c r="AW3043" s="73"/>
      <c r="AX3043" s="73"/>
      <c r="AY3043" s="73"/>
      <c r="AZ3043" s="73"/>
      <c r="BA3043" s="73"/>
      <c r="BB3043" s="73"/>
    </row>
    <row r="3044" spans="10:54">
      <c r="J3044" s="132"/>
      <c r="N3044" s="73"/>
      <c r="O3044" s="73"/>
      <c r="P3044" s="73"/>
      <c r="Q3044" s="73"/>
      <c r="R3044" s="73"/>
      <c r="S3044" s="73"/>
      <c r="T3044" s="73"/>
      <c r="U3044" s="73"/>
      <c r="V3044" s="73"/>
      <c r="W3044" s="73"/>
      <c r="X3044" s="73"/>
      <c r="Y3044" s="73"/>
      <c r="Z3044" s="73"/>
      <c r="AA3044" s="73"/>
      <c r="AB3044" s="73"/>
      <c r="AC3044" s="73"/>
      <c r="AD3044" s="73"/>
      <c r="AE3044" s="73"/>
      <c r="AF3044" s="73"/>
      <c r="AG3044" s="73"/>
      <c r="AH3044" s="73"/>
      <c r="AI3044" s="73"/>
      <c r="AJ3044" s="73"/>
      <c r="AK3044" s="73"/>
      <c r="AL3044" s="73"/>
      <c r="AM3044" s="73"/>
      <c r="AN3044" s="73"/>
      <c r="AO3044" s="73"/>
      <c r="AP3044" s="73"/>
      <c r="AQ3044" s="73"/>
      <c r="AR3044" s="73"/>
      <c r="AS3044" s="73"/>
      <c r="AT3044" s="73"/>
      <c r="AU3044" s="73"/>
      <c r="AV3044" s="73"/>
      <c r="AW3044" s="73"/>
      <c r="AX3044" s="73"/>
      <c r="AY3044" s="73"/>
      <c r="AZ3044" s="73"/>
      <c r="BA3044" s="73"/>
      <c r="BB3044" s="73"/>
    </row>
    <row r="3045" spans="10:54">
      <c r="J3045" s="132"/>
      <c r="N3045" s="73"/>
      <c r="O3045" s="73"/>
      <c r="P3045" s="73"/>
      <c r="Q3045" s="73"/>
      <c r="R3045" s="73"/>
      <c r="S3045" s="73"/>
      <c r="T3045" s="73"/>
      <c r="U3045" s="73"/>
      <c r="V3045" s="73"/>
      <c r="W3045" s="73"/>
      <c r="X3045" s="73"/>
      <c r="Y3045" s="73"/>
      <c r="Z3045" s="73"/>
      <c r="AA3045" s="73"/>
      <c r="AB3045" s="73"/>
      <c r="AC3045" s="73"/>
      <c r="AD3045" s="73"/>
      <c r="AE3045" s="73"/>
      <c r="AF3045" s="73"/>
      <c r="AG3045" s="73"/>
      <c r="AH3045" s="73"/>
      <c r="AI3045" s="73"/>
      <c r="AJ3045" s="73"/>
      <c r="AK3045" s="73"/>
      <c r="AL3045" s="73"/>
      <c r="AM3045" s="73"/>
      <c r="AN3045" s="73"/>
      <c r="AO3045" s="73"/>
      <c r="AP3045" s="73"/>
      <c r="AQ3045" s="73"/>
      <c r="AR3045" s="73"/>
      <c r="AS3045" s="73"/>
      <c r="AT3045" s="73"/>
      <c r="AU3045" s="73"/>
      <c r="AV3045" s="73"/>
      <c r="AW3045" s="73"/>
      <c r="AX3045" s="73"/>
      <c r="AY3045" s="73"/>
      <c r="AZ3045" s="73"/>
      <c r="BA3045" s="73"/>
      <c r="BB3045" s="73"/>
    </row>
    <row r="3046" spans="10:54">
      <c r="J3046" s="132"/>
      <c r="N3046" s="73"/>
      <c r="O3046" s="73"/>
      <c r="P3046" s="73"/>
      <c r="Q3046" s="73"/>
      <c r="R3046" s="73"/>
      <c r="S3046" s="73"/>
      <c r="T3046" s="73"/>
      <c r="U3046" s="73"/>
      <c r="V3046" s="73"/>
      <c r="W3046" s="73"/>
      <c r="X3046" s="73"/>
      <c r="Y3046" s="73"/>
      <c r="Z3046" s="73"/>
      <c r="AA3046" s="73"/>
      <c r="AB3046" s="73"/>
      <c r="AC3046" s="73"/>
      <c r="AD3046" s="73"/>
      <c r="AE3046" s="73"/>
      <c r="AF3046" s="73"/>
      <c r="AG3046" s="73"/>
      <c r="AH3046" s="73"/>
      <c r="AI3046" s="73"/>
      <c r="AJ3046" s="73"/>
      <c r="AK3046" s="73"/>
      <c r="AL3046" s="73"/>
      <c r="AM3046" s="73"/>
      <c r="AN3046" s="73"/>
      <c r="AO3046" s="73"/>
      <c r="AP3046" s="73"/>
      <c r="AQ3046" s="73"/>
      <c r="AR3046" s="73"/>
      <c r="AS3046" s="73"/>
      <c r="AT3046" s="73"/>
      <c r="AU3046" s="73"/>
      <c r="AV3046" s="73"/>
      <c r="AW3046" s="73"/>
      <c r="AX3046" s="73"/>
      <c r="AY3046" s="73"/>
      <c r="AZ3046" s="73"/>
      <c r="BA3046" s="73"/>
      <c r="BB3046" s="73"/>
    </row>
    <row r="3047" spans="10:54">
      <c r="J3047" s="132"/>
      <c r="N3047" s="73"/>
      <c r="O3047" s="73"/>
      <c r="P3047" s="73"/>
      <c r="Q3047" s="73"/>
      <c r="R3047" s="73"/>
      <c r="S3047" s="73"/>
      <c r="T3047" s="73"/>
      <c r="U3047" s="73"/>
      <c r="V3047" s="73"/>
      <c r="W3047" s="73"/>
      <c r="X3047" s="73"/>
      <c r="Y3047" s="73"/>
      <c r="Z3047" s="73"/>
      <c r="AA3047" s="73"/>
      <c r="AB3047" s="73"/>
      <c r="AC3047" s="73"/>
      <c r="AD3047" s="73"/>
      <c r="AE3047" s="73"/>
      <c r="AF3047" s="73"/>
      <c r="AG3047" s="73"/>
      <c r="AH3047" s="73"/>
      <c r="AI3047" s="73"/>
      <c r="AJ3047" s="73"/>
      <c r="AK3047" s="73"/>
      <c r="AL3047" s="73"/>
      <c r="AM3047" s="73"/>
      <c r="AN3047" s="73"/>
      <c r="AO3047" s="73"/>
      <c r="AP3047" s="73"/>
      <c r="AQ3047" s="73"/>
      <c r="AR3047" s="73"/>
      <c r="AS3047" s="73"/>
      <c r="AT3047" s="73"/>
      <c r="AU3047" s="73"/>
      <c r="AV3047" s="73"/>
      <c r="AW3047" s="73"/>
      <c r="AX3047" s="73"/>
      <c r="AY3047" s="73"/>
      <c r="AZ3047" s="73"/>
      <c r="BA3047" s="73"/>
      <c r="BB3047" s="73"/>
    </row>
    <row r="3048" spans="10:54">
      <c r="J3048" s="132"/>
      <c r="N3048" s="73"/>
      <c r="O3048" s="73"/>
      <c r="P3048" s="73"/>
      <c r="Q3048" s="73"/>
      <c r="R3048" s="73"/>
      <c r="S3048" s="73"/>
      <c r="T3048" s="73"/>
      <c r="U3048" s="73"/>
      <c r="V3048" s="73"/>
      <c r="W3048" s="73"/>
      <c r="X3048" s="73"/>
      <c r="Y3048" s="73"/>
      <c r="Z3048" s="73"/>
      <c r="AA3048" s="73"/>
      <c r="AB3048" s="73"/>
      <c r="AC3048" s="73"/>
      <c r="AD3048" s="73"/>
      <c r="AE3048" s="73"/>
      <c r="AF3048" s="73"/>
      <c r="AG3048" s="73"/>
      <c r="AH3048" s="73"/>
      <c r="AI3048" s="73"/>
      <c r="AJ3048" s="73"/>
      <c r="AK3048" s="73"/>
      <c r="AL3048" s="73"/>
      <c r="AM3048" s="73"/>
      <c r="AN3048" s="73"/>
      <c r="AO3048" s="73"/>
      <c r="AP3048" s="73"/>
      <c r="AQ3048" s="73"/>
      <c r="AR3048" s="73"/>
      <c r="AS3048" s="73"/>
      <c r="AT3048" s="73"/>
      <c r="AU3048" s="73"/>
      <c r="AV3048" s="73"/>
      <c r="AW3048" s="73"/>
      <c r="AX3048" s="73"/>
      <c r="AY3048" s="73"/>
      <c r="AZ3048" s="73"/>
      <c r="BA3048" s="73"/>
      <c r="BB3048" s="73"/>
    </row>
    <row r="3049" spans="10:54">
      <c r="J3049" s="132"/>
      <c r="N3049" s="73"/>
      <c r="O3049" s="73"/>
      <c r="P3049" s="73"/>
      <c r="Q3049" s="73"/>
      <c r="R3049" s="73"/>
      <c r="S3049" s="73"/>
      <c r="T3049" s="73"/>
      <c r="U3049" s="73"/>
      <c r="V3049" s="73"/>
      <c r="W3049" s="73"/>
      <c r="X3049" s="73"/>
      <c r="Y3049" s="73"/>
      <c r="Z3049" s="73"/>
      <c r="AA3049" s="73"/>
      <c r="AB3049" s="73"/>
      <c r="AC3049" s="73"/>
      <c r="AD3049" s="73"/>
      <c r="AE3049" s="73"/>
      <c r="AF3049" s="73"/>
      <c r="AG3049" s="73"/>
      <c r="AH3049" s="73"/>
      <c r="AI3049" s="73"/>
      <c r="AJ3049" s="73"/>
      <c r="AK3049" s="73"/>
      <c r="AL3049" s="73"/>
      <c r="AM3049" s="73"/>
      <c r="AN3049" s="73"/>
      <c r="AO3049" s="73"/>
      <c r="AP3049" s="73"/>
      <c r="AQ3049" s="73"/>
      <c r="AR3049" s="73"/>
      <c r="AS3049" s="73"/>
      <c r="AT3049" s="73"/>
      <c r="AU3049" s="73"/>
      <c r="AV3049" s="73"/>
      <c r="AW3049" s="73"/>
      <c r="AX3049" s="73"/>
      <c r="AY3049" s="73"/>
      <c r="AZ3049" s="73"/>
      <c r="BA3049" s="73"/>
      <c r="BB3049" s="73"/>
    </row>
    <row r="3050" spans="10:54">
      <c r="J3050" s="132"/>
      <c r="N3050" s="73"/>
      <c r="O3050" s="73"/>
      <c r="P3050" s="73"/>
      <c r="Q3050" s="73"/>
      <c r="R3050" s="73"/>
      <c r="S3050" s="73"/>
      <c r="T3050" s="73"/>
      <c r="U3050" s="73"/>
      <c r="V3050" s="73"/>
      <c r="W3050" s="73"/>
      <c r="X3050" s="73"/>
      <c r="Y3050" s="73"/>
      <c r="Z3050" s="73"/>
      <c r="AA3050" s="73"/>
      <c r="AB3050" s="73"/>
      <c r="AC3050" s="73"/>
      <c r="AD3050" s="73"/>
      <c r="AE3050" s="73"/>
      <c r="AF3050" s="73"/>
      <c r="AG3050" s="73"/>
      <c r="AH3050" s="73"/>
      <c r="AI3050" s="73"/>
      <c r="AJ3050" s="73"/>
      <c r="AK3050" s="73"/>
      <c r="AL3050" s="73"/>
      <c r="AM3050" s="73"/>
      <c r="AN3050" s="73"/>
      <c r="AO3050" s="73"/>
      <c r="AP3050" s="73"/>
      <c r="AQ3050" s="73"/>
      <c r="AR3050" s="73"/>
      <c r="AS3050" s="73"/>
      <c r="AT3050" s="73"/>
      <c r="AU3050" s="73"/>
      <c r="AV3050" s="73"/>
      <c r="AW3050" s="73"/>
      <c r="AX3050" s="73"/>
      <c r="AY3050" s="73"/>
      <c r="AZ3050" s="73"/>
      <c r="BA3050" s="73"/>
      <c r="BB3050" s="73"/>
    </row>
    <row r="3051" spans="10:54">
      <c r="J3051" s="132"/>
      <c r="N3051" s="73"/>
      <c r="O3051" s="73"/>
      <c r="P3051" s="73"/>
      <c r="Q3051" s="73"/>
      <c r="R3051" s="73"/>
      <c r="S3051" s="73"/>
      <c r="T3051" s="73"/>
      <c r="U3051" s="73"/>
      <c r="V3051" s="73"/>
      <c r="W3051" s="73"/>
      <c r="X3051" s="73"/>
      <c r="Y3051" s="73"/>
      <c r="Z3051" s="73"/>
      <c r="AA3051" s="73"/>
      <c r="AB3051" s="73"/>
      <c r="AC3051" s="73"/>
      <c r="AD3051" s="73"/>
      <c r="AE3051" s="73"/>
      <c r="AF3051" s="73"/>
      <c r="AG3051" s="73"/>
      <c r="AH3051" s="73"/>
      <c r="AI3051" s="73"/>
      <c r="AJ3051" s="73"/>
      <c r="AK3051" s="73"/>
      <c r="AL3051" s="73"/>
      <c r="AM3051" s="73"/>
      <c r="AN3051" s="73"/>
      <c r="AO3051" s="73"/>
      <c r="AP3051" s="73"/>
      <c r="AQ3051" s="73"/>
      <c r="AR3051" s="73"/>
      <c r="AS3051" s="73"/>
      <c r="AT3051" s="73"/>
      <c r="AU3051" s="73"/>
      <c r="AV3051" s="73"/>
      <c r="AW3051" s="73"/>
      <c r="AX3051" s="73"/>
      <c r="AY3051" s="73"/>
      <c r="AZ3051" s="73"/>
      <c r="BA3051" s="73"/>
      <c r="BB3051" s="73"/>
    </row>
    <row r="3052" spans="10:54">
      <c r="J3052" s="132"/>
      <c r="N3052" s="73"/>
      <c r="O3052" s="73"/>
      <c r="P3052" s="73"/>
      <c r="Q3052" s="73"/>
      <c r="R3052" s="73"/>
      <c r="S3052" s="73"/>
      <c r="T3052" s="73"/>
      <c r="U3052" s="73"/>
      <c r="V3052" s="73"/>
      <c r="W3052" s="73"/>
      <c r="X3052" s="73"/>
      <c r="Y3052" s="73"/>
      <c r="Z3052" s="73"/>
      <c r="AA3052" s="73"/>
      <c r="AB3052" s="73"/>
      <c r="AC3052" s="73"/>
      <c r="AD3052" s="73"/>
      <c r="AE3052" s="73"/>
      <c r="AF3052" s="73"/>
      <c r="AG3052" s="73"/>
      <c r="AH3052" s="73"/>
      <c r="AI3052" s="73"/>
      <c r="AJ3052" s="73"/>
      <c r="AK3052" s="73"/>
      <c r="AL3052" s="73"/>
      <c r="AM3052" s="73"/>
      <c r="AN3052" s="73"/>
      <c r="AO3052" s="73"/>
      <c r="AP3052" s="73"/>
      <c r="AQ3052" s="73"/>
      <c r="AR3052" s="73"/>
      <c r="AS3052" s="73"/>
      <c r="AT3052" s="73"/>
      <c r="AU3052" s="73"/>
      <c r="AV3052" s="73"/>
      <c r="AW3052" s="73"/>
      <c r="AX3052" s="73"/>
      <c r="AY3052" s="73"/>
      <c r="AZ3052" s="73"/>
      <c r="BA3052" s="73"/>
      <c r="BB3052" s="73"/>
    </row>
    <row r="3053" spans="10:54">
      <c r="J3053" s="132"/>
      <c r="N3053" s="73"/>
      <c r="O3053" s="73"/>
      <c r="P3053" s="73"/>
      <c r="Q3053" s="73"/>
      <c r="R3053" s="73"/>
      <c r="S3053" s="73"/>
      <c r="T3053" s="73"/>
      <c r="U3053" s="73"/>
      <c r="V3053" s="73"/>
      <c r="W3053" s="73"/>
      <c r="X3053" s="73"/>
      <c r="Y3053" s="73"/>
      <c r="Z3053" s="73"/>
      <c r="AA3053" s="73"/>
      <c r="AB3053" s="73"/>
      <c r="AC3053" s="73"/>
      <c r="AD3053" s="73"/>
      <c r="AE3053" s="73"/>
      <c r="AF3053" s="73"/>
      <c r="AG3053" s="73"/>
      <c r="AH3053" s="73"/>
      <c r="AI3053" s="73"/>
      <c r="AJ3053" s="73"/>
      <c r="AK3053" s="73"/>
      <c r="AL3053" s="73"/>
      <c r="AM3053" s="73"/>
      <c r="AN3053" s="73"/>
      <c r="AO3053" s="73"/>
      <c r="AP3053" s="73"/>
      <c r="AQ3053" s="73"/>
      <c r="AR3053" s="73"/>
      <c r="AS3053" s="73"/>
      <c r="AT3053" s="73"/>
      <c r="AU3053" s="73"/>
      <c r="AV3053" s="73"/>
      <c r="AW3053" s="73"/>
      <c r="AX3053" s="73"/>
      <c r="AY3053" s="73"/>
      <c r="AZ3053" s="73"/>
      <c r="BA3053" s="73"/>
      <c r="BB3053" s="73"/>
    </row>
    <row r="3054" spans="10:54">
      <c r="J3054" s="132"/>
      <c r="N3054" s="73"/>
      <c r="O3054" s="73"/>
      <c r="P3054" s="73"/>
      <c r="Q3054" s="73"/>
      <c r="R3054" s="73"/>
      <c r="S3054" s="73"/>
      <c r="T3054" s="73"/>
      <c r="U3054" s="73"/>
      <c r="V3054" s="73"/>
      <c r="W3054" s="73"/>
      <c r="X3054" s="73"/>
      <c r="Y3054" s="73"/>
      <c r="Z3054" s="73"/>
      <c r="AA3054" s="73"/>
      <c r="AB3054" s="73"/>
      <c r="AC3054" s="73"/>
      <c r="AD3054" s="73"/>
      <c r="AE3054" s="73"/>
      <c r="AF3054" s="73"/>
      <c r="AG3054" s="73"/>
      <c r="AH3054" s="73"/>
      <c r="AI3054" s="73"/>
      <c r="AJ3054" s="73"/>
      <c r="AK3054" s="73"/>
      <c r="AL3054" s="73"/>
      <c r="AM3054" s="73"/>
      <c r="AN3054" s="73"/>
      <c r="AO3054" s="73"/>
      <c r="AP3054" s="73"/>
      <c r="AQ3054" s="73"/>
      <c r="AR3054" s="73"/>
      <c r="AS3054" s="73"/>
      <c r="AT3054" s="73"/>
      <c r="AU3054" s="73"/>
      <c r="AV3054" s="73"/>
      <c r="AW3054" s="73"/>
      <c r="AX3054" s="73"/>
      <c r="AY3054" s="73"/>
      <c r="AZ3054" s="73"/>
      <c r="BA3054" s="73"/>
      <c r="BB3054" s="73"/>
    </row>
    <row r="3055" spans="10:54">
      <c r="J3055" s="132"/>
      <c r="N3055" s="73"/>
      <c r="O3055" s="73"/>
      <c r="P3055" s="73"/>
      <c r="Q3055" s="73"/>
      <c r="R3055" s="73"/>
      <c r="S3055" s="73"/>
      <c r="T3055" s="73"/>
      <c r="U3055" s="73"/>
      <c r="V3055" s="73"/>
      <c r="W3055" s="73"/>
      <c r="X3055" s="73"/>
      <c r="Y3055" s="73"/>
      <c r="Z3055" s="73"/>
      <c r="AA3055" s="73"/>
      <c r="AB3055" s="73"/>
      <c r="AC3055" s="73"/>
      <c r="AD3055" s="73"/>
      <c r="AE3055" s="73"/>
      <c r="AF3055" s="73"/>
      <c r="AG3055" s="73"/>
      <c r="AH3055" s="73"/>
      <c r="AI3055" s="73"/>
      <c r="AJ3055" s="73"/>
      <c r="AK3055" s="73"/>
      <c r="AL3055" s="73"/>
      <c r="AM3055" s="73"/>
      <c r="AN3055" s="73"/>
      <c r="AO3055" s="73"/>
      <c r="AP3055" s="73"/>
      <c r="AQ3055" s="73"/>
      <c r="AR3055" s="73"/>
      <c r="AS3055" s="73"/>
      <c r="AT3055" s="73"/>
      <c r="AU3055" s="73"/>
      <c r="AV3055" s="73"/>
      <c r="AW3055" s="73"/>
      <c r="AX3055" s="73"/>
      <c r="AY3055" s="73"/>
      <c r="AZ3055" s="73"/>
      <c r="BA3055" s="73"/>
      <c r="BB3055" s="73"/>
    </row>
    <row r="3056" spans="10:54">
      <c r="J3056" s="132"/>
      <c r="N3056" s="73"/>
      <c r="O3056" s="73"/>
      <c r="P3056" s="73"/>
      <c r="Q3056" s="73"/>
      <c r="R3056" s="73"/>
      <c r="S3056" s="73"/>
      <c r="T3056" s="73"/>
      <c r="U3056" s="73"/>
      <c r="V3056" s="73"/>
      <c r="W3056" s="73"/>
      <c r="X3056" s="73"/>
      <c r="Y3056" s="73"/>
      <c r="Z3056" s="73"/>
      <c r="AA3056" s="73"/>
      <c r="AB3056" s="73"/>
      <c r="AC3056" s="73"/>
      <c r="AD3056" s="73"/>
      <c r="AE3056" s="73"/>
      <c r="AF3056" s="73"/>
      <c r="AG3056" s="73"/>
      <c r="AH3056" s="73"/>
      <c r="AI3056" s="73"/>
      <c r="AJ3056" s="73"/>
      <c r="AK3056" s="73"/>
      <c r="AL3056" s="73"/>
      <c r="AM3056" s="73"/>
      <c r="AN3056" s="73"/>
      <c r="AO3056" s="73"/>
      <c r="AP3056" s="73"/>
      <c r="AQ3056" s="73"/>
      <c r="AR3056" s="73"/>
      <c r="AS3056" s="73"/>
      <c r="AT3056" s="73"/>
      <c r="AU3056" s="73"/>
      <c r="AV3056" s="73"/>
      <c r="AW3056" s="73"/>
      <c r="AX3056" s="73"/>
      <c r="AY3056" s="73"/>
      <c r="AZ3056" s="73"/>
      <c r="BA3056" s="73"/>
      <c r="BB3056" s="73"/>
    </row>
    <row r="3057" spans="10:54">
      <c r="J3057" s="132"/>
      <c r="N3057" s="73"/>
      <c r="O3057" s="73"/>
      <c r="P3057" s="73"/>
      <c r="Q3057" s="73"/>
      <c r="R3057" s="73"/>
      <c r="S3057" s="73"/>
      <c r="T3057" s="73"/>
      <c r="U3057" s="73"/>
      <c r="V3057" s="73"/>
      <c r="W3057" s="73"/>
      <c r="X3057" s="73"/>
      <c r="Y3057" s="73"/>
      <c r="Z3057" s="73"/>
      <c r="AA3057" s="73"/>
      <c r="AB3057" s="73"/>
      <c r="AC3057" s="73"/>
      <c r="AD3057" s="73"/>
      <c r="AE3057" s="73"/>
      <c r="AF3057" s="73"/>
      <c r="AG3057" s="73"/>
      <c r="AH3057" s="73"/>
      <c r="AI3057" s="73"/>
      <c r="AJ3057" s="73"/>
      <c r="AK3057" s="73"/>
      <c r="AL3057" s="73"/>
      <c r="AM3057" s="73"/>
      <c r="AN3057" s="73"/>
      <c r="AO3057" s="73"/>
      <c r="AP3057" s="73"/>
      <c r="AQ3057" s="73"/>
      <c r="AR3057" s="73"/>
      <c r="AS3057" s="73"/>
      <c r="AT3057" s="73"/>
      <c r="AU3057" s="73"/>
      <c r="AV3057" s="73"/>
      <c r="AW3057" s="73"/>
      <c r="AX3057" s="73"/>
      <c r="AY3057" s="73"/>
      <c r="AZ3057" s="73"/>
      <c r="BA3057" s="73"/>
      <c r="BB3057" s="73"/>
    </row>
    <row r="3058" spans="10:54">
      <c r="J3058" s="132"/>
      <c r="N3058" s="73"/>
      <c r="O3058" s="73"/>
      <c r="P3058" s="73"/>
      <c r="Q3058" s="73"/>
      <c r="R3058" s="73"/>
      <c r="S3058" s="73"/>
      <c r="T3058" s="73"/>
      <c r="U3058" s="73"/>
      <c r="V3058" s="73"/>
      <c r="W3058" s="73"/>
      <c r="X3058" s="73"/>
      <c r="Y3058" s="73"/>
      <c r="Z3058" s="73"/>
      <c r="AA3058" s="73"/>
      <c r="AB3058" s="73"/>
      <c r="AC3058" s="73"/>
      <c r="AD3058" s="73"/>
      <c r="AE3058" s="73"/>
      <c r="AF3058" s="73"/>
      <c r="AG3058" s="73"/>
      <c r="AH3058" s="73"/>
      <c r="AI3058" s="73"/>
      <c r="AJ3058" s="73"/>
      <c r="AK3058" s="73"/>
      <c r="AL3058" s="73"/>
      <c r="AM3058" s="73"/>
      <c r="AN3058" s="73"/>
      <c r="AO3058" s="73"/>
      <c r="AP3058" s="73"/>
      <c r="AQ3058" s="73"/>
      <c r="AR3058" s="73"/>
      <c r="AS3058" s="73"/>
      <c r="AT3058" s="73"/>
      <c r="AU3058" s="73"/>
      <c r="AV3058" s="73"/>
      <c r="AW3058" s="73"/>
      <c r="AX3058" s="73"/>
      <c r="AY3058" s="73"/>
      <c r="AZ3058" s="73"/>
      <c r="BA3058" s="73"/>
      <c r="BB3058" s="73"/>
    </row>
    <row r="3059" spans="10:54">
      <c r="J3059" s="132"/>
      <c r="N3059" s="73"/>
      <c r="O3059" s="73"/>
      <c r="P3059" s="73"/>
      <c r="Q3059" s="73"/>
      <c r="R3059" s="73"/>
      <c r="S3059" s="73"/>
      <c r="T3059" s="73"/>
      <c r="U3059" s="73"/>
      <c r="V3059" s="73"/>
      <c r="W3059" s="73"/>
      <c r="X3059" s="73"/>
      <c r="Y3059" s="73"/>
      <c r="Z3059" s="73"/>
      <c r="AA3059" s="73"/>
      <c r="AB3059" s="73"/>
      <c r="AC3059" s="73"/>
      <c r="AD3059" s="73"/>
      <c r="AE3059" s="73"/>
      <c r="AF3059" s="73"/>
      <c r="AG3059" s="73"/>
      <c r="AH3059" s="73"/>
      <c r="AI3059" s="73"/>
      <c r="AJ3059" s="73"/>
      <c r="AK3059" s="73"/>
      <c r="AL3059" s="73"/>
      <c r="AM3059" s="73"/>
      <c r="AN3059" s="73"/>
      <c r="AO3059" s="73"/>
      <c r="AP3059" s="73"/>
      <c r="AQ3059" s="73"/>
      <c r="AR3059" s="73"/>
      <c r="AS3059" s="73"/>
      <c r="AT3059" s="73"/>
      <c r="AU3059" s="73"/>
      <c r="AV3059" s="73"/>
      <c r="AW3059" s="73"/>
      <c r="AX3059" s="73"/>
      <c r="AY3059" s="73"/>
      <c r="AZ3059" s="73"/>
      <c r="BA3059" s="73"/>
      <c r="BB3059" s="73"/>
    </row>
    <row r="3060" spans="10:54">
      <c r="J3060" s="132"/>
      <c r="N3060" s="73"/>
      <c r="O3060" s="73"/>
      <c r="P3060" s="73"/>
      <c r="Q3060" s="73"/>
      <c r="R3060" s="73"/>
      <c r="S3060" s="73"/>
      <c r="T3060" s="73"/>
      <c r="U3060" s="73"/>
      <c r="V3060" s="73"/>
      <c r="W3060" s="73"/>
      <c r="X3060" s="73"/>
      <c r="Y3060" s="73"/>
      <c r="Z3060" s="73"/>
      <c r="AA3060" s="73"/>
      <c r="AB3060" s="73"/>
      <c r="AC3060" s="73"/>
      <c r="AD3060" s="73"/>
      <c r="AE3060" s="73"/>
      <c r="AF3060" s="73"/>
      <c r="AG3060" s="73"/>
      <c r="AH3060" s="73"/>
      <c r="AI3060" s="73"/>
      <c r="AJ3060" s="73"/>
      <c r="AK3060" s="73"/>
      <c r="AL3060" s="73"/>
      <c r="AM3060" s="73"/>
      <c r="AN3060" s="73"/>
      <c r="AO3060" s="73"/>
      <c r="AP3060" s="73"/>
      <c r="AQ3060" s="73"/>
      <c r="AR3060" s="73"/>
      <c r="AS3060" s="73"/>
      <c r="AT3060" s="73"/>
      <c r="AU3060" s="73"/>
      <c r="AV3060" s="73"/>
      <c r="AW3060" s="73"/>
      <c r="AX3060" s="73"/>
      <c r="AY3060" s="73"/>
      <c r="AZ3060" s="73"/>
      <c r="BA3060" s="73"/>
      <c r="BB3060" s="73"/>
    </row>
    <row r="3061" spans="10:54">
      <c r="J3061" s="132"/>
      <c r="N3061" s="73"/>
      <c r="O3061" s="73"/>
      <c r="P3061" s="73"/>
      <c r="Q3061" s="73"/>
      <c r="R3061" s="73"/>
      <c r="S3061" s="73"/>
      <c r="T3061" s="73"/>
      <c r="U3061" s="73"/>
      <c r="V3061" s="73"/>
      <c r="W3061" s="73"/>
      <c r="X3061" s="73"/>
      <c r="Y3061" s="73"/>
      <c r="Z3061" s="73"/>
      <c r="AA3061" s="73"/>
      <c r="AB3061" s="73"/>
      <c r="AC3061" s="73"/>
      <c r="AD3061" s="73"/>
      <c r="AE3061" s="73"/>
      <c r="AF3061" s="73"/>
      <c r="AG3061" s="73"/>
      <c r="AH3061" s="73"/>
      <c r="AI3061" s="73"/>
      <c r="AJ3061" s="73"/>
      <c r="AK3061" s="73"/>
      <c r="AL3061" s="73"/>
      <c r="AM3061" s="73"/>
      <c r="AN3061" s="73"/>
      <c r="AO3061" s="73"/>
      <c r="AP3061" s="73"/>
      <c r="AQ3061" s="73"/>
      <c r="AR3061" s="73"/>
      <c r="AS3061" s="73"/>
      <c r="AT3061" s="73"/>
      <c r="AU3061" s="73"/>
      <c r="AV3061" s="73"/>
      <c r="AW3061" s="73"/>
      <c r="AX3061" s="73"/>
      <c r="AY3061" s="73"/>
      <c r="AZ3061" s="73"/>
      <c r="BA3061" s="73"/>
      <c r="BB3061" s="73"/>
    </row>
    <row r="3062" spans="10:54">
      <c r="J3062" s="132"/>
      <c r="N3062" s="73"/>
      <c r="O3062" s="73"/>
      <c r="P3062" s="73"/>
      <c r="Q3062" s="73"/>
      <c r="R3062" s="73"/>
      <c r="S3062" s="73"/>
      <c r="T3062" s="73"/>
      <c r="U3062" s="73"/>
      <c r="V3062" s="73"/>
      <c r="W3062" s="73"/>
      <c r="X3062" s="73"/>
      <c r="Y3062" s="73"/>
      <c r="Z3062" s="73"/>
      <c r="AA3062" s="73"/>
      <c r="AB3062" s="73"/>
      <c r="AC3062" s="73"/>
      <c r="AD3062" s="73"/>
      <c r="AE3062" s="73"/>
      <c r="AF3062" s="73"/>
      <c r="AG3062" s="73"/>
      <c r="AH3062" s="73"/>
      <c r="AI3062" s="73"/>
      <c r="AJ3062" s="73"/>
      <c r="AK3062" s="73"/>
      <c r="AL3062" s="73"/>
      <c r="AM3062" s="73"/>
      <c r="AN3062" s="73"/>
      <c r="AO3062" s="73"/>
      <c r="AP3062" s="73"/>
      <c r="AQ3062" s="73"/>
      <c r="AR3062" s="73"/>
      <c r="AS3062" s="73"/>
      <c r="AT3062" s="73"/>
      <c r="AU3062" s="73"/>
      <c r="AV3062" s="73"/>
      <c r="AW3062" s="73"/>
      <c r="AX3062" s="73"/>
      <c r="AY3062" s="73"/>
      <c r="AZ3062" s="73"/>
      <c r="BA3062" s="73"/>
      <c r="BB3062" s="73"/>
    </row>
    <row r="3063" spans="10:54">
      <c r="J3063" s="132"/>
      <c r="N3063" s="73"/>
      <c r="O3063" s="73"/>
      <c r="P3063" s="73"/>
      <c r="Q3063" s="73"/>
      <c r="R3063" s="73"/>
      <c r="S3063" s="73"/>
      <c r="T3063" s="73"/>
      <c r="U3063" s="73"/>
      <c r="V3063" s="73"/>
      <c r="W3063" s="73"/>
      <c r="X3063" s="73"/>
      <c r="Y3063" s="73"/>
      <c r="Z3063" s="73"/>
      <c r="AA3063" s="73"/>
      <c r="AB3063" s="73"/>
      <c r="AC3063" s="73"/>
      <c r="AD3063" s="73"/>
      <c r="AE3063" s="73"/>
      <c r="AF3063" s="73"/>
      <c r="AG3063" s="73"/>
      <c r="AH3063" s="73"/>
      <c r="AI3063" s="73"/>
      <c r="AJ3063" s="73"/>
      <c r="AK3063" s="73"/>
      <c r="AL3063" s="73"/>
      <c r="AM3063" s="73"/>
      <c r="AN3063" s="73"/>
      <c r="AO3063" s="73"/>
      <c r="AP3063" s="73"/>
      <c r="AQ3063" s="73"/>
      <c r="AR3063" s="73"/>
      <c r="AS3063" s="73"/>
      <c r="AT3063" s="73"/>
      <c r="AU3063" s="73"/>
      <c r="AV3063" s="73"/>
      <c r="AW3063" s="73"/>
      <c r="AX3063" s="73"/>
      <c r="AY3063" s="73"/>
      <c r="AZ3063" s="73"/>
      <c r="BA3063" s="73"/>
      <c r="BB3063" s="73"/>
    </row>
    <row r="3064" spans="10:54">
      <c r="J3064" s="132"/>
      <c r="N3064" s="73"/>
      <c r="O3064" s="73"/>
      <c r="P3064" s="73"/>
      <c r="Q3064" s="73"/>
      <c r="R3064" s="73"/>
      <c r="S3064" s="73"/>
      <c r="T3064" s="73"/>
      <c r="U3064" s="73"/>
      <c r="V3064" s="73"/>
      <c r="W3064" s="73"/>
      <c r="X3064" s="73"/>
      <c r="Y3064" s="73"/>
      <c r="Z3064" s="73"/>
      <c r="AA3064" s="73"/>
      <c r="AB3064" s="73"/>
      <c r="AC3064" s="73"/>
      <c r="AD3064" s="73"/>
      <c r="AE3064" s="73"/>
      <c r="AF3064" s="73"/>
      <c r="AG3064" s="73"/>
      <c r="AH3064" s="73"/>
      <c r="AI3064" s="73"/>
      <c r="AJ3064" s="73"/>
      <c r="AK3064" s="73"/>
      <c r="AL3064" s="73"/>
      <c r="AM3064" s="73"/>
      <c r="AN3064" s="73"/>
      <c r="AO3064" s="73"/>
      <c r="AP3064" s="73"/>
      <c r="AQ3064" s="73"/>
      <c r="AR3064" s="73"/>
      <c r="AS3064" s="73"/>
      <c r="AT3064" s="73"/>
      <c r="AU3064" s="73"/>
      <c r="AV3064" s="73"/>
      <c r="AW3064" s="73"/>
      <c r="AX3064" s="73"/>
      <c r="AY3064" s="73"/>
      <c r="AZ3064" s="73"/>
      <c r="BA3064" s="73"/>
      <c r="BB3064" s="73"/>
    </row>
    <row r="3065" spans="10:54">
      <c r="J3065" s="132"/>
      <c r="N3065" s="73"/>
      <c r="O3065" s="73"/>
      <c r="P3065" s="73"/>
      <c r="Q3065" s="73"/>
      <c r="R3065" s="73"/>
      <c r="S3065" s="73"/>
      <c r="T3065" s="73"/>
      <c r="U3065" s="73"/>
      <c r="V3065" s="73"/>
      <c r="W3065" s="73"/>
      <c r="X3065" s="73"/>
      <c r="Y3065" s="73"/>
      <c r="Z3065" s="73"/>
      <c r="AA3065" s="73"/>
      <c r="AB3065" s="73"/>
      <c r="AC3065" s="73"/>
      <c r="AD3065" s="73"/>
      <c r="AE3065" s="73"/>
      <c r="AF3065" s="73"/>
      <c r="AG3065" s="73"/>
      <c r="AH3065" s="73"/>
      <c r="AI3065" s="73"/>
      <c r="AJ3065" s="73"/>
      <c r="AK3065" s="73"/>
      <c r="AL3065" s="73"/>
      <c r="AM3065" s="73"/>
      <c r="AN3065" s="73"/>
      <c r="AO3065" s="73"/>
      <c r="AP3065" s="73"/>
      <c r="AQ3065" s="73"/>
      <c r="AR3065" s="73"/>
      <c r="AS3065" s="73"/>
      <c r="AT3065" s="73"/>
      <c r="AU3065" s="73"/>
      <c r="AV3065" s="73"/>
      <c r="AW3065" s="73"/>
      <c r="AX3065" s="73"/>
      <c r="AY3065" s="73"/>
      <c r="AZ3065" s="73"/>
      <c r="BA3065" s="73"/>
      <c r="BB3065" s="73"/>
    </row>
    <row r="3066" spans="10:54">
      <c r="J3066" s="132"/>
      <c r="N3066" s="73"/>
      <c r="O3066" s="73"/>
      <c r="P3066" s="73"/>
      <c r="Q3066" s="73"/>
      <c r="R3066" s="73"/>
      <c r="S3066" s="73"/>
      <c r="T3066" s="73"/>
      <c r="U3066" s="73"/>
      <c r="V3066" s="73"/>
      <c r="W3066" s="73"/>
      <c r="X3066" s="73"/>
      <c r="Y3066" s="73"/>
      <c r="Z3066" s="73"/>
      <c r="AA3066" s="73"/>
      <c r="AB3066" s="73"/>
      <c r="AC3066" s="73"/>
      <c r="AD3066" s="73"/>
      <c r="AE3066" s="73"/>
      <c r="AF3066" s="73"/>
      <c r="AG3066" s="73"/>
      <c r="AH3066" s="73"/>
      <c r="AI3066" s="73"/>
      <c r="AJ3066" s="73"/>
      <c r="AK3066" s="73"/>
      <c r="AL3066" s="73"/>
      <c r="AM3066" s="73"/>
      <c r="AN3066" s="73"/>
      <c r="AO3066" s="73"/>
      <c r="AP3066" s="73"/>
      <c r="AQ3066" s="73"/>
      <c r="AR3066" s="73"/>
      <c r="AS3066" s="73"/>
      <c r="AT3066" s="73"/>
      <c r="AU3066" s="73"/>
      <c r="AV3066" s="73"/>
      <c r="AW3066" s="73"/>
      <c r="AX3066" s="73"/>
      <c r="AY3066" s="73"/>
      <c r="AZ3066" s="73"/>
      <c r="BA3066" s="73"/>
      <c r="BB3066" s="73"/>
    </row>
    <row r="3067" spans="10:54">
      <c r="J3067" s="132"/>
      <c r="N3067" s="73"/>
      <c r="O3067" s="73"/>
      <c r="P3067" s="73"/>
      <c r="Q3067" s="73"/>
      <c r="R3067" s="73"/>
      <c r="S3067" s="73"/>
      <c r="T3067" s="73"/>
      <c r="U3067" s="73"/>
      <c r="V3067" s="73"/>
      <c r="W3067" s="73"/>
      <c r="X3067" s="73"/>
      <c r="Y3067" s="73"/>
      <c r="Z3067" s="73"/>
      <c r="AA3067" s="73"/>
      <c r="AB3067" s="73"/>
      <c r="AC3067" s="73"/>
      <c r="AD3067" s="73"/>
      <c r="AE3067" s="73"/>
      <c r="AF3067" s="73"/>
      <c r="AG3067" s="73"/>
      <c r="AH3067" s="73"/>
      <c r="AI3067" s="73"/>
      <c r="AJ3067" s="73"/>
      <c r="AK3067" s="73"/>
      <c r="AL3067" s="73"/>
      <c r="AM3067" s="73"/>
      <c r="AN3067" s="73"/>
      <c r="AO3067" s="73"/>
      <c r="AP3067" s="73"/>
      <c r="AQ3067" s="73"/>
      <c r="AR3067" s="73"/>
      <c r="AS3067" s="73"/>
      <c r="AT3067" s="73"/>
      <c r="AU3067" s="73"/>
      <c r="AV3067" s="73"/>
      <c r="AW3067" s="73"/>
      <c r="AX3067" s="73"/>
      <c r="AY3067" s="73"/>
      <c r="AZ3067" s="73"/>
      <c r="BA3067" s="73"/>
      <c r="BB3067" s="73"/>
    </row>
    <row r="3068" spans="10:54">
      <c r="J3068" s="132"/>
      <c r="N3068" s="73"/>
      <c r="O3068" s="73"/>
      <c r="P3068" s="73"/>
      <c r="Q3068" s="73"/>
      <c r="R3068" s="73"/>
      <c r="S3068" s="73"/>
      <c r="T3068" s="73"/>
      <c r="U3068" s="73"/>
      <c r="V3068" s="73"/>
      <c r="W3068" s="73"/>
      <c r="X3068" s="73"/>
      <c r="Y3068" s="73"/>
      <c r="Z3068" s="73"/>
      <c r="AA3068" s="73"/>
      <c r="AB3068" s="73"/>
      <c r="AC3068" s="73"/>
      <c r="AD3068" s="73"/>
      <c r="AE3068" s="73"/>
      <c r="AF3068" s="73"/>
      <c r="AG3068" s="73"/>
      <c r="AH3068" s="73"/>
      <c r="AI3068" s="73"/>
      <c r="AJ3068" s="73"/>
      <c r="AK3068" s="73"/>
      <c r="AL3068" s="73"/>
      <c r="AM3068" s="73"/>
      <c r="AN3068" s="73"/>
      <c r="AO3068" s="73"/>
      <c r="AP3068" s="73"/>
      <c r="AQ3068" s="73"/>
      <c r="AR3068" s="73"/>
      <c r="AS3068" s="73"/>
      <c r="AT3068" s="73"/>
      <c r="AU3068" s="73"/>
      <c r="AV3068" s="73"/>
      <c r="AW3068" s="73"/>
      <c r="AX3068" s="73"/>
      <c r="AY3068" s="73"/>
      <c r="AZ3068" s="73"/>
      <c r="BA3068" s="73"/>
      <c r="BB3068" s="73"/>
    </row>
    <row r="3069" spans="10:54">
      <c r="J3069" s="132"/>
      <c r="N3069" s="73"/>
      <c r="O3069" s="73"/>
      <c r="P3069" s="73"/>
      <c r="Q3069" s="73"/>
      <c r="R3069" s="73"/>
      <c r="S3069" s="73"/>
      <c r="T3069" s="73"/>
      <c r="U3069" s="73"/>
      <c r="V3069" s="73"/>
      <c r="W3069" s="73"/>
      <c r="X3069" s="73"/>
      <c r="Y3069" s="73"/>
      <c r="Z3069" s="73"/>
      <c r="AA3069" s="73"/>
      <c r="AB3069" s="73"/>
      <c r="AC3069" s="73"/>
      <c r="AD3069" s="73"/>
      <c r="AE3069" s="73"/>
      <c r="AF3069" s="73"/>
      <c r="AG3069" s="73"/>
      <c r="AH3069" s="73"/>
      <c r="AI3069" s="73"/>
      <c r="AJ3069" s="73"/>
      <c r="AK3069" s="73"/>
      <c r="AL3069" s="73"/>
      <c r="AM3069" s="73"/>
      <c r="AN3069" s="73"/>
      <c r="AO3069" s="73"/>
      <c r="AP3069" s="73"/>
      <c r="AQ3069" s="73"/>
      <c r="AR3069" s="73"/>
      <c r="AS3069" s="73"/>
      <c r="AT3069" s="73"/>
      <c r="AU3069" s="73"/>
      <c r="AV3069" s="73"/>
      <c r="AW3069" s="73"/>
      <c r="AX3069" s="73"/>
      <c r="AY3069" s="73"/>
      <c r="AZ3069" s="73"/>
      <c r="BA3069" s="73"/>
      <c r="BB3069" s="73"/>
    </row>
    <row r="3070" spans="10:54">
      <c r="J3070" s="132"/>
      <c r="N3070" s="73"/>
      <c r="O3070" s="73"/>
      <c r="P3070" s="73"/>
      <c r="Q3070" s="73"/>
      <c r="R3070" s="73"/>
      <c r="S3070" s="73"/>
      <c r="T3070" s="73"/>
      <c r="U3070" s="73"/>
      <c r="V3070" s="73"/>
      <c r="W3070" s="73"/>
      <c r="X3070" s="73"/>
      <c r="Y3070" s="73"/>
      <c r="Z3070" s="73"/>
      <c r="AA3070" s="73"/>
      <c r="AB3070" s="73"/>
      <c r="AC3070" s="73"/>
      <c r="AD3070" s="73"/>
      <c r="AE3070" s="73"/>
      <c r="AF3070" s="73"/>
      <c r="AG3070" s="73"/>
      <c r="AH3070" s="73"/>
      <c r="AI3070" s="73"/>
      <c r="AJ3070" s="73"/>
      <c r="AK3070" s="73"/>
      <c r="AL3070" s="73"/>
      <c r="AM3070" s="73"/>
      <c r="AN3070" s="73"/>
      <c r="AO3070" s="73"/>
      <c r="AP3070" s="73"/>
      <c r="AQ3070" s="73"/>
      <c r="AR3070" s="73"/>
      <c r="AS3070" s="73"/>
      <c r="AT3070" s="73"/>
      <c r="AU3070" s="73"/>
      <c r="AV3070" s="73"/>
      <c r="AW3070" s="73"/>
      <c r="AX3070" s="73"/>
      <c r="AY3070" s="73"/>
      <c r="AZ3070" s="73"/>
      <c r="BA3070" s="73"/>
      <c r="BB3070" s="73"/>
    </row>
    <row r="3071" spans="10:54">
      <c r="J3071" s="132"/>
      <c r="N3071" s="73"/>
      <c r="O3071" s="73"/>
      <c r="P3071" s="73"/>
      <c r="Q3071" s="73"/>
      <c r="R3071" s="73"/>
      <c r="S3071" s="73"/>
      <c r="T3071" s="73"/>
      <c r="U3071" s="73"/>
      <c r="V3071" s="73"/>
      <c r="W3071" s="73"/>
      <c r="X3071" s="73"/>
      <c r="Y3071" s="73"/>
      <c r="Z3071" s="73"/>
      <c r="AA3071" s="73"/>
      <c r="AB3071" s="73"/>
      <c r="AC3071" s="73"/>
      <c r="AD3071" s="73"/>
      <c r="AE3071" s="73"/>
      <c r="AF3071" s="73"/>
      <c r="AG3071" s="73"/>
      <c r="AH3071" s="73"/>
      <c r="AI3071" s="73"/>
      <c r="AJ3071" s="73"/>
      <c r="AK3071" s="73"/>
      <c r="AL3071" s="73"/>
      <c r="AM3071" s="73"/>
      <c r="AN3071" s="73"/>
      <c r="AO3071" s="73"/>
      <c r="AP3071" s="73"/>
      <c r="AQ3071" s="73"/>
      <c r="AR3071" s="73"/>
      <c r="AS3071" s="73"/>
      <c r="AT3071" s="73"/>
      <c r="AU3071" s="73"/>
      <c r="AV3071" s="73"/>
      <c r="AW3071" s="73"/>
      <c r="AX3071" s="73"/>
      <c r="AY3071" s="73"/>
      <c r="AZ3071" s="73"/>
      <c r="BA3071" s="73"/>
      <c r="BB3071" s="73"/>
    </row>
    <row r="3072" spans="10:54">
      <c r="J3072" s="132"/>
      <c r="N3072" s="73"/>
      <c r="O3072" s="73"/>
      <c r="P3072" s="73"/>
      <c r="Q3072" s="73"/>
      <c r="R3072" s="73"/>
      <c r="S3072" s="73"/>
      <c r="T3072" s="73"/>
      <c r="U3072" s="73"/>
      <c r="V3072" s="73"/>
      <c r="W3072" s="73"/>
      <c r="X3072" s="73"/>
      <c r="Y3072" s="73"/>
      <c r="Z3072" s="73"/>
      <c r="AA3072" s="73"/>
      <c r="AB3072" s="73"/>
      <c r="AC3072" s="73"/>
      <c r="AD3072" s="73"/>
      <c r="AE3072" s="73"/>
      <c r="AF3072" s="73"/>
      <c r="AG3072" s="73"/>
      <c r="AH3072" s="73"/>
      <c r="AI3072" s="73"/>
      <c r="AJ3072" s="73"/>
      <c r="AK3072" s="73"/>
      <c r="AL3072" s="73"/>
      <c r="AM3072" s="73"/>
      <c r="AN3072" s="73"/>
      <c r="AO3072" s="73"/>
      <c r="AP3072" s="73"/>
      <c r="AQ3072" s="73"/>
      <c r="AR3072" s="73"/>
      <c r="AS3072" s="73"/>
      <c r="AT3072" s="73"/>
      <c r="AU3072" s="73"/>
      <c r="AV3072" s="73"/>
      <c r="AW3072" s="73"/>
      <c r="AX3072" s="73"/>
      <c r="AY3072" s="73"/>
      <c r="AZ3072" s="73"/>
      <c r="BA3072" s="73"/>
      <c r="BB3072" s="73"/>
    </row>
    <row r="3073" spans="10:54">
      <c r="J3073" s="132"/>
      <c r="N3073" s="73"/>
      <c r="O3073" s="73"/>
      <c r="P3073" s="73"/>
      <c r="Q3073" s="73"/>
      <c r="R3073" s="73"/>
      <c r="S3073" s="73"/>
      <c r="T3073" s="73"/>
      <c r="U3073" s="73"/>
      <c r="V3073" s="73"/>
      <c r="W3073" s="73"/>
      <c r="X3073" s="73"/>
      <c r="Y3073" s="73"/>
      <c r="Z3073" s="73"/>
      <c r="AA3073" s="73"/>
      <c r="AB3073" s="73"/>
      <c r="AC3073" s="73"/>
      <c r="AD3073" s="73"/>
      <c r="AE3073" s="73"/>
      <c r="AF3073" s="73"/>
      <c r="AG3073" s="73"/>
      <c r="AH3073" s="73"/>
      <c r="AI3073" s="73"/>
      <c r="AJ3073" s="73"/>
      <c r="AK3073" s="73"/>
      <c r="AL3073" s="73"/>
      <c r="AM3073" s="73"/>
      <c r="AN3073" s="73"/>
      <c r="AO3073" s="73"/>
      <c r="AP3073" s="73"/>
      <c r="AQ3073" s="73"/>
      <c r="AR3073" s="73"/>
      <c r="AS3073" s="73"/>
      <c r="AT3073" s="73"/>
      <c r="AU3073" s="73"/>
      <c r="AV3073" s="73"/>
      <c r="AW3073" s="73"/>
      <c r="AX3073" s="73"/>
      <c r="AY3073" s="73"/>
      <c r="AZ3073" s="73"/>
      <c r="BA3073" s="73"/>
      <c r="BB3073" s="73"/>
    </row>
    <row r="3074" spans="10:54">
      <c r="J3074" s="132"/>
      <c r="N3074" s="73"/>
      <c r="O3074" s="73"/>
      <c r="P3074" s="73"/>
      <c r="Q3074" s="73"/>
      <c r="R3074" s="73"/>
      <c r="S3074" s="73"/>
      <c r="T3074" s="73"/>
      <c r="U3074" s="73"/>
      <c r="V3074" s="73"/>
      <c r="W3074" s="73"/>
      <c r="X3074" s="73"/>
      <c r="Y3074" s="73"/>
      <c r="Z3074" s="73"/>
      <c r="AA3074" s="73"/>
      <c r="AB3074" s="73"/>
      <c r="AC3074" s="73"/>
      <c r="AD3074" s="73"/>
      <c r="AE3074" s="73"/>
      <c r="AF3074" s="73"/>
      <c r="AG3074" s="73"/>
      <c r="AH3074" s="73"/>
      <c r="AI3074" s="73"/>
      <c r="AJ3074" s="73"/>
      <c r="AK3074" s="73"/>
      <c r="AL3074" s="73"/>
      <c r="AM3074" s="73"/>
      <c r="AN3074" s="73"/>
      <c r="AO3074" s="73"/>
      <c r="AP3074" s="73"/>
      <c r="AQ3074" s="73"/>
      <c r="AR3074" s="73"/>
      <c r="AS3074" s="73"/>
      <c r="AT3074" s="73"/>
      <c r="AU3074" s="73"/>
      <c r="AV3074" s="73"/>
      <c r="AW3074" s="73"/>
      <c r="AX3074" s="73"/>
      <c r="AY3074" s="73"/>
      <c r="AZ3074" s="73"/>
      <c r="BA3074" s="73"/>
      <c r="BB3074" s="73"/>
    </row>
    <row r="3075" spans="10:54">
      <c r="J3075" s="132"/>
      <c r="N3075" s="73"/>
      <c r="O3075" s="73"/>
      <c r="P3075" s="73"/>
      <c r="Q3075" s="73"/>
      <c r="R3075" s="73"/>
      <c r="S3075" s="73"/>
      <c r="T3075" s="73"/>
      <c r="U3075" s="73"/>
      <c r="V3075" s="73"/>
      <c r="W3075" s="73"/>
      <c r="X3075" s="73"/>
      <c r="Y3075" s="73"/>
      <c r="Z3075" s="73"/>
      <c r="AA3075" s="73"/>
      <c r="AB3075" s="73"/>
      <c r="AC3075" s="73"/>
      <c r="AD3075" s="73"/>
      <c r="AE3075" s="73"/>
      <c r="AF3075" s="73"/>
      <c r="AG3075" s="73"/>
      <c r="AH3075" s="73"/>
      <c r="AI3075" s="73"/>
      <c r="AJ3075" s="73"/>
      <c r="AK3075" s="73"/>
      <c r="AL3075" s="73"/>
      <c r="AM3075" s="73"/>
      <c r="AN3075" s="73"/>
      <c r="AO3075" s="73"/>
      <c r="AP3075" s="73"/>
      <c r="AQ3075" s="73"/>
      <c r="AR3075" s="73"/>
      <c r="AS3075" s="73"/>
      <c r="AT3075" s="73"/>
      <c r="AU3075" s="73"/>
      <c r="AV3075" s="73"/>
      <c r="AW3075" s="73"/>
      <c r="AX3075" s="73"/>
      <c r="AY3075" s="73"/>
      <c r="AZ3075" s="73"/>
      <c r="BA3075" s="73"/>
      <c r="BB3075" s="73"/>
    </row>
    <row r="3076" spans="10:54">
      <c r="J3076" s="132"/>
      <c r="N3076" s="73"/>
      <c r="O3076" s="73"/>
      <c r="P3076" s="73"/>
      <c r="Q3076" s="73"/>
      <c r="R3076" s="73"/>
      <c r="S3076" s="73"/>
      <c r="T3076" s="73"/>
      <c r="U3076" s="73"/>
      <c r="V3076" s="73"/>
      <c r="W3076" s="73"/>
      <c r="X3076" s="73"/>
      <c r="Y3076" s="73"/>
      <c r="Z3076" s="73"/>
      <c r="AA3076" s="73"/>
      <c r="AB3076" s="73"/>
      <c r="AC3076" s="73"/>
      <c r="AD3076" s="73"/>
      <c r="AE3076" s="73"/>
      <c r="AF3076" s="73"/>
      <c r="AG3076" s="73"/>
      <c r="AH3076" s="73"/>
      <c r="AI3076" s="73"/>
      <c r="AJ3076" s="73"/>
      <c r="AK3076" s="73"/>
      <c r="AL3076" s="73"/>
      <c r="AM3076" s="73"/>
      <c r="AN3076" s="73"/>
      <c r="AO3076" s="73"/>
      <c r="AP3076" s="73"/>
      <c r="AQ3076" s="73"/>
      <c r="AR3076" s="73"/>
      <c r="AS3076" s="73"/>
      <c r="AT3076" s="73"/>
      <c r="AU3076" s="73"/>
      <c r="AV3076" s="73"/>
      <c r="AW3076" s="73"/>
      <c r="AX3076" s="73"/>
      <c r="AY3076" s="73"/>
      <c r="AZ3076" s="73"/>
      <c r="BA3076" s="73"/>
      <c r="BB3076" s="73"/>
    </row>
    <row r="3077" spans="10:54">
      <c r="J3077" s="132"/>
      <c r="N3077" s="73"/>
      <c r="O3077" s="73"/>
      <c r="P3077" s="73"/>
      <c r="Q3077" s="73"/>
      <c r="R3077" s="73"/>
      <c r="S3077" s="73"/>
      <c r="T3077" s="73"/>
      <c r="U3077" s="73"/>
      <c r="V3077" s="73"/>
      <c r="W3077" s="73"/>
      <c r="X3077" s="73"/>
      <c r="Y3077" s="73"/>
      <c r="Z3077" s="73"/>
      <c r="AA3077" s="73"/>
      <c r="AB3077" s="73"/>
      <c r="AC3077" s="73"/>
      <c r="AD3077" s="73"/>
      <c r="AE3077" s="73"/>
      <c r="AF3077" s="73"/>
      <c r="AG3077" s="73"/>
      <c r="AH3077" s="73"/>
      <c r="AI3077" s="73"/>
      <c r="AJ3077" s="73"/>
      <c r="AK3077" s="73"/>
      <c r="AL3077" s="73"/>
      <c r="AM3077" s="73"/>
      <c r="AN3077" s="73"/>
      <c r="AO3077" s="73"/>
      <c r="AP3077" s="73"/>
      <c r="AQ3077" s="73"/>
      <c r="AR3077" s="73"/>
      <c r="AS3077" s="73"/>
      <c r="AT3077" s="73"/>
      <c r="AU3077" s="73"/>
      <c r="AV3077" s="73"/>
      <c r="AW3077" s="73"/>
      <c r="AX3077" s="73"/>
      <c r="AY3077" s="73"/>
      <c r="AZ3077" s="73"/>
      <c r="BA3077" s="73"/>
      <c r="BB3077" s="73"/>
    </row>
    <row r="3078" spans="10:54">
      <c r="J3078" s="132"/>
      <c r="N3078" s="73"/>
      <c r="O3078" s="73"/>
      <c r="P3078" s="73"/>
      <c r="Q3078" s="73"/>
      <c r="R3078" s="73"/>
      <c r="S3078" s="73"/>
      <c r="T3078" s="73"/>
      <c r="U3078" s="73"/>
      <c r="V3078" s="73"/>
      <c r="W3078" s="73"/>
      <c r="X3078" s="73"/>
      <c r="Y3078" s="73"/>
      <c r="Z3078" s="73"/>
      <c r="AA3078" s="73"/>
      <c r="AB3078" s="73"/>
      <c r="AC3078" s="73"/>
      <c r="AD3078" s="73"/>
      <c r="AE3078" s="73"/>
      <c r="AF3078" s="73"/>
      <c r="AG3078" s="73"/>
      <c r="AH3078" s="73"/>
      <c r="AI3078" s="73"/>
      <c r="AJ3078" s="73"/>
      <c r="AK3078" s="73"/>
      <c r="AL3078" s="73"/>
      <c r="AM3078" s="73"/>
      <c r="AN3078" s="73"/>
      <c r="AO3078" s="73"/>
      <c r="AP3078" s="73"/>
      <c r="AQ3078" s="73"/>
      <c r="AR3078" s="73"/>
      <c r="AS3078" s="73"/>
      <c r="AT3078" s="73"/>
      <c r="AU3078" s="73"/>
      <c r="AV3078" s="73"/>
      <c r="AW3078" s="73"/>
      <c r="AX3078" s="73"/>
      <c r="AY3078" s="73"/>
      <c r="AZ3078" s="73"/>
      <c r="BA3078" s="73"/>
      <c r="BB3078" s="73"/>
    </row>
    <row r="3079" spans="10:54">
      <c r="J3079" s="132"/>
      <c r="N3079" s="73"/>
      <c r="O3079" s="73"/>
      <c r="P3079" s="73"/>
      <c r="Q3079" s="73"/>
      <c r="R3079" s="73"/>
      <c r="S3079" s="73"/>
      <c r="T3079" s="73"/>
      <c r="U3079" s="73"/>
      <c r="V3079" s="73"/>
      <c r="W3079" s="73"/>
      <c r="X3079" s="73"/>
      <c r="Y3079" s="73"/>
      <c r="Z3079" s="73"/>
      <c r="AA3079" s="73"/>
      <c r="AB3079" s="73"/>
      <c r="AC3079" s="73"/>
      <c r="AD3079" s="73"/>
      <c r="AE3079" s="73"/>
      <c r="AF3079" s="73"/>
      <c r="AG3079" s="73"/>
      <c r="AH3079" s="73"/>
      <c r="AI3079" s="73"/>
      <c r="AJ3079" s="73"/>
      <c r="AK3079" s="73"/>
      <c r="AL3079" s="73"/>
      <c r="AM3079" s="73"/>
      <c r="AN3079" s="73"/>
      <c r="AO3079" s="73"/>
      <c r="AP3079" s="73"/>
      <c r="AQ3079" s="73"/>
      <c r="AR3079" s="73"/>
      <c r="AS3079" s="73"/>
      <c r="AT3079" s="73"/>
      <c r="AU3079" s="73"/>
      <c r="AV3079" s="73"/>
      <c r="AW3079" s="73"/>
      <c r="AX3079" s="73"/>
      <c r="AY3079" s="73"/>
      <c r="AZ3079" s="73"/>
      <c r="BA3079" s="73"/>
      <c r="BB3079" s="73"/>
    </row>
    <row r="3080" spans="10:54">
      <c r="J3080" s="132"/>
      <c r="N3080" s="73"/>
      <c r="O3080" s="73"/>
      <c r="P3080" s="73"/>
      <c r="Q3080" s="73"/>
      <c r="R3080" s="73"/>
      <c r="S3080" s="73"/>
      <c r="T3080" s="73"/>
      <c r="U3080" s="73"/>
      <c r="V3080" s="73"/>
      <c r="W3080" s="73"/>
      <c r="X3080" s="73"/>
      <c r="Y3080" s="73"/>
      <c r="Z3080" s="73"/>
      <c r="AA3080" s="73"/>
      <c r="AB3080" s="73"/>
      <c r="AC3080" s="73"/>
      <c r="AD3080" s="73"/>
      <c r="AE3080" s="73"/>
      <c r="AF3080" s="73"/>
      <c r="AG3080" s="73"/>
      <c r="AH3080" s="73"/>
      <c r="AI3080" s="73"/>
      <c r="AJ3080" s="73"/>
      <c r="AK3080" s="73"/>
      <c r="AL3080" s="73"/>
      <c r="AM3080" s="73"/>
      <c r="AN3080" s="73"/>
      <c r="AO3080" s="73"/>
      <c r="AP3080" s="73"/>
      <c r="AQ3080" s="73"/>
      <c r="AR3080" s="73"/>
      <c r="AS3080" s="73"/>
      <c r="AT3080" s="73"/>
      <c r="AU3080" s="73"/>
      <c r="AV3080" s="73"/>
      <c r="AW3080" s="73"/>
      <c r="AX3080" s="73"/>
      <c r="AY3080" s="73"/>
      <c r="AZ3080" s="73"/>
      <c r="BA3080" s="73"/>
      <c r="BB3080" s="73"/>
    </row>
    <row r="3081" spans="10:54">
      <c r="J3081" s="132"/>
      <c r="N3081" s="73"/>
      <c r="O3081" s="73"/>
      <c r="P3081" s="73"/>
      <c r="Q3081" s="73"/>
      <c r="R3081" s="73"/>
      <c r="S3081" s="73"/>
      <c r="T3081" s="73"/>
      <c r="U3081" s="73"/>
      <c r="V3081" s="73"/>
      <c r="W3081" s="73"/>
      <c r="X3081" s="73"/>
      <c r="Y3081" s="73"/>
      <c r="Z3081" s="73"/>
      <c r="AA3081" s="73"/>
      <c r="AB3081" s="73"/>
      <c r="AC3081" s="73"/>
      <c r="AD3081" s="73"/>
      <c r="AE3081" s="73"/>
      <c r="AF3081" s="73"/>
      <c r="AG3081" s="73"/>
      <c r="AH3081" s="73"/>
      <c r="AI3081" s="73"/>
      <c r="AJ3081" s="73"/>
      <c r="AK3081" s="73"/>
      <c r="AL3081" s="73"/>
      <c r="AM3081" s="73"/>
      <c r="AN3081" s="73"/>
      <c r="AO3081" s="73"/>
      <c r="AP3081" s="73"/>
      <c r="AQ3081" s="73"/>
      <c r="AR3081" s="73"/>
      <c r="AS3081" s="73"/>
      <c r="AT3081" s="73"/>
      <c r="AU3081" s="73"/>
      <c r="AV3081" s="73"/>
      <c r="AW3081" s="73"/>
      <c r="AX3081" s="73"/>
      <c r="AY3081" s="73"/>
      <c r="AZ3081" s="73"/>
      <c r="BA3081" s="73"/>
      <c r="BB3081" s="73"/>
    </row>
    <row r="3082" spans="10:54">
      <c r="J3082" s="132"/>
      <c r="N3082" s="73"/>
      <c r="O3082" s="73"/>
      <c r="P3082" s="73"/>
      <c r="Q3082" s="73"/>
      <c r="R3082" s="73"/>
      <c r="S3082" s="73"/>
      <c r="T3082" s="73"/>
      <c r="U3082" s="73"/>
      <c r="V3082" s="73"/>
      <c r="W3082" s="73"/>
      <c r="X3082" s="73"/>
      <c r="Y3082" s="73"/>
      <c r="Z3082" s="73"/>
      <c r="AA3082" s="73"/>
      <c r="AB3082" s="73"/>
      <c r="AC3082" s="73"/>
      <c r="AD3082" s="73"/>
      <c r="AE3082" s="73"/>
      <c r="AF3082" s="73"/>
      <c r="AG3082" s="73"/>
      <c r="AH3082" s="73"/>
      <c r="AI3082" s="73"/>
      <c r="AJ3082" s="73"/>
      <c r="AK3082" s="73"/>
      <c r="AL3082" s="73"/>
      <c r="AM3082" s="73"/>
      <c r="AN3082" s="73"/>
      <c r="AO3082" s="73"/>
      <c r="AP3082" s="73"/>
      <c r="AQ3082" s="73"/>
      <c r="AR3082" s="73"/>
      <c r="AS3082" s="73"/>
      <c r="AT3082" s="73"/>
      <c r="AU3082" s="73"/>
      <c r="AV3082" s="73"/>
      <c r="AW3082" s="73"/>
      <c r="AX3082" s="73"/>
      <c r="AY3082" s="73"/>
      <c r="AZ3082" s="73"/>
      <c r="BA3082" s="73"/>
      <c r="BB3082" s="73"/>
    </row>
    <row r="3083" spans="10:54">
      <c r="J3083" s="132"/>
      <c r="N3083" s="73"/>
      <c r="O3083" s="73"/>
      <c r="P3083" s="73"/>
      <c r="Q3083" s="73"/>
      <c r="R3083" s="73"/>
      <c r="S3083" s="73"/>
      <c r="T3083" s="73"/>
      <c r="U3083" s="73"/>
      <c r="V3083" s="73"/>
      <c r="W3083" s="73"/>
      <c r="X3083" s="73"/>
      <c r="Y3083" s="73"/>
      <c r="Z3083" s="73"/>
      <c r="AA3083" s="73"/>
      <c r="AB3083" s="73"/>
      <c r="AC3083" s="73"/>
      <c r="AD3083" s="73"/>
      <c r="AE3083" s="73"/>
      <c r="AF3083" s="73"/>
      <c r="AG3083" s="73"/>
      <c r="AH3083" s="73"/>
      <c r="AI3083" s="73"/>
      <c r="AJ3083" s="73"/>
      <c r="AK3083" s="73"/>
      <c r="AL3083" s="73"/>
      <c r="AM3083" s="73"/>
      <c r="AN3083" s="73"/>
      <c r="AO3083" s="73"/>
      <c r="AP3083" s="73"/>
      <c r="AQ3083" s="73"/>
      <c r="AR3083" s="73"/>
      <c r="AS3083" s="73"/>
      <c r="AT3083" s="73"/>
      <c r="AU3083" s="73"/>
      <c r="AV3083" s="73"/>
      <c r="AW3083" s="73"/>
      <c r="AX3083" s="73"/>
      <c r="AY3083" s="73"/>
      <c r="AZ3083" s="73"/>
      <c r="BA3083" s="73"/>
      <c r="BB3083" s="73"/>
    </row>
    <row r="3084" spans="10:54">
      <c r="J3084" s="132"/>
      <c r="N3084" s="73"/>
      <c r="O3084" s="73"/>
      <c r="P3084" s="73"/>
      <c r="Q3084" s="73"/>
      <c r="R3084" s="73"/>
      <c r="S3084" s="73"/>
      <c r="T3084" s="73"/>
      <c r="U3084" s="73"/>
      <c r="V3084" s="73"/>
      <c r="W3084" s="73"/>
      <c r="X3084" s="73"/>
      <c r="Y3084" s="73"/>
      <c r="Z3084" s="73"/>
      <c r="AA3084" s="73"/>
      <c r="AB3084" s="73"/>
      <c r="AC3084" s="73"/>
      <c r="AD3084" s="73"/>
      <c r="AE3084" s="73"/>
      <c r="AF3084" s="73"/>
      <c r="AG3084" s="73"/>
      <c r="AH3084" s="73"/>
      <c r="AI3084" s="73"/>
      <c r="AJ3084" s="73"/>
      <c r="AK3084" s="73"/>
      <c r="AL3084" s="73"/>
      <c r="AM3084" s="73"/>
      <c r="AN3084" s="73"/>
      <c r="AO3084" s="73"/>
      <c r="AP3084" s="73"/>
      <c r="AQ3084" s="73"/>
      <c r="AR3084" s="73"/>
      <c r="AS3084" s="73"/>
      <c r="AT3084" s="73"/>
      <c r="AU3084" s="73"/>
      <c r="AV3084" s="73"/>
      <c r="AW3084" s="73"/>
      <c r="AX3084" s="73"/>
      <c r="AY3084" s="73"/>
      <c r="AZ3084" s="73"/>
      <c r="BA3084" s="73"/>
      <c r="BB3084" s="73"/>
    </row>
    <row r="3085" spans="10:54">
      <c r="J3085" s="132"/>
      <c r="N3085" s="73"/>
      <c r="O3085" s="73"/>
      <c r="P3085" s="73"/>
      <c r="Q3085" s="73"/>
      <c r="R3085" s="73"/>
      <c r="S3085" s="73"/>
      <c r="T3085" s="73"/>
      <c r="U3085" s="73"/>
      <c r="V3085" s="73"/>
      <c r="W3085" s="73"/>
      <c r="X3085" s="73"/>
      <c r="Y3085" s="73"/>
      <c r="Z3085" s="73"/>
      <c r="AA3085" s="73"/>
      <c r="AB3085" s="73"/>
      <c r="AC3085" s="73"/>
      <c r="AD3085" s="73"/>
      <c r="AE3085" s="73"/>
      <c r="AF3085" s="73"/>
      <c r="AG3085" s="73"/>
      <c r="AH3085" s="73"/>
      <c r="AI3085" s="73"/>
      <c r="AJ3085" s="73"/>
      <c r="AK3085" s="73"/>
      <c r="AL3085" s="73"/>
      <c r="AM3085" s="73"/>
      <c r="AN3085" s="73"/>
      <c r="AO3085" s="73"/>
      <c r="AP3085" s="73"/>
      <c r="AQ3085" s="73"/>
      <c r="AR3085" s="73"/>
      <c r="AS3085" s="73"/>
      <c r="AT3085" s="73"/>
      <c r="AU3085" s="73"/>
      <c r="AV3085" s="73"/>
      <c r="AW3085" s="73"/>
      <c r="AX3085" s="73"/>
      <c r="AY3085" s="73"/>
      <c r="AZ3085" s="73"/>
      <c r="BA3085" s="73"/>
      <c r="BB3085" s="73"/>
    </row>
    <row r="3086" spans="10:54">
      <c r="J3086" s="132"/>
      <c r="N3086" s="73"/>
      <c r="O3086" s="73"/>
      <c r="P3086" s="73"/>
      <c r="Q3086" s="73"/>
      <c r="R3086" s="73"/>
      <c r="S3086" s="73"/>
      <c r="T3086" s="73"/>
      <c r="U3086" s="73"/>
      <c r="V3086" s="73"/>
      <c r="W3086" s="73"/>
      <c r="X3086" s="73"/>
      <c r="Y3086" s="73"/>
      <c r="Z3086" s="73"/>
      <c r="AA3086" s="73"/>
      <c r="AB3086" s="73"/>
      <c r="AC3086" s="73"/>
      <c r="AD3086" s="73"/>
      <c r="AE3086" s="73"/>
      <c r="AF3086" s="73"/>
      <c r="AG3086" s="73"/>
      <c r="AH3086" s="73"/>
      <c r="AI3086" s="73"/>
      <c r="AJ3086" s="73"/>
      <c r="AK3086" s="73"/>
      <c r="AL3086" s="73"/>
      <c r="AM3086" s="73"/>
      <c r="AN3086" s="73"/>
      <c r="AO3086" s="73"/>
      <c r="AP3086" s="73"/>
      <c r="AQ3086" s="73"/>
      <c r="AR3086" s="73"/>
      <c r="AS3086" s="73"/>
      <c r="AT3086" s="73"/>
      <c r="AU3086" s="73"/>
      <c r="AV3086" s="73"/>
      <c r="AW3086" s="73"/>
      <c r="AX3086" s="73"/>
      <c r="AY3086" s="73"/>
      <c r="AZ3086" s="73"/>
      <c r="BA3086" s="73"/>
      <c r="BB3086" s="73"/>
    </row>
    <row r="3087" spans="10:54">
      <c r="J3087" s="132"/>
      <c r="N3087" s="73"/>
      <c r="O3087" s="73"/>
      <c r="P3087" s="73"/>
      <c r="Q3087" s="73"/>
      <c r="R3087" s="73"/>
      <c r="S3087" s="73"/>
      <c r="T3087" s="73"/>
      <c r="U3087" s="73"/>
      <c r="V3087" s="73"/>
      <c r="W3087" s="73"/>
      <c r="X3087" s="73"/>
      <c r="Y3087" s="73"/>
      <c r="Z3087" s="73"/>
      <c r="AA3087" s="73"/>
      <c r="AB3087" s="73"/>
      <c r="AC3087" s="73"/>
      <c r="AD3087" s="73"/>
      <c r="AE3087" s="73"/>
      <c r="AF3087" s="73"/>
      <c r="AG3087" s="73"/>
      <c r="AH3087" s="73"/>
      <c r="AI3087" s="73"/>
      <c r="AJ3087" s="73"/>
      <c r="AK3087" s="73"/>
      <c r="AL3087" s="73"/>
      <c r="AM3087" s="73"/>
      <c r="AN3087" s="73"/>
      <c r="AO3087" s="73"/>
      <c r="AP3087" s="73"/>
      <c r="AQ3087" s="73"/>
      <c r="AR3087" s="73"/>
      <c r="AS3087" s="73"/>
      <c r="AT3087" s="73"/>
      <c r="AU3087" s="73"/>
      <c r="AV3087" s="73"/>
      <c r="AW3087" s="73"/>
      <c r="AX3087" s="73"/>
      <c r="AY3087" s="73"/>
      <c r="AZ3087" s="73"/>
      <c r="BA3087" s="73"/>
      <c r="BB3087" s="73"/>
    </row>
    <row r="3088" spans="10:54">
      <c r="J3088" s="132"/>
      <c r="N3088" s="73"/>
      <c r="O3088" s="73"/>
      <c r="P3088" s="73"/>
      <c r="Q3088" s="73"/>
      <c r="R3088" s="73"/>
      <c r="S3088" s="73"/>
      <c r="T3088" s="73"/>
      <c r="U3088" s="73"/>
      <c r="V3088" s="73"/>
      <c r="W3088" s="73"/>
      <c r="X3088" s="73"/>
      <c r="Y3088" s="73"/>
      <c r="Z3088" s="73"/>
      <c r="AA3088" s="73"/>
      <c r="AB3088" s="73"/>
      <c r="AC3088" s="73"/>
      <c r="AD3088" s="73"/>
      <c r="AE3088" s="73"/>
      <c r="AF3088" s="73"/>
      <c r="AG3088" s="73"/>
      <c r="AH3088" s="73"/>
      <c r="AI3088" s="73"/>
      <c r="AJ3088" s="73"/>
      <c r="AK3088" s="73"/>
      <c r="AL3088" s="73"/>
      <c r="AM3088" s="73"/>
      <c r="AN3088" s="73"/>
      <c r="AO3088" s="73"/>
      <c r="AP3088" s="73"/>
      <c r="AQ3088" s="73"/>
      <c r="AR3088" s="73"/>
      <c r="AS3088" s="73"/>
      <c r="AT3088" s="73"/>
      <c r="AU3088" s="73"/>
      <c r="AV3088" s="73"/>
      <c r="AW3088" s="73"/>
      <c r="AX3088" s="73"/>
      <c r="AY3088" s="73"/>
      <c r="AZ3088" s="73"/>
      <c r="BA3088" s="73"/>
      <c r="BB3088" s="73"/>
    </row>
    <row r="3089" spans="10:54">
      <c r="J3089" s="132"/>
      <c r="N3089" s="73"/>
      <c r="O3089" s="73"/>
      <c r="P3089" s="73"/>
      <c r="Q3089" s="73"/>
      <c r="R3089" s="73"/>
      <c r="S3089" s="73"/>
      <c r="T3089" s="73"/>
      <c r="U3089" s="73"/>
      <c r="V3089" s="73"/>
      <c r="W3089" s="73"/>
      <c r="X3089" s="73"/>
      <c r="Y3089" s="73"/>
      <c r="Z3089" s="73"/>
      <c r="AA3089" s="73"/>
      <c r="AB3089" s="73"/>
      <c r="AC3089" s="73"/>
      <c r="AD3089" s="73"/>
      <c r="AE3089" s="73"/>
      <c r="AF3089" s="73"/>
      <c r="AG3089" s="73"/>
      <c r="AH3089" s="73"/>
      <c r="AI3089" s="73"/>
      <c r="AJ3089" s="73"/>
      <c r="AK3089" s="73"/>
      <c r="AL3089" s="73"/>
      <c r="AM3089" s="73"/>
      <c r="AN3089" s="73"/>
      <c r="AO3089" s="73"/>
      <c r="AP3089" s="73"/>
      <c r="AQ3089" s="73"/>
      <c r="AR3089" s="73"/>
      <c r="AS3089" s="73"/>
      <c r="AT3089" s="73"/>
      <c r="AU3089" s="73"/>
      <c r="AV3089" s="73"/>
      <c r="AW3089" s="73"/>
      <c r="AX3089" s="73"/>
      <c r="AY3089" s="73"/>
      <c r="AZ3089" s="73"/>
      <c r="BA3089" s="73"/>
      <c r="BB3089" s="73"/>
    </row>
    <row r="3090" spans="10:54">
      <c r="J3090" s="132"/>
      <c r="N3090" s="73"/>
      <c r="O3090" s="73"/>
      <c r="P3090" s="73"/>
      <c r="Q3090" s="73"/>
      <c r="R3090" s="73"/>
      <c r="S3090" s="73"/>
      <c r="T3090" s="73"/>
      <c r="U3090" s="73"/>
      <c r="V3090" s="73"/>
      <c r="W3090" s="73"/>
      <c r="X3090" s="73"/>
      <c r="Y3090" s="73"/>
      <c r="Z3090" s="73"/>
      <c r="AA3090" s="73"/>
      <c r="AB3090" s="73"/>
      <c r="AC3090" s="73"/>
      <c r="AD3090" s="73"/>
      <c r="AE3090" s="73"/>
      <c r="AF3090" s="73"/>
      <c r="AG3090" s="73"/>
      <c r="AH3090" s="73"/>
      <c r="AI3090" s="73"/>
      <c r="AJ3090" s="73"/>
      <c r="AK3090" s="73"/>
      <c r="AL3090" s="73"/>
      <c r="AM3090" s="73"/>
      <c r="AN3090" s="73"/>
      <c r="AO3090" s="73"/>
      <c r="AP3090" s="73"/>
      <c r="AQ3090" s="73"/>
      <c r="AR3090" s="73"/>
      <c r="AS3090" s="73"/>
      <c r="AT3090" s="73"/>
      <c r="AU3090" s="73"/>
      <c r="AV3090" s="73"/>
      <c r="AW3090" s="73"/>
      <c r="AX3090" s="73"/>
      <c r="AY3090" s="73"/>
      <c r="AZ3090" s="73"/>
      <c r="BA3090" s="73"/>
      <c r="BB3090" s="73"/>
    </row>
    <row r="3091" spans="10:54">
      <c r="J3091" s="132"/>
      <c r="N3091" s="73"/>
      <c r="O3091" s="73"/>
      <c r="P3091" s="73"/>
      <c r="Q3091" s="73"/>
      <c r="R3091" s="73"/>
      <c r="S3091" s="73"/>
      <c r="T3091" s="73"/>
      <c r="U3091" s="73"/>
      <c r="V3091" s="73"/>
      <c r="W3091" s="73"/>
      <c r="X3091" s="73"/>
      <c r="Y3091" s="73"/>
      <c r="Z3091" s="73"/>
      <c r="AA3091" s="73"/>
      <c r="AB3091" s="73"/>
      <c r="AC3091" s="73"/>
      <c r="AD3091" s="73"/>
      <c r="AE3091" s="73"/>
      <c r="AF3091" s="73"/>
      <c r="AG3091" s="73"/>
      <c r="AH3091" s="73"/>
      <c r="AI3091" s="73"/>
      <c r="AJ3091" s="73"/>
      <c r="AK3091" s="73"/>
      <c r="AL3091" s="73"/>
      <c r="AM3091" s="73"/>
      <c r="AN3091" s="73"/>
      <c r="AO3091" s="73"/>
      <c r="AP3091" s="73"/>
      <c r="AQ3091" s="73"/>
      <c r="AR3091" s="73"/>
      <c r="AS3091" s="73"/>
      <c r="AT3091" s="73"/>
      <c r="AU3091" s="73"/>
      <c r="AV3091" s="73"/>
      <c r="AW3091" s="73"/>
      <c r="AX3091" s="73"/>
      <c r="AY3091" s="73"/>
      <c r="AZ3091" s="73"/>
      <c r="BA3091" s="73"/>
      <c r="BB3091" s="73"/>
    </row>
    <row r="3092" spans="10:54">
      <c r="J3092" s="132"/>
      <c r="N3092" s="73"/>
      <c r="O3092" s="73"/>
      <c r="P3092" s="73"/>
      <c r="Q3092" s="73"/>
      <c r="R3092" s="73"/>
      <c r="S3092" s="73"/>
      <c r="T3092" s="73"/>
      <c r="U3092" s="73"/>
      <c r="V3092" s="73"/>
      <c r="W3092" s="73"/>
      <c r="X3092" s="73"/>
      <c r="Y3092" s="73"/>
      <c r="Z3092" s="73"/>
      <c r="AA3092" s="73"/>
      <c r="AB3092" s="73"/>
      <c r="AC3092" s="73"/>
      <c r="AD3092" s="73"/>
      <c r="AE3092" s="73"/>
      <c r="AF3092" s="73"/>
      <c r="AG3092" s="73"/>
      <c r="AH3092" s="73"/>
      <c r="AI3092" s="73"/>
      <c r="AJ3092" s="73"/>
      <c r="AK3092" s="73"/>
      <c r="AL3092" s="73"/>
      <c r="AM3092" s="73"/>
      <c r="AN3092" s="73"/>
      <c r="AO3092" s="73"/>
      <c r="AP3092" s="73"/>
      <c r="AQ3092" s="73"/>
      <c r="AR3092" s="73"/>
      <c r="AS3092" s="73"/>
      <c r="AT3092" s="73"/>
      <c r="AU3092" s="73"/>
      <c r="AV3092" s="73"/>
      <c r="AW3092" s="73"/>
      <c r="AX3092" s="73"/>
      <c r="AY3092" s="73"/>
      <c r="AZ3092" s="73"/>
      <c r="BA3092" s="73"/>
      <c r="BB3092" s="73"/>
    </row>
    <row r="3093" spans="10:54">
      <c r="J3093" s="132"/>
      <c r="N3093" s="73"/>
      <c r="O3093" s="73"/>
      <c r="P3093" s="73"/>
      <c r="Q3093" s="73"/>
      <c r="R3093" s="73"/>
      <c r="S3093" s="73"/>
      <c r="T3093" s="73"/>
      <c r="U3093" s="73"/>
      <c r="V3093" s="73"/>
      <c r="W3093" s="73"/>
      <c r="X3093" s="73"/>
      <c r="Y3093" s="73"/>
      <c r="Z3093" s="73"/>
      <c r="AA3093" s="73"/>
      <c r="AB3093" s="73"/>
      <c r="AC3093" s="73"/>
      <c r="AD3093" s="73"/>
      <c r="AE3093" s="73"/>
      <c r="AF3093" s="73"/>
      <c r="AG3093" s="73"/>
      <c r="AH3093" s="73"/>
      <c r="AI3093" s="73"/>
      <c r="AJ3093" s="73"/>
      <c r="AK3093" s="73"/>
      <c r="AL3093" s="73"/>
      <c r="AM3093" s="73"/>
      <c r="AN3093" s="73"/>
      <c r="AO3093" s="73"/>
      <c r="AP3093" s="73"/>
      <c r="AQ3093" s="73"/>
      <c r="AR3093" s="73"/>
      <c r="AS3093" s="73"/>
      <c r="AT3093" s="73"/>
      <c r="AU3093" s="73"/>
      <c r="AV3093" s="73"/>
      <c r="AW3093" s="73"/>
      <c r="AX3093" s="73"/>
      <c r="AY3093" s="73"/>
      <c r="AZ3093" s="73"/>
      <c r="BA3093" s="73"/>
      <c r="BB3093" s="73"/>
    </row>
    <row r="3094" spans="10:54">
      <c r="J3094" s="132"/>
      <c r="N3094" s="73"/>
      <c r="O3094" s="73"/>
      <c r="P3094" s="73"/>
      <c r="Q3094" s="73"/>
      <c r="R3094" s="73"/>
      <c r="S3094" s="73"/>
      <c r="T3094" s="73"/>
      <c r="U3094" s="73"/>
      <c r="V3094" s="73"/>
      <c r="W3094" s="73"/>
      <c r="X3094" s="73"/>
      <c r="Y3094" s="73"/>
      <c r="Z3094" s="73"/>
      <c r="AA3094" s="73"/>
      <c r="AB3094" s="73"/>
      <c r="AC3094" s="73"/>
      <c r="AD3094" s="73"/>
      <c r="AE3094" s="73"/>
      <c r="AF3094" s="73"/>
      <c r="AG3094" s="73"/>
      <c r="AH3094" s="73"/>
      <c r="AI3094" s="73"/>
      <c r="AJ3094" s="73"/>
      <c r="AK3094" s="73"/>
      <c r="AL3094" s="73"/>
      <c r="AM3094" s="73"/>
      <c r="AN3094" s="73"/>
      <c r="AO3094" s="73"/>
      <c r="AP3094" s="73"/>
      <c r="AQ3094" s="73"/>
      <c r="AR3094" s="73"/>
      <c r="AS3094" s="73"/>
      <c r="AT3094" s="73"/>
      <c r="AU3094" s="73"/>
      <c r="AV3094" s="73"/>
      <c r="AW3094" s="73"/>
      <c r="AX3094" s="73"/>
      <c r="AY3094" s="73"/>
      <c r="AZ3094" s="73"/>
      <c r="BA3094" s="73"/>
      <c r="BB3094" s="73"/>
    </row>
    <row r="3095" spans="10:54">
      <c r="J3095" s="132"/>
      <c r="N3095" s="73"/>
      <c r="O3095" s="73"/>
      <c r="P3095" s="73"/>
      <c r="Q3095" s="73"/>
      <c r="R3095" s="73"/>
      <c r="S3095" s="73"/>
      <c r="T3095" s="73"/>
      <c r="U3095" s="73"/>
      <c r="V3095" s="73"/>
      <c r="W3095" s="73"/>
      <c r="X3095" s="73"/>
      <c r="Y3095" s="73"/>
      <c r="Z3095" s="73"/>
      <c r="AA3095" s="73"/>
      <c r="AB3095" s="73"/>
      <c r="AC3095" s="73"/>
      <c r="AD3095" s="73"/>
      <c r="AE3095" s="73"/>
      <c r="AF3095" s="73"/>
      <c r="AG3095" s="73"/>
      <c r="AH3095" s="73"/>
      <c r="AI3095" s="73"/>
      <c r="AJ3095" s="73"/>
      <c r="AK3095" s="73"/>
      <c r="AL3095" s="73"/>
      <c r="AM3095" s="73"/>
      <c r="AN3095" s="73"/>
      <c r="AO3095" s="73"/>
      <c r="AP3095" s="73"/>
      <c r="AQ3095" s="73"/>
      <c r="AR3095" s="73"/>
      <c r="AS3095" s="73"/>
      <c r="AT3095" s="73"/>
      <c r="AU3095" s="73"/>
      <c r="AV3095" s="73"/>
      <c r="AW3095" s="73"/>
      <c r="AX3095" s="73"/>
      <c r="AY3095" s="73"/>
      <c r="AZ3095" s="73"/>
      <c r="BA3095" s="73"/>
      <c r="BB3095" s="73"/>
    </row>
    <row r="3096" spans="10:54">
      <c r="J3096" s="132"/>
      <c r="N3096" s="73"/>
      <c r="O3096" s="73"/>
      <c r="P3096" s="73"/>
      <c r="Q3096" s="73"/>
      <c r="R3096" s="73"/>
      <c r="S3096" s="73"/>
      <c r="T3096" s="73"/>
      <c r="U3096" s="73"/>
      <c r="V3096" s="73"/>
      <c r="W3096" s="73"/>
      <c r="X3096" s="73"/>
      <c r="Y3096" s="73"/>
      <c r="Z3096" s="73"/>
      <c r="AA3096" s="73"/>
      <c r="AB3096" s="73"/>
      <c r="AC3096" s="73"/>
      <c r="AD3096" s="73"/>
      <c r="AE3096" s="73"/>
      <c r="AF3096" s="73"/>
      <c r="AG3096" s="73"/>
      <c r="AH3096" s="73"/>
      <c r="AI3096" s="73"/>
      <c r="AJ3096" s="73"/>
      <c r="AK3096" s="73"/>
      <c r="AL3096" s="73"/>
      <c r="AM3096" s="73"/>
      <c r="AN3096" s="73"/>
      <c r="AO3096" s="73"/>
      <c r="AP3096" s="73"/>
      <c r="AQ3096" s="73"/>
      <c r="AR3096" s="73"/>
      <c r="AS3096" s="73"/>
      <c r="AT3096" s="73"/>
      <c r="AU3096" s="73"/>
      <c r="AV3096" s="73"/>
      <c r="AW3096" s="73"/>
      <c r="AX3096" s="73"/>
      <c r="AY3096" s="73"/>
      <c r="AZ3096" s="73"/>
      <c r="BA3096" s="73"/>
      <c r="BB3096" s="73"/>
    </row>
    <row r="3097" spans="10:54">
      <c r="J3097" s="132"/>
      <c r="N3097" s="73"/>
      <c r="O3097" s="73"/>
      <c r="P3097" s="73"/>
      <c r="Q3097" s="73"/>
      <c r="R3097" s="73"/>
      <c r="S3097" s="73"/>
      <c r="T3097" s="73"/>
      <c r="U3097" s="73"/>
      <c r="V3097" s="73"/>
      <c r="W3097" s="73"/>
      <c r="X3097" s="73"/>
      <c r="Y3097" s="73"/>
      <c r="Z3097" s="73"/>
      <c r="AA3097" s="73"/>
      <c r="AB3097" s="73"/>
      <c r="AC3097" s="73"/>
      <c r="AD3097" s="73"/>
      <c r="AE3097" s="73"/>
      <c r="AF3097" s="73"/>
      <c r="AG3097" s="73"/>
      <c r="AH3097" s="73"/>
      <c r="AI3097" s="73"/>
      <c r="AJ3097" s="73"/>
      <c r="AK3097" s="73"/>
      <c r="AL3097" s="73"/>
      <c r="AM3097" s="73"/>
      <c r="AN3097" s="73"/>
      <c r="AO3097" s="73"/>
      <c r="AP3097" s="73"/>
      <c r="AQ3097" s="73"/>
      <c r="AR3097" s="73"/>
      <c r="AS3097" s="73"/>
      <c r="AT3097" s="73"/>
      <c r="AU3097" s="73"/>
      <c r="AV3097" s="73"/>
      <c r="AW3097" s="73"/>
      <c r="AX3097" s="73"/>
      <c r="AY3097" s="73"/>
      <c r="AZ3097" s="73"/>
      <c r="BA3097" s="73"/>
      <c r="BB3097" s="73"/>
    </row>
    <row r="3098" spans="10:54">
      <c r="J3098" s="132"/>
      <c r="N3098" s="73"/>
      <c r="O3098" s="73"/>
      <c r="P3098" s="73"/>
      <c r="Q3098" s="73"/>
      <c r="R3098" s="73"/>
      <c r="S3098" s="73"/>
      <c r="T3098" s="73"/>
      <c r="U3098" s="73"/>
      <c r="V3098" s="73"/>
      <c r="W3098" s="73"/>
      <c r="X3098" s="73"/>
      <c r="Y3098" s="73"/>
      <c r="Z3098" s="73"/>
      <c r="AA3098" s="73"/>
      <c r="AB3098" s="73"/>
      <c r="AC3098" s="73"/>
      <c r="AD3098" s="73"/>
      <c r="AE3098" s="73"/>
      <c r="AF3098" s="73"/>
      <c r="AG3098" s="73"/>
      <c r="AH3098" s="73"/>
      <c r="AI3098" s="73"/>
      <c r="AJ3098" s="73"/>
      <c r="AK3098" s="73"/>
      <c r="AL3098" s="73"/>
      <c r="AM3098" s="73"/>
      <c r="AN3098" s="73"/>
      <c r="AO3098" s="73"/>
      <c r="AP3098" s="73"/>
      <c r="AQ3098" s="73"/>
      <c r="AR3098" s="73"/>
      <c r="AS3098" s="73"/>
      <c r="AT3098" s="73"/>
      <c r="AU3098" s="73"/>
      <c r="AV3098" s="73"/>
      <c r="AW3098" s="73"/>
      <c r="AX3098" s="73"/>
      <c r="AY3098" s="73"/>
      <c r="AZ3098" s="73"/>
      <c r="BA3098" s="73"/>
      <c r="BB3098" s="73"/>
    </row>
    <row r="3099" spans="10:54">
      <c r="J3099" s="132"/>
      <c r="N3099" s="73"/>
      <c r="O3099" s="73"/>
      <c r="P3099" s="73"/>
      <c r="Q3099" s="73"/>
      <c r="R3099" s="73"/>
      <c r="S3099" s="73"/>
      <c r="T3099" s="73"/>
      <c r="U3099" s="73"/>
      <c r="V3099" s="73"/>
      <c r="W3099" s="73"/>
      <c r="X3099" s="73"/>
      <c r="Y3099" s="73"/>
      <c r="Z3099" s="73"/>
      <c r="AA3099" s="73"/>
      <c r="AB3099" s="73"/>
      <c r="AC3099" s="73"/>
      <c r="AD3099" s="73"/>
      <c r="AE3099" s="73"/>
      <c r="AF3099" s="73"/>
      <c r="AG3099" s="73"/>
      <c r="AH3099" s="73"/>
      <c r="AI3099" s="73"/>
      <c r="AJ3099" s="73"/>
      <c r="AK3099" s="73"/>
      <c r="AL3099" s="73"/>
      <c r="AM3099" s="73"/>
      <c r="AN3099" s="73"/>
      <c r="AO3099" s="73"/>
      <c r="AP3099" s="73"/>
      <c r="AQ3099" s="73"/>
      <c r="AR3099" s="73"/>
      <c r="AS3099" s="73"/>
      <c r="AT3099" s="73"/>
      <c r="AU3099" s="73"/>
      <c r="AV3099" s="73"/>
      <c r="AW3099" s="73"/>
      <c r="AX3099" s="73"/>
      <c r="AY3099" s="73"/>
      <c r="AZ3099" s="73"/>
      <c r="BA3099" s="73"/>
      <c r="BB3099" s="73"/>
    </row>
    <row r="3100" spans="10:54">
      <c r="J3100" s="132"/>
      <c r="N3100" s="73"/>
      <c r="O3100" s="73"/>
      <c r="P3100" s="73"/>
      <c r="Q3100" s="73"/>
      <c r="R3100" s="73"/>
      <c r="S3100" s="73"/>
      <c r="T3100" s="73"/>
      <c r="U3100" s="73"/>
      <c r="V3100" s="73"/>
      <c r="W3100" s="73"/>
      <c r="X3100" s="73"/>
      <c r="Y3100" s="73"/>
      <c r="Z3100" s="73"/>
      <c r="AA3100" s="73"/>
      <c r="AB3100" s="73"/>
      <c r="AC3100" s="73"/>
      <c r="AD3100" s="73"/>
      <c r="AE3100" s="73"/>
      <c r="AF3100" s="73"/>
      <c r="AG3100" s="73"/>
      <c r="AH3100" s="73"/>
      <c r="AI3100" s="73"/>
      <c r="AJ3100" s="73"/>
      <c r="AK3100" s="73"/>
      <c r="AL3100" s="73"/>
      <c r="AM3100" s="73"/>
      <c r="AN3100" s="73"/>
      <c r="AO3100" s="73"/>
      <c r="AP3100" s="73"/>
      <c r="AQ3100" s="73"/>
      <c r="AR3100" s="73"/>
      <c r="AS3100" s="73"/>
      <c r="AT3100" s="73"/>
      <c r="AU3100" s="73"/>
      <c r="AV3100" s="73"/>
      <c r="AW3100" s="73"/>
      <c r="AX3100" s="73"/>
      <c r="AY3100" s="73"/>
      <c r="AZ3100" s="73"/>
      <c r="BA3100" s="73"/>
      <c r="BB3100" s="73"/>
    </row>
    <row r="3101" spans="10:54">
      <c r="J3101" s="132"/>
      <c r="N3101" s="73"/>
      <c r="O3101" s="73"/>
      <c r="P3101" s="73"/>
      <c r="Q3101" s="73"/>
      <c r="R3101" s="73"/>
      <c r="S3101" s="73"/>
      <c r="T3101" s="73"/>
      <c r="U3101" s="73"/>
      <c r="V3101" s="73"/>
      <c r="W3101" s="73"/>
      <c r="X3101" s="73"/>
      <c r="Y3101" s="73"/>
      <c r="Z3101" s="73"/>
      <c r="AA3101" s="73"/>
      <c r="AB3101" s="73"/>
      <c r="AC3101" s="73"/>
      <c r="AD3101" s="73"/>
      <c r="AE3101" s="73"/>
      <c r="AF3101" s="73"/>
      <c r="AG3101" s="73"/>
      <c r="AH3101" s="73"/>
      <c r="AI3101" s="73"/>
      <c r="AJ3101" s="73"/>
      <c r="AK3101" s="73"/>
      <c r="AL3101" s="73"/>
      <c r="AM3101" s="73"/>
      <c r="AN3101" s="73"/>
      <c r="AO3101" s="73"/>
      <c r="AP3101" s="73"/>
      <c r="AQ3101" s="73"/>
      <c r="AR3101" s="73"/>
      <c r="AS3101" s="73"/>
      <c r="AT3101" s="73"/>
      <c r="AU3101" s="73"/>
      <c r="AV3101" s="73"/>
      <c r="AW3101" s="73"/>
      <c r="AX3101" s="73"/>
      <c r="AY3101" s="73"/>
      <c r="AZ3101" s="73"/>
      <c r="BA3101" s="73"/>
      <c r="BB3101" s="73"/>
    </row>
    <row r="3102" spans="10:54">
      <c r="J3102" s="132"/>
      <c r="N3102" s="73"/>
      <c r="O3102" s="73"/>
      <c r="P3102" s="73"/>
      <c r="Q3102" s="73"/>
      <c r="R3102" s="73"/>
      <c r="S3102" s="73"/>
      <c r="T3102" s="73"/>
      <c r="U3102" s="73"/>
      <c r="V3102" s="73"/>
      <c r="W3102" s="73"/>
      <c r="X3102" s="73"/>
      <c r="Y3102" s="73"/>
      <c r="Z3102" s="73"/>
      <c r="AA3102" s="73"/>
      <c r="AB3102" s="73"/>
      <c r="AC3102" s="73"/>
      <c r="AD3102" s="73"/>
      <c r="AE3102" s="73"/>
      <c r="AF3102" s="73"/>
      <c r="AG3102" s="73"/>
      <c r="AH3102" s="73"/>
      <c r="AI3102" s="73"/>
      <c r="AJ3102" s="73"/>
      <c r="AK3102" s="73"/>
      <c r="AL3102" s="73"/>
      <c r="AM3102" s="73"/>
      <c r="AN3102" s="73"/>
      <c r="AO3102" s="73"/>
      <c r="AP3102" s="73"/>
      <c r="AQ3102" s="73"/>
      <c r="AR3102" s="73"/>
      <c r="AS3102" s="73"/>
      <c r="AT3102" s="73"/>
      <c r="AU3102" s="73"/>
      <c r="AV3102" s="73"/>
      <c r="AW3102" s="73"/>
      <c r="AX3102" s="73"/>
      <c r="AY3102" s="73"/>
      <c r="AZ3102" s="73"/>
      <c r="BA3102" s="73"/>
      <c r="BB3102" s="73"/>
    </row>
    <row r="3103" spans="10:54">
      <c r="J3103" s="132"/>
      <c r="N3103" s="73"/>
      <c r="O3103" s="73"/>
      <c r="P3103" s="73"/>
      <c r="Q3103" s="73"/>
      <c r="R3103" s="73"/>
      <c r="S3103" s="73"/>
      <c r="T3103" s="73"/>
      <c r="U3103" s="73"/>
      <c r="V3103" s="73"/>
      <c r="W3103" s="73"/>
      <c r="X3103" s="73"/>
      <c r="Y3103" s="73"/>
      <c r="Z3103" s="73"/>
      <c r="AA3103" s="73"/>
      <c r="AB3103" s="73"/>
      <c r="AC3103" s="73"/>
      <c r="AD3103" s="73"/>
      <c r="AE3103" s="73"/>
      <c r="AF3103" s="73"/>
      <c r="AG3103" s="73"/>
      <c r="AH3103" s="73"/>
      <c r="AI3103" s="73"/>
      <c r="AJ3103" s="73"/>
      <c r="AK3103" s="73"/>
      <c r="AL3103" s="73"/>
      <c r="AM3103" s="73"/>
      <c r="AN3103" s="73"/>
      <c r="AO3103" s="73"/>
      <c r="AP3103" s="73"/>
      <c r="AQ3103" s="73"/>
      <c r="AR3103" s="73"/>
      <c r="AS3103" s="73"/>
      <c r="AT3103" s="73"/>
      <c r="AU3103" s="73"/>
      <c r="AV3103" s="73"/>
      <c r="AW3103" s="73"/>
      <c r="AX3103" s="73"/>
      <c r="AY3103" s="73"/>
      <c r="AZ3103" s="73"/>
      <c r="BA3103" s="73"/>
      <c r="BB3103" s="73"/>
    </row>
    <row r="3104" spans="10:54">
      <c r="J3104" s="132"/>
      <c r="N3104" s="73"/>
      <c r="O3104" s="73"/>
      <c r="P3104" s="73"/>
      <c r="Q3104" s="73"/>
      <c r="R3104" s="73"/>
      <c r="S3104" s="73"/>
      <c r="T3104" s="73"/>
      <c r="U3104" s="73"/>
      <c r="V3104" s="73"/>
      <c r="W3104" s="73"/>
      <c r="X3104" s="73"/>
      <c r="Y3104" s="73"/>
      <c r="Z3104" s="73"/>
      <c r="AA3104" s="73"/>
      <c r="AB3104" s="73"/>
      <c r="AC3104" s="73"/>
      <c r="AD3104" s="73"/>
      <c r="AE3104" s="73"/>
      <c r="AF3104" s="73"/>
      <c r="AG3104" s="73"/>
      <c r="AH3104" s="73"/>
      <c r="AI3104" s="73"/>
      <c r="AJ3104" s="73"/>
      <c r="AK3104" s="73"/>
      <c r="AL3104" s="73"/>
      <c r="AM3104" s="73"/>
      <c r="AN3104" s="73"/>
      <c r="AO3104" s="73"/>
      <c r="AP3104" s="73"/>
      <c r="AQ3104" s="73"/>
      <c r="AR3104" s="73"/>
      <c r="AS3104" s="73"/>
      <c r="AT3104" s="73"/>
      <c r="AU3104" s="73"/>
      <c r="AV3104" s="73"/>
      <c r="AW3104" s="73"/>
      <c r="AX3104" s="73"/>
      <c r="AY3104" s="73"/>
      <c r="AZ3104" s="73"/>
      <c r="BA3104" s="73"/>
      <c r="BB3104" s="73"/>
    </row>
    <row r="3105" spans="10:54">
      <c r="J3105" s="132"/>
      <c r="N3105" s="73"/>
      <c r="O3105" s="73"/>
      <c r="P3105" s="73"/>
      <c r="Q3105" s="73"/>
      <c r="R3105" s="73"/>
      <c r="S3105" s="73"/>
      <c r="T3105" s="73"/>
      <c r="U3105" s="73"/>
      <c r="V3105" s="73"/>
      <c r="W3105" s="73"/>
      <c r="X3105" s="73"/>
      <c r="Y3105" s="73"/>
      <c r="Z3105" s="73"/>
      <c r="AA3105" s="73"/>
      <c r="AB3105" s="73"/>
      <c r="AC3105" s="73"/>
      <c r="AD3105" s="73"/>
      <c r="AE3105" s="73"/>
      <c r="AF3105" s="73"/>
      <c r="AG3105" s="73"/>
      <c r="AH3105" s="73"/>
      <c r="AI3105" s="73"/>
      <c r="AJ3105" s="73"/>
      <c r="AK3105" s="73"/>
      <c r="AL3105" s="73"/>
      <c r="AM3105" s="73"/>
      <c r="AN3105" s="73"/>
      <c r="AO3105" s="73"/>
      <c r="AP3105" s="73"/>
      <c r="AQ3105" s="73"/>
      <c r="AR3105" s="73"/>
      <c r="AS3105" s="73"/>
      <c r="AT3105" s="73"/>
      <c r="AU3105" s="73"/>
      <c r="AV3105" s="73"/>
      <c r="AW3105" s="73"/>
      <c r="AX3105" s="73"/>
      <c r="AY3105" s="73"/>
      <c r="AZ3105" s="73"/>
      <c r="BA3105" s="73"/>
      <c r="BB3105" s="73"/>
    </row>
    <row r="3106" spans="10:54">
      <c r="J3106" s="132"/>
      <c r="N3106" s="73"/>
      <c r="O3106" s="73"/>
      <c r="P3106" s="73"/>
      <c r="Q3106" s="73"/>
      <c r="R3106" s="73"/>
      <c r="S3106" s="73"/>
      <c r="T3106" s="73"/>
      <c r="U3106" s="73"/>
      <c r="V3106" s="73"/>
      <c r="W3106" s="73"/>
      <c r="X3106" s="73"/>
      <c r="Y3106" s="73"/>
      <c r="Z3106" s="73"/>
      <c r="AA3106" s="73"/>
      <c r="AB3106" s="73"/>
      <c r="AC3106" s="73"/>
      <c r="AD3106" s="73"/>
      <c r="AE3106" s="73"/>
      <c r="AF3106" s="73"/>
      <c r="AG3106" s="73"/>
      <c r="AH3106" s="73"/>
      <c r="AI3106" s="73"/>
      <c r="AJ3106" s="73"/>
      <c r="AK3106" s="73"/>
      <c r="AL3106" s="73"/>
      <c r="AM3106" s="73"/>
      <c r="AN3106" s="73"/>
      <c r="AO3106" s="73"/>
      <c r="AP3106" s="73"/>
      <c r="AQ3106" s="73"/>
      <c r="AR3106" s="73"/>
      <c r="AS3106" s="73"/>
      <c r="AT3106" s="73"/>
      <c r="AU3106" s="73"/>
      <c r="AV3106" s="73"/>
      <c r="AW3106" s="73"/>
      <c r="AX3106" s="73"/>
      <c r="AY3106" s="73"/>
      <c r="AZ3106" s="73"/>
      <c r="BA3106" s="73"/>
      <c r="BB3106" s="73"/>
    </row>
    <row r="3107" spans="10:54">
      <c r="J3107" s="132"/>
      <c r="N3107" s="73"/>
      <c r="O3107" s="73"/>
      <c r="P3107" s="73"/>
      <c r="Q3107" s="73"/>
      <c r="R3107" s="73"/>
      <c r="S3107" s="73"/>
      <c r="T3107" s="73"/>
      <c r="U3107" s="73"/>
      <c r="V3107" s="73"/>
      <c r="W3107" s="73"/>
      <c r="X3107" s="73"/>
      <c r="Y3107" s="73"/>
      <c r="Z3107" s="73"/>
      <c r="AA3107" s="73"/>
      <c r="AB3107" s="73"/>
      <c r="AC3107" s="73"/>
      <c r="AD3107" s="73"/>
      <c r="AE3107" s="73"/>
      <c r="AF3107" s="73"/>
      <c r="AG3107" s="73"/>
      <c r="AH3107" s="73"/>
      <c r="AI3107" s="73"/>
      <c r="AJ3107" s="73"/>
      <c r="AK3107" s="73"/>
      <c r="AL3107" s="73"/>
      <c r="AM3107" s="73"/>
      <c r="AN3107" s="73"/>
      <c r="AO3107" s="73"/>
      <c r="AP3107" s="73"/>
      <c r="AQ3107" s="73"/>
      <c r="AR3107" s="73"/>
      <c r="AS3107" s="73"/>
      <c r="AT3107" s="73"/>
      <c r="AU3107" s="73"/>
      <c r="AV3107" s="73"/>
      <c r="AW3107" s="73"/>
      <c r="AX3107" s="73"/>
      <c r="AY3107" s="73"/>
      <c r="AZ3107" s="73"/>
      <c r="BA3107" s="73"/>
      <c r="BB3107" s="73"/>
    </row>
    <row r="3108" spans="10:54">
      <c r="J3108" s="132"/>
      <c r="N3108" s="73"/>
      <c r="O3108" s="73"/>
      <c r="P3108" s="73"/>
      <c r="Q3108" s="73"/>
      <c r="R3108" s="73"/>
      <c r="S3108" s="73"/>
      <c r="T3108" s="73"/>
      <c r="U3108" s="73"/>
      <c r="V3108" s="73"/>
      <c r="W3108" s="73"/>
      <c r="X3108" s="73"/>
      <c r="Y3108" s="73"/>
      <c r="Z3108" s="73"/>
      <c r="AA3108" s="73"/>
      <c r="AB3108" s="73"/>
      <c r="AC3108" s="73"/>
      <c r="AD3108" s="73"/>
      <c r="AE3108" s="73"/>
      <c r="AF3108" s="73"/>
      <c r="AG3108" s="73"/>
      <c r="AH3108" s="73"/>
      <c r="AI3108" s="73"/>
      <c r="AJ3108" s="73"/>
      <c r="AK3108" s="73"/>
      <c r="AL3108" s="73"/>
      <c r="AM3108" s="73"/>
      <c r="AN3108" s="73"/>
      <c r="AO3108" s="73"/>
      <c r="AP3108" s="73"/>
      <c r="AQ3108" s="73"/>
      <c r="AR3108" s="73"/>
      <c r="AS3108" s="73"/>
      <c r="AT3108" s="73"/>
      <c r="AU3108" s="73"/>
      <c r="AV3108" s="73"/>
      <c r="AW3108" s="73"/>
      <c r="AX3108" s="73"/>
      <c r="AY3108" s="73"/>
      <c r="AZ3108" s="73"/>
      <c r="BA3108" s="73"/>
      <c r="BB3108" s="73"/>
    </row>
    <row r="3109" spans="10:54">
      <c r="J3109" s="132"/>
      <c r="N3109" s="73"/>
      <c r="O3109" s="73"/>
      <c r="P3109" s="73"/>
      <c r="Q3109" s="73"/>
      <c r="R3109" s="73"/>
      <c r="S3109" s="73"/>
      <c r="T3109" s="73"/>
      <c r="U3109" s="73"/>
      <c r="V3109" s="73"/>
      <c r="W3109" s="73"/>
      <c r="X3109" s="73"/>
      <c r="Y3109" s="73"/>
      <c r="Z3109" s="73"/>
      <c r="AA3109" s="73"/>
      <c r="AB3109" s="73"/>
      <c r="AC3109" s="73"/>
      <c r="AD3109" s="73"/>
      <c r="AE3109" s="73"/>
      <c r="AF3109" s="73"/>
      <c r="AG3109" s="73"/>
      <c r="AH3109" s="73"/>
      <c r="AI3109" s="73"/>
      <c r="AJ3109" s="73"/>
      <c r="AK3109" s="73"/>
      <c r="AL3109" s="73"/>
      <c r="AM3109" s="73"/>
      <c r="AN3109" s="73"/>
      <c r="AO3109" s="73"/>
      <c r="AP3109" s="73"/>
      <c r="AQ3109" s="73"/>
      <c r="AR3109" s="73"/>
      <c r="AS3109" s="73"/>
      <c r="AT3109" s="73"/>
      <c r="AU3109" s="73"/>
      <c r="AV3109" s="73"/>
      <c r="AW3109" s="73"/>
      <c r="AX3109" s="73"/>
      <c r="AY3109" s="73"/>
      <c r="AZ3109" s="73"/>
      <c r="BA3109" s="73"/>
      <c r="BB3109" s="73"/>
    </row>
    <row r="3110" spans="10:54">
      <c r="J3110" s="132"/>
      <c r="N3110" s="73"/>
      <c r="O3110" s="73"/>
      <c r="P3110" s="73"/>
      <c r="Q3110" s="73"/>
      <c r="R3110" s="73"/>
      <c r="S3110" s="73"/>
      <c r="T3110" s="73"/>
      <c r="U3110" s="73"/>
      <c r="V3110" s="73"/>
      <c r="W3110" s="73"/>
      <c r="X3110" s="73"/>
      <c r="Y3110" s="73"/>
      <c r="Z3110" s="73"/>
      <c r="AA3110" s="73"/>
      <c r="AB3110" s="73"/>
      <c r="AC3110" s="73"/>
      <c r="AD3110" s="73"/>
      <c r="AE3110" s="73"/>
      <c r="AF3110" s="73"/>
      <c r="AG3110" s="73"/>
      <c r="AH3110" s="73"/>
      <c r="AI3110" s="73"/>
      <c r="AJ3110" s="73"/>
      <c r="AK3110" s="73"/>
      <c r="AL3110" s="73"/>
      <c r="AM3110" s="73"/>
      <c r="AN3110" s="73"/>
      <c r="AO3110" s="73"/>
      <c r="AP3110" s="73"/>
      <c r="AQ3110" s="73"/>
      <c r="AR3110" s="73"/>
      <c r="AS3110" s="73"/>
      <c r="AT3110" s="73"/>
      <c r="AU3110" s="73"/>
      <c r="AV3110" s="73"/>
      <c r="AW3110" s="73"/>
      <c r="AX3110" s="73"/>
      <c r="AY3110" s="73"/>
      <c r="AZ3110" s="73"/>
      <c r="BA3110" s="73"/>
      <c r="BB3110" s="73"/>
    </row>
    <row r="3111" spans="10:54">
      <c r="J3111" s="132"/>
      <c r="N3111" s="73"/>
      <c r="O3111" s="73"/>
      <c r="P3111" s="73"/>
      <c r="Q3111" s="73"/>
      <c r="R3111" s="73"/>
      <c r="S3111" s="73"/>
      <c r="T3111" s="73"/>
      <c r="U3111" s="73"/>
      <c r="V3111" s="73"/>
      <c r="W3111" s="73"/>
      <c r="X3111" s="73"/>
      <c r="Y3111" s="73"/>
      <c r="Z3111" s="73"/>
      <c r="AA3111" s="73"/>
      <c r="AB3111" s="73"/>
      <c r="AC3111" s="73"/>
      <c r="AD3111" s="73"/>
      <c r="AE3111" s="73"/>
      <c r="AF3111" s="73"/>
      <c r="AG3111" s="73"/>
      <c r="AH3111" s="73"/>
      <c r="AI3111" s="73"/>
      <c r="AJ3111" s="73"/>
      <c r="AK3111" s="73"/>
      <c r="AL3111" s="73"/>
      <c r="AM3111" s="73"/>
      <c r="AN3111" s="73"/>
      <c r="AO3111" s="73"/>
      <c r="AP3111" s="73"/>
      <c r="AQ3111" s="73"/>
      <c r="AR3111" s="73"/>
      <c r="AS3111" s="73"/>
      <c r="AT3111" s="73"/>
      <c r="AU3111" s="73"/>
      <c r="AV3111" s="73"/>
      <c r="AW3111" s="73"/>
      <c r="AX3111" s="73"/>
      <c r="AY3111" s="73"/>
      <c r="AZ3111" s="73"/>
      <c r="BA3111" s="73"/>
      <c r="BB3111" s="73"/>
    </row>
    <row r="3112" spans="10:54">
      <c r="J3112" s="132"/>
      <c r="N3112" s="73"/>
      <c r="O3112" s="73"/>
      <c r="P3112" s="73"/>
      <c r="Q3112" s="73"/>
      <c r="R3112" s="73"/>
      <c r="S3112" s="73"/>
      <c r="T3112" s="73"/>
      <c r="U3112" s="73"/>
      <c r="V3112" s="73"/>
      <c r="W3112" s="73"/>
      <c r="X3112" s="73"/>
      <c r="Y3112" s="73"/>
      <c r="Z3112" s="73"/>
      <c r="AA3112" s="73"/>
      <c r="AB3112" s="73"/>
      <c r="AC3112" s="73"/>
      <c r="AD3112" s="73"/>
      <c r="AE3112" s="73"/>
      <c r="AF3112" s="73"/>
      <c r="AG3112" s="73"/>
      <c r="AH3112" s="73"/>
      <c r="AI3112" s="73"/>
      <c r="AJ3112" s="73"/>
      <c r="AK3112" s="73"/>
      <c r="AL3112" s="73"/>
      <c r="AM3112" s="73"/>
      <c r="AN3112" s="73"/>
      <c r="AO3112" s="73"/>
      <c r="AP3112" s="73"/>
      <c r="AQ3112" s="73"/>
      <c r="AR3112" s="73"/>
      <c r="AS3112" s="73"/>
      <c r="AT3112" s="73"/>
      <c r="AU3112" s="73"/>
      <c r="AV3112" s="73"/>
      <c r="AW3112" s="73"/>
      <c r="AX3112" s="73"/>
      <c r="AY3112" s="73"/>
      <c r="AZ3112" s="73"/>
      <c r="BA3112" s="73"/>
      <c r="BB3112" s="73"/>
    </row>
    <row r="3113" spans="10:54">
      <c r="J3113" s="132"/>
      <c r="N3113" s="73"/>
      <c r="O3113" s="73"/>
      <c r="P3113" s="73"/>
      <c r="Q3113" s="73"/>
      <c r="R3113" s="73"/>
      <c r="S3113" s="73"/>
      <c r="T3113" s="73"/>
      <c r="U3113" s="73"/>
      <c r="V3113" s="73"/>
      <c r="W3113" s="73"/>
      <c r="X3113" s="73"/>
      <c r="Y3113" s="73"/>
      <c r="Z3113" s="73"/>
      <c r="AA3113" s="73"/>
      <c r="AB3113" s="73"/>
      <c r="AC3113" s="73"/>
      <c r="AD3113" s="73"/>
      <c r="AE3113" s="73"/>
      <c r="AF3113" s="73"/>
      <c r="AG3113" s="73"/>
      <c r="AH3113" s="73"/>
      <c r="AI3113" s="73"/>
      <c r="AJ3113" s="73"/>
      <c r="AK3113" s="73"/>
      <c r="AL3113" s="73"/>
      <c r="AM3113" s="73"/>
      <c r="AN3113" s="73"/>
      <c r="AO3113" s="73"/>
      <c r="AP3113" s="73"/>
      <c r="AQ3113" s="73"/>
      <c r="AR3113" s="73"/>
      <c r="AS3113" s="73"/>
      <c r="AT3113" s="73"/>
      <c r="AU3113" s="73"/>
      <c r="AV3113" s="73"/>
      <c r="AW3113" s="73"/>
      <c r="AX3113" s="73"/>
      <c r="AY3113" s="73"/>
      <c r="AZ3113" s="73"/>
      <c r="BA3113" s="73"/>
      <c r="BB3113" s="73"/>
    </row>
    <row r="3114" spans="10:54">
      <c r="J3114" s="132"/>
      <c r="N3114" s="73"/>
      <c r="O3114" s="73"/>
      <c r="P3114" s="73"/>
      <c r="Q3114" s="73"/>
      <c r="R3114" s="73"/>
      <c r="S3114" s="73"/>
      <c r="T3114" s="73"/>
      <c r="U3114" s="73"/>
      <c r="V3114" s="73"/>
      <c r="W3114" s="73"/>
      <c r="X3114" s="73"/>
      <c r="Y3114" s="73"/>
      <c r="Z3114" s="73"/>
      <c r="AA3114" s="73"/>
      <c r="AB3114" s="73"/>
      <c r="AC3114" s="73"/>
      <c r="AD3114" s="73"/>
      <c r="AE3114" s="73"/>
      <c r="AF3114" s="73"/>
      <c r="AG3114" s="73"/>
      <c r="AH3114" s="73"/>
      <c r="AI3114" s="73"/>
      <c r="AJ3114" s="73"/>
      <c r="AK3114" s="73"/>
      <c r="AL3114" s="73"/>
      <c r="AM3114" s="73"/>
      <c r="AN3114" s="73"/>
      <c r="AO3114" s="73"/>
      <c r="AP3114" s="73"/>
      <c r="AQ3114" s="73"/>
      <c r="AR3114" s="73"/>
      <c r="AS3114" s="73"/>
      <c r="AT3114" s="73"/>
      <c r="AU3114" s="73"/>
      <c r="AV3114" s="73"/>
      <c r="AW3114" s="73"/>
      <c r="AX3114" s="73"/>
      <c r="AY3114" s="73"/>
      <c r="AZ3114" s="73"/>
      <c r="BA3114" s="73"/>
      <c r="BB3114" s="73"/>
    </row>
    <row r="3115" spans="10:54">
      <c r="J3115" s="132"/>
      <c r="N3115" s="73"/>
      <c r="O3115" s="73"/>
      <c r="P3115" s="73"/>
      <c r="Q3115" s="73"/>
      <c r="R3115" s="73"/>
      <c r="S3115" s="73"/>
      <c r="T3115" s="73"/>
      <c r="U3115" s="73"/>
      <c r="V3115" s="73"/>
      <c r="W3115" s="73"/>
      <c r="X3115" s="73"/>
      <c r="Y3115" s="73"/>
      <c r="Z3115" s="73"/>
      <c r="AA3115" s="73"/>
      <c r="AB3115" s="73"/>
      <c r="AC3115" s="73"/>
      <c r="AD3115" s="73"/>
      <c r="AE3115" s="73"/>
      <c r="AF3115" s="73"/>
      <c r="AG3115" s="73"/>
      <c r="AH3115" s="73"/>
      <c r="AI3115" s="73"/>
      <c r="AJ3115" s="73"/>
      <c r="AK3115" s="73"/>
      <c r="AL3115" s="73"/>
      <c r="AM3115" s="73"/>
      <c r="AN3115" s="73"/>
      <c r="AO3115" s="73"/>
      <c r="AP3115" s="73"/>
      <c r="AQ3115" s="73"/>
      <c r="AR3115" s="73"/>
      <c r="AS3115" s="73"/>
      <c r="AT3115" s="73"/>
      <c r="AU3115" s="73"/>
      <c r="AV3115" s="73"/>
      <c r="AW3115" s="73"/>
      <c r="AX3115" s="73"/>
      <c r="AY3115" s="73"/>
      <c r="AZ3115" s="73"/>
      <c r="BA3115" s="73"/>
      <c r="BB3115" s="73"/>
    </row>
    <row r="3116" spans="10:54">
      <c r="J3116" s="132"/>
      <c r="N3116" s="73"/>
      <c r="O3116" s="73"/>
      <c r="P3116" s="73"/>
      <c r="Q3116" s="73"/>
      <c r="R3116" s="73"/>
      <c r="S3116" s="73"/>
      <c r="T3116" s="73"/>
      <c r="U3116" s="73"/>
      <c r="V3116" s="73"/>
      <c r="W3116" s="73"/>
      <c r="X3116" s="73"/>
      <c r="Y3116" s="73"/>
      <c r="Z3116" s="73"/>
      <c r="AA3116" s="73"/>
      <c r="AB3116" s="73"/>
      <c r="AC3116" s="73"/>
      <c r="AD3116" s="73"/>
      <c r="AE3116" s="73"/>
      <c r="AF3116" s="73"/>
      <c r="AG3116" s="73"/>
      <c r="AH3116" s="73"/>
      <c r="AI3116" s="73"/>
      <c r="AJ3116" s="73"/>
      <c r="AK3116" s="73"/>
      <c r="AL3116" s="73"/>
      <c r="AM3116" s="73"/>
      <c r="AN3116" s="73"/>
      <c r="AO3116" s="73"/>
      <c r="AP3116" s="73"/>
      <c r="AQ3116" s="73"/>
      <c r="AR3116" s="73"/>
      <c r="AS3116" s="73"/>
      <c r="AT3116" s="73"/>
      <c r="AU3116" s="73"/>
      <c r="AV3116" s="73"/>
      <c r="AW3116" s="73"/>
      <c r="AX3116" s="73"/>
      <c r="AY3116" s="73"/>
      <c r="AZ3116" s="73"/>
      <c r="BA3116" s="73"/>
      <c r="BB3116" s="73"/>
    </row>
    <row r="3117" spans="10:54">
      <c r="J3117" s="132"/>
      <c r="N3117" s="73"/>
      <c r="O3117" s="73"/>
      <c r="P3117" s="73"/>
      <c r="Q3117" s="73"/>
      <c r="R3117" s="73"/>
      <c r="S3117" s="73"/>
      <c r="T3117" s="73"/>
      <c r="U3117" s="73"/>
      <c r="V3117" s="73"/>
      <c r="W3117" s="73"/>
      <c r="X3117" s="73"/>
      <c r="Y3117" s="73"/>
      <c r="Z3117" s="73"/>
      <c r="AA3117" s="73"/>
      <c r="AB3117" s="73"/>
      <c r="AC3117" s="73"/>
      <c r="AD3117" s="73"/>
      <c r="AE3117" s="73"/>
      <c r="AF3117" s="73"/>
      <c r="AG3117" s="73"/>
      <c r="AH3117" s="73"/>
      <c r="AI3117" s="73"/>
      <c r="AJ3117" s="73"/>
      <c r="AK3117" s="73"/>
      <c r="AL3117" s="73"/>
      <c r="AM3117" s="73"/>
      <c r="AN3117" s="73"/>
      <c r="AO3117" s="73"/>
      <c r="AP3117" s="73"/>
      <c r="AQ3117" s="73"/>
      <c r="AR3117" s="73"/>
      <c r="AS3117" s="73"/>
      <c r="AT3117" s="73"/>
      <c r="AU3117" s="73"/>
      <c r="AV3117" s="73"/>
      <c r="AW3117" s="73"/>
      <c r="AX3117" s="73"/>
      <c r="AY3117" s="73"/>
      <c r="AZ3117" s="73"/>
      <c r="BA3117" s="73"/>
      <c r="BB3117" s="73"/>
    </row>
    <row r="3118" spans="10:54">
      <c r="J3118" s="132"/>
      <c r="N3118" s="73"/>
      <c r="O3118" s="73"/>
      <c r="P3118" s="73"/>
      <c r="Q3118" s="73"/>
      <c r="R3118" s="73"/>
      <c r="S3118" s="73"/>
      <c r="T3118" s="73"/>
      <c r="U3118" s="73"/>
      <c r="V3118" s="73"/>
      <c r="W3118" s="73"/>
      <c r="X3118" s="73"/>
      <c r="Y3118" s="73"/>
      <c r="Z3118" s="73"/>
      <c r="AA3118" s="73"/>
      <c r="AB3118" s="73"/>
      <c r="AC3118" s="73"/>
      <c r="AD3118" s="73"/>
      <c r="AE3118" s="73"/>
      <c r="AF3118" s="73"/>
      <c r="AG3118" s="73"/>
      <c r="AH3118" s="73"/>
      <c r="AI3118" s="73"/>
      <c r="AJ3118" s="73"/>
      <c r="AK3118" s="73"/>
      <c r="AL3118" s="73"/>
      <c r="AM3118" s="73"/>
      <c r="AN3118" s="73"/>
      <c r="AO3118" s="73"/>
      <c r="AP3118" s="73"/>
      <c r="AQ3118" s="73"/>
      <c r="AR3118" s="73"/>
      <c r="AS3118" s="73"/>
      <c r="AT3118" s="73"/>
      <c r="AU3118" s="73"/>
      <c r="AV3118" s="73"/>
      <c r="AW3118" s="73"/>
      <c r="AX3118" s="73"/>
      <c r="AY3118" s="73"/>
      <c r="AZ3118" s="73"/>
      <c r="BA3118" s="73"/>
      <c r="BB3118" s="73"/>
    </row>
    <row r="3119" spans="10:54">
      <c r="J3119" s="132"/>
      <c r="N3119" s="73"/>
      <c r="O3119" s="73"/>
      <c r="P3119" s="73"/>
      <c r="Q3119" s="73"/>
      <c r="R3119" s="73"/>
      <c r="S3119" s="73"/>
      <c r="T3119" s="73"/>
      <c r="U3119" s="73"/>
      <c r="V3119" s="73"/>
      <c r="W3119" s="73"/>
      <c r="X3119" s="73"/>
      <c r="Y3119" s="73"/>
      <c r="Z3119" s="73"/>
      <c r="AA3119" s="73"/>
      <c r="AB3119" s="73"/>
      <c r="AC3119" s="73"/>
      <c r="AD3119" s="73"/>
      <c r="AE3119" s="73"/>
      <c r="AF3119" s="73"/>
      <c r="AG3119" s="73"/>
      <c r="AH3119" s="73"/>
      <c r="AI3119" s="73"/>
      <c r="AJ3119" s="73"/>
      <c r="AK3119" s="73"/>
      <c r="AL3119" s="73"/>
      <c r="AM3119" s="73"/>
      <c r="AN3119" s="73"/>
      <c r="AO3119" s="73"/>
      <c r="AP3119" s="73"/>
      <c r="AQ3119" s="73"/>
      <c r="AR3119" s="73"/>
      <c r="AS3119" s="73"/>
      <c r="AT3119" s="73"/>
      <c r="AU3119" s="73"/>
      <c r="AV3119" s="73"/>
      <c r="AW3119" s="73"/>
      <c r="AX3119" s="73"/>
      <c r="AY3119" s="73"/>
      <c r="AZ3119" s="73"/>
      <c r="BA3119" s="73"/>
      <c r="BB3119" s="73"/>
    </row>
    <row r="3120" spans="10:54">
      <c r="J3120" s="132"/>
      <c r="N3120" s="73"/>
      <c r="O3120" s="73"/>
      <c r="P3120" s="73"/>
      <c r="Q3120" s="73"/>
      <c r="R3120" s="73"/>
      <c r="S3120" s="73"/>
      <c r="T3120" s="73"/>
      <c r="U3120" s="73"/>
      <c r="V3120" s="73"/>
      <c r="W3120" s="73"/>
      <c r="X3120" s="73"/>
      <c r="Y3120" s="73"/>
      <c r="Z3120" s="73"/>
      <c r="AA3120" s="73"/>
      <c r="AB3120" s="73"/>
      <c r="AC3120" s="73"/>
      <c r="AD3120" s="73"/>
      <c r="AE3120" s="73"/>
      <c r="AF3120" s="73"/>
      <c r="AG3120" s="73"/>
      <c r="AH3120" s="73"/>
      <c r="AI3120" s="73"/>
      <c r="AJ3120" s="73"/>
      <c r="AK3120" s="73"/>
      <c r="AL3120" s="73"/>
      <c r="AM3120" s="73"/>
      <c r="AN3120" s="73"/>
      <c r="AO3120" s="73"/>
      <c r="AP3120" s="73"/>
      <c r="AQ3120" s="73"/>
      <c r="AR3120" s="73"/>
      <c r="AS3120" s="73"/>
      <c r="AT3120" s="73"/>
      <c r="AU3120" s="73"/>
      <c r="AV3120" s="73"/>
      <c r="AW3120" s="73"/>
      <c r="AX3120" s="73"/>
      <c r="AY3120" s="73"/>
      <c r="AZ3120" s="73"/>
      <c r="BA3120" s="73"/>
      <c r="BB3120" s="73"/>
    </row>
    <row r="3121" spans="10:54">
      <c r="J3121" s="132"/>
      <c r="N3121" s="73"/>
      <c r="O3121" s="73"/>
      <c r="P3121" s="73"/>
      <c r="Q3121" s="73"/>
      <c r="R3121" s="73"/>
      <c r="S3121" s="73"/>
      <c r="T3121" s="73"/>
      <c r="U3121" s="73"/>
      <c r="V3121" s="73"/>
      <c r="W3121" s="73"/>
      <c r="X3121" s="73"/>
      <c r="Y3121" s="73"/>
      <c r="Z3121" s="73"/>
      <c r="AA3121" s="73"/>
      <c r="AB3121" s="73"/>
      <c r="AC3121" s="73"/>
      <c r="AD3121" s="73"/>
      <c r="AE3121" s="73"/>
      <c r="AF3121" s="73"/>
      <c r="AG3121" s="73"/>
      <c r="AH3121" s="73"/>
      <c r="AI3121" s="73"/>
      <c r="AJ3121" s="73"/>
      <c r="AK3121" s="73"/>
      <c r="AL3121" s="73"/>
      <c r="AM3121" s="73"/>
      <c r="AN3121" s="73"/>
      <c r="AO3121" s="73"/>
      <c r="AP3121" s="73"/>
      <c r="AQ3121" s="73"/>
      <c r="AR3121" s="73"/>
      <c r="AS3121" s="73"/>
      <c r="AT3121" s="73"/>
      <c r="AU3121" s="73"/>
      <c r="AV3121" s="73"/>
      <c r="AW3121" s="73"/>
      <c r="AX3121" s="73"/>
      <c r="AY3121" s="73"/>
      <c r="AZ3121" s="73"/>
      <c r="BA3121" s="73"/>
      <c r="BB3121" s="73"/>
    </row>
    <row r="3122" spans="10:54">
      <c r="J3122" s="132"/>
      <c r="N3122" s="73"/>
      <c r="O3122" s="73"/>
      <c r="P3122" s="73"/>
      <c r="Q3122" s="73"/>
      <c r="R3122" s="73"/>
      <c r="S3122" s="73"/>
      <c r="T3122" s="73"/>
      <c r="U3122" s="73"/>
      <c r="V3122" s="73"/>
      <c r="W3122" s="73"/>
      <c r="X3122" s="73"/>
      <c r="Y3122" s="73"/>
      <c r="Z3122" s="73"/>
      <c r="AA3122" s="73"/>
      <c r="AB3122" s="73"/>
      <c r="AC3122" s="73"/>
      <c r="AD3122" s="73"/>
      <c r="AE3122" s="73"/>
      <c r="AF3122" s="73"/>
      <c r="AG3122" s="73"/>
      <c r="AH3122" s="73"/>
      <c r="AI3122" s="73"/>
      <c r="AJ3122" s="73"/>
      <c r="AK3122" s="73"/>
      <c r="AL3122" s="73"/>
      <c r="AM3122" s="73"/>
      <c r="AN3122" s="73"/>
      <c r="AO3122" s="73"/>
      <c r="AP3122" s="73"/>
      <c r="AQ3122" s="73"/>
      <c r="AR3122" s="73"/>
      <c r="AS3122" s="73"/>
      <c r="AT3122" s="73"/>
      <c r="AU3122" s="73"/>
      <c r="AV3122" s="73"/>
      <c r="AW3122" s="73"/>
      <c r="AX3122" s="73"/>
      <c r="AY3122" s="73"/>
      <c r="AZ3122" s="73"/>
      <c r="BA3122" s="73"/>
      <c r="BB3122" s="73"/>
    </row>
    <row r="3123" spans="10:54">
      <c r="J3123" s="132"/>
      <c r="N3123" s="73"/>
      <c r="O3123" s="73"/>
      <c r="P3123" s="73"/>
      <c r="Q3123" s="73"/>
      <c r="R3123" s="73"/>
      <c r="S3123" s="73"/>
      <c r="T3123" s="73"/>
      <c r="U3123" s="73"/>
      <c r="V3123" s="73"/>
      <c r="W3123" s="73"/>
      <c r="X3123" s="73"/>
      <c r="Y3123" s="73"/>
      <c r="Z3123" s="73"/>
      <c r="AA3123" s="73"/>
      <c r="AB3123" s="73"/>
      <c r="AC3123" s="73"/>
      <c r="AD3123" s="73"/>
      <c r="AE3123" s="73"/>
      <c r="AF3123" s="73"/>
      <c r="AG3123" s="73"/>
      <c r="AH3123" s="73"/>
      <c r="AI3123" s="73"/>
      <c r="AJ3123" s="73"/>
      <c r="AK3123" s="73"/>
      <c r="AL3123" s="73"/>
      <c r="AM3123" s="73"/>
      <c r="AN3123" s="73"/>
      <c r="AO3123" s="73"/>
      <c r="AP3123" s="73"/>
      <c r="AQ3123" s="73"/>
      <c r="AR3123" s="73"/>
      <c r="AS3123" s="73"/>
      <c r="AT3123" s="73"/>
      <c r="AU3123" s="73"/>
      <c r="AV3123" s="73"/>
      <c r="AW3123" s="73"/>
      <c r="AX3123" s="73"/>
      <c r="AY3123" s="73"/>
      <c r="AZ3123" s="73"/>
      <c r="BA3123" s="73"/>
      <c r="BB3123" s="73"/>
    </row>
    <row r="3124" spans="10:54">
      <c r="J3124" s="132"/>
      <c r="N3124" s="73"/>
      <c r="O3124" s="73"/>
      <c r="P3124" s="73"/>
      <c r="Q3124" s="73"/>
      <c r="R3124" s="73"/>
      <c r="S3124" s="73"/>
      <c r="T3124" s="73"/>
      <c r="U3124" s="73"/>
      <c r="V3124" s="73"/>
      <c r="W3124" s="73"/>
      <c r="X3124" s="73"/>
      <c r="Y3124" s="73"/>
      <c r="Z3124" s="73"/>
      <c r="AA3124" s="73"/>
      <c r="AB3124" s="73"/>
      <c r="AC3124" s="73"/>
      <c r="AD3124" s="73"/>
      <c r="AE3124" s="73"/>
      <c r="AF3124" s="73"/>
      <c r="AG3124" s="73"/>
      <c r="AH3124" s="73"/>
      <c r="AI3124" s="73"/>
      <c r="AJ3124" s="73"/>
      <c r="AK3124" s="73"/>
      <c r="AL3124" s="73"/>
      <c r="AM3124" s="73"/>
      <c r="AN3124" s="73"/>
      <c r="AO3124" s="73"/>
      <c r="AP3124" s="73"/>
      <c r="AQ3124" s="73"/>
      <c r="AR3124" s="73"/>
      <c r="AS3124" s="73"/>
      <c r="AT3124" s="73"/>
      <c r="AU3124" s="73"/>
      <c r="AV3124" s="73"/>
      <c r="AW3124" s="73"/>
      <c r="AX3124" s="73"/>
      <c r="AY3124" s="73"/>
      <c r="AZ3124" s="73"/>
      <c r="BA3124" s="73"/>
      <c r="BB3124" s="73"/>
    </row>
    <row r="3125" spans="10:54">
      <c r="J3125" s="132"/>
      <c r="N3125" s="73"/>
      <c r="O3125" s="73"/>
      <c r="P3125" s="73"/>
      <c r="Q3125" s="73"/>
      <c r="R3125" s="73"/>
      <c r="S3125" s="73"/>
      <c r="T3125" s="73"/>
      <c r="U3125" s="73"/>
      <c r="V3125" s="73"/>
      <c r="W3125" s="73"/>
      <c r="X3125" s="73"/>
      <c r="Y3125" s="73"/>
      <c r="Z3125" s="73"/>
      <c r="AA3125" s="73"/>
      <c r="AB3125" s="73"/>
      <c r="AC3125" s="73"/>
      <c r="AD3125" s="73"/>
      <c r="AE3125" s="73"/>
      <c r="AF3125" s="73"/>
      <c r="AG3125" s="73"/>
      <c r="AH3125" s="73"/>
      <c r="AI3125" s="73"/>
      <c r="AJ3125" s="73"/>
      <c r="AK3125" s="73"/>
      <c r="AL3125" s="73"/>
      <c r="AM3125" s="73"/>
      <c r="AN3125" s="73"/>
      <c r="AO3125" s="73"/>
      <c r="AP3125" s="73"/>
      <c r="AQ3125" s="73"/>
      <c r="AR3125" s="73"/>
      <c r="AS3125" s="73"/>
      <c r="AT3125" s="73"/>
      <c r="AU3125" s="73"/>
      <c r="AV3125" s="73"/>
      <c r="AW3125" s="73"/>
      <c r="AX3125" s="73"/>
      <c r="AY3125" s="73"/>
      <c r="AZ3125" s="73"/>
      <c r="BA3125" s="73"/>
      <c r="BB3125" s="73"/>
    </row>
    <row r="3126" spans="10:54">
      <c r="J3126" s="132"/>
      <c r="N3126" s="73"/>
      <c r="O3126" s="73"/>
      <c r="P3126" s="73"/>
      <c r="Q3126" s="73"/>
      <c r="R3126" s="73"/>
      <c r="S3126" s="73"/>
      <c r="T3126" s="73"/>
      <c r="U3126" s="73"/>
      <c r="V3126" s="73"/>
      <c r="W3126" s="73"/>
      <c r="X3126" s="73"/>
      <c r="Y3126" s="73"/>
      <c r="Z3126" s="73"/>
      <c r="AA3126" s="73"/>
      <c r="AB3126" s="73"/>
      <c r="AC3126" s="73"/>
      <c r="AD3126" s="73"/>
      <c r="AE3126" s="73"/>
      <c r="AF3126" s="73"/>
      <c r="AG3126" s="73"/>
      <c r="AH3126" s="73"/>
      <c r="AI3126" s="73"/>
      <c r="AJ3126" s="73"/>
      <c r="AK3126" s="73"/>
      <c r="AL3126" s="73"/>
      <c r="AM3126" s="73"/>
      <c r="AN3126" s="73"/>
      <c r="AO3126" s="73"/>
      <c r="AP3126" s="73"/>
      <c r="AQ3126" s="73"/>
      <c r="AR3126" s="73"/>
      <c r="AS3126" s="73"/>
      <c r="AT3126" s="73"/>
      <c r="AU3126" s="73"/>
      <c r="AV3126" s="73"/>
      <c r="AW3126" s="73"/>
      <c r="AX3126" s="73"/>
      <c r="AY3126" s="73"/>
      <c r="AZ3126" s="73"/>
      <c r="BA3126" s="73"/>
      <c r="BB3126" s="73"/>
    </row>
    <row r="3127" spans="10:54">
      <c r="J3127" s="132"/>
      <c r="N3127" s="73"/>
      <c r="O3127" s="73"/>
      <c r="P3127" s="73"/>
      <c r="Q3127" s="73"/>
      <c r="R3127" s="73"/>
      <c r="S3127" s="73"/>
      <c r="T3127" s="73"/>
      <c r="U3127" s="73"/>
      <c r="V3127" s="73"/>
      <c r="W3127" s="73"/>
      <c r="X3127" s="73"/>
      <c r="Y3127" s="73"/>
      <c r="Z3127" s="73"/>
      <c r="AA3127" s="73"/>
      <c r="AB3127" s="73"/>
      <c r="AC3127" s="73"/>
      <c r="AD3127" s="73"/>
      <c r="AE3127" s="73"/>
      <c r="AF3127" s="73"/>
      <c r="AG3127" s="73"/>
      <c r="AH3127" s="73"/>
      <c r="AI3127" s="73"/>
      <c r="AJ3127" s="73"/>
      <c r="AK3127" s="73"/>
      <c r="AL3127" s="73"/>
      <c r="AM3127" s="73"/>
      <c r="AN3127" s="73"/>
      <c r="AO3127" s="73"/>
      <c r="AP3127" s="73"/>
      <c r="AQ3127" s="73"/>
      <c r="AR3127" s="73"/>
      <c r="AS3127" s="73"/>
      <c r="AT3127" s="73"/>
      <c r="AU3127" s="73"/>
      <c r="AV3127" s="73"/>
      <c r="AW3127" s="73"/>
      <c r="AX3127" s="73"/>
      <c r="AY3127" s="73"/>
      <c r="AZ3127" s="73"/>
      <c r="BA3127" s="73"/>
      <c r="BB3127" s="73"/>
    </row>
    <row r="3128" spans="10:54">
      <c r="J3128" s="132"/>
      <c r="N3128" s="73"/>
      <c r="O3128" s="73"/>
      <c r="P3128" s="73"/>
      <c r="Q3128" s="73"/>
      <c r="R3128" s="73"/>
      <c r="S3128" s="73"/>
      <c r="T3128" s="73"/>
      <c r="U3128" s="73"/>
      <c r="V3128" s="73"/>
      <c r="W3128" s="73"/>
      <c r="X3128" s="73"/>
      <c r="Y3128" s="73"/>
      <c r="Z3128" s="73"/>
      <c r="AA3128" s="73"/>
      <c r="AB3128" s="73"/>
      <c r="AC3128" s="73"/>
      <c r="AD3128" s="73"/>
      <c r="AE3128" s="73"/>
      <c r="AF3128" s="73"/>
      <c r="AG3128" s="73"/>
      <c r="AH3128" s="73"/>
      <c r="AI3128" s="73"/>
      <c r="AJ3128" s="73"/>
      <c r="AK3128" s="73"/>
      <c r="AL3128" s="73"/>
      <c r="AM3128" s="73"/>
      <c r="AN3128" s="73"/>
      <c r="AO3128" s="73"/>
      <c r="AP3128" s="73"/>
      <c r="AQ3128" s="73"/>
      <c r="AR3128" s="73"/>
      <c r="AS3128" s="73"/>
      <c r="AT3128" s="73"/>
      <c r="AU3128" s="73"/>
      <c r="AV3128" s="73"/>
      <c r="AW3128" s="73"/>
      <c r="AX3128" s="73"/>
      <c r="AY3128" s="73"/>
      <c r="AZ3128" s="73"/>
      <c r="BA3128" s="73"/>
      <c r="BB3128" s="73"/>
    </row>
    <row r="3129" spans="10:54">
      <c r="J3129" s="132"/>
      <c r="N3129" s="73"/>
      <c r="O3129" s="73"/>
      <c r="P3129" s="73"/>
      <c r="Q3129" s="73"/>
      <c r="R3129" s="73"/>
      <c r="S3129" s="73"/>
      <c r="T3129" s="73"/>
      <c r="U3129" s="73"/>
      <c r="V3129" s="73"/>
      <c r="W3129" s="73"/>
      <c r="X3129" s="73"/>
      <c r="Y3129" s="73"/>
      <c r="Z3129" s="73"/>
      <c r="AA3129" s="73"/>
      <c r="AB3129" s="73"/>
      <c r="AC3129" s="73"/>
      <c r="AD3129" s="73"/>
      <c r="AE3129" s="73"/>
      <c r="AF3129" s="73"/>
      <c r="AG3129" s="73"/>
      <c r="AH3129" s="73"/>
      <c r="AI3129" s="73"/>
      <c r="AJ3129" s="73"/>
      <c r="AK3129" s="73"/>
      <c r="AL3129" s="73"/>
      <c r="AM3129" s="73"/>
      <c r="AN3129" s="73"/>
      <c r="AO3129" s="73"/>
      <c r="AP3129" s="73"/>
      <c r="AQ3129" s="73"/>
      <c r="AR3129" s="73"/>
      <c r="AS3129" s="73"/>
      <c r="AT3129" s="73"/>
      <c r="AU3129" s="73"/>
      <c r="AV3129" s="73"/>
      <c r="AW3129" s="73"/>
      <c r="AX3129" s="73"/>
      <c r="AY3129" s="73"/>
      <c r="AZ3129" s="73"/>
      <c r="BA3129" s="73"/>
      <c r="BB3129" s="73"/>
    </row>
    <row r="3130" spans="10:54">
      <c r="J3130" s="132"/>
      <c r="N3130" s="73"/>
      <c r="O3130" s="73"/>
      <c r="P3130" s="73"/>
      <c r="Q3130" s="73"/>
      <c r="R3130" s="73"/>
      <c r="S3130" s="73"/>
      <c r="T3130" s="73"/>
      <c r="U3130" s="73"/>
      <c r="V3130" s="73"/>
      <c r="W3130" s="73"/>
      <c r="X3130" s="73"/>
      <c r="Y3130" s="73"/>
      <c r="Z3130" s="73"/>
      <c r="AA3130" s="73"/>
      <c r="AB3130" s="73"/>
      <c r="AC3130" s="73"/>
      <c r="AD3130" s="73"/>
      <c r="AE3130" s="73"/>
      <c r="AF3130" s="73"/>
      <c r="AG3130" s="73"/>
      <c r="AH3130" s="73"/>
      <c r="AI3130" s="73"/>
      <c r="AJ3130" s="73"/>
      <c r="AK3130" s="73"/>
      <c r="AL3130" s="73"/>
      <c r="AM3130" s="73"/>
      <c r="AN3130" s="73"/>
      <c r="AO3130" s="73"/>
      <c r="AP3130" s="73"/>
      <c r="AQ3130" s="73"/>
      <c r="AR3130" s="73"/>
      <c r="AS3130" s="73"/>
      <c r="AT3130" s="73"/>
      <c r="AU3130" s="73"/>
      <c r="AV3130" s="73"/>
      <c r="AW3130" s="73"/>
      <c r="AX3130" s="73"/>
      <c r="AY3130" s="73"/>
      <c r="AZ3130" s="73"/>
      <c r="BA3130" s="73"/>
      <c r="BB3130" s="73"/>
    </row>
    <row r="3131" spans="10:54">
      <c r="J3131" s="132"/>
      <c r="N3131" s="73"/>
      <c r="O3131" s="73"/>
      <c r="P3131" s="73"/>
      <c r="Q3131" s="73"/>
      <c r="R3131" s="73"/>
      <c r="S3131" s="73"/>
      <c r="T3131" s="73"/>
      <c r="U3131" s="73"/>
      <c r="V3131" s="73"/>
      <c r="W3131" s="73"/>
      <c r="X3131" s="73"/>
      <c r="Y3131" s="73"/>
      <c r="Z3131" s="73"/>
      <c r="AA3131" s="73"/>
      <c r="AB3131" s="73"/>
      <c r="AC3131" s="73"/>
      <c r="AD3131" s="73"/>
      <c r="AE3131" s="73"/>
      <c r="AF3131" s="73"/>
      <c r="AG3131" s="73"/>
      <c r="AH3131" s="73"/>
      <c r="AI3131" s="73"/>
      <c r="AJ3131" s="73"/>
      <c r="AK3131" s="73"/>
      <c r="AL3131" s="73"/>
      <c r="AM3131" s="73"/>
      <c r="AN3131" s="73"/>
      <c r="AO3131" s="73"/>
      <c r="AP3131" s="73"/>
      <c r="AQ3131" s="73"/>
      <c r="AR3131" s="73"/>
      <c r="AS3131" s="73"/>
      <c r="AT3131" s="73"/>
      <c r="AU3131" s="73"/>
      <c r="AV3131" s="73"/>
      <c r="AW3131" s="73"/>
      <c r="AX3131" s="73"/>
      <c r="AY3131" s="73"/>
      <c r="AZ3131" s="73"/>
      <c r="BA3131" s="73"/>
      <c r="BB3131" s="73"/>
    </row>
    <row r="3132" spans="10:54">
      <c r="J3132" s="132"/>
      <c r="N3132" s="73"/>
      <c r="O3132" s="73"/>
      <c r="P3132" s="73"/>
      <c r="Q3132" s="73"/>
      <c r="R3132" s="73"/>
      <c r="S3132" s="73"/>
      <c r="T3132" s="73"/>
      <c r="U3132" s="73"/>
      <c r="V3132" s="73"/>
      <c r="W3132" s="73"/>
      <c r="X3132" s="73"/>
      <c r="Y3132" s="73"/>
      <c r="Z3132" s="73"/>
      <c r="AA3132" s="73"/>
      <c r="AB3132" s="73"/>
      <c r="AC3132" s="73"/>
      <c r="AD3132" s="73"/>
      <c r="AE3132" s="73"/>
      <c r="AF3132" s="73"/>
      <c r="AG3132" s="73"/>
      <c r="AH3132" s="73"/>
      <c r="AI3132" s="73"/>
      <c r="AJ3132" s="73"/>
      <c r="AK3132" s="73"/>
      <c r="AL3132" s="73"/>
      <c r="AM3132" s="73"/>
      <c r="AN3132" s="73"/>
      <c r="AO3132" s="73"/>
      <c r="AP3132" s="73"/>
      <c r="AQ3132" s="73"/>
      <c r="AR3132" s="73"/>
      <c r="AS3132" s="73"/>
      <c r="AT3132" s="73"/>
      <c r="AU3132" s="73"/>
      <c r="AV3132" s="73"/>
      <c r="AW3132" s="73"/>
      <c r="AX3132" s="73"/>
      <c r="AY3132" s="73"/>
      <c r="AZ3132" s="73"/>
      <c r="BA3132" s="73"/>
      <c r="BB3132" s="73"/>
    </row>
    <row r="3133" spans="10:54">
      <c r="J3133" s="132"/>
      <c r="N3133" s="73"/>
      <c r="O3133" s="73"/>
      <c r="P3133" s="73"/>
      <c r="Q3133" s="73"/>
      <c r="R3133" s="73"/>
      <c r="S3133" s="73"/>
      <c r="T3133" s="73"/>
      <c r="U3133" s="73"/>
      <c r="V3133" s="73"/>
      <c r="W3133" s="73"/>
      <c r="X3133" s="73"/>
      <c r="Y3133" s="73"/>
      <c r="Z3133" s="73"/>
      <c r="AA3133" s="73"/>
      <c r="AB3133" s="73"/>
      <c r="AC3133" s="73"/>
      <c r="AD3133" s="73"/>
      <c r="AE3133" s="73"/>
      <c r="AF3133" s="73"/>
      <c r="AG3133" s="73"/>
      <c r="AH3133" s="73"/>
      <c r="AI3133" s="73"/>
      <c r="AJ3133" s="73"/>
      <c r="AK3133" s="73"/>
      <c r="AL3133" s="73"/>
      <c r="AM3133" s="73"/>
      <c r="AN3133" s="73"/>
      <c r="AO3133" s="73"/>
      <c r="AP3133" s="73"/>
      <c r="AQ3133" s="73"/>
      <c r="AR3133" s="73"/>
      <c r="AS3133" s="73"/>
      <c r="AT3133" s="73"/>
      <c r="AU3133" s="73"/>
      <c r="AV3133" s="73"/>
      <c r="AW3133" s="73"/>
      <c r="AX3133" s="73"/>
      <c r="AY3133" s="73"/>
      <c r="AZ3133" s="73"/>
      <c r="BA3133" s="73"/>
      <c r="BB3133" s="73"/>
    </row>
    <row r="3134" spans="10:54">
      <c r="J3134" s="132"/>
      <c r="N3134" s="73"/>
      <c r="O3134" s="73"/>
      <c r="P3134" s="73"/>
      <c r="Q3134" s="73"/>
      <c r="R3134" s="73"/>
      <c r="S3134" s="73"/>
      <c r="T3134" s="73"/>
      <c r="U3134" s="73"/>
      <c r="V3134" s="73"/>
      <c r="W3134" s="73"/>
      <c r="X3134" s="73"/>
      <c r="Y3134" s="73"/>
      <c r="Z3134" s="73"/>
      <c r="AA3134" s="73"/>
      <c r="AB3134" s="73"/>
      <c r="AC3134" s="73"/>
      <c r="AD3134" s="73"/>
      <c r="AE3134" s="73"/>
      <c r="AF3134" s="73"/>
      <c r="AG3134" s="73"/>
      <c r="AH3134" s="73"/>
      <c r="AI3134" s="73"/>
      <c r="AJ3134" s="73"/>
      <c r="AK3134" s="73"/>
      <c r="AL3134" s="73"/>
      <c r="AM3134" s="73"/>
      <c r="AN3134" s="73"/>
      <c r="AO3134" s="73"/>
      <c r="AP3134" s="73"/>
      <c r="AQ3134" s="73"/>
      <c r="AR3134" s="73"/>
      <c r="AS3134" s="73"/>
      <c r="AT3134" s="73"/>
      <c r="AU3134" s="73"/>
      <c r="AV3134" s="73"/>
      <c r="AW3134" s="73"/>
      <c r="AX3134" s="73"/>
      <c r="AY3134" s="73"/>
      <c r="AZ3134" s="73"/>
      <c r="BA3134" s="73"/>
      <c r="BB3134" s="73"/>
    </row>
    <row r="3135" spans="10:54">
      <c r="J3135" s="132"/>
      <c r="N3135" s="73"/>
      <c r="O3135" s="73"/>
      <c r="P3135" s="73"/>
      <c r="Q3135" s="73"/>
      <c r="R3135" s="73"/>
      <c r="S3135" s="73"/>
      <c r="T3135" s="73"/>
      <c r="U3135" s="73"/>
      <c r="V3135" s="73"/>
      <c r="W3135" s="73"/>
      <c r="X3135" s="73"/>
      <c r="Y3135" s="73"/>
      <c r="Z3135" s="73"/>
      <c r="AA3135" s="73"/>
      <c r="AB3135" s="73"/>
      <c r="AC3135" s="73"/>
      <c r="AD3135" s="73"/>
      <c r="AE3135" s="73"/>
      <c r="AF3135" s="73"/>
      <c r="AG3135" s="73"/>
      <c r="AH3135" s="73"/>
      <c r="AI3135" s="73"/>
      <c r="AJ3135" s="73"/>
      <c r="AK3135" s="73"/>
      <c r="AL3135" s="73"/>
      <c r="AM3135" s="73"/>
      <c r="AN3135" s="73"/>
      <c r="AO3135" s="73"/>
      <c r="AP3135" s="73"/>
      <c r="AQ3135" s="73"/>
      <c r="AR3135" s="73"/>
      <c r="AS3135" s="73"/>
      <c r="AT3135" s="73"/>
      <c r="AU3135" s="73"/>
      <c r="AV3135" s="73"/>
      <c r="AW3135" s="73"/>
      <c r="AX3135" s="73"/>
      <c r="AY3135" s="73"/>
      <c r="AZ3135" s="73"/>
      <c r="BA3135" s="73"/>
      <c r="BB3135" s="73"/>
    </row>
    <row r="3136" spans="10:54">
      <c r="J3136" s="132"/>
      <c r="N3136" s="73"/>
      <c r="O3136" s="73"/>
      <c r="P3136" s="73"/>
      <c r="Q3136" s="73"/>
      <c r="R3136" s="73"/>
      <c r="S3136" s="73"/>
      <c r="T3136" s="73"/>
      <c r="U3136" s="73"/>
      <c r="V3136" s="73"/>
      <c r="W3136" s="73"/>
      <c r="X3136" s="73"/>
      <c r="Y3136" s="73"/>
      <c r="Z3136" s="73"/>
      <c r="AA3136" s="73"/>
      <c r="AB3136" s="73"/>
      <c r="AC3136" s="73"/>
      <c r="AD3136" s="73"/>
      <c r="AE3136" s="73"/>
      <c r="AF3136" s="73"/>
      <c r="AG3136" s="73"/>
      <c r="AH3136" s="73"/>
      <c r="AI3136" s="73"/>
      <c r="AJ3136" s="73"/>
      <c r="AK3136" s="73"/>
      <c r="AL3136" s="73"/>
      <c r="AM3136" s="73"/>
      <c r="AN3136" s="73"/>
      <c r="AO3136" s="73"/>
      <c r="AP3136" s="73"/>
      <c r="AQ3136" s="73"/>
      <c r="AR3136" s="73"/>
      <c r="AS3136" s="73"/>
      <c r="AT3136" s="73"/>
      <c r="AU3136" s="73"/>
      <c r="AV3136" s="73"/>
      <c r="AW3136" s="73"/>
      <c r="AX3136" s="73"/>
      <c r="AY3136" s="73"/>
      <c r="AZ3136" s="73"/>
      <c r="BA3136" s="73"/>
      <c r="BB3136" s="73"/>
    </row>
    <row r="3137" spans="10:54">
      <c r="J3137" s="132"/>
      <c r="N3137" s="73"/>
      <c r="O3137" s="73"/>
      <c r="P3137" s="73"/>
      <c r="Q3137" s="73"/>
      <c r="R3137" s="73"/>
      <c r="S3137" s="73"/>
      <c r="T3137" s="73"/>
      <c r="U3137" s="73"/>
      <c r="V3137" s="73"/>
      <c r="W3137" s="73"/>
      <c r="X3137" s="73"/>
      <c r="Y3137" s="73"/>
      <c r="Z3137" s="73"/>
      <c r="AA3137" s="73"/>
      <c r="AB3137" s="73"/>
      <c r="AC3137" s="73"/>
      <c r="AD3137" s="73"/>
      <c r="AE3137" s="73"/>
      <c r="AF3137" s="73"/>
      <c r="AG3137" s="73"/>
      <c r="AH3137" s="73"/>
      <c r="AI3137" s="73"/>
      <c r="AJ3137" s="73"/>
      <c r="AK3137" s="73"/>
      <c r="AL3137" s="73"/>
      <c r="AM3137" s="73"/>
      <c r="AN3137" s="73"/>
      <c r="AO3137" s="73"/>
      <c r="AP3137" s="73"/>
      <c r="AQ3137" s="73"/>
      <c r="AR3137" s="73"/>
      <c r="AS3137" s="73"/>
      <c r="AT3137" s="73"/>
      <c r="AU3137" s="73"/>
      <c r="AV3137" s="73"/>
      <c r="AW3137" s="73"/>
      <c r="AX3137" s="73"/>
      <c r="AY3137" s="73"/>
      <c r="AZ3137" s="73"/>
      <c r="BA3137" s="73"/>
      <c r="BB3137" s="73"/>
    </row>
    <row r="3138" spans="10:54">
      <c r="J3138" s="132"/>
      <c r="N3138" s="73"/>
      <c r="O3138" s="73"/>
      <c r="P3138" s="73"/>
      <c r="Q3138" s="73"/>
      <c r="R3138" s="73"/>
      <c r="S3138" s="73"/>
      <c r="T3138" s="73"/>
      <c r="U3138" s="73"/>
      <c r="V3138" s="73"/>
      <c r="W3138" s="73"/>
      <c r="X3138" s="73"/>
      <c r="Y3138" s="73"/>
      <c r="Z3138" s="73"/>
      <c r="AA3138" s="73"/>
      <c r="AB3138" s="73"/>
      <c r="AC3138" s="73"/>
      <c r="AD3138" s="73"/>
      <c r="AE3138" s="73"/>
      <c r="AF3138" s="73"/>
      <c r="AG3138" s="73"/>
      <c r="AH3138" s="73"/>
      <c r="AI3138" s="73"/>
      <c r="AJ3138" s="73"/>
      <c r="AK3138" s="73"/>
      <c r="AL3138" s="73"/>
      <c r="AM3138" s="73"/>
      <c r="AN3138" s="73"/>
      <c r="AO3138" s="73"/>
      <c r="AP3138" s="73"/>
      <c r="AQ3138" s="73"/>
      <c r="AR3138" s="73"/>
      <c r="AS3138" s="73"/>
      <c r="AT3138" s="73"/>
      <c r="AU3138" s="73"/>
      <c r="AV3138" s="73"/>
      <c r="AW3138" s="73"/>
      <c r="AX3138" s="73"/>
      <c r="AY3138" s="73"/>
      <c r="AZ3138" s="73"/>
      <c r="BA3138" s="73"/>
      <c r="BB3138" s="73"/>
    </row>
    <row r="3139" spans="10:54">
      <c r="J3139" s="132"/>
      <c r="N3139" s="73"/>
      <c r="O3139" s="73"/>
      <c r="P3139" s="73"/>
      <c r="Q3139" s="73"/>
      <c r="R3139" s="73"/>
      <c r="S3139" s="73"/>
      <c r="T3139" s="73"/>
      <c r="U3139" s="73"/>
      <c r="V3139" s="73"/>
      <c r="W3139" s="73"/>
      <c r="X3139" s="73"/>
      <c r="Y3139" s="73"/>
      <c r="Z3139" s="73"/>
      <c r="AA3139" s="73"/>
      <c r="AB3139" s="73"/>
      <c r="AC3139" s="73"/>
      <c r="AD3139" s="73"/>
      <c r="AE3139" s="73"/>
      <c r="AF3139" s="73"/>
      <c r="AG3139" s="73"/>
      <c r="AH3139" s="73"/>
      <c r="AI3139" s="73"/>
      <c r="AJ3139" s="73"/>
      <c r="AK3139" s="73"/>
      <c r="AL3139" s="73"/>
      <c r="AM3139" s="73"/>
      <c r="AN3139" s="73"/>
      <c r="AO3139" s="73"/>
      <c r="AP3139" s="73"/>
      <c r="AQ3139" s="73"/>
      <c r="AR3139" s="73"/>
      <c r="AS3139" s="73"/>
      <c r="AT3139" s="73"/>
      <c r="AU3139" s="73"/>
      <c r="AV3139" s="73"/>
      <c r="AW3139" s="73"/>
      <c r="AX3139" s="73"/>
      <c r="AY3139" s="73"/>
      <c r="AZ3139" s="73"/>
      <c r="BA3139" s="73"/>
      <c r="BB3139" s="73"/>
    </row>
    <row r="3140" spans="10:54">
      <c r="J3140" s="132"/>
      <c r="N3140" s="73"/>
      <c r="O3140" s="73"/>
      <c r="P3140" s="73"/>
      <c r="Q3140" s="73"/>
      <c r="R3140" s="73"/>
      <c r="S3140" s="73"/>
      <c r="T3140" s="73"/>
      <c r="U3140" s="73"/>
      <c r="V3140" s="73"/>
      <c r="W3140" s="73"/>
      <c r="X3140" s="73"/>
      <c r="Y3140" s="73"/>
      <c r="Z3140" s="73"/>
      <c r="AA3140" s="73"/>
      <c r="AB3140" s="73"/>
      <c r="AC3140" s="73"/>
      <c r="AD3140" s="73"/>
      <c r="AE3140" s="73"/>
      <c r="AF3140" s="73"/>
      <c r="AG3140" s="73"/>
      <c r="AH3140" s="73"/>
      <c r="AI3140" s="73"/>
      <c r="AJ3140" s="73"/>
      <c r="AK3140" s="73"/>
      <c r="AL3140" s="73"/>
      <c r="AM3140" s="73"/>
      <c r="AN3140" s="73"/>
      <c r="AO3140" s="73"/>
      <c r="AP3140" s="73"/>
      <c r="AQ3140" s="73"/>
      <c r="AR3140" s="73"/>
      <c r="AS3140" s="73"/>
      <c r="AT3140" s="73"/>
      <c r="AU3140" s="73"/>
      <c r="AV3140" s="73"/>
      <c r="AW3140" s="73"/>
      <c r="AX3140" s="73"/>
      <c r="AY3140" s="73"/>
      <c r="AZ3140" s="73"/>
      <c r="BA3140" s="73"/>
      <c r="BB3140" s="73"/>
    </row>
    <row r="3141" spans="10:54">
      <c r="J3141" s="132"/>
      <c r="N3141" s="73"/>
      <c r="O3141" s="73"/>
      <c r="P3141" s="73"/>
      <c r="Q3141" s="73"/>
      <c r="R3141" s="73"/>
      <c r="S3141" s="73"/>
      <c r="T3141" s="73"/>
      <c r="U3141" s="73"/>
      <c r="V3141" s="73"/>
      <c r="W3141" s="73"/>
      <c r="X3141" s="73"/>
      <c r="Y3141" s="73"/>
      <c r="Z3141" s="73"/>
      <c r="AA3141" s="73"/>
      <c r="AB3141" s="73"/>
      <c r="AC3141" s="73"/>
      <c r="AD3141" s="73"/>
      <c r="AE3141" s="73"/>
      <c r="AF3141" s="73"/>
      <c r="AG3141" s="73"/>
      <c r="AH3141" s="73"/>
      <c r="AI3141" s="73"/>
      <c r="AJ3141" s="73"/>
      <c r="AK3141" s="73"/>
      <c r="AL3141" s="73"/>
      <c r="AM3141" s="73"/>
      <c r="AN3141" s="73"/>
      <c r="AO3141" s="73"/>
      <c r="AP3141" s="73"/>
      <c r="AQ3141" s="73"/>
      <c r="AR3141" s="73"/>
      <c r="AS3141" s="73"/>
      <c r="AT3141" s="73"/>
      <c r="AU3141" s="73"/>
      <c r="AV3141" s="73"/>
      <c r="AW3141" s="73"/>
      <c r="AX3141" s="73"/>
      <c r="AY3141" s="73"/>
      <c r="AZ3141" s="73"/>
      <c r="BA3141" s="73"/>
      <c r="BB3141" s="73"/>
    </row>
    <row r="3142" spans="10:54">
      <c r="J3142" s="132"/>
      <c r="N3142" s="73"/>
      <c r="O3142" s="73"/>
      <c r="P3142" s="73"/>
      <c r="Q3142" s="73"/>
      <c r="R3142" s="73"/>
      <c r="S3142" s="73"/>
      <c r="T3142" s="73"/>
      <c r="U3142" s="73"/>
      <c r="V3142" s="73"/>
      <c r="W3142" s="73"/>
      <c r="X3142" s="73"/>
      <c r="Y3142" s="73"/>
      <c r="Z3142" s="73"/>
      <c r="AA3142" s="73"/>
      <c r="AB3142" s="73"/>
      <c r="AC3142" s="73"/>
      <c r="AD3142" s="73"/>
      <c r="AE3142" s="73"/>
      <c r="AF3142" s="73"/>
      <c r="AG3142" s="73"/>
      <c r="AH3142" s="73"/>
      <c r="AI3142" s="73"/>
      <c r="AJ3142" s="73"/>
      <c r="AK3142" s="73"/>
      <c r="AL3142" s="73"/>
      <c r="AM3142" s="73"/>
      <c r="AN3142" s="73"/>
      <c r="AO3142" s="73"/>
      <c r="AP3142" s="73"/>
      <c r="AQ3142" s="73"/>
      <c r="AR3142" s="73"/>
      <c r="AS3142" s="73"/>
      <c r="AT3142" s="73"/>
      <c r="AU3142" s="73"/>
      <c r="AV3142" s="73"/>
      <c r="AW3142" s="73"/>
      <c r="AX3142" s="73"/>
      <c r="AY3142" s="73"/>
      <c r="AZ3142" s="73"/>
      <c r="BA3142" s="73"/>
      <c r="BB3142" s="73"/>
    </row>
    <row r="3143" spans="10:54">
      <c r="J3143" s="132"/>
      <c r="N3143" s="73"/>
      <c r="O3143" s="73"/>
      <c r="P3143" s="73"/>
      <c r="Q3143" s="73"/>
      <c r="R3143" s="73"/>
      <c r="S3143" s="73"/>
      <c r="T3143" s="73"/>
      <c r="U3143" s="73"/>
      <c r="V3143" s="73"/>
      <c r="W3143" s="73"/>
      <c r="X3143" s="73"/>
      <c r="Y3143" s="73"/>
      <c r="Z3143" s="73"/>
      <c r="AA3143" s="73"/>
      <c r="AB3143" s="73"/>
      <c r="AC3143" s="73"/>
      <c r="AD3143" s="73"/>
      <c r="AE3143" s="73"/>
      <c r="AF3143" s="73"/>
      <c r="AG3143" s="73"/>
      <c r="AH3143" s="73"/>
      <c r="AI3143" s="73"/>
      <c r="AJ3143" s="73"/>
      <c r="AK3143" s="73"/>
      <c r="AL3143" s="73"/>
      <c r="AM3143" s="73"/>
      <c r="AN3143" s="73"/>
      <c r="AO3143" s="73"/>
      <c r="AP3143" s="73"/>
      <c r="AQ3143" s="73"/>
      <c r="AR3143" s="73"/>
      <c r="AS3143" s="73"/>
      <c r="AT3143" s="73"/>
      <c r="AU3143" s="73"/>
      <c r="AV3143" s="73"/>
      <c r="AW3143" s="73"/>
      <c r="AX3143" s="73"/>
      <c r="AY3143" s="73"/>
      <c r="AZ3143" s="73"/>
      <c r="BA3143" s="73"/>
      <c r="BB3143" s="73"/>
    </row>
    <row r="3144" spans="10:54">
      <c r="J3144" s="132"/>
      <c r="N3144" s="73"/>
      <c r="O3144" s="73"/>
      <c r="P3144" s="73"/>
      <c r="Q3144" s="73"/>
      <c r="R3144" s="73"/>
      <c r="S3144" s="73"/>
      <c r="T3144" s="73"/>
      <c r="U3144" s="73"/>
      <c r="V3144" s="73"/>
      <c r="W3144" s="73"/>
      <c r="X3144" s="73"/>
      <c r="Y3144" s="73"/>
      <c r="Z3144" s="73"/>
      <c r="AA3144" s="73"/>
      <c r="AB3144" s="73"/>
      <c r="AC3144" s="73"/>
      <c r="AD3144" s="73"/>
      <c r="AE3144" s="73"/>
      <c r="AF3144" s="73"/>
      <c r="AG3144" s="73"/>
      <c r="AH3144" s="73"/>
      <c r="AI3144" s="73"/>
      <c r="AJ3144" s="73"/>
      <c r="AK3144" s="73"/>
      <c r="AL3144" s="73"/>
      <c r="AM3144" s="73"/>
      <c r="AN3144" s="73"/>
      <c r="AO3144" s="73"/>
      <c r="AP3144" s="73"/>
      <c r="AQ3144" s="73"/>
      <c r="AR3144" s="73"/>
      <c r="AS3144" s="73"/>
      <c r="AT3144" s="73"/>
      <c r="AU3144" s="73"/>
      <c r="AV3144" s="73"/>
      <c r="AW3144" s="73"/>
      <c r="AX3144" s="73"/>
      <c r="AY3144" s="73"/>
      <c r="AZ3144" s="73"/>
      <c r="BA3144" s="73"/>
      <c r="BB3144" s="73"/>
    </row>
    <row r="3145" spans="10:54">
      <c r="J3145" s="132"/>
      <c r="N3145" s="73"/>
      <c r="O3145" s="73"/>
      <c r="P3145" s="73"/>
      <c r="Q3145" s="73"/>
      <c r="R3145" s="73"/>
      <c r="S3145" s="73"/>
      <c r="T3145" s="73"/>
      <c r="U3145" s="73"/>
      <c r="V3145" s="73"/>
      <c r="W3145" s="73"/>
      <c r="X3145" s="73"/>
      <c r="Y3145" s="73"/>
      <c r="Z3145" s="73"/>
      <c r="AA3145" s="73"/>
      <c r="AB3145" s="73"/>
      <c r="AC3145" s="73"/>
      <c r="AD3145" s="73"/>
      <c r="AE3145" s="73"/>
      <c r="AF3145" s="73"/>
      <c r="AG3145" s="73"/>
      <c r="AH3145" s="73"/>
      <c r="AI3145" s="73"/>
      <c r="AJ3145" s="73"/>
      <c r="AK3145" s="73"/>
      <c r="AL3145" s="73"/>
      <c r="AM3145" s="73"/>
      <c r="AN3145" s="73"/>
      <c r="AO3145" s="73"/>
      <c r="AP3145" s="73"/>
      <c r="AQ3145" s="73"/>
      <c r="AR3145" s="73"/>
      <c r="AS3145" s="73"/>
      <c r="AT3145" s="73"/>
      <c r="AU3145" s="73"/>
      <c r="AV3145" s="73"/>
      <c r="AW3145" s="73"/>
      <c r="AX3145" s="73"/>
      <c r="AY3145" s="73"/>
      <c r="AZ3145" s="73"/>
      <c r="BA3145" s="73"/>
      <c r="BB3145" s="73"/>
    </row>
    <row r="3146" spans="10:54">
      <c r="J3146" s="132"/>
      <c r="N3146" s="73"/>
      <c r="O3146" s="73"/>
      <c r="P3146" s="73"/>
      <c r="Q3146" s="73"/>
      <c r="R3146" s="73"/>
      <c r="S3146" s="73"/>
      <c r="T3146" s="73"/>
      <c r="U3146" s="73"/>
      <c r="V3146" s="73"/>
      <c r="W3146" s="73"/>
      <c r="X3146" s="73"/>
      <c r="Y3146" s="73"/>
      <c r="Z3146" s="73"/>
      <c r="AA3146" s="73"/>
      <c r="AB3146" s="73"/>
      <c r="AC3146" s="73"/>
      <c r="AD3146" s="73"/>
      <c r="AE3146" s="73"/>
      <c r="AF3146" s="73"/>
      <c r="AG3146" s="73"/>
      <c r="AH3146" s="73"/>
      <c r="AI3146" s="73"/>
      <c r="AJ3146" s="73"/>
      <c r="AK3146" s="73"/>
      <c r="AL3146" s="73"/>
      <c r="AM3146" s="73"/>
      <c r="AN3146" s="73"/>
      <c r="AO3146" s="73"/>
      <c r="AP3146" s="73"/>
      <c r="AQ3146" s="73"/>
      <c r="AR3146" s="73"/>
      <c r="AS3146" s="73"/>
      <c r="AT3146" s="73"/>
      <c r="AU3146" s="73"/>
      <c r="AV3146" s="73"/>
      <c r="AW3146" s="73"/>
      <c r="AX3146" s="73"/>
      <c r="AY3146" s="73"/>
      <c r="AZ3146" s="73"/>
      <c r="BA3146" s="73"/>
      <c r="BB3146" s="73"/>
    </row>
    <row r="3147" spans="10:54">
      <c r="J3147" s="132"/>
      <c r="N3147" s="73"/>
      <c r="O3147" s="73"/>
      <c r="P3147" s="73"/>
      <c r="Q3147" s="73"/>
      <c r="R3147" s="73"/>
      <c r="S3147" s="73"/>
      <c r="T3147" s="73"/>
      <c r="U3147" s="73"/>
      <c r="V3147" s="73"/>
      <c r="W3147" s="73"/>
      <c r="X3147" s="73"/>
      <c r="Y3147" s="73"/>
      <c r="Z3147" s="73"/>
      <c r="AA3147" s="73"/>
      <c r="AB3147" s="73"/>
      <c r="AC3147" s="73"/>
      <c r="AD3147" s="73"/>
      <c r="AE3147" s="73"/>
      <c r="AF3147" s="73"/>
      <c r="AG3147" s="73"/>
      <c r="AH3147" s="73"/>
      <c r="AI3147" s="73"/>
      <c r="AJ3147" s="73"/>
      <c r="AK3147" s="73"/>
      <c r="AL3147" s="73"/>
      <c r="AM3147" s="73"/>
      <c r="AN3147" s="73"/>
      <c r="AO3147" s="73"/>
      <c r="AP3147" s="73"/>
      <c r="AQ3147" s="73"/>
      <c r="AR3147" s="73"/>
      <c r="AS3147" s="73"/>
      <c r="AT3147" s="73"/>
      <c r="AU3147" s="73"/>
      <c r="AV3147" s="73"/>
      <c r="AW3147" s="73"/>
      <c r="AX3147" s="73"/>
      <c r="AY3147" s="73"/>
      <c r="AZ3147" s="73"/>
      <c r="BA3147" s="73"/>
      <c r="BB3147" s="73"/>
    </row>
    <row r="3148" spans="10:54">
      <c r="J3148" s="132"/>
      <c r="N3148" s="73"/>
      <c r="O3148" s="73"/>
      <c r="P3148" s="73"/>
      <c r="Q3148" s="73"/>
      <c r="R3148" s="73"/>
      <c r="S3148" s="73"/>
      <c r="T3148" s="73"/>
      <c r="U3148" s="73"/>
      <c r="V3148" s="73"/>
      <c r="W3148" s="73"/>
      <c r="X3148" s="73"/>
      <c r="Y3148" s="73"/>
      <c r="Z3148" s="73"/>
      <c r="AA3148" s="73"/>
      <c r="AB3148" s="73"/>
      <c r="AC3148" s="73"/>
      <c r="AD3148" s="73"/>
      <c r="AE3148" s="73"/>
      <c r="AF3148" s="73"/>
      <c r="AG3148" s="73"/>
      <c r="AH3148" s="73"/>
      <c r="AI3148" s="73"/>
      <c r="AJ3148" s="73"/>
      <c r="AK3148" s="73"/>
      <c r="AL3148" s="73"/>
      <c r="AM3148" s="73"/>
      <c r="AN3148" s="73"/>
      <c r="AO3148" s="73"/>
      <c r="AP3148" s="73"/>
      <c r="AQ3148" s="73"/>
      <c r="AR3148" s="73"/>
      <c r="AS3148" s="73"/>
      <c r="AT3148" s="73"/>
      <c r="AU3148" s="73"/>
      <c r="AV3148" s="73"/>
      <c r="AW3148" s="73"/>
      <c r="AX3148" s="73"/>
      <c r="AY3148" s="73"/>
      <c r="AZ3148" s="73"/>
      <c r="BA3148" s="73"/>
      <c r="BB3148" s="73"/>
    </row>
    <row r="3149" spans="10:54">
      <c r="J3149" s="132"/>
      <c r="N3149" s="73"/>
      <c r="O3149" s="73"/>
      <c r="P3149" s="73"/>
      <c r="Q3149" s="73"/>
      <c r="R3149" s="73"/>
      <c r="S3149" s="73"/>
      <c r="T3149" s="73"/>
      <c r="U3149" s="73"/>
      <c r="V3149" s="73"/>
      <c r="W3149" s="73"/>
      <c r="X3149" s="73"/>
      <c r="Y3149" s="73"/>
      <c r="Z3149" s="73"/>
      <c r="AA3149" s="73"/>
      <c r="AB3149" s="73"/>
      <c r="AC3149" s="73"/>
      <c r="AD3149" s="73"/>
      <c r="AE3149" s="73"/>
      <c r="AF3149" s="73"/>
      <c r="AG3149" s="73"/>
      <c r="AH3149" s="73"/>
      <c r="AI3149" s="73"/>
      <c r="AJ3149" s="73"/>
      <c r="AK3149" s="73"/>
      <c r="AL3149" s="73"/>
      <c r="AM3149" s="73"/>
      <c r="AN3149" s="73"/>
      <c r="AO3149" s="73"/>
      <c r="AP3149" s="73"/>
      <c r="AQ3149" s="73"/>
      <c r="AR3149" s="73"/>
      <c r="AS3149" s="73"/>
      <c r="AT3149" s="73"/>
      <c r="AU3149" s="73"/>
      <c r="AV3149" s="73"/>
      <c r="AW3149" s="73"/>
      <c r="AX3149" s="73"/>
      <c r="AY3149" s="73"/>
      <c r="AZ3149" s="73"/>
      <c r="BA3149" s="73"/>
      <c r="BB3149" s="73"/>
    </row>
    <row r="3150" spans="10:54">
      <c r="J3150" s="132"/>
      <c r="N3150" s="73"/>
      <c r="O3150" s="73"/>
      <c r="P3150" s="73"/>
      <c r="Q3150" s="73"/>
      <c r="R3150" s="73"/>
      <c r="S3150" s="73"/>
      <c r="T3150" s="73"/>
      <c r="U3150" s="73"/>
      <c r="V3150" s="73"/>
      <c r="W3150" s="73"/>
      <c r="X3150" s="73"/>
      <c r="Y3150" s="73"/>
      <c r="Z3150" s="73"/>
      <c r="AA3150" s="73"/>
      <c r="AB3150" s="73"/>
      <c r="AC3150" s="73"/>
      <c r="AD3150" s="73"/>
      <c r="AE3150" s="73"/>
      <c r="AF3150" s="73"/>
      <c r="AG3150" s="73"/>
      <c r="AH3150" s="73"/>
      <c r="AI3150" s="73"/>
      <c r="AJ3150" s="73"/>
      <c r="AK3150" s="73"/>
      <c r="AL3150" s="73"/>
      <c r="AM3150" s="73"/>
      <c r="AN3150" s="73"/>
      <c r="AO3150" s="73"/>
      <c r="AP3150" s="73"/>
      <c r="AQ3150" s="73"/>
      <c r="AR3150" s="73"/>
      <c r="AS3150" s="73"/>
      <c r="AT3150" s="73"/>
      <c r="AU3150" s="73"/>
      <c r="AV3150" s="73"/>
      <c r="AW3150" s="73"/>
      <c r="AX3150" s="73"/>
      <c r="AY3150" s="73"/>
      <c r="AZ3150" s="73"/>
      <c r="BA3150" s="73"/>
      <c r="BB3150" s="73"/>
    </row>
    <row r="3151" spans="10:54">
      <c r="J3151" s="132"/>
      <c r="N3151" s="73"/>
      <c r="O3151" s="73"/>
      <c r="P3151" s="73"/>
      <c r="Q3151" s="73"/>
      <c r="R3151" s="73"/>
      <c r="S3151" s="73"/>
      <c r="T3151" s="73"/>
      <c r="U3151" s="73"/>
      <c r="V3151" s="73"/>
      <c r="W3151" s="73"/>
      <c r="X3151" s="73"/>
      <c r="Y3151" s="73"/>
      <c r="Z3151" s="73"/>
      <c r="AA3151" s="73"/>
      <c r="AB3151" s="73"/>
      <c r="AC3151" s="73"/>
      <c r="AD3151" s="73"/>
      <c r="AE3151" s="73"/>
      <c r="AF3151" s="73"/>
      <c r="AG3151" s="73"/>
      <c r="AH3151" s="73"/>
      <c r="AI3151" s="73"/>
      <c r="AJ3151" s="73"/>
      <c r="AK3151" s="73"/>
      <c r="AL3151" s="73"/>
      <c r="AM3151" s="73"/>
      <c r="AN3151" s="73"/>
      <c r="AO3151" s="73"/>
      <c r="AP3151" s="73"/>
      <c r="AQ3151" s="73"/>
      <c r="AR3151" s="73"/>
      <c r="AS3151" s="73"/>
      <c r="AT3151" s="73"/>
      <c r="AU3151" s="73"/>
      <c r="AV3151" s="73"/>
      <c r="AW3151" s="73"/>
      <c r="AX3151" s="73"/>
      <c r="AY3151" s="73"/>
      <c r="AZ3151" s="73"/>
      <c r="BA3151" s="73"/>
      <c r="BB3151" s="73"/>
    </row>
    <row r="3152" spans="10:54">
      <c r="J3152" s="132"/>
      <c r="N3152" s="73"/>
      <c r="O3152" s="73"/>
      <c r="P3152" s="73"/>
      <c r="Q3152" s="73"/>
      <c r="R3152" s="73"/>
      <c r="S3152" s="73"/>
      <c r="T3152" s="73"/>
      <c r="U3152" s="73"/>
      <c r="V3152" s="73"/>
      <c r="W3152" s="73"/>
      <c r="X3152" s="73"/>
      <c r="Y3152" s="73"/>
      <c r="Z3152" s="73"/>
      <c r="AA3152" s="73"/>
      <c r="AB3152" s="73"/>
      <c r="AC3152" s="73"/>
      <c r="AD3152" s="73"/>
      <c r="AE3152" s="73"/>
      <c r="AF3152" s="73"/>
      <c r="AG3152" s="73"/>
      <c r="AH3152" s="73"/>
      <c r="AI3152" s="73"/>
      <c r="AJ3152" s="73"/>
      <c r="AK3152" s="73"/>
      <c r="AL3152" s="73"/>
      <c r="AM3152" s="73"/>
      <c r="AN3152" s="73"/>
      <c r="AO3152" s="73"/>
      <c r="AP3152" s="73"/>
      <c r="AQ3152" s="73"/>
      <c r="AR3152" s="73"/>
      <c r="AS3152" s="73"/>
      <c r="AT3152" s="73"/>
      <c r="AU3152" s="73"/>
      <c r="AV3152" s="73"/>
      <c r="AW3152" s="73"/>
      <c r="AX3152" s="73"/>
      <c r="AY3152" s="73"/>
      <c r="AZ3152" s="73"/>
      <c r="BA3152" s="73"/>
      <c r="BB3152" s="73"/>
    </row>
    <row r="3153" spans="10:54">
      <c r="J3153" s="132"/>
      <c r="N3153" s="73"/>
      <c r="O3153" s="73"/>
      <c r="P3153" s="73"/>
      <c r="Q3153" s="73"/>
      <c r="R3153" s="73"/>
      <c r="S3153" s="73"/>
      <c r="T3153" s="73"/>
      <c r="U3153" s="73"/>
      <c r="V3153" s="73"/>
      <c r="W3153" s="73"/>
      <c r="X3153" s="73"/>
      <c r="Y3153" s="73"/>
      <c r="Z3153" s="73"/>
      <c r="AA3153" s="73"/>
      <c r="AB3153" s="73"/>
      <c r="AC3153" s="73"/>
      <c r="AD3153" s="73"/>
      <c r="AE3153" s="73"/>
      <c r="AF3153" s="73"/>
      <c r="AG3153" s="73"/>
      <c r="AH3153" s="73"/>
      <c r="AI3153" s="73"/>
      <c r="AJ3153" s="73"/>
      <c r="AK3153" s="73"/>
      <c r="AL3153" s="73"/>
      <c r="AM3153" s="73"/>
      <c r="AN3153" s="73"/>
      <c r="AO3153" s="73"/>
      <c r="AP3153" s="73"/>
      <c r="AQ3153" s="73"/>
      <c r="AR3153" s="73"/>
      <c r="AS3153" s="73"/>
      <c r="AT3153" s="73"/>
      <c r="AU3153" s="73"/>
      <c r="AV3153" s="73"/>
      <c r="AW3153" s="73"/>
      <c r="AX3153" s="73"/>
      <c r="AY3153" s="73"/>
      <c r="AZ3153" s="73"/>
      <c r="BA3153" s="73"/>
      <c r="BB3153" s="73"/>
    </row>
    <row r="3154" spans="10:54">
      <c r="J3154" s="132"/>
      <c r="N3154" s="73"/>
      <c r="O3154" s="73"/>
      <c r="P3154" s="73"/>
      <c r="Q3154" s="73"/>
      <c r="R3154" s="73"/>
      <c r="S3154" s="73"/>
      <c r="T3154" s="73"/>
      <c r="U3154" s="73"/>
      <c r="V3154" s="73"/>
      <c r="W3154" s="73"/>
      <c r="X3154" s="73"/>
      <c r="Y3154" s="73"/>
      <c r="Z3154" s="73"/>
      <c r="AA3154" s="73"/>
      <c r="AB3154" s="73"/>
      <c r="AC3154" s="73"/>
      <c r="AD3154" s="73"/>
      <c r="AE3154" s="73"/>
      <c r="AF3154" s="73"/>
      <c r="AG3154" s="73"/>
      <c r="AH3154" s="73"/>
      <c r="AI3154" s="73"/>
      <c r="AJ3154" s="73"/>
      <c r="AK3154" s="73"/>
      <c r="AL3154" s="73"/>
      <c r="AM3154" s="73"/>
      <c r="AN3154" s="73"/>
      <c r="AO3154" s="73"/>
      <c r="AP3154" s="73"/>
      <c r="AQ3154" s="73"/>
      <c r="AR3154" s="73"/>
      <c r="AS3154" s="73"/>
      <c r="AT3154" s="73"/>
      <c r="AU3154" s="73"/>
      <c r="AV3154" s="73"/>
      <c r="AW3154" s="73"/>
      <c r="AX3154" s="73"/>
      <c r="AY3154" s="73"/>
      <c r="AZ3154" s="73"/>
      <c r="BA3154" s="73"/>
      <c r="BB3154" s="73"/>
    </row>
    <row r="3155" spans="10:54">
      <c r="J3155" s="132"/>
      <c r="N3155" s="73"/>
      <c r="O3155" s="73"/>
      <c r="P3155" s="73"/>
      <c r="Q3155" s="73"/>
      <c r="R3155" s="73"/>
      <c r="S3155" s="73"/>
      <c r="T3155" s="73"/>
      <c r="U3155" s="73"/>
      <c r="V3155" s="73"/>
      <c r="W3155" s="73"/>
      <c r="X3155" s="73"/>
      <c r="Y3155" s="73"/>
      <c r="Z3155" s="73"/>
      <c r="AA3155" s="73"/>
      <c r="AB3155" s="73"/>
      <c r="AC3155" s="73"/>
      <c r="AD3155" s="73"/>
      <c r="AE3155" s="73"/>
      <c r="AF3155" s="73"/>
      <c r="AG3155" s="73"/>
      <c r="AH3155" s="73"/>
      <c r="AI3155" s="73"/>
      <c r="AJ3155" s="73"/>
      <c r="AK3155" s="73"/>
      <c r="AL3155" s="73"/>
      <c r="AM3155" s="73"/>
      <c r="AN3155" s="73"/>
      <c r="AO3155" s="73"/>
      <c r="AP3155" s="73"/>
      <c r="AQ3155" s="73"/>
      <c r="AR3155" s="73"/>
      <c r="AS3155" s="73"/>
      <c r="AT3155" s="73"/>
      <c r="AU3155" s="73"/>
      <c r="AV3155" s="73"/>
      <c r="AW3155" s="73"/>
      <c r="AX3155" s="73"/>
      <c r="AY3155" s="73"/>
      <c r="AZ3155" s="73"/>
      <c r="BA3155" s="73"/>
      <c r="BB3155" s="73"/>
    </row>
    <row r="3156" spans="10:54">
      <c r="J3156" s="132"/>
      <c r="N3156" s="73"/>
      <c r="O3156" s="73"/>
      <c r="P3156" s="73"/>
      <c r="Q3156" s="73"/>
      <c r="R3156" s="73"/>
      <c r="S3156" s="73"/>
      <c r="T3156" s="73"/>
      <c r="U3156" s="73"/>
      <c r="V3156" s="73"/>
      <c r="W3156" s="73"/>
      <c r="X3156" s="73"/>
      <c r="Y3156" s="73"/>
      <c r="Z3156" s="73"/>
      <c r="AA3156" s="73"/>
      <c r="AB3156" s="73"/>
      <c r="AC3156" s="73"/>
      <c r="AD3156" s="73"/>
      <c r="AE3156" s="73"/>
      <c r="AF3156" s="73"/>
      <c r="AG3156" s="73"/>
      <c r="AH3156" s="73"/>
      <c r="AI3156" s="73"/>
      <c r="AJ3156" s="73"/>
      <c r="AK3156" s="73"/>
      <c r="AL3156" s="73"/>
      <c r="AM3156" s="73"/>
      <c r="AN3156" s="73"/>
      <c r="AO3156" s="73"/>
      <c r="AP3156" s="73"/>
      <c r="AQ3156" s="73"/>
      <c r="AR3156" s="73"/>
      <c r="AS3156" s="73"/>
      <c r="AT3156" s="73"/>
      <c r="AU3156" s="73"/>
      <c r="AV3156" s="73"/>
      <c r="AW3156" s="73"/>
      <c r="AX3156" s="73"/>
      <c r="AY3156" s="73"/>
      <c r="AZ3156" s="73"/>
      <c r="BA3156" s="73"/>
      <c r="BB3156" s="73"/>
    </row>
    <row r="3157" spans="10:54">
      <c r="J3157" s="132"/>
      <c r="N3157" s="73"/>
      <c r="O3157" s="73"/>
      <c r="P3157" s="73"/>
      <c r="Q3157" s="73"/>
      <c r="R3157" s="73"/>
      <c r="S3157" s="73"/>
      <c r="T3157" s="73"/>
      <c r="U3157" s="73"/>
      <c r="V3157" s="73"/>
      <c r="W3157" s="73"/>
      <c r="X3157" s="73"/>
      <c r="Y3157" s="73"/>
      <c r="Z3157" s="73"/>
      <c r="AA3157" s="73"/>
      <c r="AB3157" s="73"/>
      <c r="AC3157" s="73"/>
      <c r="AD3157" s="73"/>
      <c r="AE3157" s="73"/>
      <c r="AF3157" s="73"/>
      <c r="AG3157" s="73"/>
      <c r="AH3157" s="73"/>
      <c r="AI3157" s="73"/>
      <c r="AJ3157" s="73"/>
      <c r="AK3157" s="73"/>
      <c r="AL3157" s="73"/>
      <c r="AM3157" s="73"/>
      <c r="AN3157" s="73"/>
      <c r="AO3157" s="73"/>
      <c r="AP3157" s="73"/>
      <c r="AQ3157" s="73"/>
      <c r="AR3157" s="73"/>
      <c r="AS3157" s="73"/>
      <c r="AT3157" s="73"/>
      <c r="AU3157" s="73"/>
      <c r="AV3157" s="73"/>
      <c r="AW3157" s="73"/>
      <c r="AX3157" s="73"/>
      <c r="AY3157" s="73"/>
      <c r="AZ3157" s="73"/>
      <c r="BA3157" s="73"/>
      <c r="BB3157" s="73"/>
    </row>
    <row r="3158" spans="10:54">
      <c r="J3158" s="132"/>
      <c r="N3158" s="73"/>
      <c r="O3158" s="73"/>
      <c r="P3158" s="73"/>
      <c r="Q3158" s="73"/>
      <c r="R3158" s="73"/>
      <c r="S3158" s="73"/>
      <c r="T3158" s="73"/>
      <c r="U3158" s="73"/>
      <c r="V3158" s="73"/>
      <c r="W3158" s="73"/>
      <c r="X3158" s="73"/>
      <c r="Y3158" s="73"/>
      <c r="Z3158" s="73"/>
      <c r="AA3158" s="73"/>
      <c r="AB3158" s="73"/>
      <c r="AC3158" s="73"/>
      <c r="AD3158" s="73"/>
      <c r="AE3158" s="73"/>
      <c r="AF3158" s="73"/>
      <c r="AG3158" s="73"/>
      <c r="AH3158" s="73"/>
      <c r="AI3158" s="73"/>
      <c r="AJ3158" s="73"/>
      <c r="AK3158" s="73"/>
      <c r="AL3158" s="73"/>
      <c r="AM3158" s="73"/>
      <c r="AN3158" s="73"/>
      <c r="AO3158" s="73"/>
      <c r="AP3158" s="73"/>
      <c r="AQ3158" s="73"/>
      <c r="AR3158" s="73"/>
      <c r="AS3158" s="73"/>
      <c r="AT3158" s="73"/>
      <c r="AU3158" s="73"/>
      <c r="AV3158" s="73"/>
      <c r="AW3158" s="73"/>
      <c r="AX3158" s="73"/>
      <c r="AY3158" s="73"/>
      <c r="AZ3158" s="73"/>
      <c r="BA3158" s="73"/>
      <c r="BB3158" s="73"/>
    </row>
    <row r="3159" spans="10:54">
      <c r="J3159" s="132"/>
      <c r="N3159" s="73"/>
      <c r="O3159" s="73"/>
      <c r="P3159" s="73"/>
      <c r="Q3159" s="73"/>
      <c r="R3159" s="73"/>
      <c r="S3159" s="73"/>
      <c r="T3159" s="73"/>
      <c r="U3159" s="73"/>
      <c r="V3159" s="73"/>
      <c r="W3159" s="73"/>
      <c r="X3159" s="73"/>
      <c r="Y3159" s="73"/>
      <c r="Z3159" s="73"/>
      <c r="AA3159" s="73"/>
      <c r="AB3159" s="73"/>
      <c r="AC3159" s="73"/>
      <c r="AD3159" s="73"/>
      <c r="AE3159" s="73"/>
      <c r="AF3159" s="73"/>
      <c r="AG3159" s="73"/>
      <c r="AH3159" s="73"/>
      <c r="AI3159" s="73"/>
      <c r="AJ3159" s="73"/>
      <c r="AK3159" s="73"/>
      <c r="AL3159" s="73"/>
      <c r="AM3159" s="73"/>
      <c r="AN3159" s="73"/>
      <c r="AO3159" s="73"/>
      <c r="AP3159" s="73"/>
      <c r="AQ3159" s="73"/>
      <c r="AR3159" s="73"/>
      <c r="AS3159" s="73"/>
      <c r="AT3159" s="73"/>
      <c r="AU3159" s="73"/>
      <c r="AV3159" s="73"/>
      <c r="AW3159" s="73"/>
      <c r="AX3159" s="73"/>
      <c r="AY3159" s="73"/>
      <c r="AZ3159" s="73"/>
      <c r="BA3159" s="73"/>
      <c r="BB3159" s="73"/>
    </row>
    <row r="3160" spans="10:54">
      <c r="J3160" s="132"/>
      <c r="N3160" s="73"/>
      <c r="O3160" s="73"/>
      <c r="P3160" s="73"/>
      <c r="Q3160" s="73"/>
      <c r="R3160" s="73"/>
      <c r="S3160" s="73"/>
      <c r="T3160" s="73"/>
      <c r="U3160" s="73"/>
      <c r="V3160" s="73"/>
      <c r="W3160" s="73"/>
      <c r="X3160" s="73"/>
      <c r="Y3160" s="73"/>
      <c r="Z3160" s="73"/>
      <c r="AA3160" s="73"/>
      <c r="AB3160" s="73"/>
      <c r="AC3160" s="73"/>
      <c r="AD3160" s="73"/>
      <c r="AE3160" s="73"/>
      <c r="AF3160" s="73"/>
      <c r="AG3160" s="73"/>
      <c r="AH3160" s="73"/>
      <c r="AI3160" s="73"/>
      <c r="AJ3160" s="73"/>
      <c r="AK3160" s="73"/>
      <c r="AL3160" s="73"/>
      <c r="AM3160" s="73"/>
      <c r="AN3160" s="73"/>
      <c r="AO3160" s="73"/>
      <c r="AP3160" s="73"/>
      <c r="AQ3160" s="73"/>
      <c r="AR3160" s="73"/>
      <c r="AS3160" s="73"/>
      <c r="AT3160" s="73"/>
      <c r="AU3160" s="73"/>
      <c r="AV3160" s="73"/>
      <c r="AW3160" s="73"/>
      <c r="AX3160" s="73"/>
      <c r="AY3160" s="73"/>
      <c r="AZ3160" s="73"/>
      <c r="BA3160" s="73"/>
      <c r="BB3160" s="73"/>
    </row>
    <row r="3161" spans="10:54">
      <c r="J3161" s="132"/>
      <c r="N3161" s="73"/>
      <c r="O3161" s="73"/>
      <c r="P3161" s="73"/>
      <c r="Q3161" s="73"/>
      <c r="R3161" s="73"/>
      <c r="S3161" s="73"/>
      <c r="T3161" s="73"/>
      <c r="U3161" s="73"/>
      <c r="V3161" s="73"/>
      <c r="W3161" s="73"/>
      <c r="X3161" s="73"/>
      <c r="Y3161" s="73"/>
      <c r="Z3161" s="73"/>
      <c r="AA3161" s="73"/>
      <c r="AB3161" s="73"/>
      <c r="AC3161" s="73"/>
      <c r="AD3161" s="73"/>
      <c r="AE3161" s="73"/>
      <c r="AF3161" s="73"/>
      <c r="AG3161" s="73"/>
      <c r="AH3161" s="73"/>
      <c r="AI3161" s="73"/>
      <c r="AJ3161" s="73"/>
      <c r="AK3161" s="73"/>
      <c r="AL3161" s="73"/>
      <c r="AM3161" s="73"/>
      <c r="AN3161" s="73"/>
      <c r="AO3161" s="73"/>
      <c r="AP3161" s="73"/>
      <c r="AQ3161" s="73"/>
      <c r="AR3161" s="73"/>
      <c r="AS3161" s="73"/>
      <c r="AT3161" s="73"/>
      <c r="AU3161" s="73"/>
      <c r="AV3161" s="73"/>
      <c r="AW3161" s="73"/>
      <c r="AX3161" s="73"/>
      <c r="AY3161" s="73"/>
      <c r="AZ3161" s="73"/>
      <c r="BA3161" s="73"/>
      <c r="BB3161" s="73"/>
    </row>
    <row r="3162" spans="10:54">
      <c r="J3162" s="132"/>
      <c r="N3162" s="73"/>
      <c r="O3162" s="73"/>
      <c r="P3162" s="73"/>
      <c r="Q3162" s="73"/>
      <c r="R3162" s="73"/>
      <c r="S3162" s="73"/>
      <c r="T3162" s="73"/>
      <c r="U3162" s="73"/>
      <c r="V3162" s="73"/>
      <c r="W3162" s="73"/>
      <c r="X3162" s="73"/>
      <c r="Y3162" s="73"/>
      <c r="Z3162" s="73"/>
      <c r="AA3162" s="73"/>
      <c r="AB3162" s="73"/>
      <c r="AC3162" s="73"/>
      <c r="AD3162" s="73"/>
      <c r="AE3162" s="73"/>
      <c r="AF3162" s="73"/>
      <c r="AG3162" s="73"/>
      <c r="AH3162" s="73"/>
      <c r="AI3162" s="73"/>
      <c r="AJ3162" s="73"/>
      <c r="AK3162" s="73"/>
      <c r="AL3162" s="73"/>
      <c r="AM3162" s="73"/>
      <c r="AN3162" s="73"/>
      <c r="AO3162" s="73"/>
      <c r="AP3162" s="73"/>
      <c r="AQ3162" s="73"/>
      <c r="AR3162" s="73"/>
      <c r="AS3162" s="73"/>
      <c r="AT3162" s="73"/>
      <c r="AU3162" s="73"/>
      <c r="AV3162" s="73"/>
      <c r="AW3162" s="73"/>
      <c r="AX3162" s="73"/>
      <c r="AY3162" s="73"/>
      <c r="AZ3162" s="73"/>
      <c r="BA3162" s="73"/>
      <c r="BB3162" s="73"/>
    </row>
    <row r="3163" spans="10:54">
      <c r="J3163" s="132"/>
      <c r="N3163" s="73"/>
      <c r="O3163" s="73"/>
      <c r="P3163" s="73"/>
      <c r="Q3163" s="73"/>
      <c r="R3163" s="73"/>
      <c r="S3163" s="73"/>
      <c r="T3163" s="73"/>
      <c r="U3163" s="73"/>
      <c r="V3163" s="73"/>
      <c r="W3163" s="73"/>
      <c r="X3163" s="73"/>
      <c r="Y3163" s="73"/>
      <c r="Z3163" s="73"/>
      <c r="AA3163" s="73"/>
      <c r="AB3163" s="73"/>
      <c r="AC3163" s="73"/>
      <c r="AD3163" s="73"/>
      <c r="AE3163" s="73"/>
      <c r="AF3163" s="73"/>
      <c r="AG3163" s="73"/>
      <c r="AH3163" s="73"/>
      <c r="AI3163" s="73"/>
      <c r="AJ3163" s="73"/>
      <c r="AK3163" s="73"/>
      <c r="AL3163" s="73"/>
      <c r="AM3163" s="73"/>
      <c r="AN3163" s="73"/>
      <c r="AO3163" s="73"/>
      <c r="AP3163" s="73"/>
      <c r="AQ3163" s="73"/>
      <c r="AR3163" s="73"/>
      <c r="AS3163" s="73"/>
      <c r="AT3163" s="73"/>
      <c r="AU3163" s="73"/>
      <c r="AV3163" s="73"/>
      <c r="AW3163" s="73"/>
      <c r="AX3163" s="73"/>
      <c r="AY3163" s="73"/>
      <c r="AZ3163" s="73"/>
      <c r="BA3163" s="73"/>
      <c r="BB3163" s="73"/>
    </row>
    <row r="3164" spans="10:54">
      <c r="J3164" s="132"/>
      <c r="N3164" s="73"/>
      <c r="O3164" s="73"/>
      <c r="P3164" s="73"/>
      <c r="Q3164" s="73"/>
      <c r="R3164" s="73"/>
      <c r="S3164" s="73"/>
      <c r="T3164" s="73"/>
      <c r="U3164" s="73"/>
      <c r="V3164" s="73"/>
      <c r="W3164" s="73"/>
      <c r="X3164" s="73"/>
      <c r="Y3164" s="73"/>
      <c r="Z3164" s="73"/>
      <c r="AA3164" s="73"/>
      <c r="AB3164" s="73"/>
      <c r="AC3164" s="73"/>
      <c r="AD3164" s="73"/>
      <c r="AE3164" s="73"/>
      <c r="AF3164" s="73"/>
      <c r="AG3164" s="73"/>
      <c r="AH3164" s="73"/>
      <c r="AI3164" s="73"/>
      <c r="AJ3164" s="73"/>
      <c r="AK3164" s="73"/>
      <c r="AL3164" s="73"/>
      <c r="AM3164" s="73"/>
      <c r="AN3164" s="73"/>
      <c r="AO3164" s="73"/>
      <c r="AP3164" s="73"/>
      <c r="AQ3164" s="73"/>
      <c r="AR3164" s="73"/>
      <c r="AS3164" s="73"/>
      <c r="AT3164" s="73"/>
      <c r="AU3164" s="73"/>
      <c r="AV3164" s="73"/>
      <c r="AW3164" s="73"/>
      <c r="AX3164" s="73"/>
      <c r="AY3164" s="73"/>
      <c r="AZ3164" s="73"/>
      <c r="BA3164" s="73"/>
      <c r="BB3164" s="73"/>
    </row>
    <row r="3165" spans="10:54">
      <c r="J3165" s="132"/>
      <c r="N3165" s="73"/>
      <c r="O3165" s="73"/>
      <c r="P3165" s="73"/>
      <c r="Q3165" s="73"/>
      <c r="R3165" s="73"/>
      <c r="S3165" s="73"/>
      <c r="T3165" s="73"/>
      <c r="U3165" s="73"/>
      <c r="V3165" s="73"/>
      <c r="W3165" s="73"/>
      <c r="X3165" s="73"/>
      <c r="Y3165" s="73"/>
      <c r="Z3165" s="73"/>
      <c r="AA3165" s="73"/>
      <c r="AB3165" s="73"/>
      <c r="AC3165" s="73"/>
      <c r="AD3165" s="73"/>
      <c r="AE3165" s="73"/>
      <c r="AF3165" s="73"/>
      <c r="AG3165" s="73"/>
      <c r="AH3165" s="73"/>
      <c r="AI3165" s="73"/>
      <c r="AJ3165" s="73"/>
      <c r="AK3165" s="73"/>
      <c r="AL3165" s="73"/>
      <c r="AM3165" s="73"/>
      <c r="AN3165" s="73"/>
      <c r="AO3165" s="73"/>
      <c r="AP3165" s="73"/>
      <c r="AQ3165" s="73"/>
      <c r="AR3165" s="73"/>
      <c r="AS3165" s="73"/>
      <c r="AT3165" s="73"/>
      <c r="AU3165" s="73"/>
      <c r="AV3165" s="73"/>
      <c r="AW3165" s="73"/>
      <c r="AX3165" s="73"/>
      <c r="AY3165" s="73"/>
      <c r="AZ3165" s="73"/>
      <c r="BA3165" s="73"/>
      <c r="BB3165" s="73"/>
    </row>
    <row r="3166" spans="10:54">
      <c r="J3166" s="132"/>
      <c r="N3166" s="73"/>
      <c r="O3166" s="73"/>
      <c r="P3166" s="73"/>
      <c r="Q3166" s="73"/>
      <c r="R3166" s="73"/>
      <c r="S3166" s="73"/>
      <c r="T3166" s="73"/>
      <c r="U3166" s="73"/>
      <c r="V3166" s="73"/>
      <c r="W3166" s="73"/>
      <c r="X3166" s="73"/>
      <c r="Y3166" s="73"/>
      <c r="Z3166" s="73"/>
      <c r="AA3166" s="73"/>
      <c r="AB3166" s="73"/>
      <c r="AC3166" s="73"/>
      <c r="AD3166" s="73"/>
      <c r="AE3166" s="73"/>
      <c r="AF3166" s="73"/>
      <c r="AG3166" s="73"/>
      <c r="AH3166" s="73"/>
      <c r="AI3166" s="73"/>
      <c r="AJ3166" s="73"/>
      <c r="AK3166" s="73"/>
      <c r="AL3166" s="73"/>
      <c r="AM3166" s="73"/>
      <c r="AN3166" s="73"/>
      <c r="AO3166" s="73"/>
      <c r="AP3166" s="73"/>
      <c r="AQ3166" s="73"/>
      <c r="AR3166" s="73"/>
      <c r="AS3166" s="73"/>
      <c r="AT3166" s="73"/>
      <c r="AU3166" s="73"/>
      <c r="AV3166" s="73"/>
      <c r="AW3166" s="73"/>
      <c r="AX3166" s="73"/>
      <c r="AY3166" s="73"/>
      <c r="AZ3166" s="73"/>
      <c r="BA3166" s="73"/>
      <c r="BB3166" s="73"/>
    </row>
    <row r="3167" spans="10:54">
      <c r="J3167" s="132"/>
      <c r="N3167" s="73"/>
      <c r="O3167" s="73"/>
      <c r="P3167" s="73"/>
      <c r="Q3167" s="73"/>
      <c r="R3167" s="73"/>
      <c r="S3167" s="73"/>
      <c r="T3167" s="73"/>
      <c r="U3167" s="73"/>
      <c r="V3167" s="73"/>
      <c r="W3167" s="73"/>
      <c r="X3167" s="73"/>
      <c r="Y3167" s="73"/>
      <c r="Z3167" s="73"/>
      <c r="AA3167" s="73"/>
      <c r="AB3167" s="73"/>
      <c r="AC3167" s="73"/>
      <c r="AD3167" s="73"/>
      <c r="AE3167" s="73"/>
      <c r="AF3167" s="73"/>
      <c r="AG3167" s="73"/>
      <c r="AH3167" s="73"/>
      <c r="AI3167" s="73"/>
      <c r="AJ3167" s="73"/>
      <c r="AK3167" s="73"/>
      <c r="AL3167" s="73"/>
      <c r="AM3167" s="73"/>
      <c r="AN3167" s="73"/>
      <c r="AO3167" s="73"/>
      <c r="AP3167" s="73"/>
      <c r="AQ3167" s="73"/>
      <c r="AR3167" s="73"/>
      <c r="AS3167" s="73"/>
      <c r="AT3167" s="73"/>
      <c r="AU3167" s="73"/>
      <c r="AV3167" s="73"/>
      <c r="AW3167" s="73"/>
      <c r="AX3167" s="73"/>
      <c r="AY3167" s="73"/>
      <c r="AZ3167" s="73"/>
      <c r="BA3167" s="73"/>
      <c r="BB3167" s="73"/>
    </row>
    <row r="3168" spans="10:54">
      <c r="J3168" s="132"/>
      <c r="N3168" s="73"/>
      <c r="O3168" s="73"/>
      <c r="P3168" s="73"/>
      <c r="Q3168" s="73"/>
      <c r="R3168" s="73"/>
      <c r="S3168" s="73"/>
      <c r="T3168" s="73"/>
      <c r="U3168" s="73"/>
      <c r="V3168" s="73"/>
      <c r="W3168" s="73"/>
      <c r="X3168" s="73"/>
      <c r="Y3168" s="73"/>
      <c r="Z3168" s="73"/>
      <c r="AA3168" s="73"/>
      <c r="AB3168" s="73"/>
      <c r="AC3168" s="73"/>
      <c r="AD3168" s="73"/>
      <c r="AE3168" s="73"/>
      <c r="AF3168" s="73"/>
      <c r="AG3168" s="73"/>
      <c r="AH3168" s="73"/>
      <c r="AI3168" s="73"/>
      <c r="AJ3168" s="73"/>
      <c r="AK3168" s="73"/>
      <c r="AL3168" s="73"/>
      <c r="AM3168" s="73"/>
      <c r="AN3168" s="73"/>
      <c r="AO3168" s="73"/>
      <c r="AP3168" s="73"/>
      <c r="AQ3168" s="73"/>
      <c r="AR3168" s="73"/>
      <c r="AS3168" s="73"/>
      <c r="AT3168" s="73"/>
      <c r="AU3168" s="73"/>
      <c r="AV3168" s="73"/>
      <c r="AW3168" s="73"/>
      <c r="AX3168" s="73"/>
      <c r="AY3168" s="73"/>
      <c r="AZ3168" s="73"/>
      <c r="BA3168" s="73"/>
      <c r="BB3168" s="73"/>
    </row>
    <row r="3169" spans="10:54">
      <c r="J3169" s="132"/>
      <c r="N3169" s="73"/>
      <c r="O3169" s="73"/>
      <c r="P3169" s="73"/>
      <c r="Q3169" s="73"/>
      <c r="R3169" s="73"/>
      <c r="S3169" s="73"/>
      <c r="T3169" s="73"/>
      <c r="U3169" s="73"/>
      <c r="V3169" s="73"/>
      <c r="W3169" s="73"/>
      <c r="X3169" s="73"/>
      <c r="Y3169" s="73"/>
      <c r="Z3169" s="73"/>
      <c r="AA3169" s="73"/>
      <c r="AB3169" s="73"/>
      <c r="AC3169" s="73"/>
      <c r="AD3169" s="73"/>
      <c r="AE3169" s="73"/>
      <c r="AF3169" s="73"/>
      <c r="AG3169" s="73"/>
      <c r="AH3169" s="73"/>
      <c r="AI3169" s="73"/>
      <c r="AJ3169" s="73"/>
      <c r="AK3169" s="73"/>
      <c r="AL3169" s="73"/>
      <c r="AM3169" s="73"/>
      <c r="AN3169" s="73"/>
      <c r="AO3169" s="73"/>
      <c r="AP3169" s="73"/>
      <c r="AQ3169" s="73"/>
      <c r="AR3169" s="73"/>
      <c r="AS3169" s="73"/>
      <c r="AT3169" s="73"/>
      <c r="AU3169" s="73"/>
      <c r="AV3169" s="73"/>
      <c r="AW3169" s="73"/>
      <c r="AX3169" s="73"/>
      <c r="AY3169" s="73"/>
      <c r="AZ3169" s="73"/>
      <c r="BA3169" s="73"/>
      <c r="BB3169" s="73"/>
    </row>
    <row r="3170" spans="10:54">
      <c r="J3170" s="132"/>
      <c r="N3170" s="73"/>
      <c r="O3170" s="73"/>
      <c r="P3170" s="73"/>
      <c r="Q3170" s="73"/>
      <c r="R3170" s="73"/>
      <c r="S3170" s="73"/>
      <c r="T3170" s="73"/>
      <c r="U3170" s="73"/>
      <c r="V3170" s="73"/>
      <c r="W3170" s="73"/>
      <c r="X3170" s="73"/>
      <c r="Y3170" s="73"/>
      <c r="Z3170" s="73"/>
      <c r="AA3170" s="73"/>
      <c r="AB3170" s="73"/>
      <c r="AC3170" s="73"/>
      <c r="AD3170" s="73"/>
      <c r="AE3170" s="73"/>
      <c r="AF3170" s="73"/>
      <c r="AG3170" s="73"/>
      <c r="AH3170" s="73"/>
      <c r="AI3170" s="73"/>
      <c r="AJ3170" s="73"/>
      <c r="AK3170" s="73"/>
      <c r="AL3170" s="73"/>
      <c r="AM3170" s="73"/>
      <c r="AN3170" s="73"/>
      <c r="AO3170" s="73"/>
      <c r="AP3170" s="73"/>
      <c r="AQ3170" s="73"/>
      <c r="AR3170" s="73"/>
      <c r="AS3170" s="73"/>
      <c r="AT3170" s="73"/>
      <c r="AU3170" s="73"/>
      <c r="AV3170" s="73"/>
      <c r="AW3170" s="73"/>
      <c r="AX3170" s="73"/>
      <c r="AY3170" s="73"/>
      <c r="AZ3170" s="73"/>
      <c r="BA3170" s="73"/>
      <c r="BB3170" s="73"/>
    </row>
    <row r="3171" spans="10:54">
      <c r="J3171" s="132"/>
      <c r="N3171" s="73"/>
      <c r="O3171" s="73"/>
      <c r="P3171" s="73"/>
      <c r="Q3171" s="73"/>
      <c r="R3171" s="73"/>
      <c r="S3171" s="73"/>
      <c r="T3171" s="73"/>
      <c r="U3171" s="73"/>
      <c r="V3171" s="73"/>
      <c r="W3171" s="73"/>
      <c r="X3171" s="73"/>
      <c r="Y3171" s="73"/>
      <c r="Z3171" s="73"/>
      <c r="AA3171" s="73"/>
      <c r="AB3171" s="73"/>
      <c r="AC3171" s="73"/>
      <c r="AD3171" s="73"/>
      <c r="AE3171" s="73"/>
      <c r="AF3171" s="73"/>
      <c r="AG3171" s="73"/>
      <c r="AH3171" s="73"/>
      <c r="AI3171" s="73"/>
      <c r="AJ3171" s="73"/>
      <c r="AK3171" s="73"/>
      <c r="AL3171" s="73"/>
      <c r="AM3171" s="73"/>
      <c r="AN3171" s="73"/>
      <c r="AO3171" s="73"/>
      <c r="AP3171" s="73"/>
      <c r="AQ3171" s="73"/>
      <c r="AR3171" s="73"/>
      <c r="AS3171" s="73"/>
      <c r="AT3171" s="73"/>
      <c r="AU3171" s="73"/>
      <c r="AV3171" s="73"/>
      <c r="AW3171" s="73"/>
      <c r="AX3171" s="73"/>
      <c r="AY3171" s="73"/>
      <c r="AZ3171" s="73"/>
      <c r="BA3171" s="73"/>
      <c r="BB3171" s="73"/>
    </row>
    <row r="3172" spans="10:54">
      <c r="J3172" s="132"/>
      <c r="N3172" s="73"/>
      <c r="O3172" s="73"/>
      <c r="P3172" s="73"/>
      <c r="Q3172" s="73"/>
      <c r="R3172" s="73"/>
      <c r="S3172" s="73"/>
      <c r="T3172" s="73"/>
      <c r="U3172" s="73"/>
      <c r="V3172" s="73"/>
      <c r="W3172" s="73"/>
      <c r="X3172" s="73"/>
      <c r="Y3172" s="73"/>
      <c r="Z3172" s="73"/>
      <c r="AA3172" s="73"/>
      <c r="AB3172" s="73"/>
      <c r="AC3172" s="73"/>
      <c r="AD3172" s="73"/>
      <c r="AE3172" s="73"/>
      <c r="AF3172" s="73"/>
      <c r="AG3172" s="73"/>
      <c r="AH3172" s="73"/>
      <c r="AI3172" s="73"/>
      <c r="AJ3172" s="73"/>
      <c r="AK3172" s="73"/>
      <c r="AL3172" s="73"/>
      <c r="AM3172" s="73"/>
      <c r="AN3172" s="73"/>
      <c r="AO3172" s="73"/>
      <c r="AP3172" s="73"/>
      <c r="AQ3172" s="73"/>
      <c r="AR3172" s="73"/>
      <c r="AS3172" s="73"/>
      <c r="AT3172" s="73"/>
      <c r="AU3172" s="73"/>
      <c r="AV3172" s="73"/>
      <c r="AW3172" s="73"/>
      <c r="AX3172" s="73"/>
      <c r="AY3172" s="73"/>
      <c r="AZ3172" s="73"/>
      <c r="BA3172" s="73"/>
      <c r="BB3172" s="73"/>
    </row>
    <row r="3173" spans="10:54">
      <c r="J3173" s="132"/>
      <c r="N3173" s="73"/>
      <c r="O3173" s="73"/>
      <c r="P3173" s="73"/>
      <c r="Q3173" s="73"/>
      <c r="R3173" s="73"/>
      <c r="S3173" s="73"/>
      <c r="T3173" s="73"/>
      <c r="U3173" s="73"/>
      <c r="V3173" s="73"/>
      <c r="W3173" s="73"/>
      <c r="X3173" s="73"/>
      <c r="Y3173" s="73"/>
      <c r="Z3173" s="73"/>
      <c r="AA3173" s="73"/>
      <c r="AB3173" s="73"/>
      <c r="AC3173" s="73"/>
      <c r="AD3173" s="73"/>
      <c r="AE3173" s="73"/>
      <c r="AF3173" s="73"/>
      <c r="AG3173" s="73"/>
      <c r="AH3173" s="73"/>
      <c r="AI3173" s="73"/>
      <c r="AJ3173" s="73"/>
      <c r="AK3173" s="73"/>
      <c r="AL3173" s="73"/>
      <c r="AM3173" s="73"/>
      <c r="AN3173" s="73"/>
      <c r="AO3173" s="73"/>
      <c r="AP3173" s="73"/>
      <c r="AQ3173" s="73"/>
      <c r="AR3173" s="73"/>
      <c r="AS3173" s="73"/>
      <c r="AT3173" s="73"/>
      <c r="AU3173" s="73"/>
      <c r="AV3173" s="73"/>
      <c r="AW3173" s="73"/>
      <c r="AX3173" s="73"/>
      <c r="AY3173" s="73"/>
      <c r="AZ3173" s="73"/>
      <c r="BA3173" s="73"/>
      <c r="BB3173" s="73"/>
    </row>
    <row r="3174" spans="10:54">
      <c r="J3174" s="132"/>
      <c r="N3174" s="73"/>
      <c r="O3174" s="73"/>
      <c r="P3174" s="73"/>
      <c r="Q3174" s="73"/>
      <c r="R3174" s="73"/>
      <c r="S3174" s="73"/>
      <c r="T3174" s="73"/>
      <c r="U3174" s="73"/>
      <c r="V3174" s="73"/>
      <c r="W3174" s="73"/>
      <c r="X3174" s="73"/>
      <c r="Y3174" s="73"/>
      <c r="Z3174" s="73"/>
      <c r="AA3174" s="73"/>
      <c r="AB3174" s="73"/>
      <c r="AC3174" s="73"/>
      <c r="AD3174" s="73"/>
      <c r="AE3174" s="73"/>
      <c r="AF3174" s="73"/>
      <c r="AG3174" s="73"/>
      <c r="AH3174" s="73"/>
      <c r="AI3174" s="73"/>
      <c r="AJ3174" s="73"/>
      <c r="AK3174" s="73"/>
      <c r="AL3174" s="73"/>
      <c r="AM3174" s="73"/>
      <c r="AN3174" s="73"/>
      <c r="AO3174" s="73"/>
      <c r="AP3174" s="73"/>
      <c r="AQ3174" s="73"/>
      <c r="AR3174" s="73"/>
      <c r="AS3174" s="73"/>
      <c r="AT3174" s="73"/>
      <c r="AU3174" s="73"/>
      <c r="AV3174" s="73"/>
      <c r="AW3174" s="73"/>
      <c r="AX3174" s="73"/>
      <c r="AY3174" s="73"/>
      <c r="AZ3174" s="73"/>
      <c r="BA3174" s="73"/>
      <c r="BB3174" s="73"/>
    </row>
    <row r="3175" spans="10:54">
      <c r="J3175" s="132"/>
      <c r="N3175" s="73"/>
      <c r="O3175" s="73"/>
      <c r="P3175" s="73"/>
      <c r="Q3175" s="73"/>
      <c r="R3175" s="73"/>
      <c r="S3175" s="73"/>
      <c r="T3175" s="73"/>
      <c r="U3175" s="73"/>
      <c r="V3175" s="73"/>
      <c r="W3175" s="73"/>
      <c r="X3175" s="73"/>
      <c r="Y3175" s="73"/>
      <c r="Z3175" s="73"/>
      <c r="AA3175" s="73"/>
      <c r="AB3175" s="73"/>
      <c r="AC3175" s="73"/>
      <c r="AD3175" s="73"/>
      <c r="AE3175" s="73"/>
      <c r="AF3175" s="73"/>
      <c r="AG3175" s="73"/>
      <c r="AH3175" s="73"/>
      <c r="AI3175" s="73"/>
      <c r="AJ3175" s="73"/>
      <c r="AK3175" s="73"/>
      <c r="AL3175" s="73"/>
      <c r="AM3175" s="73"/>
      <c r="AN3175" s="73"/>
      <c r="AO3175" s="73"/>
      <c r="AP3175" s="73"/>
      <c r="AQ3175" s="73"/>
      <c r="AR3175" s="73"/>
      <c r="AS3175" s="73"/>
      <c r="AT3175" s="73"/>
      <c r="AU3175" s="73"/>
      <c r="AV3175" s="73"/>
      <c r="AW3175" s="73"/>
      <c r="AX3175" s="73"/>
      <c r="AY3175" s="73"/>
      <c r="AZ3175" s="73"/>
      <c r="BA3175" s="73"/>
      <c r="BB3175" s="73"/>
    </row>
    <row r="3176" spans="10:54">
      <c r="J3176" s="132"/>
      <c r="N3176" s="73"/>
      <c r="O3176" s="73"/>
      <c r="P3176" s="73"/>
      <c r="Q3176" s="73"/>
      <c r="R3176" s="73"/>
      <c r="S3176" s="73"/>
      <c r="T3176" s="73"/>
      <c r="U3176" s="73"/>
      <c r="V3176" s="73"/>
      <c r="W3176" s="73"/>
      <c r="X3176" s="73"/>
      <c r="Y3176" s="73"/>
      <c r="Z3176" s="73"/>
      <c r="AA3176" s="73"/>
      <c r="AB3176" s="73"/>
      <c r="AC3176" s="73"/>
      <c r="AD3176" s="73"/>
      <c r="AE3176" s="73"/>
      <c r="AF3176" s="73"/>
      <c r="AG3176" s="73"/>
      <c r="AH3176" s="73"/>
      <c r="AI3176" s="73"/>
      <c r="AJ3176" s="73"/>
      <c r="AK3176" s="73"/>
      <c r="AL3176" s="73"/>
      <c r="AM3176" s="73"/>
      <c r="AN3176" s="73"/>
      <c r="AO3176" s="73"/>
      <c r="AP3176" s="73"/>
      <c r="AQ3176" s="73"/>
      <c r="AR3176" s="73"/>
      <c r="AS3176" s="73"/>
      <c r="AT3176" s="73"/>
      <c r="AU3176" s="73"/>
      <c r="AV3176" s="73"/>
      <c r="AW3176" s="73"/>
      <c r="AX3176" s="73"/>
      <c r="AY3176" s="73"/>
      <c r="AZ3176" s="73"/>
      <c r="BA3176" s="73"/>
      <c r="BB3176" s="73"/>
    </row>
    <row r="3177" spans="10:54">
      <c r="J3177" s="132"/>
      <c r="N3177" s="73"/>
      <c r="O3177" s="73"/>
      <c r="P3177" s="73"/>
      <c r="Q3177" s="73"/>
      <c r="R3177" s="73"/>
      <c r="S3177" s="73"/>
      <c r="T3177" s="73"/>
      <c r="U3177" s="73"/>
      <c r="V3177" s="73"/>
      <c r="W3177" s="73"/>
      <c r="X3177" s="73"/>
      <c r="Y3177" s="73"/>
      <c r="Z3177" s="73"/>
      <c r="AA3177" s="73"/>
      <c r="AB3177" s="73"/>
      <c r="AC3177" s="73"/>
      <c r="AD3177" s="73"/>
      <c r="AE3177" s="73"/>
      <c r="AF3177" s="73"/>
      <c r="AG3177" s="73"/>
      <c r="AH3177" s="73"/>
      <c r="AI3177" s="73"/>
      <c r="AJ3177" s="73"/>
      <c r="AK3177" s="73"/>
      <c r="AL3177" s="73"/>
      <c r="AM3177" s="73"/>
      <c r="AN3177" s="73"/>
      <c r="AO3177" s="73"/>
      <c r="AP3177" s="73"/>
      <c r="AQ3177" s="73"/>
      <c r="AR3177" s="73"/>
      <c r="AS3177" s="73"/>
      <c r="AT3177" s="73"/>
      <c r="AU3177" s="73"/>
      <c r="AV3177" s="73"/>
      <c r="AW3177" s="73"/>
      <c r="AX3177" s="73"/>
      <c r="AY3177" s="73"/>
      <c r="AZ3177" s="73"/>
      <c r="BA3177" s="73"/>
      <c r="BB3177" s="73"/>
    </row>
    <row r="3178" spans="10:54">
      <c r="J3178" s="132"/>
      <c r="N3178" s="73"/>
      <c r="O3178" s="73"/>
      <c r="P3178" s="73"/>
      <c r="Q3178" s="73"/>
      <c r="R3178" s="73"/>
      <c r="S3178" s="73"/>
      <c r="T3178" s="73"/>
      <c r="U3178" s="73"/>
      <c r="V3178" s="73"/>
      <c r="W3178" s="73"/>
      <c r="X3178" s="73"/>
      <c r="Y3178" s="73"/>
      <c r="Z3178" s="73"/>
      <c r="AA3178" s="73"/>
      <c r="AB3178" s="73"/>
      <c r="AC3178" s="73"/>
      <c r="AD3178" s="73"/>
      <c r="AE3178" s="73"/>
      <c r="AF3178" s="73"/>
      <c r="AG3178" s="73"/>
      <c r="AH3178" s="73"/>
      <c r="AI3178" s="73"/>
      <c r="AJ3178" s="73"/>
      <c r="AK3178" s="73"/>
      <c r="AL3178" s="73"/>
      <c r="AM3178" s="73"/>
      <c r="AN3178" s="73"/>
      <c r="AO3178" s="73"/>
      <c r="AP3178" s="73"/>
      <c r="AQ3178" s="73"/>
      <c r="AR3178" s="73"/>
      <c r="AS3178" s="73"/>
      <c r="AT3178" s="73"/>
      <c r="AU3178" s="73"/>
      <c r="AV3178" s="73"/>
      <c r="AW3178" s="73"/>
      <c r="AX3178" s="73"/>
      <c r="AY3178" s="73"/>
      <c r="AZ3178" s="73"/>
      <c r="BA3178" s="73"/>
      <c r="BB3178" s="73"/>
    </row>
    <row r="3179" spans="10:54">
      <c r="J3179" s="132"/>
      <c r="N3179" s="73"/>
      <c r="O3179" s="73"/>
      <c r="P3179" s="73"/>
      <c r="Q3179" s="73"/>
      <c r="R3179" s="73"/>
      <c r="S3179" s="73"/>
      <c r="T3179" s="73"/>
      <c r="U3179" s="73"/>
      <c r="V3179" s="73"/>
      <c r="W3179" s="73"/>
      <c r="X3179" s="73"/>
      <c r="Y3179" s="73"/>
      <c r="Z3179" s="73"/>
      <c r="AA3179" s="73"/>
      <c r="AB3179" s="73"/>
      <c r="AC3179" s="73"/>
      <c r="AD3179" s="73"/>
      <c r="AE3179" s="73"/>
      <c r="AF3179" s="73"/>
      <c r="AG3179" s="73"/>
      <c r="AH3179" s="73"/>
      <c r="AI3179" s="73"/>
      <c r="AJ3179" s="73"/>
      <c r="AK3179" s="73"/>
      <c r="AL3179" s="73"/>
      <c r="AM3179" s="73"/>
      <c r="AN3179" s="73"/>
      <c r="AO3179" s="73"/>
      <c r="AP3179" s="73"/>
      <c r="AQ3179" s="73"/>
      <c r="AR3179" s="73"/>
      <c r="AS3179" s="73"/>
      <c r="AT3179" s="73"/>
      <c r="AU3179" s="73"/>
      <c r="AV3179" s="73"/>
      <c r="AW3179" s="73"/>
      <c r="AX3179" s="73"/>
      <c r="AY3179" s="73"/>
      <c r="AZ3179" s="73"/>
      <c r="BA3179" s="73"/>
      <c r="BB3179" s="73"/>
    </row>
    <row r="3180" spans="10:54">
      <c r="J3180" s="132"/>
      <c r="N3180" s="73"/>
      <c r="O3180" s="73"/>
      <c r="P3180" s="73"/>
      <c r="Q3180" s="73"/>
      <c r="R3180" s="73"/>
      <c r="S3180" s="73"/>
      <c r="T3180" s="73"/>
      <c r="U3180" s="73"/>
      <c r="V3180" s="73"/>
      <c r="W3180" s="73"/>
      <c r="X3180" s="73"/>
      <c r="Y3180" s="73"/>
      <c r="Z3180" s="73"/>
      <c r="AA3180" s="73"/>
      <c r="AB3180" s="73"/>
      <c r="AC3180" s="73"/>
      <c r="AD3180" s="73"/>
      <c r="AE3180" s="73"/>
      <c r="AF3180" s="73"/>
      <c r="AG3180" s="73"/>
      <c r="AH3180" s="73"/>
      <c r="AI3180" s="73"/>
      <c r="AJ3180" s="73"/>
      <c r="AK3180" s="73"/>
      <c r="AL3180" s="73"/>
      <c r="AM3180" s="73"/>
      <c r="AN3180" s="73"/>
      <c r="AO3180" s="73"/>
      <c r="AP3180" s="73"/>
      <c r="AQ3180" s="73"/>
      <c r="AR3180" s="73"/>
      <c r="AS3180" s="73"/>
      <c r="AT3180" s="73"/>
      <c r="AU3180" s="73"/>
      <c r="AV3180" s="73"/>
      <c r="AW3180" s="73"/>
      <c r="AX3180" s="73"/>
      <c r="AY3180" s="73"/>
      <c r="AZ3180" s="73"/>
      <c r="BA3180" s="73"/>
      <c r="BB3180" s="73"/>
    </row>
    <row r="3181" spans="10:54">
      <c r="J3181" s="132"/>
      <c r="N3181" s="73"/>
      <c r="O3181" s="73"/>
      <c r="P3181" s="73"/>
      <c r="Q3181" s="73"/>
      <c r="R3181" s="73"/>
      <c r="S3181" s="73"/>
      <c r="T3181" s="73"/>
      <c r="U3181" s="73"/>
      <c r="V3181" s="73"/>
      <c r="W3181" s="73"/>
      <c r="X3181" s="73"/>
      <c r="Y3181" s="73"/>
      <c r="Z3181" s="73"/>
      <c r="AA3181" s="73"/>
      <c r="AB3181" s="73"/>
      <c r="AC3181" s="73"/>
      <c r="AD3181" s="73"/>
      <c r="AE3181" s="73"/>
      <c r="AF3181" s="73"/>
      <c r="AG3181" s="73"/>
      <c r="AH3181" s="73"/>
      <c r="AI3181" s="73"/>
      <c r="AJ3181" s="73"/>
      <c r="AK3181" s="73"/>
      <c r="AL3181" s="73"/>
      <c r="AM3181" s="73"/>
      <c r="AN3181" s="73"/>
      <c r="AO3181" s="73"/>
      <c r="AP3181" s="73"/>
      <c r="AQ3181" s="73"/>
      <c r="AR3181" s="73"/>
      <c r="AS3181" s="73"/>
      <c r="AT3181" s="73"/>
      <c r="AU3181" s="73"/>
      <c r="AV3181" s="73"/>
      <c r="AW3181" s="73"/>
      <c r="AX3181" s="73"/>
      <c r="AY3181" s="73"/>
      <c r="AZ3181" s="73"/>
      <c r="BA3181" s="73"/>
      <c r="BB3181" s="73"/>
    </row>
    <row r="3182" spans="10:54">
      <c r="J3182" s="132"/>
      <c r="N3182" s="73"/>
      <c r="O3182" s="73"/>
      <c r="P3182" s="73"/>
      <c r="Q3182" s="73"/>
      <c r="R3182" s="73"/>
      <c r="S3182" s="73"/>
      <c r="T3182" s="73"/>
      <c r="U3182" s="73"/>
      <c r="V3182" s="73"/>
      <c r="W3182" s="73"/>
      <c r="X3182" s="73"/>
      <c r="Y3182" s="73"/>
      <c r="Z3182" s="73"/>
      <c r="AA3182" s="73"/>
      <c r="AB3182" s="73"/>
      <c r="AC3182" s="73"/>
      <c r="AD3182" s="73"/>
      <c r="AE3182" s="73"/>
      <c r="AF3182" s="73"/>
      <c r="AG3182" s="73"/>
      <c r="AH3182" s="73"/>
      <c r="AI3182" s="73"/>
      <c r="AJ3182" s="73"/>
      <c r="AK3182" s="73"/>
      <c r="AL3182" s="73"/>
      <c r="AM3182" s="73"/>
      <c r="AN3182" s="73"/>
      <c r="AO3182" s="73"/>
      <c r="AP3182" s="73"/>
      <c r="AQ3182" s="73"/>
      <c r="AR3182" s="73"/>
      <c r="AS3182" s="73"/>
      <c r="AT3182" s="73"/>
      <c r="AU3182" s="73"/>
      <c r="AV3182" s="73"/>
      <c r="AW3182" s="73"/>
      <c r="AX3182" s="73"/>
      <c r="AY3182" s="73"/>
      <c r="AZ3182" s="73"/>
      <c r="BA3182" s="73"/>
      <c r="BB3182" s="73"/>
    </row>
    <row r="3183" spans="10:54">
      <c r="J3183" s="132"/>
      <c r="N3183" s="73"/>
      <c r="O3183" s="73"/>
      <c r="P3183" s="73"/>
      <c r="Q3183" s="73"/>
      <c r="R3183" s="73"/>
      <c r="S3183" s="73"/>
      <c r="T3183" s="73"/>
      <c r="U3183" s="73"/>
      <c r="V3183" s="73"/>
      <c r="W3183" s="73"/>
      <c r="X3183" s="73"/>
      <c r="Y3183" s="73"/>
      <c r="Z3183" s="73"/>
      <c r="AA3183" s="73"/>
      <c r="AB3183" s="73"/>
      <c r="AC3183" s="73"/>
      <c r="AD3183" s="73"/>
      <c r="AE3183" s="73"/>
      <c r="AF3183" s="73"/>
      <c r="AG3183" s="73"/>
      <c r="AH3183" s="73"/>
      <c r="AI3183" s="73"/>
      <c r="AJ3183" s="73"/>
      <c r="AK3183" s="73"/>
      <c r="AL3183" s="73"/>
      <c r="AM3183" s="73"/>
      <c r="AN3183" s="73"/>
      <c r="AO3183" s="73"/>
      <c r="AP3183" s="73"/>
      <c r="AQ3183" s="73"/>
      <c r="AR3183" s="73"/>
      <c r="AS3183" s="73"/>
      <c r="AT3183" s="73"/>
      <c r="AU3183" s="73"/>
      <c r="AV3183" s="73"/>
      <c r="AW3183" s="73"/>
      <c r="AX3183" s="73"/>
      <c r="AY3183" s="73"/>
      <c r="AZ3183" s="73"/>
      <c r="BA3183" s="73"/>
      <c r="BB3183" s="73"/>
    </row>
    <row r="3184" spans="10:54">
      <c r="J3184" s="132"/>
      <c r="N3184" s="73"/>
      <c r="O3184" s="73"/>
      <c r="P3184" s="73"/>
      <c r="Q3184" s="73"/>
      <c r="R3184" s="73"/>
      <c r="S3184" s="73"/>
      <c r="T3184" s="73"/>
      <c r="U3184" s="73"/>
      <c r="V3184" s="73"/>
      <c r="W3184" s="73"/>
      <c r="X3184" s="73"/>
      <c r="Y3184" s="73"/>
      <c r="Z3184" s="73"/>
      <c r="AA3184" s="73"/>
      <c r="AB3184" s="73"/>
      <c r="AC3184" s="73"/>
      <c r="AD3184" s="73"/>
      <c r="AE3184" s="73"/>
      <c r="AF3184" s="73"/>
      <c r="AG3184" s="73"/>
      <c r="AH3184" s="73"/>
      <c r="AI3184" s="73"/>
      <c r="AJ3184" s="73"/>
      <c r="AK3184" s="73"/>
      <c r="AL3184" s="73"/>
      <c r="AM3184" s="73"/>
      <c r="AN3184" s="73"/>
      <c r="AO3184" s="73"/>
      <c r="AP3184" s="73"/>
      <c r="AQ3184" s="73"/>
      <c r="AR3184" s="73"/>
      <c r="AS3184" s="73"/>
      <c r="AT3184" s="73"/>
      <c r="AU3184" s="73"/>
      <c r="AV3184" s="73"/>
      <c r="AW3184" s="73"/>
      <c r="AX3184" s="73"/>
      <c r="AY3184" s="73"/>
      <c r="AZ3184" s="73"/>
      <c r="BA3184" s="73"/>
      <c r="BB3184" s="73"/>
    </row>
    <row r="3185" spans="10:54">
      <c r="J3185" s="132"/>
      <c r="N3185" s="73"/>
      <c r="O3185" s="73"/>
      <c r="P3185" s="73"/>
      <c r="Q3185" s="73"/>
      <c r="R3185" s="73"/>
      <c r="S3185" s="73"/>
      <c r="T3185" s="73"/>
      <c r="U3185" s="73"/>
      <c r="V3185" s="73"/>
      <c r="W3185" s="73"/>
      <c r="X3185" s="73"/>
      <c r="Y3185" s="73"/>
      <c r="Z3185" s="73"/>
      <c r="AA3185" s="73"/>
      <c r="AB3185" s="73"/>
      <c r="AC3185" s="73"/>
      <c r="AD3185" s="73"/>
      <c r="AE3185" s="73"/>
      <c r="AF3185" s="73"/>
      <c r="AG3185" s="73"/>
      <c r="AH3185" s="73"/>
      <c r="AI3185" s="73"/>
      <c r="AJ3185" s="73"/>
      <c r="AK3185" s="73"/>
      <c r="AL3185" s="73"/>
      <c r="AM3185" s="73"/>
      <c r="AN3185" s="73"/>
      <c r="AO3185" s="73"/>
      <c r="AP3185" s="73"/>
      <c r="AQ3185" s="73"/>
      <c r="AR3185" s="73"/>
      <c r="AS3185" s="73"/>
      <c r="AT3185" s="73"/>
      <c r="AU3185" s="73"/>
      <c r="AV3185" s="73"/>
      <c r="AW3185" s="73"/>
      <c r="AX3185" s="73"/>
      <c r="AY3185" s="73"/>
      <c r="AZ3185" s="73"/>
      <c r="BA3185" s="73"/>
      <c r="BB3185" s="73"/>
    </row>
    <row r="3186" spans="10:54">
      <c r="J3186" s="132"/>
      <c r="N3186" s="73"/>
      <c r="O3186" s="73"/>
      <c r="P3186" s="73"/>
      <c r="Q3186" s="73"/>
      <c r="R3186" s="73"/>
      <c r="S3186" s="73"/>
      <c r="T3186" s="73"/>
      <c r="U3186" s="73"/>
      <c r="V3186" s="73"/>
      <c r="W3186" s="73"/>
      <c r="X3186" s="73"/>
      <c r="Y3186" s="73"/>
      <c r="Z3186" s="73"/>
      <c r="AA3186" s="73"/>
      <c r="AB3186" s="73"/>
      <c r="AC3186" s="73"/>
      <c r="AD3186" s="73"/>
      <c r="AE3186" s="73"/>
      <c r="AF3186" s="73"/>
      <c r="AG3186" s="73"/>
      <c r="AH3186" s="73"/>
      <c r="AI3186" s="73"/>
      <c r="AJ3186" s="73"/>
      <c r="AK3186" s="73"/>
      <c r="AL3186" s="73"/>
      <c r="AM3186" s="73"/>
      <c r="AN3186" s="73"/>
      <c r="AO3186" s="73"/>
      <c r="AP3186" s="73"/>
      <c r="AQ3186" s="73"/>
      <c r="AR3186" s="73"/>
      <c r="AS3186" s="73"/>
      <c r="AT3186" s="73"/>
      <c r="AU3186" s="73"/>
      <c r="AV3186" s="73"/>
      <c r="AW3186" s="73"/>
      <c r="AX3186" s="73"/>
      <c r="AY3186" s="73"/>
      <c r="AZ3186" s="73"/>
      <c r="BA3186" s="73"/>
      <c r="BB3186" s="73"/>
    </row>
    <row r="3187" spans="10:54">
      <c r="J3187" s="132"/>
      <c r="N3187" s="73"/>
      <c r="O3187" s="73"/>
      <c r="P3187" s="73"/>
      <c r="Q3187" s="73"/>
      <c r="R3187" s="73"/>
      <c r="S3187" s="73"/>
      <c r="T3187" s="73"/>
      <c r="U3187" s="73"/>
      <c r="V3187" s="73"/>
      <c r="W3187" s="73"/>
      <c r="X3187" s="73"/>
      <c r="Y3187" s="73"/>
      <c r="Z3187" s="73"/>
      <c r="AA3187" s="73"/>
      <c r="AB3187" s="73"/>
      <c r="AC3187" s="73"/>
      <c r="AD3187" s="73"/>
      <c r="AE3187" s="73"/>
      <c r="AF3187" s="73"/>
      <c r="AG3187" s="73"/>
      <c r="AH3187" s="73"/>
      <c r="AI3187" s="73"/>
      <c r="AJ3187" s="73"/>
      <c r="AK3187" s="73"/>
      <c r="AL3187" s="73"/>
      <c r="AM3187" s="73"/>
      <c r="AN3187" s="73"/>
      <c r="AO3187" s="73"/>
      <c r="AP3187" s="73"/>
      <c r="AQ3187" s="73"/>
      <c r="AR3187" s="73"/>
      <c r="AS3187" s="73"/>
      <c r="AT3187" s="73"/>
      <c r="AU3187" s="73"/>
      <c r="AV3187" s="73"/>
      <c r="AW3187" s="73"/>
      <c r="AX3187" s="73"/>
      <c r="AY3187" s="73"/>
      <c r="AZ3187" s="73"/>
      <c r="BA3187" s="73"/>
      <c r="BB3187" s="73"/>
    </row>
    <row r="3188" spans="10:54">
      <c r="J3188" s="132"/>
      <c r="N3188" s="73"/>
      <c r="O3188" s="73"/>
      <c r="P3188" s="73"/>
      <c r="Q3188" s="73"/>
      <c r="R3188" s="73"/>
      <c r="S3188" s="73"/>
      <c r="T3188" s="73"/>
      <c r="U3188" s="73"/>
      <c r="V3188" s="73"/>
      <c r="W3188" s="73"/>
      <c r="X3188" s="73"/>
      <c r="Y3188" s="73"/>
      <c r="Z3188" s="73"/>
      <c r="AA3188" s="73"/>
      <c r="AB3188" s="73"/>
      <c r="AC3188" s="73"/>
      <c r="AD3188" s="73"/>
      <c r="AE3188" s="73"/>
      <c r="AF3188" s="73"/>
      <c r="AG3188" s="73"/>
      <c r="AH3188" s="73"/>
      <c r="AI3188" s="73"/>
      <c r="AJ3188" s="73"/>
      <c r="AK3188" s="73"/>
      <c r="AL3188" s="73"/>
      <c r="AM3188" s="73"/>
      <c r="AN3188" s="73"/>
      <c r="AO3188" s="73"/>
      <c r="AP3188" s="73"/>
      <c r="AQ3188" s="73"/>
      <c r="AR3188" s="73"/>
      <c r="AS3188" s="73"/>
      <c r="AT3188" s="73"/>
      <c r="AU3188" s="73"/>
      <c r="AV3188" s="73"/>
      <c r="AW3188" s="73"/>
      <c r="AX3188" s="73"/>
      <c r="AY3188" s="73"/>
      <c r="AZ3188" s="73"/>
      <c r="BA3188" s="73"/>
      <c r="BB3188" s="73"/>
    </row>
    <row r="3189" spans="10:54">
      <c r="J3189" s="132"/>
      <c r="N3189" s="73"/>
      <c r="O3189" s="73"/>
      <c r="P3189" s="73"/>
      <c r="Q3189" s="73"/>
      <c r="R3189" s="73"/>
      <c r="S3189" s="73"/>
      <c r="T3189" s="73"/>
      <c r="U3189" s="73"/>
      <c r="V3189" s="73"/>
      <c r="W3189" s="73"/>
      <c r="X3189" s="73"/>
      <c r="Y3189" s="73"/>
      <c r="Z3189" s="73"/>
      <c r="AA3189" s="73"/>
      <c r="AB3189" s="73"/>
      <c r="AC3189" s="73"/>
      <c r="AD3189" s="73"/>
      <c r="AE3189" s="73"/>
      <c r="AF3189" s="73"/>
      <c r="AG3189" s="73"/>
      <c r="AH3189" s="73"/>
      <c r="AI3189" s="73"/>
      <c r="AJ3189" s="73"/>
      <c r="AK3189" s="73"/>
      <c r="AL3189" s="73"/>
      <c r="AM3189" s="73"/>
      <c r="AN3189" s="73"/>
      <c r="AO3189" s="73"/>
      <c r="AP3189" s="73"/>
      <c r="AQ3189" s="73"/>
      <c r="AR3189" s="73"/>
      <c r="AS3189" s="73"/>
      <c r="AT3189" s="73"/>
      <c r="AU3189" s="73"/>
      <c r="AV3189" s="73"/>
      <c r="AW3189" s="73"/>
      <c r="AX3189" s="73"/>
      <c r="AY3189" s="73"/>
      <c r="AZ3189" s="73"/>
      <c r="BA3189" s="73"/>
      <c r="BB3189" s="73"/>
    </row>
    <row r="3190" spans="10:54">
      <c r="J3190" s="132"/>
      <c r="N3190" s="73"/>
      <c r="O3190" s="73"/>
      <c r="P3190" s="73"/>
      <c r="Q3190" s="73"/>
      <c r="R3190" s="73"/>
      <c r="S3190" s="73"/>
      <c r="T3190" s="73"/>
      <c r="U3190" s="73"/>
      <c r="V3190" s="73"/>
      <c r="W3190" s="73"/>
      <c r="X3190" s="73"/>
      <c r="Y3190" s="73"/>
      <c r="Z3190" s="73"/>
      <c r="AA3190" s="73"/>
      <c r="AB3190" s="73"/>
      <c r="AC3190" s="73"/>
      <c r="AD3190" s="73"/>
      <c r="AE3190" s="73"/>
      <c r="AF3190" s="73"/>
      <c r="AG3190" s="73"/>
      <c r="AH3190" s="73"/>
      <c r="AI3190" s="73"/>
      <c r="AJ3190" s="73"/>
      <c r="AK3190" s="73"/>
      <c r="AL3190" s="73"/>
      <c r="AM3190" s="73"/>
      <c r="AN3190" s="73"/>
      <c r="AO3190" s="73"/>
      <c r="AP3190" s="73"/>
      <c r="AQ3190" s="73"/>
      <c r="AR3190" s="73"/>
      <c r="AS3190" s="73"/>
      <c r="AT3190" s="73"/>
      <c r="AU3190" s="73"/>
      <c r="AV3190" s="73"/>
      <c r="AW3190" s="73"/>
      <c r="AX3190" s="73"/>
      <c r="AY3190" s="73"/>
      <c r="AZ3190" s="73"/>
      <c r="BA3190" s="73"/>
      <c r="BB3190" s="73"/>
    </row>
    <row r="3191" spans="10:54">
      <c r="J3191" s="132"/>
      <c r="N3191" s="73"/>
      <c r="O3191" s="73"/>
      <c r="P3191" s="73"/>
      <c r="Q3191" s="73"/>
      <c r="R3191" s="73"/>
      <c r="S3191" s="73"/>
      <c r="T3191" s="73"/>
      <c r="U3191" s="73"/>
      <c r="V3191" s="73"/>
      <c r="W3191" s="73"/>
      <c r="X3191" s="73"/>
      <c r="Y3191" s="73"/>
      <c r="Z3191" s="73"/>
      <c r="AA3191" s="73"/>
      <c r="AB3191" s="73"/>
      <c r="AC3191" s="73"/>
      <c r="AD3191" s="73"/>
      <c r="AE3191" s="73"/>
      <c r="AF3191" s="73"/>
      <c r="AG3191" s="73"/>
      <c r="AH3191" s="73"/>
      <c r="AI3191" s="73"/>
      <c r="AJ3191" s="73"/>
      <c r="AK3191" s="73"/>
      <c r="AL3191" s="73"/>
      <c r="AM3191" s="73"/>
      <c r="AN3191" s="73"/>
      <c r="AO3191" s="73"/>
      <c r="AP3191" s="73"/>
      <c r="AQ3191" s="73"/>
      <c r="AR3191" s="73"/>
      <c r="AS3191" s="73"/>
      <c r="AT3191" s="73"/>
      <c r="AU3191" s="73"/>
      <c r="AV3191" s="73"/>
      <c r="AW3191" s="73"/>
      <c r="AX3191" s="73"/>
      <c r="AY3191" s="73"/>
      <c r="AZ3191" s="73"/>
      <c r="BA3191" s="73"/>
      <c r="BB3191" s="73"/>
    </row>
    <row r="3192" spans="10:54">
      <c r="J3192" s="132"/>
      <c r="N3192" s="73"/>
      <c r="O3192" s="73"/>
      <c r="P3192" s="73"/>
      <c r="Q3192" s="73"/>
      <c r="R3192" s="73"/>
      <c r="S3192" s="73"/>
      <c r="T3192" s="73"/>
      <c r="U3192" s="73"/>
      <c r="V3192" s="73"/>
      <c r="W3192" s="73"/>
      <c r="X3192" s="73"/>
      <c r="Y3192" s="73"/>
      <c r="Z3192" s="73"/>
      <c r="AA3192" s="73"/>
      <c r="AB3192" s="73"/>
      <c r="AC3192" s="73"/>
      <c r="AD3192" s="73"/>
      <c r="AE3192" s="73"/>
      <c r="AF3192" s="73"/>
      <c r="AG3192" s="73"/>
      <c r="AH3192" s="73"/>
      <c r="AI3192" s="73"/>
      <c r="AJ3192" s="73"/>
      <c r="AK3192" s="73"/>
      <c r="AL3192" s="73"/>
      <c r="AM3192" s="73"/>
      <c r="AN3192" s="73"/>
      <c r="AO3192" s="73"/>
      <c r="AP3192" s="73"/>
      <c r="AQ3192" s="73"/>
      <c r="AR3192" s="73"/>
      <c r="AS3192" s="73"/>
      <c r="AT3192" s="73"/>
      <c r="AU3192" s="73"/>
      <c r="AV3192" s="73"/>
      <c r="AW3192" s="73"/>
      <c r="AX3192" s="73"/>
      <c r="AY3192" s="73"/>
      <c r="AZ3192" s="73"/>
      <c r="BA3192" s="73"/>
      <c r="BB3192" s="73"/>
    </row>
    <row r="3193" spans="10:54">
      <c r="J3193" s="132"/>
      <c r="N3193" s="73"/>
      <c r="O3193" s="73"/>
      <c r="P3193" s="73"/>
      <c r="Q3193" s="73"/>
      <c r="R3193" s="73"/>
      <c r="S3193" s="73"/>
      <c r="T3193" s="73"/>
      <c r="U3193" s="73"/>
      <c r="V3193" s="73"/>
      <c r="W3193" s="73"/>
      <c r="X3193" s="73"/>
      <c r="Y3193" s="73"/>
      <c r="Z3193" s="73"/>
      <c r="AA3193" s="73"/>
      <c r="AB3193" s="73"/>
      <c r="AC3193" s="73"/>
      <c r="AD3193" s="73"/>
      <c r="AE3193" s="73"/>
      <c r="AF3193" s="73"/>
      <c r="AG3193" s="73"/>
      <c r="AH3193" s="73"/>
      <c r="AI3193" s="73"/>
      <c r="AJ3193" s="73"/>
      <c r="AK3193" s="73"/>
      <c r="AL3193" s="73"/>
      <c r="AM3193" s="73"/>
      <c r="AN3193" s="73"/>
      <c r="AO3193" s="73"/>
      <c r="AP3193" s="73"/>
      <c r="AQ3193" s="73"/>
      <c r="AR3193" s="73"/>
      <c r="AS3193" s="73"/>
      <c r="AT3193" s="73"/>
      <c r="AU3193" s="73"/>
      <c r="AV3193" s="73"/>
      <c r="AW3193" s="73"/>
      <c r="AX3193" s="73"/>
      <c r="AY3193" s="73"/>
      <c r="AZ3193" s="73"/>
      <c r="BA3193" s="73"/>
      <c r="BB3193" s="73"/>
    </row>
    <row r="3194" spans="10:54">
      <c r="J3194" s="132"/>
      <c r="N3194" s="73"/>
      <c r="O3194" s="73"/>
      <c r="P3194" s="73"/>
      <c r="Q3194" s="73"/>
      <c r="R3194" s="73"/>
      <c r="S3194" s="73"/>
      <c r="T3194" s="73"/>
      <c r="U3194" s="73"/>
      <c r="V3194" s="73"/>
      <c r="W3194" s="73"/>
      <c r="X3194" s="73"/>
      <c r="Y3194" s="73"/>
      <c r="Z3194" s="73"/>
      <c r="AA3194" s="73"/>
      <c r="AB3194" s="73"/>
      <c r="AC3194" s="73"/>
      <c r="AD3194" s="73"/>
      <c r="AE3194" s="73"/>
      <c r="AF3194" s="73"/>
      <c r="AG3194" s="73"/>
      <c r="AH3194" s="73"/>
      <c r="AI3194" s="73"/>
      <c r="AJ3194" s="73"/>
      <c r="AK3194" s="73"/>
      <c r="AL3194" s="73"/>
      <c r="AM3194" s="73"/>
      <c r="AN3194" s="73"/>
      <c r="AO3194" s="73"/>
      <c r="AP3194" s="73"/>
      <c r="AQ3194" s="73"/>
      <c r="AR3194" s="73"/>
      <c r="AS3194" s="73"/>
      <c r="AT3194" s="73"/>
      <c r="AU3194" s="73"/>
      <c r="AV3194" s="73"/>
      <c r="AW3194" s="73"/>
      <c r="AX3194" s="73"/>
      <c r="AY3194" s="73"/>
      <c r="AZ3194" s="73"/>
      <c r="BA3194" s="73"/>
      <c r="BB3194" s="73"/>
    </row>
    <row r="3195" spans="10:54">
      <c r="J3195" s="132"/>
      <c r="N3195" s="73"/>
      <c r="O3195" s="73"/>
      <c r="P3195" s="73"/>
      <c r="Q3195" s="73"/>
      <c r="R3195" s="73"/>
      <c r="S3195" s="73"/>
      <c r="T3195" s="73"/>
      <c r="U3195" s="73"/>
      <c r="V3195" s="73"/>
      <c r="W3195" s="73"/>
      <c r="X3195" s="73"/>
      <c r="Y3195" s="73"/>
      <c r="Z3195" s="73"/>
      <c r="AA3195" s="73"/>
      <c r="AB3195" s="73"/>
      <c r="AC3195" s="73"/>
      <c r="AD3195" s="73"/>
      <c r="AE3195" s="73"/>
      <c r="AF3195" s="73"/>
      <c r="AG3195" s="73"/>
      <c r="AH3195" s="73"/>
      <c r="AI3195" s="73"/>
      <c r="AJ3195" s="73"/>
      <c r="AK3195" s="73"/>
      <c r="AL3195" s="73"/>
      <c r="AM3195" s="73"/>
      <c r="AN3195" s="73"/>
      <c r="AO3195" s="73"/>
      <c r="AP3195" s="73"/>
      <c r="AQ3195" s="73"/>
      <c r="AR3195" s="73"/>
      <c r="AS3195" s="73"/>
      <c r="AT3195" s="73"/>
      <c r="AU3195" s="73"/>
      <c r="AV3195" s="73"/>
      <c r="AW3195" s="73"/>
      <c r="AX3195" s="73"/>
      <c r="AY3195" s="73"/>
      <c r="AZ3195" s="73"/>
      <c r="BA3195" s="73"/>
      <c r="BB3195" s="73"/>
    </row>
    <row r="3196" spans="10:54">
      <c r="J3196" s="132"/>
      <c r="N3196" s="73"/>
      <c r="O3196" s="73"/>
      <c r="P3196" s="73"/>
      <c r="Q3196" s="73"/>
      <c r="R3196" s="73"/>
      <c r="S3196" s="73"/>
      <c r="T3196" s="73"/>
      <c r="U3196" s="73"/>
      <c r="V3196" s="73"/>
      <c r="W3196" s="73"/>
      <c r="X3196" s="73"/>
      <c r="Y3196" s="73"/>
      <c r="Z3196" s="73"/>
      <c r="AA3196" s="73"/>
      <c r="AB3196" s="73"/>
      <c r="AC3196" s="73"/>
      <c r="AD3196" s="73"/>
      <c r="AE3196" s="73"/>
      <c r="AF3196" s="73"/>
      <c r="AG3196" s="73"/>
      <c r="AH3196" s="73"/>
      <c r="AI3196" s="73"/>
      <c r="AJ3196" s="73"/>
      <c r="AK3196" s="73"/>
      <c r="AL3196" s="73"/>
      <c r="AM3196" s="73"/>
      <c r="AN3196" s="73"/>
      <c r="AO3196" s="73"/>
      <c r="AP3196" s="73"/>
      <c r="AQ3196" s="73"/>
      <c r="AR3196" s="73"/>
      <c r="AS3196" s="73"/>
      <c r="AT3196" s="73"/>
      <c r="AU3196" s="73"/>
      <c r="AV3196" s="73"/>
      <c r="AW3196" s="73"/>
      <c r="AX3196" s="73"/>
      <c r="AY3196" s="73"/>
      <c r="AZ3196" s="73"/>
      <c r="BA3196" s="73"/>
      <c r="BB3196" s="73"/>
    </row>
    <row r="3197" spans="10:54">
      <c r="J3197" s="132"/>
      <c r="N3197" s="73"/>
      <c r="O3197" s="73"/>
      <c r="P3197" s="73"/>
      <c r="Q3197" s="73"/>
      <c r="R3197" s="73"/>
      <c r="S3197" s="73"/>
      <c r="T3197" s="73"/>
      <c r="U3197" s="73"/>
      <c r="V3197" s="73"/>
      <c r="W3197" s="73"/>
      <c r="X3197" s="73"/>
      <c r="Y3197" s="73"/>
      <c r="Z3197" s="73"/>
      <c r="AA3197" s="73"/>
      <c r="AB3197" s="73"/>
      <c r="AC3197" s="73"/>
      <c r="AD3197" s="73"/>
      <c r="AE3197" s="73"/>
      <c r="AF3197" s="73"/>
      <c r="AG3197" s="73"/>
      <c r="AH3197" s="73"/>
      <c r="AI3197" s="73"/>
      <c r="AJ3197" s="73"/>
      <c r="AK3197" s="73"/>
      <c r="AL3197" s="73"/>
      <c r="AM3197" s="73"/>
      <c r="AN3197" s="73"/>
      <c r="AO3197" s="73"/>
      <c r="AP3197" s="73"/>
      <c r="AQ3197" s="73"/>
      <c r="AR3197" s="73"/>
      <c r="AS3197" s="73"/>
      <c r="AT3197" s="73"/>
      <c r="AU3197" s="73"/>
      <c r="AV3197" s="73"/>
      <c r="AW3197" s="73"/>
      <c r="AX3197" s="73"/>
      <c r="AY3197" s="73"/>
      <c r="AZ3197" s="73"/>
      <c r="BA3197" s="73"/>
      <c r="BB3197" s="73"/>
    </row>
    <row r="3198" spans="10:54">
      <c r="J3198" s="132"/>
      <c r="N3198" s="73"/>
      <c r="O3198" s="73"/>
      <c r="P3198" s="73"/>
      <c r="Q3198" s="73"/>
      <c r="R3198" s="73"/>
      <c r="S3198" s="73"/>
      <c r="T3198" s="73"/>
      <c r="U3198" s="73"/>
      <c r="V3198" s="73"/>
      <c r="W3198" s="73"/>
      <c r="X3198" s="73"/>
      <c r="Y3198" s="73"/>
      <c r="Z3198" s="73"/>
      <c r="AA3198" s="73"/>
      <c r="AB3198" s="73"/>
      <c r="AC3198" s="73"/>
      <c r="AD3198" s="73"/>
      <c r="AE3198" s="73"/>
      <c r="AF3198" s="73"/>
      <c r="AG3198" s="73"/>
      <c r="AH3198" s="73"/>
      <c r="AI3198" s="73"/>
      <c r="AJ3198" s="73"/>
      <c r="AK3198" s="73"/>
      <c r="AL3198" s="73"/>
      <c r="AM3198" s="73"/>
      <c r="AN3198" s="73"/>
      <c r="AO3198" s="73"/>
      <c r="AP3198" s="73"/>
      <c r="AQ3198" s="73"/>
      <c r="AR3198" s="73"/>
      <c r="AS3198" s="73"/>
      <c r="AT3198" s="73"/>
      <c r="AU3198" s="73"/>
      <c r="AV3198" s="73"/>
      <c r="AW3198" s="73"/>
      <c r="AX3198" s="73"/>
      <c r="AY3198" s="73"/>
      <c r="AZ3198" s="73"/>
      <c r="BA3198" s="73"/>
      <c r="BB3198" s="73"/>
    </row>
    <row r="3199" spans="10:54">
      <c r="J3199" s="132"/>
      <c r="N3199" s="73"/>
      <c r="O3199" s="73"/>
      <c r="P3199" s="73"/>
      <c r="Q3199" s="73"/>
      <c r="R3199" s="73"/>
      <c r="S3199" s="73"/>
      <c r="T3199" s="73"/>
      <c r="U3199" s="73"/>
      <c r="V3199" s="73"/>
      <c r="W3199" s="73"/>
      <c r="X3199" s="73"/>
      <c r="Y3199" s="73"/>
      <c r="Z3199" s="73"/>
      <c r="AA3199" s="73"/>
      <c r="AB3199" s="73"/>
      <c r="AC3199" s="73"/>
      <c r="AD3199" s="73"/>
      <c r="AE3199" s="73"/>
      <c r="AF3199" s="73"/>
      <c r="AG3199" s="73"/>
      <c r="AH3199" s="73"/>
      <c r="AI3199" s="73"/>
      <c r="AJ3199" s="73"/>
      <c r="AK3199" s="73"/>
      <c r="AL3199" s="73"/>
      <c r="AM3199" s="73"/>
      <c r="AN3199" s="73"/>
      <c r="AO3199" s="73"/>
      <c r="AP3199" s="73"/>
      <c r="AQ3199" s="73"/>
      <c r="AR3199" s="73"/>
      <c r="AS3199" s="73"/>
      <c r="AT3199" s="73"/>
      <c r="AU3199" s="73"/>
      <c r="AV3199" s="73"/>
      <c r="AW3199" s="73"/>
      <c r="AX3199" s="73"/>
      <c r="AY3199" s="73"/>
      <c r="AZ3199" s="73"/>
      <c r="BA3199" s="73"/>
      <c r="BB3199" s="73"/>
    </row>
    <row r="3200" spans="10:54">
      <c r="J3200" s="132"/>
      <c r="N3200" s="73"/>
      <c r="O3200" s="73"/>
      <c r="P3200" s="73"/>
      <c r="Q3200" s="73"/>
      <c r="R3200" s="73"/>
      <c r="S3200" s="73"/>
      <c r="T3200" s="73"/>
      <c r="U3200" s="73"/>
      <c r="V3200" s="73"/>
      <c r="W3200" s="73"/>
      <c r="X3200" s="73"/>
      <c r="Y3200" s="73"/>
      <c r="Z3200" s="73"/>
      <c r="AA3200" s="73"/>
      <c r="AB3200" s="73"/>
      <c r="AC3200" s="73"/>
      <c r="AD3200" s="73"/>
      <c r="AE3200" s="73"/>
      <c r="AF3200" s="73"/>
      <c r="AG3200" s="73"/>
      <c r="AH3200" s="73"/>
      <c r="AI3200" s="73"/>
      <c r="AJ3200" s="73"/>
      <c r="AK3200" s="73"/>
      <c r="AL3200" s="73"/>
      <c r="AM3200" s="73"/>
      <c r="AN3200" s="73"/>
      <c r="AO3200" s="73"/>
      <c r="AP3200" s="73"/>
      <c r="AQ3200" s="73"/>
      <c r="AR3200" s="73"/>
      <c r="AS3200" s="73"/>
      <c r="AT3200" s="73"/>
      <c r="AU3200" s="73"/>
      <c r="AV3200" s="73"/>
      <c r="AW3200" s="73"/>
      <c r="AX3200" s="73"/>
      <c r="AY3200" s="73"/>
      <c r="AZ3200" s="73"/>
      <c r="BA3200" s="73"/>
      <c r="BB3200" s="73"/>
    </row>
    <row r="3201" spans="10:54">
      <c r="J3201" s="132"/>
      <c r="N3201" s="73"/>
      <c r="O3201" s="73"/>
      <c r="P3201" s="73"/>
      <c r="Q3201" s="73"/>
      <c r="R3201" s="73"/>
      <c r="S3201" s="73"/>
      <c r="T3201" s="73"/>
      <c r="U3201" s="73"/>
      <c r="V3201" s="73"/>
      <c r="W3201" s="73"/>
      <c r="X3201" s="73"/>
      <c r="Y3201" s="73"/>
      <c r="Z3201" s="73"/>
      <c r="AA3201" s="73"/>
      <c r="AB3201" s="73"/>
      <c r="AC3201" s="73"/>
      <c r="AD3201" s="73"/>
      <c r="AE3201" s="73"/>
      <c r="AF3201" s="73"/>
      <c r="AG3201" s="73"/>
      <c r="AH3201" s="73"/>
      <c r="AI3201" s="73"/>
      <c r="AJ3201" s="73"/>
      <c r="AK3201" s="73"/>
      <c r="AL3201" s="73"/>
      <c r="AM3201" s="73"/>
      <c r="AN3201" s="73"/>
      <c r="AO3201" s="73"/>
      <c r="AP3201" s="73"/>
      <c r="AQ3201" s="73"/>
      <c r="AR3201" s="73"/>
      <c r="AS3201" s="73"/>
      <c r="AT3201" s="73"/>
      <c r="AU3201" s="73"/>
      <c r="AV3201" s="73"/>
      <c r="AW3201" s="73"/>
      <c r="AX3201" s="73"/>
      <c r="AY3201" s="73"/>
      <c r="AZ3201" s="73"/>
      <c r="BA3201" s="73"/>
      <c r="BB3201" s="73"/>
    </row>
    <row r="3202" spans="10:54">
      <c r="J3202" s="132"/>
      <c r="N3202" s="73"/>
      <c r="O3202" s="73"/>
      <c r="P3202" s="73"/>
      <c r="Q3202" s="73"/>
      <c r="R3202" s="73"/>
      <c r="S3202" s="73"/>
      <c r="T3202" s="73"/>
      <c r="U3202" s="73"/>
      <c r="V3202" s="73"/>
      <c r="W3202" s="73"/>
      <c r="X3202" s="73"/>
      <c r="Y3202" s="73"/>
      <c r="Z3202" s="73"/>
      <c r="AA3202" s="73"/>
      <c r="AB3202" s="73"/>
      <c r="AC3202" s="73"/>
      <c r="AD3202" s="73"/>
      <c r="AE3202" s="73"/>
      <c r="AF3202" s="73"/>
      <c r="AG3202" s="73"/>
      <c r="AH3202" s="73"/>
      <c r="AI3202" s="73"/>
      <c r="AJ3202" s="73"/>
      <c r="AK3202" s="73"/>
      <c r="AL3202" s="73"/>
      <c r="AM3202" s="73"/>
      <c r="AN3202" s="73"/>
      <c r="AO3202" s="73"/>
      <c r="AP3202" s="73"/>
      <c r="AQ3202" s="73"/>
      <c r="AR3202" s="73"/>
      <c r="AS3202" s="73"/>
      <c r="AT3202" s="73"/>
      <c r="AU3202" s="73"/>
      <c r="AV3202" s="73"/>
      <c r="AW3202" s="73"/>
      <c r="AX3202" s="73"/>
      <c r="AY3202" s="73"/>
      <c r="AZ3202" s="73"/>
      <c r="BA3202" s="73"/>
      <c r="BB3202" s="73"/>
    </row>
    <row r="3203" spans="10:54">
      <c r="J3203" s="132"/>
      <c r="N3203" s="73"/>
      <c r="O3203" s="73"/>
      <c r="P3203" s="73"/>
      <c r="Q3203" s="73"/>
      <c r="R3203" s="73"/>
      <c r="S3203" s="73"/>
      <c r="T3203" s="73"/>
      <c r="U3203" s="73"/>
      <c r="V3203" s="73"/>
      <c r="W3203" s="73"/>
      <c r="X3203" s="73"/>
      <c r="Y3203" s="73"/>
      <c r="Z3203" s="73"/>
      <c r="AA3203" s="73"/>
      <c r="AB3203" s="73"/>
      <c r="AC3203" s="73"/>
      <c r="AD3203" s="73"/>
      <c r="AE3203" s="73"/>
      <c r="AF3203" s="73"/>
      <c r="AG3203" s="73"/>
      <c r="AH3203" s="73"/>
      <c r="AI3203" s="73"/>
      <c r="AJ3203" s="73"/>
      <c r="AK3203" s="73"/>
      <c r="AL3203" s="73"/>
      <c r="AM3203" s="73"/>
      <c r="AN3203" s="73"/>
      <c r="AO3203" s="73"/>
      <c r="AP3203" s="73"/>
      <c r="AQ3203" s="73"/>
      <c r="AR3203" s="73"/>
      <c r="AS3203" s="73"/>
      <c r="AT3203" s="73"/>
      <c r="AU3203" s="73"/>
      <c r="AV3203" s="73"/>
      <c r="AW3203" s="73"/>
      <c r="AX3203" s="73"/>
      <c r="AY3203" s="73"/>
      <c r="AZ3203" s="73"/>
      <c r="BA3203" s="73"/>
      <c r="BB3203" s="73"/>
    </row>
    <row r="3204" spans="10:54">
      <c r="J3204" s="132"/>
      <c r="N3204" s="73"/>
      <c r="O3204" s="73"/>
      <c r="P3204" s="73"/>
      <c r="Q3204" s="73"/>
      <c r="R3204" s="73"/>
      <c r="S3204" s="73"/>
      <c r="T3204" s="73"/>
      <c r="U3204" s="73"/>
      <c r="V3204" s="73"/>
      <c r="W3204" s="73"/>
      <c r="X3204" s="73"/>
      <c r="Y3204" s="73"/>
      <c r="Z3204" s="73"/>
      <c r="AA3204" s="73"/>
      <c r="AB3204" s="73"/>
      <c r="AC3204" s="73"/>
      <c r="AD3204" s="73"/>
      <c r="AE3204" s="73"/>
      <c r="AF3204" s="73"/>
      <c r="AG3204" s="73"/>
      <c r="AH3204" s="73"/>
      <c r="AI3204" s="73"/>
      <c r="AJ3204" s="73"/>
      <c r="AK3204" s="73"/>
      <c r="AL3204" s="73"/>
      <c r="AM3204" s="73"/>
      <c r="AN3204" s="73"/>
      <c r="AO3204" s="73"/>
      <c r="AP3204" s="73"/>
      <c r="AQ3204" s="73"/>
      <c r="AR3204" s="73"/>
      <c r="AS3204" s="73"/>
      <c r="AT3204" s="73"/>
      <c r="AU3204" s="73"/>
      <c r="AV3204" s="73"/>
      <c r="AW3204" s="73"/>
      <c r="AX3204" s="73"/>
      <c r="AY3204" s="73"/>
      <c r="AZ3204" s="73"/>
      <c r="BA3204" s="73"/>
      <c r="BB3204" s="73"/>
    </row>
    <row r="3205" spans="10:54">
      <c r="J3205" s="132"/>
      <c r="N3205" s="73"/>
      <c r="O3205" s="73"/>
      <c r="P3205" s="73"/>
      <c r="Q3205" s="73"/>
      <c r="R3205" s="73"/>
      <c r="S3205" s="73"/>
      <c r="T3205" s="73"/>
      <c r="U3205" s="73"/>
      <c r="V3205" s="73"/>
      <c r="W3205" s="73"/>
      <c r="X3205" s="73"/>
      <c r="Y3205" s="73"/>
      <c r="Z3205" s="73"/>
      <c r="AA3205" s="73"/>
      <c r="AB3205" s="73"/>
      <c r="AC3205" s="73"/>
      <c r="AD3205" s="73"/>
      <c r="AE3205" s="73"/>
      <c r="AF3205" s="73"/>
      <c r="AG3205" s="73"/>
      <c r="AH3205" s="73"/>
      <c r="AI3205" s="73"/>
      <c r="AJ3205" s="73"/>
      <c r="AK3205" s="73"/>
      <c r="AL3205" s="73"/>
      <c r="AM3205" s="73"/>
      <c r="AN3205" s="73"/>
      <c r="AO3205" s="73"/>
      <c r="AP3205" s="73"/>
      <c r="AQ3205" s="73"/>
      <c r="AR3205" s="73"/>
      <c r="AS3205" s="73"/>
      <c r="AT3205" s="73"/>
      <c r="AU3205" s="73"/>
      <c r="AV3205" s="73"/>
      <c r="AW3205" s="73"/>
      <c r="AX3205" s="73"/>
      <c r="AY3205" s="73"/>
      <c r="AZ3205" s="73"/>
      <c r="BA3205" s="73"/>
      <c r="BB3205" s="73"/>
    </row>
    <row r="3206" spans="10:54">
      <c r="J3206" s="132"/>
      <c r="N3206" s="73"/>
      <c r="O3206" s="73"/>
      <c r="P3206" s="73"/>
      <c r="Q3206" s="73"/>
      <c r="R3206" s="73"/>
      <c r="S3206" s="73"/>
      <c r="T3206" s="73"/>
      <c r="U3206" s="73"/>
      <c r="V3206" s="73"/>
      <c r="W3206" s="73"/>
      <c r="X3206" s="73"/>
      <c r="Y3206" s="73"/>
      <c r="Z3206" s="73"/>
      <c r="AA3206" s="73"/>
      <c r="AB3206" s="73"/>
      <c r="AC3206" s="73"/>
      <c r="AD3206" s="73"/>
      <c r="AE3206" s="73"/>
      <c r="AF3206" s="73"/>
      <c r="AG3206" s="73"/>
      <c r="AH3206" s="73"/>
      <c r="AI3206" s="73"/>
      <c r="AJ3206" s="73"/>
      <c r="AK3206" s="73"/>
      <c r="AL3206" s="73"/>
      <c r="AM3206" s="73"/>
      <c r="AN3206" s="73"/>
      <c r="AO3206" s="73"/>
      <c r="AP3206" s="73"/>
      <c r="AQ3206" s="73"/>
      <c r="AR3206" s="73"/>
      <c r="AS3206" s="73"/>
      <c r="AT3206" s="73"/>
      <c r="AU3206" s="73"/>
      <c r="AV3206" s="73"/>
      <c r="AW3206" s="73"/>
      <c r="AX3206" s="73"/>
      <c r="AY3206" s="73"/>
      <c r="AZ3206" s="73"/>
      <c r="BA3206" s="73"/>
      <c r="BB3206" s="73"/>
    </row>
    <row r="3207" spans="10:54">
      <c r="J3207" s="132"/>
      <c r="N3207" s="73"/>
      <c r="O3207" s="73"/>
      <c r="P3207" s="73"/>
      <c r="Q3207" s="73"/>
      <c r="R3207" s="73"/>
      <c r="S3207" s="73"/>
      <c r="T3207" s="73"/>
      <c r="U3207" s="73"/>
      <c r="V3207" s="73"/>
      <c r="W3207" s="73"/>
      <c r="X3207" s="73"/>
      <c r="Y3207" s="73"/>
      <c r="Z3207" s="73"/>
      <c r="AA3207" s="73"/>
      <c r="AB3207" s="73"/>
      <c r="AC3207" s="73"/>
      <c r="AD3207" s="73"/>
      <c r="AE3207" s="73"/>
      <c r="AF3207" s="73"/>
      <c r="AG3207" s="73"/>
      <c r="AH3207" s="73"/>
      <c r="AI3207" s="73"/>
      <c r="AJ3207" s="73"/>
      <c r="AK3207" s="73"/>
      <c r="AL3207" s="73"/>
      <c r="AM3207" s="73"/>
      <c r="AN3207" s="73"/>
      <c r="AO3207" s="73"/>
      <c r="AP3207" s="73"/>
      <c r="AQ3207" s="73"/>
      <c r="AR3207" s="73"/>
      <c r="AS3207" s="73"/>
      <c r="AT3207" s="73"/>
      <c r="AU3207" s="73"/>
      <c r="AV3207" s="73"/>
      <c r="AW3207" s="73"/>
      <c r="AX3207" s="73"/>
      <c r="AY3207" s="73"/>
      <c r="AZ3207" s="73"/>
      <c r="BA3207" s="73"/>
      <c r="BB3207" s="73"/>
    </row>
    <row r="3208" spans="10:54">
      <c r="J3208" s="132"/>
      <c r="N3208" s="73"/>
      <c r="O3208" s="73"/>
      <c r="P3208" s="73"/>
      <c r="Q3208" s="73"/>
      <c r="R3208" s="73"/>
      <c r="S3208" s="73"/>
      <c r="T3208" s="73"/>
      <c r="U3208" s="73"/>
      <c r="V3208" s="73"/>
      <c r="W3208" s="73"/>
      <c r="X3208" s="73"/>
      <c r="Y3208" s="73"/>
      <c r="Z3208" s="73"/>
      <c r="AA3208" s="73"/>
      <c r="AB3208" s="73"/>
      <c r="AC3208" s="73"/>
      <c r="AD3208" s="73"/>
      <c r="AE3208" s="73"/>
      <c r="AF3208" s="73"/>
      <c r="AG3208" s="73"/>
      <c r="AH3208" s="73"/>
      <c r="AI3208" s="73"/>
      <c r="AJ3208" s="73"/>
      <c r="AK3208" s="73"/>
      <c r="AL3208" s="73"/>
      <c r="AM3208" s="73"/>
      <c r="AN3208" s="73"/>
      <c r="AO3208" s="73"/>
      <c r="AP3208" s="73"/>
      <c r="AQ3208" s="73"/>
      <c r="AR3208" s="73"/>
      <c r="AS3208" s="73"/>
      <c r="AT3208" s="73"/>
      <c r="AU3208" s="73"/>
      <c r="AV3208" s="73"/>
      <c r="AW3208" s="73"/>
      <c r="AX3208" s="73"/>
      <c r="AY3208" s="73"/>
      <c r="AZ3208" s="73"/>
      <c r="BA3208" s="73"/>
      <c r="BB3208" s="73"/>
    </row>
    <row r="3209" spans="10:54">
      <c r="J3209" s="132"/>
      <c r="N3209" s="73"/>
      <c r="O3209" s="73"/>
      <c r="P3209" s="73"/>
      <c r="Q3209" s="73"/>
      <c r="R3209" s="73"/>
      <c r="S3209" s="73"/>
      <c r="T3209" s="73"/>
      <c r="U3209" s="73"/>
      <c r="V3209" s="73"/>
      <c r="W3209" s="73"/>
      <c r="X3209" s="73"/>
      <c r="Y3209" s="73"/>
      <c r="Z3209" s="73"/>
      <c r="AA3209" s="73"/>
      <c r="AB3209" s="73"/>
      <c r="AC3209" s="73"/>
      <c r="AD3209" s="73"/>
      <c r="AE3209" s="73"/>
      <c r="AF3209" s="73"/>
      <c r="AG3209" s="73"/>
      <c r="AH3209" s="73"/>
      <c r="AI3209" s="73"/>
      <c r="AJ3209" s="73"/>
      <c r="AK3209" s="73"/>
      <c r="AL3209" s="73"/>
      <c r="AM3209" s="73"/>
      <c r="AN3209" s="73"/>
      <c r="AO3209" s="73"/>
      <c r="AP3209" s="73"/>
      <c r="AQ3209" s="73"/>
      <c r="AR3209" s="73"/>
      <c r="AS3209" s="73"/>
      <c r="AT3209" s="73"/>
      <c r="AU3209" s="73"/>
      <c r="AV3209" s="73"/>
      <c r="AW3209" s="73"/>
      <c r="AX3209" s="73"/>
      <c r="AY3209" s="73"/>
      <c r="AZ3209" s="73"/>
      <c r="BA3209" s="73"/>
      <c r="BB3209" s="73"/>
    </row>
    <row r="3210" spans="10:54">
      <c r="J3210" s="132"/>
      <c r="N3210" s="73"/>
      <c r="O3210" s="73"/>
      <c r="P3210" s="73"/>
      <c r="Q3210" s="73"/>
      <c r="R3210" s="73"/>
      <c r="S3210" s="73"/>
      <c r="T3210" s="73"/>
      <c r="U3210" s="73"/>
      <c r="V3210" s="73"/>
      <c r="W3210" s="73"/>
      <c r="X3210" s="73"/>
      <c r="Y3210" s="73"/>
      <c r="Z3210" s="73"/>
      <c r="AA3210" s="73"/>
      <c r="AB3210" s="73"/>
      <c r="AC3210" s="73"/>
      <c r="AD3210" s="73"/>
      <c r="AE3210" s="73"/>
      <c r="AF3210" s="73"/>
      <c r="AG3210" s="73"/>
      <c r="AH3210" s="73"/>
      <c r="AI3210" s="73"/>
      <c r="AJ3210" s="73"/>
      <c r="AK3210" s="73"/>
      <c r="AL3210" s="73"/>
      <c r="AM3210" s="73"/>
      <c r="AN3210" s="73"/>
      <c r="AO3210" s="73"/>
      <c r="AP3210" s="73"/>
      <c r="AQ3210" s="73"/>
      <c r="AR3210" s="73"/>
      <c r="AS3210" s="73"/>
      <c r="AT3210" s="73"/>
      <c r="AU3210" s="73"/>
      <c r="AV3210" s="73"/>
      <c r="AW3210" s="73"/>
      <c r="AX3210" s="73"/>
      <c r="AY3210" s="73"/>
      <c r="AZ3210" s="73"/>
      <c r="BA3210" s="73"/>
      <c r="BB3210" s="73"/>
    </row>
    <row r="3211" spans="10:54">
      <c r="J3211" s="132"/>
      <c r="N3211" s="73"/>
      <c r="O3211" s="73"/>
      <c r="P3211" s="73"/>
      <c r="Q3211" s="73"/>
      <c r="R3211" s="73"/>
      <c r="S3211" s="73"/>
      <c r="T3211" s="73"/>
      <c r="U3211" s="73"/>
      <c r="V3211" s="73"/>
      <c r="W3211" s="73"/>
      <c r="X3211" s="73"/>
      <c r="Y3211" s="73"/>
      <c r="Z3211" s="73"/>
      <c r="AA3211" s="73"/>
      <c r="AB3211" s="73"/>
      <c r="AC3211" s="73"/>
      <c r="AD3211" s="73"/>
      <c r="AE3211" s="73"/>
      <c r="AF3211" s="73"/>
      <c r="AG3211" s="73"/>
      <c r="AH3211" s="73"/>
      <c r="AI3211" s="73"/>
      <c r="AJ3211" s="73"/>
      <c r="AK3211" s="73"/>
      <c r="AL3211" s="73"/>
      <c r="AM3211" s="73"/>
      <c r="AN3211" s="73"/>
      <c r="AO3211" s="73"/>
      <c r="AP3211" s="73"/>
      <c r="AQ3211" s="73"/>
      <c r="AR3211" s="73"/>
      <c r="AS3211" s="73"/>
      <c r="AT3211" s="73"/>
      <c r="AU3211" s="73"/>
      <c r="AV3211" s="73"/>
      <c r="AW3211" s="73"/>
      <c r="AX3211" s="73"/>
      <c r="AY3211" s="73"/>
      <c r="AZ3211" s="73"/>
      <c r="BA3211" s="73"/>
      <c r="BB3211" s="73"/>
    </row>
    <row r="3212" spans="10:54">
      <c r="J3212" s="132"/>
      <c r="N3212" s="73"/>
      <c r="O3212" s="73"/>
      <c r="P3212" s="73"/>
      <c r="Q3212" s="73"/>
      <c r="R3212" s="73"/>
      <c r="S3212" s="73"/>
      <c r="T3212" s="73"/>
      <c r="U3212" s="73"/>
      <c r="V3212" s="73"/>
      <c r="W3212" s="73"/>
      <c r="X3212" s="73"/>
      <c r="Y3212" s="73"/>
      <c r="Z3212" s="73"/>
      <c r="AA3212" s="73"/>
      <c r="AB3212" s="73"/>
      <c r="AC3212" s="73"/>
      <c r="AD3212" s="73"/>
      <c r="AE3212" s="73"/>
      <c r="AF3212" s="73"/>
      <c r="AG3212" s="73"/>
      <c r="AH3212" s="73"/>
      <c r="AI3212" s="73"/>
      <c r="AJ3212" s="73"/>
      <c r="AK3212" s="73"/>
      <c r="AL3212" s="73"/>
      <c r="AM3212" s="73"/>
      <c r="AN3212" s="73"/>
      <c r="AO3212" s="73"/>
      <c r="AP3212" s="73"/>
      <c r="AQ3212" s="73"/>
      <c r="AR3212" s="73"/>
      <c r="AS3212" s="73"/>
      <c r="AT3212" s="73"/>
      <c r="AU3212" s="73"/>
      <c r="AV3212" s="73"/>
      <c r="AW3212" s="73"/>
      <c r="AX3212" s="73"/>
      <c r="AY3212" s="73"/>
      <c r="AZ3212" s="73"/>
      <c r="BA3212" s="73"/>
      <c r="BB3212" s="73"/>
    </row>
    <row r="3213" spans="10:54">
      <c r="J3213" s="132"/>
      <c r="N3213" s="73"/>
      <c r="O3213" s="73"/>
      <c r="P3213" s="73"/>
      <c r="Q3213" s="73"/>
      <c r="R3213" s="73"/>
      <c r="S3213" s="73"/>
      <c r="T3213" s="73"/>
      <c r="U3213" s="73"/>
      <c r="V3213" s="73"/>
      <c r="W3213" s="73"/>
      <c r="X3213" s="73"/>
      <c r="Y3213" s="73"/>
      <c r="Z3213" s="73"/>
      <c r="AA3213" s="73"/>
      <c r="AB3213" s="73"/>
      <c r="AC3213" s="73"/>
      <c r="AD3213" s="73"/>
      <c r="AE3213" s="73"/>
      <c r="AF3213" s="73"/>
      <c r="AG3213" s="73"/>
      <c r="AH3213" s="73"/>
      <c r="AI3213" s="73"/>
      <c r="AJ3213" s="73"/>
      <c r="AK3213" s="73"/>
      <c r="AL3213" s="73"/>
      <c r="AM3213" s="73"/>
      <c r="AN3213" s="73"/>
      <c r="AO3213" s="73"/>
      <c r="AP3213" s="73"/>
      <c r="AQ3213" s="73"/>
      <c r="AR3213" s="73"/>
      <c r="AS3213" s="73"/>
      <c r="AT3213" s="73"/>
      <c r="AU3213" s="73"/>
      <c r="AV3213" s="73"/>
      <c r="AW3213" s="73"/>
      <c r="AX3213" s="73"/>
      <c r="AY3213" s="73"/>
      <c r="AZ3213" s="73"/>
      <c r="BA3213" s="73"/>
      <c r="BB3213" s="73"/>
    </row>
    <row r="3214" spans="10:54">
      <c r="J3214" s="132"/>
      <c r="N3214" s="73"/>
      <c r="O3214" s="73"/>
      <c r="P3214" s="73"/>
      <c r="Q3214" s="73"/>
      <c r="R3214" s="73"/>
      <c r="S3214" s="73"/>
      <c r="T3214" s="73"/>
      <c r="U3214" s="73"/>
      <c r="V3214" s="73"/>
      <c r="W3214" s="73"/>
      <c r="X3214" s="73"/>
      <c r="Y3214" s="73"/>
      <c r="Z3214" s="73"/>
      <c r="AA3214" s="73"/>
      <c r="AB3214" s="73"/>
      <c r="AC3214" s="73"/>
      <c r="AD3214" s="73"/>
      <c r="AE3214" s="73"/>
      <c r="AF3214" s="73"/>
      <c r="AG3214" s="73"/>
      <c r="AH3214" s="73"/>
      <c r="AI3214" s="73"/>
      <c r="AJ3214" s="73"/>
      <c r="AK3214" s="73"/>
      <c r="AL3214" s="73"/>
      <c r="AM3214" s="73"/>
      <c r="AN3214" s="73"/>
      <c r="AO3214" s="73"/>
      <c r="AP3214" s="73"/>
      <c r="AQ3214" s="73"/>
      <c r="AR3214" s="73"/>
      <c r="AS3214" s="73"/>
      <c r="AT3214" s="73"/>
      <c r="AU3214" s="73"/>
      <c r="AV3214" s="73"/>
      <c r="AW3214" s="73"/>
      <c r="AX3214" s="73"/>
      <c r="AY3214" s="73"/>
      <c r="AZ3214" s="73"/>
      <c r="BA3214" s="73"/>
      <c r="BB3214" s="73"/>
    </row>
    <row r="3215" spans="10:54">
      <c r="J3215" s="132"/>
      <c r="N3215" s="73"/>
      <c r="O3215" s="73"/>
      <c r="P3215" s="73"/>
      <c r="Q3215" s="73"/>
      <c r="R3215" s="73"/>
      <c r="S3215" s="73"/>
      <c r="T3215" s="73"/>
      <c r="U3215" s="73"/>
      <c r="V3215" s="73"/>
      <c r="W3215" s="73"/>
      <c r="X3215" s="73"/>
      <c r="Y3215" s="73"/>
      <c r="Z3215" s="73"/>
      <c r="AA3215" s="73"/>
      <c r="AB3215" s="73"/>
      <c r="AC3215" s="73"/>
      <c r="AD3215" s="73"/>
      <c r="AE3215" s="73"/>
      <c r="AF3215" s="73"/>
      <c r="AG3215" s="73"/>
      <c r="AH3215" s="73"/>
      <c r="AI3215" s="73"/>
      <c r="AJ3215" s="73"/>
      <c r="AK3215" s="73"/>
      <c r="AL3215" s="73"/>
      <c r="AM3215" s="73"/>
      <c r="AN3215" s="73"/>
      <c r="AO3215" s="73"/>
      <c r="AP3215" s="73"/>
      <c r="AQ3215" s="73"/>
      <c r="AR3215" s="73"/>
      <c r="AS3215" s="73"/>
      <c r="AT3215" s="73"/>
      <c r="AU3215" s="73"/>
      <c r="AV3215" s="73"/>
      <c r="AW3215" s="73"/>
      <c r="AX3215" s="73"/>
      <c r="AY3215" s="73"/>
      <c r="AZ3215" s="73"/>
      <c r="BA3215" s="73"/>
      <c r="BB3215" s="73"/>
    </row>
    <row r="3216" spans="10:54">
      <c r="J3216" s="132"/>
      <c r="N3216" s="73"/>
      <c r="O3216" s="73"/>
      <c r="P3216" s="73"/>
      <c r="Q3216" s="73"/>
      <c r="R3216" s="73"/>
      <c r="S3216" s="73"/>
      <c r="T3216" s="73"/>
      <c r="U3216" s="73"/>
      <c r="V3216" s="73"/>
      <c r="W3216" s="73"/>
      <c r="X3216" s="73"/>
      <c r="Y3216" s="73"/>
      <c r="Z3216" s="73"/>
      <c r="AA3216" s="73"/>
      <c r="AB3216" s="73"/>
      <c r="AC3216" s="73"/>
      <c r="AD3216" s="73"/>
      <c r="AE3216" s="73"/>
      <c r="AF3216" s="73"/>
      <c r="AG3216" s="73"/>
      <c r="AH3216" s="73"/>
      <c r="AI3216" s="73"/>
      <c r="AJ3216" s="73"/>
      <c r="AK3216" s="73"/>
      <c r="AL3216" s="73"/>
      <c r="AM3216" s="73"/>
      <c r="AN3216" s="73"/>
      <c r="AO3216" s="73"/>
      <c r="AP3216" s="73"/>
      <c r="AQ3216" s="73"/>
      <c r="AR3216" s="73"/>
      <c r="AS3216" s="73"/>
      <c r="AT3216" s="73"/>
      <c r="AU3216" s="73"/>
      <c r="AV3216" s="73"/>
      <c r="AW3216" s="73"/>
      <c r="AX3216" s="73"/>
      <c r="AY3216" s="73"/>
      <c r="AZ3216" s="73"/>
      <c r="BA3216" s="73"/>
      <c r="BB3216" s="73"/>
    </row>
    <row r="3217" spans="10:54">
      <c r="J3217" s="132"/>
      <c r="N3217" s="73"/>
      <c r="O3217" s="73"/>
      <c r="P3217" s="73"/>
      <c r="Q3217" s="73"/>
      <c r="R3217" s="73"/>
      <c r="S3217" s="73"/>
      <c r="T3217" s="73"/>
      <c r="U3217" s="73"/>
      <c r="V3217" s="73"/>
      <c r="W3217" s="73"/>
      <c r="X3217" s="73"/>
      <c r="Y3217" s="73"/>
      <c r="Z3217" s="73"/>
      <c r="AA3217" s="73"/>
      <c r="AB3217" s="73"/>
      <c r="AC3217" s="73"/>
      <c r="AD3217" s="73"/>
      <c r="AE3217" s="73"/>
      <c r="AF3217" s="73"/>
      <c r="AG3217" s="73"/>
      <c r="AH3217" s="73"/>
      <c r="AI3217" s="73"/>
      <c r="AJ3217" s="73"/>
      <c r="AK3217" s="73"/>
      <c r="AL3217" s="73"/>
      <c r="AM3217" s="73"/>
      <c r="AN3217" s="73"/>
      <c r="AO3217" s="73"/>
      <c r="AP3217" s="73"/>
      <c r="AQ3217" s="73"/>
      <c r="AR3217" s="73"/>
      <c r="AS3217" s="73"/>
      <c r="AT3217" s="73"/>
      <c r="AU3217" s="73"/>
      <c r="AV3217" s="73"/>
      <c r="AW3217" s="73"/>
      <c r="AX3217" s="73"/>
      <c r="AY3217" s="73"/>
      <c r="AZ3217" s="73"/>
      <c r="BA3217" s="73"/>
      <c r="BB3217" s="73"/>
    </row>
    <row r="3218" spans="10:54">
      <c r="J3218" s="132"/>
      <c r="N3218" s="73"/>
      <c r="O3218" s="73"/>
      <c r="P3218" s="73"/>
      <c r="Q3218" s="73"/>
      <c r="R3218" s="73"/>
      <c r="S3218" s="73"/>
      <c r="T3218" s="73"/>
      <c r="U3218" s="73"/>
      <c r="V3218" s="73"/>
      <c r="W3218" s="73"/>
      <c r="X3218" s="73"/>
      <c r="Y3218" s="73"/>
      <c r="Z3218" s="73"/>
      <c r="AA3218" s="73"/>
      <c r="AB3218" s="73"/>
      <c r="AC3218" s="73"/>
      <c r="AD3218" s="73"/>
      <c r="AE3218" s="73"/>
      <c r="AF3218" s="73"/>
      <c r="AG3218" s="73"/>
      <c r="AH3218" s="73"/>
      <c r="AI3218" s="73"/>
      <c r="AJ3218" s="73"/>
      <c r="AK3218" s="73"/>
      <c r="AL3218" s="73"/>
      <c r="AM3218" s="73"/>
      <c r="AN3218" s="73"/>
      <c r="AO3218" s="73"/>
      <c r="AP3218" s="73"/>
      <c r="AQ3218" s="73"/>
      <c r="AR3218" s="73"/>
      <c r="AS3218" s="73"/>
      <c r="AT3218" s="73"/>
      <c r="AU3218" s="73"/>
      <c r="AV3218" s="73"/>
      <c r="AW3218" s="73"/>
      <c r="AX3218" s="73"/>
      <c r="AY3218" s="73"/>
      <c r="AZ3218" s="73"/>
      <c r="BA3218" s="73"/>
      <c r="BB3218" s="73"/>
    </row>
    <row r="3219" spans="10:54">
      <c r="J3219" s="132"/>
      <c r="N3219" s="73"/>
      <c r="O3219" s="73"/>
      <c r="P3219" s="73"/>
      <c r="Q3219" s="73"/>
      <c r="R3219" s="73"/>
      <c r="S3219" s="73"/>
      <c r="T3219" s="73"/>
      <c r="U3219" s="73"/>
      <c r="V3219" s="73"/>
      <c r="W3219" s="73"/>
      <c r="X3219" s="73"/>
      <c r="Y3219" s="73"/>
      <c r="Z3219" s="73"/>
      <c r="AA3219" s="73"/>
      <c r="AB3219" s="73"/>
      <c r="AC3219" s="73"/>
      <c r="AD3219" s="73"/>
      <c r="AE3219" s="73"/>
      <c r="AF3219" s="73"/>
      <c r="AG3219" s="73"/>
      <c r="AH3219" s="73"/>
      <c r="AI3219" s="73"/>
      <c r="AJ3219" s="73"/>
      <c r="AK3219" s="73"/>
      <c r="AL3219" s="73"/>
      <c r="AM3219" s="73"/>
      <c r="AN3219" s="73"/>
      <c r="AO3219" s="73"/>
      <c r="AP3219" s="73"/>
      <c r="AQ3219" s="73"/>
      <c r="AR3219" s="73"/>
      <c r="AS3219" s="73"/>
      <c r="AT3219" s="73"/>
      <c r="AU3219" s="73"/>
      <c r="AV3219" s="73"/>
      <c r="AW3219" s="73"/>
      <c r="AX3219" s="73"/>
      <c r="AY3219" s="73"/>
      <c r="AZ3219" s="73"/>
      <c r="BA3219" s="73"/>
      <c r="BB3219" s="73"/>
    </row>
    <row r="3220" spans="10:54">
      <c r="J3220" s="132"/>
      <c r="N3220" s="73"/>
      <c r="O3220" s="73"/>
      <c r="P3220" s="73"/>
      <c r="Q3220" s="73"/>
      <c r="R3220" s="73"/>
      <c r="S3220" s="73"/>
      <c r="T3220" s="73"/>
      <c r="U3220" s="73"/>
      <c r="V3220" s="73"/>
      <c r="W3220" s="73"/>
      <c r="X3220" s="73"/>
      <c r="Y3220" s="73"/>
      <c r="Z3220" s="73"/>
      <c r="AA3220" s="73"/>
      <c r="AB3220" s="73"/>
      <c r="AC3220" s="73"/>
      <c r="AD3220" s="73"/>
      <c r="AE3220" s="73"/>
      <c r="AF3220" s="73"/>
      <c r="AG3220" s="73"/>
      <c r="AH3220" s="73"/>
      <c r="AI3220" s="73"/>
      <c r="AJ3220" s="73"/>
      <c r="AK3220" s="73"/>
      <c r="AL3220" s="73"/>
      <c r="AM3220" s="73"/>
      <c r="AN3220" s="73"/>
      <c r="AO3220" s="73"/>
      <c r="AP3220" s="73"/>
      <c r="AQ3220" s="73"/>
      <c r="AR3220" s="73"/>
      <c r="AS3220" s="73"/>
      <c r="AT3220" s="73"/>
      <c r="AU3220" s="73"/>
      <c r="AV3220" s="73"/>
      <c r="AW3220" s="73"/>
      <c r="AX3220" s="73"/>
      <c r="AY3220" s="73"/>
      <c r="AZ3220" s="73"/>
      <c r="BA3220" s="73"/>
      <c r="BB3220" s="73"/>
    </row>
    <row r="3221" spans="10:54">
      <c r="J3221" s="132"/>
      <c r="N3221" s="73"/>
      <c r="O3221" s="73"/>
      <c r="P3221" s="73"/>
      <c r="Q3221" s="73"/>
      <c r="R3221" s="73"/>
      <c r="S3221" s="73"/>
      <c r="T3221" s="73"/>
      <c r="U3221" s="73"/>
      <c r="V3221" s="73"/>
      <c r="W3221" s="73"/>
      <c r="X3221" s="73"/>
      <c r="Y3221" s="73"/>
      <c r="Z3221" s="73"/>
      <c r="AA3221" s="73"/>
      <c r="AB3221" s="73"/>
      <c r="AC3221" s="73"/>
      <c r="AD3221" s="73"/>
      <c r="AE3221" s="73"/>
      <c r="AF3221" s="73"/>
      <c r="AG3221" s="73"/>
      <c r="AH3221" s="73"/>
      <c r="AI3221" s="73"/>
      <c r="AJ3221" s="73"/>
      <c r="AK3221" s="73"/>
      <c r="AL3221" s="73"/>
      <c r="AM3221" s="73"/>
      <c r="AN3221" s="73"/>
      <c r="AO3221" s="73"/>
      <c r="AP3221" s="73"/>
      <c r="AQ3221" s="73"/>
      <c r="AR3221" s="73"/>
      <c r="AS3221" s="73"/>
      <c r="AT3221" s="73"/>
      <c r="AU3221" s="73"/>
      <c r="AV3221" s="73"/>
      <c r="AW3221" s="73"/>
      <c r="AX3221" s="73"/>
      <c r="AY3221" s="73"/>
      <c r="AZ3221" s="73"/>
      <c r="BA3221" s="73"/>
      <c r="BB3221" s="73"/>
    </row>
    <row r="3222" spans="10:54">
      <c r="J3222" s="132"/>
      <c r="N3222" s="73"/>
      <c r="O3222" s="73"/>
      <c r="P3222" s="73"/>
      <c r="Q3222" s="73"/>
      <c r="R3222" s="73"/>
      <c r="S3222" s="73"/>
      <c r="T3222" s="73"/>
      <c r="U3222" s="73"/>
      <c r="V3222" s="73"/>
      <c r="W3222" s="73"/>
      <c r="X3222" s="73"/>
      <c r="Y3222" s="73"/>
      <c r="Z3222" s="73"/>
      <c r="AA3222" s="73"/>
      <c r="AB3222" s="73"/>
      <c r="AC3222" s="73"/>
      <c r="AD3222" s="73"/>
      <c r="AE3222" s="73"/>
      <c r="AF3222" s="73"/>
      <c r="AG3222" s="73"/>
      <c r="AH3222" s="73"/>
      <c r="AI3222" s="73"/>
      <c r="AJ3222" s="73"/>
      <c r="AK3222" s="73"/>
      <c r="AL3222" s="73"/>
      <c r="AM3222" s="73"/>
      <c r="AN3222" s="73"/>
      <c r="AO3222" s="73"/>
      <c r="AP3222" s="73"/>
      <c r="AQ3222" s="73"/>
      <c r="AR3222" s="73"/>
      <c r="AS3222" s="73"/>
      <c r="AT3222" s="73"/>
      <c r="AU3222" s="73"/>
      <c r="AV3222" s="73"/>
      <c r="AW3222" s="73"/>
      <c r="AX3222" s="73"/>
      <c r="AY3222" s="73"/>
      <c r="AZ3222" s="73"/>
      <c r="BA3222" s="73"/>
      <c r="BB3222" s="73"/>
    </row>
    <row r="3223" spans="10:54">
      <c r="J3223" s="132"/>
      <c r="N3223" s="73"/>
      <c r="O3223" s="73"/>
      <c r="P3223" s="73"/>
      <c r="Q3223" s="73"/>
      <c r="R3223" s="73"/>
      <c r="S3223" s="73"/>
      <c r="T3223" s="73"/>
      <c r="U3223" s="73"/>
      <c r="V3223" s="73"/>
      <c r="W3223" s="73"/>
      <c r="X3223" s="73"/>
      <c r="Y3223" s="73"/>
      <c r="Z3223" s="73"/>
      <c r="AA3223" s="73"/>
      <c r="AB3223" s="73"/>
      <c r="AC3223" s="73"/>
      <c r="AD3223" s="73"/>
      <c r="AE3223" s="73"/>
      <c r="AF3223" s="73"/>
      <c r="AG3223" s="73"/>
      <c r="AH3223" s="73"/>
      <c r="AI3223" s="73"/>
      <c r="AJ3223" s="73"/>
      <c r="AK3223" s="73"/>
      <c r="AL3223" s="73"/>
      <c r="AM3223" s="73"/>
      <c r="AN3223" s="73"/>
      <c r="AO3223" s="73"/>
      <c r="AP3223" s="73"/>
      <c r="AQ3223" s="73"/>
      <c r="AR3223" s="73"/>
      <c r="AS3223" s="73"/>
      <c r="AT3223" s="73"/>
      <c r="AU3223" s="73"/>
      <c r="AV3223" s="73"/>
      <c r="AW3223" s="73"/>
      <c r="AX3223" s="73"/>
      <c r="AY3223" s="73"/>
      <c r="AZ3223" s="73"/>
      <c r="BA3223" s="73"/>
      <c r="BB3223" s="73"/>
    </row>
    <row r="3224" spans="10:54">
      <c r="J3224" s="132"/>
      <c r="N3224" s="73"/>
      <c r="O3224" s="73"/>
      <c r="P3224" s="73"/>
      <c r="Q3224" s="73"/>
      <c r="R3224" s="73"/>
      <c r="S3224" s="73"/>
      <c r="T3224" s="73"/>
      <c r="U3224" s="73"/>
      <c r="V3224" s="73"/>
      <c r="W3224" s="73"/>
      <c r="X3224" s="73"/>
      <c r="Y3224" s="73"/>
      <c r="Z3224" s="73"/>
      <c r="AA3224" s="73"/>
      <c r="AB3224" s="73"/>
      <c r="AC3224" s="73"/>
      <c r="AD3224" s="73"/>
      <c r="AE3224" s="73"/>
      <c r="AF3224" s="73"/>
      <c r="AG3224" s="73"/>
      <c r="AH3224" s="73"/>
      <c r="AI3224" s="73"/>
      <c r="AJ3224" s="73"/>
      <c r="AK3224" s="73"/>
      <c r="AL3224" s="73"/>
      <c r="AM3224" s="73"/>
      <c r="AN3224" s="73"/>
      <c r="AO3224" s="73"/>
      <c r="AP3224" s="73"/>
      <c r="AQ3224" s="73"/>
      <c r="AR3224" s="73"/>
      <c r="AS3224" s="73"/>
      <c r="AT3224" s="73"/>
      <c r="AU3224" s="73"/>
      <c r="AV3224" s="73"/>
      <c r="AW3224" s="73"/>
      <c r="AX3224" s="73"/>
      <c r="AY3224" s="73"/>
      <c r="AZ3224" s="73"/>
      <c r="BA3224" s="73"/>
      <c r="BB3224" s="73"/>
    </row>
    <row r="3225" spans="10:54">
      <c r="J3225" s="132"/>
      <c r="N3225" s="73"/>
      <c r="O3225" s="73"/>
      <c r="P3225" s="73"/>
      <c r="Q3225" s="73"/>
      <c r="R3225" s="73"/>
      <c r="S3225" s="73"/>
      <c r="T3225" s="73"/>
      <c r="U3225" s="73"/>
      <c r="V3225" s="73"/>
      <c r="W3225" s="73"/>
      <c r="X3225" s="73"/>
      <c r="Y3225" s="73"/>
      <c r="Z3225" s="73"/>
      <c r="AA3225" s="73"/>
      <c r="AB3225" s="73"/>
      <c r="AC3225" s="73"/>
      <c r="AD3225" s="73"/>
      <c r="AE3225" s="73"/>
      <c r="AF3225" s="73"/>
      <c r="AG3225" s="73"/>
      <c r="AH3225" s="73"/>
      <c r="AI3225" s="73"/>
      <c r="AJ3225" s="73"/>
      <c r="AK3225" s="73"/>
      <c r="AL3225" s="73"/>
      <c r="AM3225" s="73"/>
      <c r="AN3225" s="73"/>
      <c r="AO3225" s="73"/>
      <c r="AP3225" s="73"/>
      <c r="AQ3225" s="73"/>
      <c r="AR3225" s="73"/>
      <c r="AS3225" s="73"/>
      <c r="AT3225" s="73"/>
      <c r="AU3225" s="73"/>
      <c r="AV3225" s="73"/>
      <c r="AW3225" s="73"/>
      <c r="AX3225" s="73"/>
      <c r="AY3225" s="73"/>
      <c r="AZ3225" s="73"/>
      <c r="BA3225" s="73"/>
      <c r="BB3225" s="73"/>
    </row>
    <row r="3226" spans="10:54">
      <c r="J3226" s="132"/>
      <c r="N3226" s="73"/>
      <c r="O3226" s="73"/>
      <c r="P3226" s="73"/>
      <c r="Q3226" s="73"/>
      <c r="R3226" s="73"/>
      <c r="S3226" s="73"/>
      <c r="T3226" s="73"/>
      <c r="U3226" s="73"/>
      <c r="V3226" s="73"/>
      <c r="W3226" s="73"/>
      <c r="X3226" s="73"/>
      <c r="Y3226" s="73"/>
      <c r="Z3226" s="73"/>
      <c r="AA3226" s="73"/>
      <c r="AB3226" s="73"/>
      <c r="AC3226" s="73"/>
      <c r="AD3226" s="73"/>
      <c r="AE3226" s="73"/>
      <c r="AF3226" s="73"/>
      <c r="AG3226" s="73"/>
      <c r="AH3226" s="73"/>
      <c r="AI3226" s="73"/>
      <c r="AJ3226" s="73"/>
      <c r="AK3226" s="73"/>
      <c r="AL3226" s="73"/>
      <c r="AM3226" s="73"/>
      <c r="AN3226" s="73"/>
      <c r="AO3226" s="73"/>
      <c r="AP3226" s="73"/>
      <c r="AQ3226" s="73"/>
      <c r="AR3226" s="73"/>
      <c r="AS3226" s="73"/>
      <c r="AT3226" s="73"/>
      <c r="AU3226" s="73"/>
      <c r="AV3226" s="73"/>
      <c r="AW3226" s="73"/>
      <c r="AX3226" s="73"/>
      <c r="AY3226" s="73"/>
      <c r="AZ3226" s="73"/>
      <c r="BA3226" s="73"/>
      <c r="BB3226" s="73"/>
    </row>
    <row r="3227" spans="10:54">
      <c r="J3227" s="132"/>
      <c r="N3227" s="73"/>
      <c r="O3227" s="73"/>
      <c r="P3227" s="73"/>
      <c r="Q3227" s="73"/>
      <c r="R3227" s="73"/>
      <c r="S3227" s="73"/>
      <c r="T3227" s="73"/>
      <c r="U3227" s="73"/>
      <c r="V3227" s="73"/>
      <c r="W3227" s="73"/>
      <c r="X3227" s="73"/>
      <c r="Y3227" s="73"/>
      <c r="Z3227" s="73"/>
      <c r="AA3227" s="73"/>
      <c r="AB3227" s="73"/>
      <c r="AC3227" s="73"/>
      <c r="AD3227" s="73"/>
      <c r="AE3227" s="73"/>
      <c r="AF3227" s="73"/>
      <c r="AG3227" s="73"/>
      <c r="AH3227" s="73"/>
      <c r="AI3227" s="73"/>
      <c r="AJ3227" s="73"/>
      <c r="AK3227" s="73"/>
      <c r="AL3227" s="73"/>
      <c r="AM3227" s="73"/>
      <c r="AN3227" s="73"/>
      <c r="AO3227" s="73"/>
      <c r="AP3227" s="73"/>
      <c r="AQ3227" s="73"/>
      <c r="AR3227" s="73"/>
      <c r="AS3227" s="73"/>
      <c r="AT3227" s="73"/>
      <c r="AU3227" s="73"/>
      <c r="AV3227" s="73"/>
      <c r="AW3227" s="73"/>
      <c r="AX3227" s="73"/>
      <c r="AY3227" s="73"/>
      <c r="AZ3227" s="73"/>
      <c r="BA3227" s="73"/>
      <c r="BB3227" s="73"/>
    </row>
    <row r="3228" spans="10:54">
      <c r="J3228" s="132"/>
      <c r="N3228" s="73"/>
      <c r="O3228" s="73"/>
      <c r="P3228" s="73"/>
      <c r="Q3228" s="73"/>
      <c r="R3228" s="73"/>
      <c r="S3228" s="73"/>
      <c r="T3228" s="73"/>
      <c r="U3228" s="73"/>
      <c r="V3228" s="73"/>
      <c r="W3228" s="73"/>
      <c r="X3228" s="73"/>
      <c r="Y3228" s="73"/>
      <c r="Z3228" s="73"/>
      <c r="AA3228" s="73"/>
      <c r="AB3228" s="73"/>
      <c r="AC3228" s="73"/>
      <c r="AD3228" s="73"/>
      <c r="AE3228" s="73"/>
      <c r="AF3228" s="73"/>
      <c r="AG3228" s="73"/>
      <c r="AH3228" s="73"/>
      <c r="AI3228" s="73"/>
      <c r="AJ3228" s="73"/>
      <c r="AK3228" s="73"/>
      <c r="AL3228" s="73"/>
      <c r="AM3228" s="73"/>
      <c r="AN3228" s="73"/>
      <c r="AO3228" s="73"/>
      <c r="AP3228" s="73"/>
      <c r="AQ3228" s="73"/>
      <c r="AR3228" s="73"/>
      <c r="AS3228" s="73"/>
      <c r="AT3228" s="73"/>
      <c r="AU3228" s="73"/>
      <c r="AV3228" s="73"/>
      <c r="AW3228" s="73"/>
      <c r="AX3228" s="73"/>
      <c r="AY3228" s="73"/>
      <c r="AZ3228" s="73"/>
      <c r="BA3228" s="73"/>
      <c r="BB3228" s="73"/>
    </row>
    <row r="3229" spans="10:54">
      <c r="J3229" s="132"/>
      <c r="N3229" s="73"/>
      <c r="O3229" s="73"/>
      <c r="P3229" s="73"/>
      <c r="Q3229" s="73"/>
      <c r="R3229" s="73"/>
      <c r="S3229" s="73"/>
      <c r="T3229" s="73"/>
      <c r="U3229" s="73"/>
      <c r="V3229" s="73"/>
      <c r="W3229" s="73"/>
      <c r="X3229" s="73"/>
      <c r="Y3229" s="73"/>
      <c r="Z3229" s="73"/>
      <c r="AA3229" s="73"/>
      <c r="AB3229" s="73"/>
      <c r="AC3229" s="73"/>
      <c r="AD3229" s="73"/>
      <c r="AE3229" s="73"/>
      <c r="AF3229" s="73"/>
      <c r="AG3229" s="73"/>
      <c r="AH3229" s="73"/>
      <c r="AI3229" s="73"/>
      <c r="AJ3229" s="73"/>
      <c r="AK3229" s="73"/>
      <c r="AL3229" s="73"/>
      <c r="AM3229" s="73"/>
      <c r="AN3229" s="73"/>
      <c r="AO3229" s="73"/>
      <c r="AP3229" s="73"/>
      <c r="AQ3229" s="73"/>
      <c r="AR3229" s="73"/>
      <c r="AS3229" s="73"/>
      <c r="AT3229" s="73"/>
      <c r="AU3229" s="73"/>
      <c r="AV3229" s="73"/>
      <c r="AW3229" s="73"/>
      <c r="AX3229" s="73"/>
      <c r="AY3229" s="73"/>
      <c r="AZ3229" s="73"/>
      <c r="BA3229" s="73"/>
      <c r="BB3229" s="73"/>
    </row>
    <row r="3230" spans="10:54">
      <c r="J3230" s="132"/>
      <c r="N3230" s="73"/>
      <c r="O3230" s="73"/>
      <c r="P3230" s="73"/>
      <c r="Q3230" s="73"/>
      <c r="R3230" s="73"/>
      <c r="S3230" s="73"/>
      <c r="T3230" s="73"/>
      <c r="U3230" s="73"/>
      <c r="V3230" s="73"/>
      <c r="W3230" s="73"/>
      <c r="X3230" s="73"/>
      <c r="Y3230" s="73"/>
      <c r="Z3230" s="73"/>
      <c r="AA3230" s="73"/>
      <c r="AB3230" s="73"/>
      <c r="AC3230" s="73"/>
      <c r="AD3230" s="73"/>
      <c r="AE3230" s="73"/>
      <c r="AF3230" s="73"/>
      <c r="AG3230" s="73"/>
      <c r="AH3230" s="73"/>
      <c r="AI3230" s="73"/>
      <c r="AJ3230" s="73"/>
      <c r="AK3230" s="73"/>
      <c r="AL3230" s="73"/>
      <c r="AM3230" s="73"/>
      <c r="AN3230" s="73"/>
      <c r="AO3230" s="73"/>
      <c r="AP3230" s="73"/>
      <c r="AQ3230" s="73"/>
      <c r="AR3230" s="73"/>
      <c r="AS3230" s="73"/>
      <c r="AT3230" s="73"/>
      <c r="AU3230" s="73"/>
      <c r="AV3230" s="73"/>
      <c r="AW3230" s="73"/>
      <c r="AX3230" s="73"/>
      <c r="AY3230" s="73"/>
      <c r="AZ3230" s="73"/>
      <c r="BA3230" s="73"/>
      <c r="BB3230" s="73"/>
    </row>
    <row r="3231" spans="10:54">
      <c r="J3231" s="132"/>
      <c r="N3231" s="73"/>
      <c r="O3231" s="73"/>
      <c r="P3231" s="73"/>
      <c r="Q3231" s="73"/>
      <c r="R3231" s="73"/>
      <c r="S3231" s="73"/>
      <c r="T3231" s="73"/>
      <c r="U3231" s="73"/>
      <c r="V3231" s="73"/>
      <c r="W3231" s="73"/>
      <c r="X3231" s="73"/>
      <c r="Y3231" s="73"/>
      <c r="Z3231" s="73"/>
      <c r="AA3231" s="73"/>
      <c r="AB3231" s="73"/>
      <c r="AC3231" s="73"/>
      <c r="AD3231" s="73"/>
      <c r="AE3231" s="73"/>
      <c r="AF3231" s="73"/>
      <c r="AG3231" s="73"/>
      <c r="AH3231" s="73"/>
      <c r="AI3231" s="73"/>
      <c r="AJ3231" s="73"/>
      <c r="AK3231" s="73"/>
      <c r="AL3231" s="73"/>
      <c r="AM3231" s="73"/>
      <c r="AN3231" s="73"/>
      <c r="AO3231" s="73"/>
      <c r="AP3231" s="73"/>
      <c r="AQ3231" s="73"/>
      <c r="AR3231" s="73"/>
      <c r="AS3231" s="73"/>
      <c r="AT3231" s="73"/>
      <c r="AU3231" s="73"/>
      <c r="AV3231" s="73"/>
      <c r="AW3231" s="73"/>
      <c r="AX3231" s="73"/>
      <c r="AY3231" s="73"/>
      <c r="AZ3231" s="73"/>
      <c r="BA3231" s="73"/>
      <c r="BB3231" s="73"/>
    </row>
    <row r="3232" spans="10:54">
      <c r="J3232" s="132"/>
      <c r="N3232" s="73"/>
      <c r="O3232" s="73"/>
      <c r="P3232" s="73"/>
      <c r="Q3232" s="73"/>
      <c r="R3232" s="73"/>
      <c r="S3232" s="73"/>
      <c r="T3232" s="73"/>
      <c r="U3232" s="73"/>
      <c r="V3232" s="73"/>
      <c r="W3232" s="73"/>
      <c r="X3232" s="73"/>
      <c r="Y3232" s="73"/>
      <c r="Z3232" s="73"/>
      <c r="AA3232" s="73"/>
      <c r="AB3232" s="73"/>
      <c r="AC3232" s="73"/>
      <c r="AD3232" s="73"/>
      <c r="AE3232" s="73"/>
      <c r="AF3232" s="73"/>
      <c r="AG3232" s="73"/>
      <c r="AH3232" s="73"/>
      <c r="AI3232" s="73"/>
      <c r="AJ3232" s="73"/>
      <c r="AK3232" s="73"/>
      <c r="AL3232" s="73"/>
      <c r="AM3232" s="73"/>
      <c r="AN3232" s="73"/>
      <c r="AO3232" s="73"/>
      <c r="AP3232" s="73"/>
      <c r="AQ3232" s="73"/>
      <c r="AR3232" s="73"/>
      <c r="AS3232" s="73"/>
      <c r="AT3232" s="73"/>
      <c r="AU3232" s="73"/>
      <c r="AV3232" s="73"/>
      <c r="AW3232" s="73"/>
      <c r="AX3232" s="73"/>
      <c r="AY3232" s="73"/>
      <c r="AZ3232" s="73"/>
      <c r="BA3232" s="73"/>
      <c r="BB3232" s="73"/>
    </row>
    <row r="3233" spans="10:54">
      <c r="J3233" s="132"/>
      <c r="N3233" s="73"/>
      <c r="O3233" s="73"/>
      <c r="P3233" s="73"/>
      <c r="Q3233" s="73"/>
      <c r="R3233" s="73"/>
      <c r="S3233" s="73"/>
      <c r="T3233" s="73"/>
      <c r="U3233" s="73"/>
      <c r="V3233" s="73"/>
      <c r="W3233" s="73"/>
      <c r="X3233" s="73"/>
      <c r="Y3233" s="73"/>
      <c r="Z3233" s="73"/>
      <c r="AA3233" s="73"/>
      <c r="AB3233" s="73"/>
      <c r="AC3233" s="73"/>
      <c r="AD3233" s="73"/>
      <c r="AE3233" s="73"/>
      <c r="AF3233" s="73"/>
      <c r="AG3233" s="73"/>
      <c r="AH3233" s="73"/>
      <c r="AI3233" s="73"/>
      <c r="AJ3233" s="73"/>
      <c r="AK3233" s="73"/>
      <c r="AL3233" s="73"/>
      <c r="AM3233" s="73"/>
      <c r="AN3233" s="73"/>
      <c r="AO3233" s="73"/>
      <c r="AP3233" s="73"/>
      <c r="AQ3233" s="73"/>
      <c r="AR3233" s="73"/>
      <c r="AS3233" s="73"/>
      <c r="AT3233" s="73"/>
      <c r="AU3233" s="73"/>
      <c r="AV3233" s="73"/>
      <c r="AW3233" s="73"/>
      <c r="AX3233" s="73"/>
      <c r="AY3233" s="73"/>
      <c r="AZ3233" s="73"/>
      <c r="BA3233" s="73"/>
      <c r="BB3233" s="73"/>
    </row>
    <row r="3234" spans="10:54">
      <c r="J3234" s="132"/>
      <c r="N3234" s="73"/>
      <c r="O3234" s="73"/>
      <c r="P3234" s="73"/>
      <c r="Q3234" s="73"/>
      <c r="R3234" s="73"/>
      <c r="S3234" s="73"/>
      <c r="T3234" s="73"/>
      <c r="U3234" s="73"/>
      <c r="V3234" s="73"/>
      <c r="W3234" s="73"/>
      <c r="X3234" s="73"/>
      <c r="Y3234" s="73"/>
      <c r="Z3234" s="73"/>
      <c r="AA3234" s="73"/>
      <c r="AB3234" s="73"/>
      <c r="AC3234" s="73"/>
      <c r="AD3234" s="73"/>
      <c r="AE3234" s="73"/>
      <c r="AF3234" s="73"/>
      <c r="AG3234" s="73"/>
      <c r="AH3234" s="73"/>
      <c r="AI3234" s="73"/>
      <c r="AJ3234" s="73"/>
      <c r="AK3234" s="73"/>
      <c r="AL3234" s="73"/>
      <c r="AM3234" s="73"/>
      <c r="AN3234" s="73"/>
      <c r="AO3234" s="73"/>
      <c r="AP3234" s="73"/>
      <c r="AQ3234" s="73"/>
      <c r="AR3234" s="73"/>
      <c r="AS3234" s="73"/>
      <c r="AT3234" s="73"/>
      <c r="AU3234" s="73"/>
      <c r="AV3234" s="73"/>
      <c r="AW3234" s="73"/>
      <c r="AX3234" s="73"/>
      <c r="AY3234" s="73"/>
      <c r="AZ3234" s="73"/>
      <c r="BA3234" s="73"/>
      <c r="BB3234" s="73"/>
    </row>
    <row r="3235" spans="10:54">
      <c r="J3235" s="132"/>
      <c r="N3235" s="73"/>
      <c r="O3235" s="73"/>
      <c r="P3235" s="73"/>
      <c r="Q3235" s="73"/>
      <c r="R3235" s="73"/>
      <c r="S3235" s="73"/>
      <c r="T3235" s="73"/>
      <c r="U3235" s="73"/>
      <c r="V3235" s="73"/>
      <c r="W3235" s="73"/>
      <c r="X3235" s="73"/>
      <c r="Y3235" s="73"/>
      <c r="Z3235" s="73"/>
      <c r="AA3235" s="73"/>
      <c r="AB3235" s="73"/>
      <c r="AC3235" s="73"/>
      <c r="AD3235" s="73"/>
      <c r="AE3235" s="73"/>
      <c r="AF3235" s="73"/>
      <c r="AG3235" s="73"/>
      <c r="AH3235" s="73"/>
      <c r="AI3235" s="73"/>
      <c r="AJ3235" s="73"/>
      <c r="AK3235" s="73"/>
      <c r="AL3235" s="73"/>
      <c r="AM3235" s="73"/>
      <c r="AN3235" s="73"/>
      <c r="AO3235" s="73"/>
      <c r="AP3235" s="73"/>
      <c r="AQ3235" s="73"/>
      <c r="AR3235" s="73"/>
      <c r="AS3235" s="73"/>
      <c r="AT3235" s="73"/>
      <c r="AU3235" s="73"/>
      <c r="AV3235" s="73"/>
      <c r="AW3235" s="73"/>
      <c r="AX3235" s="73"/>
      <c r="AY3235" s="73"/>
      <c r="AZ3235" s="73"/>
      <c r="BA3235" s="73"/>
      <c r="BB3235" s="73"/>
    </row>
    <row r="3236" spans="10:54">
      <c r="J3236" s="132"/>
      <c r="N3236" s="73"/>
      <c r="O3236" s="73"/>
      <c r="P3236" s="73"/>
      <c r="Q3236" s="73"/>
      <c r="R3236" s="73"/>
      <c r="S3236" s="73"/>
      <c r="T3236" s="73"/>
      <c r="U3236" s="73"/>
      <c r="V3236" s="73"/>
      <c r="W3236" s="73"/>
      <c r="X3236" s="73"/>
      <c r="Y3236" s="73"/>
      <c r="Z3236" s="73"/>
      <c r="AA3236" s="73"/>
      <c r="AB3236" s="73"/>
      <c r="AC3236" s="73"/>
      <c r="AD3236" s="73"/>
      <c r="AE3236" s="73"/>
      <c r="AF3236" s="73"/>
      <c r="AG3236" s="73"/>
      <c r="AH3236" s="73"/>
      <c r="AI3236" s="73"/>
      <c r="AJ3236" s="73"/>
      <c r="AK3236" s="73"/>
      <c r="AL3236" s="73"/>
      <c r="AM3236" s="73"/>
      <c r="AN3236" s="73"/>
      <c r="AO3236" s="73"/>
      <c r="AP3236" s="73"/>
      <c r="AQ3236" s="73"/>
      <c r="AR3236" s="73"/>
      <c r="AS3236" s="73"/>
      <c r="AT3236" s="73"/>
      <c r="AU3236" s="73"/>
      <c r="AV3236" s="73"/>
      <c r="AW3236" s="73"/>
      <c r="AX3236" s="73"/>
      <c r="AY3236" s="73"/>
      <c r="AZ3236" s="73"/>
      <c r="BA3236" s="73"/>
      <c r="BB3236" s="73"/>
    </row>
    <row r="3237" spans="10:54">
      <c r="J3237" s="132"/>
      <c r="N3237" s="73"/>
      <c r="O3237" s="73"/>
      <c r="P3237" s="73"/>
      <c r="Q3237" s="73"/>
      <c r="R3237" s="73"/>
      <c r="S3237" s="73"/>
      <c r="T3237" s="73"/>
      <c r="U3237" s="73"/>
      <c r="V3237" s="73"/>
      <c r="W3237" s="73"/>
      <c r="X3237" s="73"/>
      <c r="Y3237" s="73"/>
      <c r="Z3237" s="73"/>
      <c r="AA3237" s="73"/>
      <c r="AB3237" s="73"/>
      <c r="AC3237" s="73"/>
      <c r="AD3237" s="73"/>
      <c r="AE3237" s="73"/>
      <c r="AF3237" s="73"/>
      <c r="AG3237" s="73"/>
      <c r="AH3237" s="73"/>
      <c r="AI3237" s="73"/>
      <c r="AJ3237" s="73"/>
      <c r="AK3237" s="73"/>
      <c r="AL3237" s="73"/>
      <c r="AM3237" s="73"/>
      <c r="AN3237" s="73"/>
      <c r="AO3237" s="73"/>
      <c r="AP3237" s="73"/>
      <c r="AQ3237" s="73"/>
      <c r="AR3237" s="73"/>
      <c r="AS3237" s="73"/>
      <c r="AT3237" s="73"/>
      <c r="AU3237" s="73"/>
      <c r="AV3237" s="73"/>
      <c r="AW3237" s="73"/>
      <c r="AX3237" s="73"/>
      <c r="AY3237" s="73"/>
      <c r="AZ3237" s="73"/>
      <c r="BA3237" s="73"/>
      <c r="BB3237" s="73"/>
    </row>
    <row r="3238" spans="10:54">
      <c r="J3238" s="132"/>
      <c r="N3238" s="73"/>
      <c r="O3238" s="73"/>
      <c r="P3238" s="73"/>
      <c r="Q3238" s="73"/>
      <c r="R3238" s="73"/>
      <c r="S3238" s="73"/>
      <c r="T3238" s="73"/>
      <c r="U3238" s="73"/>
      <c r="V3238" s="73"/>
      <c r="W3238" s="73"/>
      <c r="X3238" s="73"/>
      <c r="Y3238" s="73"/>
      <c r="Z3238" s="73"/>
      <c r="AA3238" s="73"/>
      <c r="AB3238" s="73"/>
      <c r="AC3238" s="73"/>
      <c r="AD3238" s="73"/>
      <c r="AE3238" s="73"/>
      <c r="AF3238" s="73"/>
      <c r="AG3238" s="73"/>
      <c r="AH3238" s="73"/>
      <c r="AI3238" s="73"/>
      <c r="AJ3238" s="73"/>
      <c r="AK3238" s="73"/>
      <c r="AL3238" s="73"/>
      <c r="AM3238" s="73"/>
      <c r="AN3238" s="73"/>
      <c r="AO3238" s="73"/>
      <c r="AP3238" s="73"/>
      <c r="AQ3238" s="73"/>
      <c r="AR3238" s="73"/>
      <c r="AS3238" s="73"/>
      <c r="AT3238" s="73"/>
      <c r="AU3238" s="73"/>
      <c r="AV3238" s="73"/>
      <c r="AW3238" s="73"/>
      <c r="AX3238" s="73"/>
      <c r="AY3238" s="73"/>
      <c r="AZ3238" s="73"/>
      <c r="BA3238" s="73"/>
      <c r="BB3238" s="73"/>
    </row>
    <row r="3239" spans="10:54">
      <c r="J3239" s="132"/>
      <c r="N3239" s="73"/>
      <c r="O3239" s="73"/>
      <c r="P3239" s="73"/>
      <c r="Q3239" s="73"/>
      <c r="R3239" s="73"/>
      <c r="S3239" s="73"/>
      <c r="T3239" s="73"/>
      <c r="U3239" s="73"/>
      <c r="V3239" s="73"/>
      <c r="W3239" s="73"/>
      <c r="X3239" s="73"/>
      <c r="Y3239" s="73"/>
      <c r="Z3239" s="73"/>
      <c r="AA3239" s="73"/>
      <c r="AB3239" s="73"/>
      <c r="AC3239" s="73"/>
      <c r="AD3239" s="73"/>
      <c r="AE3239" s="73"/>
      <c r="AF3239" s="73"/>
      <c r="AG3239" s="73"/>
      <c r="AH3239" s="73"/>
      <c r="AI3239" s="73"/>
      <c r="AJ3239" s="73"/>
      <c r="AK3239" s="73"/>
      <c r="AL3239" s="73"/>
      <c r="AM3239" s="73"/>
      <c r="AN3239" s="73"/>
      <c r="AO3239" s="73"/>
      <c r="AP3239" s="73"/>
      <c r="AQ3239" s="73"/>
      <c r="AR3239" s="73"/>
      <c r="AS3239" s="73"/>
      <c r="AT3239" s="73"/>
      <c r="AU3239" s="73"/>
      <c r="AV3239" s="73"/>
      <c r="AW3239" s="73"/>
      <c r="AX3239" s="73"/>
      <c r="AY3239" s="73"/>
      <c r="AZ3239" s="73"/>
      <c r="BA3239" s="73"/>
      <c r="BB3239" s="73"/>
    </row>
    <row r="3240" spans="10:54">
      <c r="J3240" s="132"/>
      <c r="N3240" s="73"/>
      <c r="O3240" s="73"/>
      <c r="P3240" s="73"/>
      <c r="Q3240" s="73"/>
      <c r="R3240" s="73"/>
      <c r="S3240" s="73"/>
      <c r="T3240" s="73"/>
      <c r="U3240" s="73"/>
      <c r="V3240" s="73"/>
      <c r="W3240" s="73"/>
      <c r="X3240" s="73"/>
      <c r="Y3240" s="73"/>
      <c r="Z3240" s="73"/>
      <c r="AA3240" s="73"/>
      <c r="AB3240" s="73"/>
      <c r="AC3240" s="73"/>
      <c r="AD3240" s="73"/>
      <c r="AE3240" s="73"/>
      <c r="AF3240" s="73"/>
      <c r="AG3240" s="73"/>
      <c r="AH3240" s="73"/>
      <c r="AI3240" s="73"/>
      <c r="AJ3240" s="73"/>
      <c r="AK3240" s="73"/>
      <c r="AL3240" s="73"/>
      <c r="AM3240" s="73"/>
      <c r="AN3240" s="73"/>
      <c r="AO3240" s="73"/>
      <c r="AP3240" s="73"/>
      <c r="AQ3240" s="73"/>
      <c r="AR3240" s="73"/>
      <c r="AS3240" s="73"/>
      <c r="AT3240" s="73"/>
      <c r="AU3240" s="73"/>
      <c r="AV3240" s="73"/>
      <c r="AW3240" s="73"/>
      <c r="AX3240" s="73"/>
      <c r="AY3240" s="73"/>
      <c r="AZ3240" s="73"/>
      <c r="BA3240" s="73"/>
      <c r="BB3240" s="73"/>
    </row>
    <row r="3241" spans="10:54">
      <c r="J3241" s="132"/>
      <c r="N3241" s="73"/>
      <c r="O3241" s="73"/>
      <c r="P3241" s="73"/>
      <c r="Q3241" s="73"/>
      <c r="R3241" s="73"/>
      <c r="S3241" s="73"/>
      <c r="T3241" s="73"/>
      <c r="U3241" s="73"/>
      <c r="V3241" s="73"/>
      <c r="W3241" s="73"/>
      <c r="X3241" s="73"/>
      <c r="Y3241" s="73"/>
      <c r="Z3241" s="73"/>
      <c r="AA3241" s="73"/>
      <c r="AB3241" s="73"/>
      <c r="AC3241" s="73"/>
      <c r="AD3241" s="73"/>
      <c r="AE3241" s="73"/>
      <c r="AF3241" s="73"/>
      <c r="AG3241" s="73"/>
      <c r="AH3241" s="73"/>
      <c r="AI3241" s="73"/>
      <c r="AJ3241" s="73"/>
      <c r="AK3241" s="73"/>
      <c r="AL3241" s="73"/>
      <c r="AM3241" s="73"/>
      <c r="AN3241" s="73"/>
      <c r="AO3241" s="73"/>
      <c r="AP3241" s="73"/>
      <c r="AQ3241" s="73"/>
      <c r="AR3241" s="73"/>
      <c r="AS3241" s="73"/>
      <c r="AT3241" s="73"/>
      <c r="AU3241" s="73"/>
      <c r="AV3241" s="73"/>
      <c r="AW3241" s="73"/>
      <c r="AX3241" s="73"/>
      <c r="AY3241" s="73"/>
      <c r="AZ3241" s="73"/>
      <c r="BA3241" s="73"/>
      <c r="BB3241" s="73"/>
    </row>
    <row r="3242" spans="10:54">
      <c r="J3242" s="132"/>
      <c r="N3242" s="73"/>
      <c r="O3242" s="73"/>
      <c r="P3242" s="73"/>
      <c r="Q3242" s="73"/>
      <c r="R3242" s="73"/>
      <c r="S3242" s="73"/>
      <c r="T3242" s="73"/>
      <c r="U3242" s="73"/>
      <c r="V3242" s="73"/>
      <c r="W3242" s="73"/>
      <c r="X3242" s="73"/>
      <c r="Y3242" s="73"/>
      <c r="Z3242" s="73"/>
      <c r="AA3242" s="73"/>
      <c r="AB3242" s="73"/>
      <c r="AC3242" s="73"/>
      <c r="AD3242" s="73"/>
      <c r="AE3242" s="73"/>
      <c r="AF3242" s="73"/>
      <c r="AG3242" s="73"/>
      <c r="AH3242" s="73"/>
      <c r="AI3242" s="73"/>
      <c r="AJ3242" s="73"/>
      <c r="AK3242" s="73"/>
      <c r="AL3242" s="73"/>
      <c r="AM3242" s="73"/>
      <c r="AN3242" s="73"/>
      <c r="AO3242" s="73"/>
      <c r="AP3242" s="73"/>
      <c r="AQ3242" s="73"/>
      <c r="AR3242" s="73"/>
      <c r="AS3242" s="73"/>
      <c r="AT3242" s="73"/>
      <c r="AU3242" s="73"/>
      <c r="AV3242" s="73"/>
      <c r="AW3242" s="73"/>
      <c r="AX3242" s="73"/>
      <c r="AY3242" s="73"/>
      <c r="AZ3242" s="73"/>
      <c r="BA3242" s="73"/>
      <c r="BB3242" s="73"/>
    </row>
    <row r="3243" spans="10:54">
      <c r="J3243" s="132"/>
      <c r="N3243" s="73"/>
      <c r="O3243" s="73"/>
      <c r="P3243" s="73"/>
      <c r="Q3243" s="73"/>
      <c r="R3243" s="73"/>
      <c r="S3243" s="73"/>
      <c r="T3243" s="73"/>
      <c r="U3243" s="73"/>
      <c r="V3243" s="73"/>
      <c r="W3243" s="73"/>
      <c r="X3243" s="73"/>
      <c r="Y3243" s="73"/>
      <c r="Z3243" s="73"/>
      <c r="AA3243" s="73"/>
      <c r="AB3243" s="73"/>
      <c r="AC3243" s="73"/>
      <c r="AD3243" s="73"/>
      <c r="AE3243" s="73"/>
      <c r="AF3243" s="73"/>
      <c r="AG3243" s="73"/>
      <c r="AH3243" s="73"/>
      <c r="AI3243" s="73"/>
      <c r="AJ3243" s="73"/>
      <c r="AK3243" s="73"/>
      <c r="AL3243" s="73"/>
      <c r="AM3243" s="73"/>
      <c r="AN3243" s="73"/>
      <c r="AO3243" s="73"/>
      <c r="AP3243" s="73"/>
      <c r="AQ3243" s="73"/>
      <c r="AR3243" s="73"/>
      <c r="AS3243" s="73"/>
      <c r="AT3243" s="73"/>
      <c r="AU3243" s="73"/>
      <c r="AV3243" s="73"/>
      <c r="AW3243" s="73"/>
      <c r="AX3243" s="73"/>
      <c r="AY3243" s="73"/>
      <c r="AZ3243" s="73"/>
      <c r="BA3243" s="73"/>
      <c r="BB3243" s="73"/>
    </row>
    <row r="3244" spans="10:54">
      <c r="J3244" s="132"/>
      <c r="N3244" s="73"/>
      <c r="O3244" s="73"/>
      <c r="P3244" s="73"/>
      <c r="Q3244" s="73"/>
      <c r="R3244" s="73"/>
      <c r="S3244" s="73"/>
      <c r="T3244" s="73"/>
      <c r="U3244" s="73"/>
      <c r="V3244" s="73"/>
      <c r="W3244" s="73"/>
      <c r="X3244" s="73"/>
      <c r="Y3244" s="73"/>
      <c r="Z3244" s="73"/>
      <c r="AA3244" s="73"/>
      <c r="AB3244" s="73"/>
      <c r="AC3244" s="73"/>
      <c r="AD3244" s="73"/>
      <c r="AE3244" s="73"/>
      <c r="AF3244" s="73"/>
      <c r="AG3244" s="73"/>
      <c r="AH3244" s="73"/>
      <c r="AI3244" s="73"/>
      <c r="AJ3244" s="73"/>
      <c r="AK3244" s="73"/>
      <c r="AL3244" s="73"/>
      <c r="AM3244" s="73"/>
      <c r="AN3244" s="73"/>
      <c r="AO3244" s="73"/>
      <c r="AP3244" s="73"/>
      <c r="AQ3244" s="73"/>
      <c r="AR3244" s="73"/>
      <c r="AS3244" s="73"/>
      <c r="AT3244" s="73"/>
      <c r="AU3244" s="73"/>
      <c r="AV3244" s="73"/>
      <c r="AW3244" s="73"/>
      <c r="AX3244" s="73"/>
      <c r="AY3244" s="73"/>
      <c r="AZ3244" s="73"/>
      <c r="BA3244" s="73"/>
      <c r="BB3244" s="73"/>
    </row>
    <row r="3245" spans="10:54">
      <c r="J3245" s="132"/>
      <c r="N3245" s="73"/>
      <c r="O3245" s="73"/>
      <c r="P3245" s="73"/>
      <c r="Q3245" s="73"/>
      <c r="R3245" s="73"/>
      <c r="S3245" s="73"/>
      <c r="T3245" s="73"/>
      <c r="U3245" s="73"/>
      <c r="V3245" s="73"/>
      <c r="W3245" s="73"/>
      <c r="X3245" s="73"/>
      <c r="Y3245" s="73"/>
      <c r="Z3245" s="73"/>
      <c r="AA3245" s="73"/>
      <c r="AB3245" s="73"/>
      <c r="AC3245" s="73"/>
      <c r="AD3245" s="73"/>
      <c r="AE3245" s="73"/>
      <c r="AF3245" s="73"/>
      <c r="AG3245" s="73"/>
      <c r="AH3245" s="73"/>
      <c r="AI3245" s="73"/>
      <c r="AJ3245" s="73"/>
      <c r="AK3245" s="73"/>
      <c r="AL3245" s="73"/>
      <c r="AM3245" s="73"/>
      <c r="AN3245" s="73"/>
      <c r="AO3245" s="73"/>
      <c r="AP3245" s="73"/>
      <c r="AQ3245" s="73"/>
      <c r="AR3245" s="73"/>
      <c r="AS3245" s="73"/>
      <c r="AT3245" s="73"/>
      <c r="AU3245" s="73"/>
      <c r="AV3245" s="73"/>
      <c r="AW3245" s="73"/>
      <c r="AX3245" s="73"/>
      <c r="AY3245" s="73"/>
      <c r="AZ3245" s="73"/>
      <c r="BA3245" s="73"/>
      <c r="BB3245" s="73"/>
    </row>
    <row r="3246" spans="10:54">
      <c r="J3246" s="132"/>
      <c r="N3246" s="73"/>
      <c r="O3246" s="73"/>
      <c r="P3246" s="73"/>
      <c r="Q3246" s="73"/>
      <c r="R3246" s="73"/>
      <c r="S3246" s="73"/>
      <c r="T3246" s="73"/>
      <c r="U3246" s="73"/>
      <c r="V3246" s="73"/>
      <c r="W3246" s="73"/>
      <c r="X3246" s="73"/>
      <c r="Y3246" s="73"/>
      <c r="Z3246" s="73"/>
      <c r="AA3246" s="73"/>
      <c r="AB3246" s="73"/>
      <c r="AC3246" s="73"/>
      <c r="AD3246" s="73"/>
      <c r="AE3246" s="73"/>
      <c r="AF3246" s="73"/>
      <c r="AG3246" s="73"/>
      <c r="AH3246" s="73"/>
      <c r="AI3246" s="73"/>
      <c r="AJ3246" s="73"/>
      <c r="AK3246" s="73"/>
      <c r="AL3246" s="73"/>
      <c r="AM3246" s="73"/>
      <c r="AN3246" s="73"/>
      <c r="AO3246" s="73"/>
      <c r="AP3246" s="73"/>
      <c r="AQ3246" s="73"/>
      <c r="AR3246" s="73"/>
      <c r="AS3246" s="73"/>
      <c r="AT3246" s="73"/>
      <c r="AU3246" s="73"/>
      <c r="AV3246" s="73"/>
      <c r="AW3246" s="73"/>
      <c r="AX3246" s="73"/>
      <c r="AY3246" s="73"/>
      <c r="AZ3246" s="73"/>
      <c r="BA3246" s="73"/>
      <c r="BB3246" s="73"/>
    </row>
    <row r="3247" spans="10:54">
      <c r="J3247" s="132"/>
      <c r="N3247" s="73"/>
      <c r="O3247" s="73"/>
      <c r="P3247" s="73"/>
      <c r="Q3247" s="73"/>
      <c r="R3247" s="73"/>
      <c r="S3247" s="73"/>
      <c r="T3247" s="73"/>
      <c r="U3247" s="73"/>
      <c r="V3247" s="73"/>
      <c r="W3247" s="73"/>
      <c r="X3247" s="73"/>
      <c r="Y3247" s="73"/>
      <c r="Z3247" s="73"/>
      <c r="AA3247" s="73"/>
      <c r="AB3247" s="73"/>
      <c r="AC3247" s="73"/>
      <c r="AD3247" s="73"/>
      <c r="AE3247" s="73"/>
      <c r="AF3247" s="73"/>
      <c r="AG3247" s="73"/>
      <c r="AH3247" s="73"/>
      <c r="AI3247" s="73"/>
      <c r="AJ3247" s="73"/>
      <c r="AK3247" s="73"/>
      <c r="AL3247" s="73"/>
      <c r="AM3247" s="73"/>
      <c r="AN3247" s="73"/>
      <c r="AO3247" s="73"/>
      <c r="AP3247" s="73"/>
      <c r="AQ3247" s="73"/>
      <c r="AR3247" s="73"/>
      <c r="AS3247" s="73"/>
      <c r="AT3247" s="73"/>
      <c r="AU3247" s="73"/>
      <c r="AV3247" s="73"/>
      <c r="AW3247" s="73"/>
      <c r="AX3247" s="73"/>
      <c r="AY3247" s="73"/>
      <c r="AZ3247" s="73"/>
      <c r="BA3247" s="73"/>
      <c r="BB3247" s="73"/>
    </row>
    <row r="3248" spans="10:54">
      <c r="J3248" s="132"/>
      <c r="N3248" s="73"/>
      <c r="O3248" s="73"/>
      <c r="P3248" s="73"/>
      <c r="Q3248" s="73"/>
      <c r="R3248" s="73"/>
      <c r="S3248" s="73"/>
      <c r="T3248" s="73"/>
      <c r="U3248" s="73"/>
      <c r="V3248" s="73"/>
      <c r="W3248" s="73"/>
      <c r="X3248" s="73"/>
      <c r="Y3248" s="73"/>
      <c r="Z3248" s="73"/>
      <c r="AA3248" s="73"/>
      <c r="AB3248" s="73"/>
      <c r="AC3248" s="73"/>
      <c r="AD3248" s="73"/>
      <c r="AE3248" s="73"/>
      <c r="AF3248" s="73"/>
      <c r="AG3248" s="73"/>
      <c r="AH3248" s="73"/>
      <c r="AI3248" s="73"/>
      <c r="AJ3248" s="73"/>
      <c r="AK3248" s="73"/>
      <c r="AL3248" s="73"/>
      <c r="AM3248" s="73"/>
      <c r="AN3248" s="73"/>
      <c r="AO3248" s="73"/>
      <c r="AP3248" s="73"/>
      <c r="AQ3248" s="73"/>
      <c r="AR3248" s="73"/>
      <c r="AS3248" s="73"/>
      <c r="AT3248" s="73"/>
      <c r="AU3248" s="73"/>
      <c r="AV3248" s="73"/>
      <c r="AW3248" s="73"/>
      <c r="AX3248" s="73"/>
      <c r="AY3248" s="73"/>
      <c r="AZ3248" s="73"/>
      <c r="BA3248" s="73"/>
      <c r="BB3248" s="73"/>
    </row>
    <row r="3249" spans="10:54">
      <c r="J3249" s="132"/>
      <c r="N3249" s="73"/>
      <c r="O3249" s="73"/>
      <c r="P3249" s="73"/>
      <c r="Q3249" s="73"/>
      <c r="R3249" s="73"/>
      <c r="S3249" s="73"/>
      <c r="T3249" s="73"/>
      <c r="U3249" s="73"/>
      <c r="V3249" s="73"/>
      <c r="W3249" s="73"/>
      <c r="X3249" s="73"/>
      <c r="Y3249" s="73"/>
      <c r="Z3249" s="73"/>
      <c r="AA3249" s="73"/>
      <c r="AB3249" s="73"/>
      <c r="AC3249" s="73"/>
      <c r="AD3249" s="73"/>
      <c r="AE3249" s="73"/>
      <c r="AF3249" s="73"/>
      <c r="AG3249" s="73"/>
      <c r="AH3249" s="73"/>
      <c r="AI3249" s="73"/>
      <c r="AJ3249" s="73"/>
      <c r="AK3249" s="73"/>
      <c r="AL3249" s="73"/>
      <c r="AM3249" s="73"/>
      <c r="AN3249" s="73"/>
      <c r="AO3249" s="73"/>
      <c r="AP3249" s="73"/>
      <c r="AQ3249" s="73"/>
      <c r="AR3249" s="73"/>
      <c r="AS3249" s="73"/>
      <c r="AT3249" s="73"/>
      <c r="AU3249" s="73"/>
      <c r="AV3249" s="73"/>
      <c r="AW3249" s="73"/>
      <c r="AX3249" s="73"/>
      <c r="AY3249" s="73"/>
      <c r="AZ3249" s="73"/>
      <c r="BA3249" s="73"/>
      <c r="BB3249" s="73"/>
    </row>
    <row r="3250" spans="10:54">
      <c r="J3250" s="132"/>
      <c r="N3250" s="73"/>
      <c r="O3250" s="73"/>
      <c r="P3250" s="73"/>
      <c r="Q3250" s="73"/>
      <c r="R3250" s="73"/>
      <c r="S3250" s="73"/>
      <c r="T3250" s="73"/>
      <c r="U3250" s="73"/>
      <c r="V3250" s="73"/>
      <c r="W3250" s="73"/>
      <c r="X3250" s="73"/>
      <c r="Y3250" s="73"/>
      <c r="Z3250" s="73"/>
      <c r="AA3250" s="73"/>
      <c r="AB3250" s="73"/>
      <c r="AC3250" s="73"/>
      <c r="AD3250" s="73"/>
      <c r="AE3250" s="73"/>
      <c r="AF3250" s="73"/>
      <c r="AG3250" s="73"/>
      <c r="AH3250" s="73"/>
      <c r="AI3250" s="73"/>
      <c r="AJ3250" s="73"/>
      <c r="AK3250" s="73"/>
      <c r="AL3250" s="73"/>
      <c r="AM3250" s="73"/>
      <c r="AN3250" s="73"/>
      <c r="AO3250" s="73"/>
      <c r="AP3250" s="73"/>
      <c r="AQ3250" s="73"/>
      <c r="AR3250" s="73"/>
      <c r="AS3250" s="73"/>
      <c r="AT3250" s="73"/>
      <c r="AU3250" s="73"/>
      <c r="AV3250" s="73"/>
      <c r="AW3250" s="73"/>
      <c r="AX3250" s="73"/>
      <c r="AY3250" s="73"/>
      <c r="AZ3250" s="73"/>
      <c r="BA3250" s="73"/>
      <c r="BB3250" s="73"/>
    </row>
    <row r="3251" spans="10:54">
      <c r="J3251" s="132"/>
      <c r="N3251" s="73"/>
      <c r="O3251" s="73"/>
      <c r="P3251" s="73"/>
      <c r="Q3251" s="73"/>
      <c r="R3251" s="73"/>
      <c r="S3251" s="73"/>
      <c r="T3251" s="73"/>
      <c r="U3251" s="73"/>
      <c r="V3251" s="73"/>
      <c r="W3251" s="73"/>
      <c r="X3251" s="73"/>
      <c r="Y3251" s="73"/>
      <c r="Z3251" s="73"/>
      <c r="AA3251" s="73"/>
      <c r="AB3251" s="73"/>
      <c r="AC3251" s="73"/>
      <c r="AD3251" s="73"/>
      <c r="AE3251" s="73"/>
      <c r="AF3251" s="73"/>
      <c r="AG3251" s="73"/>
      <c r="AH3251" s="73"/>
      <c r="AI3251" s="73"/>
      <c r="AJ3251" s="73"/>
      <c r="AK3251" s="73"/>
      <c r="AL3251" s="73"/>
      <c r="AM3251" s="73"/>
      <c r="AN3251" s="73"/>
      <c r="AO3251" s="73"/>
      <c r="AP3251" s="73"/>
      <c r="AQ3251" s="73"/>
      <c r="AR3251" s="73"/>
      <c r="AS3251" s="73"/>
      <c r="AT3251" s="73"/>
      <c r="AU3251" s="73"/>
      <c r="AV3251" s="73"/>
      <c r="AW3251" s="73"/>
      <c r="AX3251" s="73"/>
      <c r="AY3251" s="73"/>
      <c r="AZ3251" s="73"/>
      <c r="BA3251" s="73"/>
      <c r="BB3251" s="73"/>
    </row>
    <row r="3252" spans="10:54">
      <c r="J3252" s="132"/>
      <c r="N3252" s="73"/>
      <c r="O3252" s="73"/>
      <c r="P3252" s="73"/>
      <c r="Q3252" s="73"/>
      <c r="R3252" s="73"/>
      <c r="S3252" s="73"/>
      <c r="T3252" s="73"/>
      <c r="U3252" s="73"/>
      <c r="V3252" s="73"/>
      <c r="W3252" s="73"/>
      <c r="X3252" s="73"/>
      <c r="Y3252" s="73"/>
      <c r="Z3252" s="73"/>
      <c r="AA3252" s="73"/>
      <c r="AB3252" s="73"/>
      <c r="AC3252" s="73"/>
      <c r="AD3252" s="73"/>
      <c r="AE3252" s="73"/>
      <c r="AF3252" s="73"/>
      <c r="AG3252" s="73"/>
      <c r="AH3252" s="73"/>
      <c r="AI3252" s="73"/>
      <c r="AJ3252" s="73"/>
      <c r="AK3252" s="73"/>
      <c r="AL3252" s="73"/>
      <c r="AM3252" s="73"/>
      <c r="AN3252" s="73"/>
      <c r="AO3252" s="73"/>
      <c r="AP3252" s="73"/>
      <c r="AQ3252" s="73"/>
      <c r="AR3252" s="73"/>
      <c r="AS3252" s="73"/>
      <c r="AT3252" s="73"/>
      <c r="AU3252" s="73"/>
      <c r="AV3252" s="73"/>
      <c r="AW3252" s="73"/>
      <c r="AX3252" s="73"/>
      <c r="AY3252" s="73"/>
      <c r="AZ3252" s="73"/>
      <c r="BA3252" s="73"/>
      <c r="BB3252" s="73"/>
    </row>
    <row r="3253" spans="10:54">
      <c r="J3253" s="132"/>
      <c r="N3253" s="73"/>
      <c r="O3253" s="73"/>
      <c r="P3253" s="73"/>
      <c r="Q3253" s="73"/>
      <c r="R3253" s="73"/>
      <c r="S3253" s="73"/>
      <c r="T3253" s="73"/>
      <c r="U3253" s="73"/>
      <c r="V3253" s="73"/>
      <c r="W3253" s="73"/>
      <c r="X3253" s="73"/>
      <c r="Y3253" s="73"/>
      <c r="Z3253" s="73"/>
      <c r="AA3253" s="73"/>
      <c r="AB3253" s="73"/>
      <c r="AC3253" s="73"/>
      <c r="AD3253" s="73"/>
      <c r="AE3253" s="73"/>
      <c r="AF3253" s="73"/>
      <c r="AG3253" s="73"/>
      <c r="AH3253" s="73"/>
      <c r="AI3253" s="73"/>
      <c r="AJ3253" s="73"/>
      <c r="AK3253" s="73"/>
      <c r="AL3253" s="73"/>
      <c r="AM3253" s="73"/>
      <c r="AN3253" s="73"/>
      <c r="AO3253" s="73"/>
      <c r="AP3253" s="73"/>
      <c r="AQ3253" s="73"/>
      <c r="AR3253" s="73"/>
      <c r="AS3253" s="73"/>
      <c r="AT3253" s="73"/>
      <c r="AU3253" s="73"/>
      <c r="AV3253" s="73"/>
      <c r="AW3253" s="73"/>
      <c r="AX3253" s="73"/>
      <c r="AY3253" s="73"/>
      <c r="AZ3253" s="73"/>
      <c r="BA3253" s="73"/>
      <c r="BB3253" s="73"/>
    </row>
    <row r="3254" spans="10:54">
      <c r="J3254" s="132"/>
      <c r="N3254" s="73"/>
      <c r="O3254" s="73"/>
      <c r="P3254" s="73"/>
      <c r="Q3254" s="73"/>
      <c r="R3254" s="73"/>
      <c r="S3254" s="73"/>
      <c r="T3254" s="73"/>
      <c r="U3254" s="73"/>
      <c r="V3254" s="73"/>
      <c r="W3254" s="73"/>
      <c r="X3254" s="73"/>
      <c r="Y3254" s="73"/>
      <c r="Z3254" s="73"/>
      <c r="AA3254" s="73"/>
      <c r="AB3254" s="73"/>
      <c r="AC3254" s="73"/>
      <c r="AD3254" s="73"/>
      <c r="AE3254" s="73"/>
      <c r="AF3254" s="73"/>
      <c r="AG3254" s="73"/>
      <c r="AH3254" s="73"/>
      <c r="AI3254" s="73"/>
      <c r="AJ3254" s="73"/>
      <c r="AK3254" s="73"/>
      <c r="AL3254" s="73"/>
      <c r="AM3254" s="73"/>
      <c r="AN3254" s="73"/>
      <c r="AO3254" s="73"/>
      <c r="AP3254" s="73"/>
      <c r="AQ3254" s="73"/>
      <c r="AR3254" s="73"/>
      <c r="AS3254" s="73"/>
      <c r="AT3254" s="73"/>
      <c r="AU3254" s="73"/>
      <c r="AV3254" s="73"/>
      <c r="AW3254" s="73"/>
      <c r="AX3254" s="73"/>
      <c r="AY3254" s="73"/>
      <c r="AZ3254" s="73"/>
      <c r="BA3254" s="73"/>
      <c r="BB3254" s="73"/>
    </row>
    <row r="3255" spans="10:54">
      <c r="J3255" s="132"/>
      <c r="N3255" s="73"/>
      <c r="O3255" s="73"/>
      <c r="P3255" s="73"/>
      <c r="Q3255" s="73"/>
      <c r="R3255" s="73"/>
      <c r="S3255" s="73"/>
      <c r="T3255" s="73"/>
      <c r="U3255" s="73"/>
      <c r="V3255" s="73"/>
      <c r="W3255" s="73"/>
      <c r="X3255" s="73"/>
      <c r="Y3255" s="73"/>
      <c r="Z3255" s="73"/>
      <c r="AA3255" s="73"/>
      <c r="AB3255" s="73"/>
      <c r="AC3255" s="73"/>
      <c r="AD3255" s="73"/>
      <c r="AE3255" s="73"/>
      <c r="AF3255" s="73"/>
      <c r="AG3255" s="73"/>
      <c r="AH3255" s="73"/>
      <c r="AI3255" s="73"/>
      <c r="AJ3255" s="73"/>
      <c r="AK3255" s="73"/>
      <c r="AL3255" s="73"/>
      <c r="AM3255" s="73"/>
      <c r="AN3255" s="73"/>
      <c r="AO3255" s="73"/>
      <c r="AP3255" s="73"/>
      <c r="AQ3255" s="73"/>
      <c r="AR3255" s="73"/>
      <c r="AS3255" s="73"/>
      <c r="AT3255" s="73"/>
      <c r="AU3255" s="73"/>
      <c r="AV3255" s="73"/>
      <c r="AW3255" s="73"/>
      <c r="AX3255" s="73"/>
      <c r="AY3255" s="73"/>
      <c r="AZ3255" s="73"/>
      <c r="BA3255" s="73"/>
      <c r="BB3255" s="73"/>
    </row>
    <row r="3256" spans="10:54">
      <c r="J3256" s="132"/>
      <c r="N3256" s="73"/>
      <c r="O3256" s="73"/>
      <c r="P3256" s="73"/>
      <c r="Q3256" s="73"/>
      <c r="R3256" s="73"/>
      <c r="S3256" s="73"/>
      <c r="T3256" s="73"/>
      <c r="U3256" s="73"/>
      <c r="V3256" s="73"/>
      <c r="W3256" s="73"/>
      <c r="X3256" s="73"/>
      <c r="Y3256" s="73"/>
      <c r="Z3256" s="73"/>
      <c r="AA3256" s="73"/>
      <c r="AB3256" s="73"/>
      <c r="AC3256" s="73"/>
      <c r="AD3256" s="73"/>
      <c r="AE3256" s="73"/>
      <c r="AF3256" s="73"/>
      <c r="AG3256" s="73"/>
      <c r="AH3256" s="73"/>
      <c r="AI3256" s="73"/>
      <c r="AJ3256" s="73"/>
      <c r="AK3256" s="73"/>
      <c r="AL3256" s="73"/>
      <c r="AM3256" s="73"/>
      <c r="AN3256" s="73"/>
      <c r="AO3256" s="73"/>
      <c r="AP3256" s="73"/>
      <c r="AQ3256" s="73"/>
      <c r="AR3256" s="73"/>
      <c r="AS3256" s="73"/>
      <c r="AT3256" s="73"/>
      <c r="AU3256" s="73"/>
      <c r="AV3256" s="73"/>
      <c r="AW3256" s="73"/>
      <c r="AX3256" s="73"/>
      <c r="AY3256" s="73"/>
      <c r="AZ3256" s="73"/>
      <c r="BA3256" s="73"/>
      <c r="BB3256" s="73"/>
    </row>
    <row r="3257" spans="10:54">
      <c r="J3257" s="132"/>
      <c r="N3257" s="73"/>
      <c r="O3257" s="73"/>
      <c r="P3257" s="73"/>
      <c r="Q3257" s="73"/>
      <c r="R3257" s="73"/>
      <c r="S3257" s="73"/>
      <c r="T3257" s="73"/>
      <c r="U3257" s="73"/>
      <c r="V3257" s="73"/>
      <c r="W3257" s="73"/>
      <c r="X3257" s="73"/>
      <c r="Y3257" s="73"/>
      <c r="Z3257" s="73"/>
      <c r="AA3257" s="73"/>
      <c r="AB3257" s="73"/>
      <c r="AC3257" s="73"/>
      <c r="AD3257" s="73"/>
      <c r="AE3257" s="73"/>
      <c r="AF3257" s="73"/>
      <c r="AG3257" s="73"/>
      <c r="AH3257" s="73"/>
      <c r="AI3257" s="73"/>
      <c r="AJ3257" s="73"/>
      <c r="AK3257" s="73"/>
      <c r="AL3257" s="73"/>
      <c r="AM3257" s="73"/>
      <c r="AN3257" s="73"/>
      <c r="AO3257" s="73"/>
      <c r="AP3257" s="73"/>
      <c r="AQ3257" s="73"/>
      <c r="AR3257" s="73"/>
      <c r="AS3257" s="73"/>
      <c r="AT3257" s="73"/>
      <c r="AU3257" s="73"/>
      <c r="AV3257" s="73"/>
      <c r="AW3257" s="73"/>
      <c r="AX3257" s="73"/>
      <c r="AY3257" s="73"/>
      <c r="AZ3257" s="73"/>
      <c r="BA3257" s="73"/>
      <c r="BB3257" s="73"/>
    </row>
    <row r="3258" spans="10:54">
      <c r="J3258" s="132"/>
      <c r="N3258" s="73"/>
      <c r="O3258" s="73"/>
      <c r="P3258" s="73"/>
      <c r="Q3258" s="73"/>
      <c r="R3258" s="73"/>
      <c r="S3258" s="73"/>
      <c r="T3258" s="73"/>
      <c r="U3258" s="73"/>
      <c r="V3258" s="73"/>
      <c r="W3258" s="73"/>
      <c r="X3258" s="73"/>
      <c r="Y3258" s="73"/>
      <c r="Z3258" s="73"/>
      <c r="AA3258" s="73"/>
      <c r="AB3258" s="73"/>
      <c r="AC3258" s="73"/>
      <c r="AD3258" s="73"/>
      <c r="AE3258" s="73"/>
      <c r="AF3258" s="73"/>
      <c r="AG3258" s="73"/>
      <c r="AH3258" s="73"/>
      <c r="AI3258" s="73"/>
      <c r="AJ3258" s="73"/>
      <c r="AK3258" s="73"/>
      <c r="AL3258" s="73"/>
      <c r="AM3258" s="73"/>
      <c r="AN3258" s="73"/>
      <c r="AO3258" s="73"/>
      <c r="AP3258" s="73"/>
      <c r="AQ3258" s="73"/>
      <c r="AR3258" s="73"/>
      <c r="AS3258" s="73"/>
      <c r="AT3258" s="73"/>
      <c r="AU3258" s="73"/>
      <c r="AV3258" s="73"/>
      <c r="AW3258" s="73"/>
      <c r="AX3258" s="73"/>
      <c r="AY3258" s="73"/>
      <c r="AZ3258" s="73"/>
      <c r="BA3258" s="73"/>
      <c r="BB3258" s="73"/>
    </row>
    <row r="3259" spans="10:54">
      <c r="J3259" s="132"/>
      <c r="N3259" s="73"/>
      <c r="O3259" s="73"/>
      <c r="P3259" s="73"/>
      <c r="Q3259" s="73"/>
      <c r="R3259" s="73"/>
      <c r="S3259" s="73"/>
      <c r="T3259" s="73"/>
      <c r="U3259" s="73"/>
      <c r="V3259" s="73"/>
      <c r="W3259" s="73"/>
      <c r="X3259" s="73"/>
      <c r="Y3259" s="73"/>
      <c r="Z3259" s="73"/>
      <c r="AA3259" s="73"/>
      <c r="AB3259" s="73"/>
      <c r="AC3259" s="73"/>
      <c r="AD3259" s="73"/>
      <c r="AE3259" s="73"/>
      <c r="AF3259" s="73"/>
      <c r="AG3259" s="73"/>
      <c r="AH3259" s="73"/>
      <c r="AI3259" s="73"/>
      <c r="AJ3259" s="73"/>
      <c r="AK3259" s="73"/>
      <c r="AL3259" s="73"/>
      <c r="AM3259" s="73"/>
      <c r="AN3259" s="73"/>
      <c r="AO3259" s="73"/>
      <c r="AP3259" s="73"/>
      <c r="AQ3259" s="73"/>
      <c r="AR3259" s="73"/>
      <c r="AS3259" s="73"/>
      <c r="AT3259" s="73"/>
      <c r="AU3259" s="73"/>
      <c r="AV3259" s="73"/>
      <c r="AW3259" s="73"/>
      <c r="AX3259" s="73"/>
      <c r="AY3259" s="73"/>
      <c r="AZ3259" s="73"/>
      <c r="BA3259" s="73"/>
      <c r="BB3259" s="73"/>
    </row>
    <row r="3260" spans="10:54">
      <c r="J3260" s="132"/>
      <c r="N3260" s="73"/>
      <c r="O3260" s="73"/>
      <c r="P3260" s="73"/>
      <c r="Q3260" s="73"/>
      <c r="R3260" s="73"/>
      <c r="S3260" s="73"/>
      <c r="T3260" s="73"/>
      <c r="U3260" s="73"/>
      <c r="V3260" s="73"/>
      <c r="W3260" s="73"/>
      <c r="X3260" s="73"/>
      <c r="Y3260" s="73"/>
      <c r="Z3260" s="73"/>
      <c r="AA3260" s="73"/>
      <c r="AB3260" s="73"/>
      <c r="AC3260" s="73"/>
      <c r="AD3260" s="73"/>
      <c r="AE3260" s="73"/>
      <c r="AF3260" s="73"/>
      <c r="AG3260" s="73"/>
      <c r="AH3260" s="73"/>
      <c r="AI3260" s="73"/>
      <c r="AJ3260" s="73"/>
      <c r="AK3260" s="73"/>
      <c r="AL3260" s="73"/>
      <c r="AM3260" s="73"/>
      <c r="AN3260" s="73"/>
      <c r="AO3260" s="73"/>
      <c r="AP3260" s="73"/>
      <c r="AQ3260" s="73"/>
      <c r="AR3260" s="73"/>
      <c r="AS3260" s="73"/>
      <c r="AT3260" s="73"/>
      <c r="AU3260" s="73"/>
      <c r="AV3260" s="73"/>
      <c r="AW3260" s="73"/>
      <c r="AX3260" s="73"/>
      <c r="AY3260" s="73"/>
      <c r="AZ3260" s="73"/>
      <c r="BA3260" s="73"/>
      <c r="BB3260" s="73"/>
    </row>
    <row r="3261" spans="10:54">
      <c r="J3261" s="132"/>
      <c r="N3261" s="73"/>
      <c r="O3261" s="73"/>
      <c r="P3261" s="73"/>
      <c r="Q3261" s="73"/>
      <c r="R3261" s="73"/>
      <c r="S3261" s="73"/>
      <c r="T3261" s="73"/>
      <c r="U3261" s="73"/>
      <c r="V3261" s="73"/>
      <c r="W3261" s="73"/>
      <c r="X3261" s="73"/>
      <c r="Y3261" s="73"/>
      <c r="Z3261" s="73"/>
      <c r="AA3261" s="73"/>
      <c r="AB3261" s="73"/>
      <c r="AC3261" s="73"/>
      <c r="AD3261" s="73"/>
      <c r="AE3261" s="73"/>
      <c r="AF3261" s="73"/>
      <c r="AG3261" s="73"/>
      <c r="AH3261" s="73"/>
      <c r="AI3261" s="73"/>
      <c r="AJ3261" s="73"/>
      <c r="AK3261" s="73"/>
      <c r="AL3261" s="73"/>
      <c r="AM3261" s="73"/>
      <c r="AN3261" s="73"/>
      <c r="AO3261" s="73"/>
      <c r="AP3261" s="73"/>
      <c r="AQ3261" s="73"/>
      <c r="AR3261" s="73"/>
      <c r="AS3261" s="73"/>
      <c r="AT3261" s="73"/>
      <c r="AU3261" s="73"/>
      <c r="AV3261" s="73"/>
      <c r="AW3261" s="73"/>
      <c r="AX3261" s="73"/>
      <c r="AY3261" s="73"/>
      <c r="AZ3261" s="73"/>
      <c r="BA3261" s="73"/>
      <c r="BB3261" s="73"/>
    </row>
    <row r="3262" spans="10:54">
      <c r="J3262" s="132"/>
      <c r="N3262" s="73"/>
      <c r="O3262" s="73"/>
      <c r="P3262" s="73"/>
      <c r="Q3262" s="73"/>
      <c r="R3262" s="73"/>
      <c r="S3262" s="73"/>
      <c r="T3262" s="73"/>
      <c r="U3262" s="73"/>
      <c r="V3262" s="73"/>
      <c r="W3262" s="73"/>
      <c r="X3262" s="73"/>
      <c r="Y3262" s="73"/>
      <c r="Z3262" s="73"/>
      <c r="AA3262" s="73"/>
      <c r="AB3262" s="73"/>
      <c r="AC3262" s="73"/>
      <c r="AD3262" s="73"/>
      <c r="AE3262" s="73"/>
      <c r="AF3262" s="73"/>
      <c r="AG3262" s="73"/>
      <c r="AH3262" s="73"/>
      <c r="AI3262" s="73"/>
      <c r="AJ3262" s="73"/>
      <c r="AK3262" s="73"/>
      <c r="AL3262" s="73"/>
      <c r="AM3262" s="73"/>
      <c r="AN3262" s="73"/>
      <c r="AO3262" s="73"/>
      <c r="AP3262" s="73"/>
      <c r="AQ3262" s="73"/>
      <c r="AR3262" s="73"/>
      <c r="AS3262" s="73"/>
      <c r="AT3262" s="73"/>
      <c r="AU3262" s="73"/>
      <c r="AV3262" s="73"/>
      <c r="AW3262" s="73"/>
      <c r="AX3262" s="73"/>
      <c r="AY3262" s="73"/>
      <c r="AZ3262" s="73"/>
      <c r="BA3262" s="73"/>
      <c r="BB3262" s="73"/>
    </row>
    <row r="3263" spans="10:54">
      <c r="J3263" s="132"/>
      <c r="N3263" s="73"/>
      <c r="O3263" s="73"/>
      <c r="P3263" s="73"/>
      <c r="Q3263" s="73"/>
      <c r="R3263" s="73"/>
      <c r="S3263" s="73"/>
      <c r="T3263" s="73"/>
      <c r="U3263" s="73"/>
      <c r="V3263" s="73"/>
      <c r="W3263" s="73"/>
      <c r="X3263" s="73"/>
      <c r="Y3263" s="73"/>
      <c r="Z3263" s="73"/>
      <c r="AA3263" s="73"/>
      <c r="AB3263" s="73"/>
      <c r="AC3263" s="73"/>
      <c r="AD3263" s="73"/>
      <c r="AE3263" s="73"/>
      <c r="AF3263" s="73"/>
      <c r="AG3263" s="73"/>
      <c r="AH3263" s="73"/>
      <c r="AI3263" s="73"/>
      <c r="AJ3263" s="73"/>
      <c r="AK3263" s="73"/>
      <c r="AL3263" s="73"/>
      <c r="AM3263" s="73"/>
      <c r="AN3263" s="73"/>
      <c r="AO3263" s="73"/>
      <c r="AP3263" s="73"/>
      <c r="AQ3263" s="73"/>
      <c r="AR3263" s="73"/>
      <c r="AS3263" s="73"/>
      <c r="AT3263" s="73"/>
      <c r="AU3263" s="73"/>
      <c r="AV3263" s="73"/>
      <c r="AW3263" s="73"/>
      <c r="AX3263" s="73"/>
      <c r="AY3263" s="73"/>
      <c r="AZ3263" s="73"/>
      <c r="BA3263" s="73"/>
      <c r="BB3263" s="73"/>
    </row>
    <row r="3264" spans="10:54">
      <c r="J3264" s="132"/>
      <c r="N3264" s="73"/>
      <c r="O3264" s="73"/>
      <c r="P3264" s="73"/>
      <c r="Q3264" s="73"/>
      <c r="R3264" s="73"/>
      <c r="S3264" s="73"/>
      <c r="T3264" s="73"/>
      <c r="U3264" s="73"/>
      <c r="V3264" s="73"/>
      <c r="W3264" s="73"/>
      <c r="X3264" s="73"/>
      <c r="Y3264" s="73"/>
      <c r="Z3264" s="73"/>
      <c r="AA3264" s="73"/>
      <c r="AB3264" s="73"/>
      <c r="AC3264" s="73"/>
      <c r="AD3264" s="73"/>
      <c r="AE3264" s="73"/>
      <c r="AF3264" s="73"/>
      <c r="AG3264" s="73"/>
      <c r="AH3264" s="73"/>
      <c r="AI3264" s="73"/>
      <c r="AJ3264" s="73"/>
      <c r="AK3264" s="73"/>
      <c r="AL3264" s="73"/>
      <c r="AM3264" s="73"/>
      <c r="AN3264" s="73"/>
      <c r="AO3264" s="73"/>
      <c r="AP3264" s="73"/>
      <c r="AQ3264" s="73"/>
      <c r="AR3264" s="73"/>
      <c r="AS3264" s="73"/>
      <c r="AT3264" s="73"/>
      <c r="AU3264" s="73"/>
      <c r="AV3264" s="73"/>
      <c r="AW3264" s="73"/>
      <c r="AX3264" s="73"/>
      <c r="AY3264" s="73"/>
      <c r="AZ3264" s="73"/>
      <c r="BA3264" s="73"/>
      <c r="BB3264" s="73"/>
    </row>
    <row r="3265" spans="10:54">
      <c r="J3265" s="132"/>
      <c r="N3265" s="73"/>
      <c r="O3265" s="73"/>
      <c r="P3265" s="73"/>
      <c r="Q3265" s="73"/>
      <c r="R3265" s="73"/>
      <c r="S3265" s="73"/>
      <c r="T3265" s="73"/>
      <c r="U3265" s="73"/>
      <c r="V3265" s="73"/>
      <c r="W3265" s="73"/>
      <c r="X3265" s="73"/>
      <c r="Y3265" s="73"/>
      <c r="Z3265" s="73"/>
      <c r="AA3265" s="73"/>
      <c r="AB3265" s="73"/>
      <c r="AC3265" s="73"/>
      <c r="AD3265" s="73"/>
      <c r="AE3265" s="73"/>
      <c r="AF3265" s="73"/>
      <c r="AG3265" s="73"/>
      <c r="AH3265" s="73"/>
      <c r="AI3265" s="73"/>
      <c r="AJ3265" s="73"/>
      <c r="AK3265" s="73"/>
      <c r="AL3265" s="73"/>
      <c r="AM3265" s="73"/>
      <c r="AN3265" s="73"/>
      <c r="AO3265" s="73"/>
      <c r="AP3265" s="73"/>
      <c r="AQ3265" s="73"/>
      <c r="AR3265" s="73"/>
      <c r="AS3265" s="73"/>
      <c r="AT3265" s="73"/>
      <c r="AU3265" s="73"/>
      <c r="AV3265" s="73"/>
      <c r="AW3265" s="73"/>
      <c r="AX3265" s="73"/>
      <c r="AY3265" s="73"/>
      <c r="AZ3265" s="73"/>
      <c r="BA3265" s="73"/>
      <c r="BB3265" s="73"/>
    </row>
    <row r="3266" spans="10:54">
      <c r="J3266" s="132"/>
      <c r="N3266" s="73"/>
      <c r="O3266" s="73"/>
      <c r="P3266" s="73"/>
      <c r="Q3266" s="73"/>
      <c r="R3266" s="73"/>
      <c r="S3266" s="73"/>
      <c r="T3266" s="73"/>
      <c r="U3266" s="73"/>
      <c r="V3266" s="73"/>
      <c r="W3266" s="73"/>
      <c r="X3266" s="73"/>
      <c r="Y3266" s="73"/>
      <c r="Z3266" s="73"/>
      <c r="AA3266" s="73"/>
      <c r="AB3266" s="73"/>
      <c r="AC3266" s="73"/>
      <c r="AD3266" s="73"/>
      <c r="AE3266" s="73"/>
      <c r="AF3266" s="73"/>
      <c r="AG3266" s="73"/>
      <c r="AH3266" s="73"/>
      <c r="AI3266" s="73"/>
      <c r="AJ3266" s="73"/>
      <c r="AK3266" s="73"/>
      <c r="AL3266" s="73"/>
      <c r="AM3266" s="73"/>
      <c r="AN3266" s="73"/>
      <c r="AO3266" s="73"/>
      <c r="AP3266" s="73"/>
      <c r="AQ3266" s="73"/>
      <c r="AR3266" s="73"/>
      <c r="AS3266" s="73"/>
      <c r="AT3266" s="73"/>
      <c r="AU3266" s="73"/>
      <c r="AV3266" s="73"/>
      <c r="AW3266" s="73"/>
      <c r="AX3266" s="73"/>
      <c r="AY3266" s="73"/>
      <c r="AZ3266" s="73"/>
      <c r="BA3266" s="73"/>
      <c r="BB3266" s="73"/>
    </row>
    <row r="3267" spans="10:54">
      <c r="J3267" s="132"/>
      <c r="N3267" s="73"/>
      <c r="O3267" s="73"/>
      <c r="P3267" s="73"/>
      <c r="Q3267" s="73"/>
      <c r="R3267" s="73"/>
      <c r="S3267" s="73"/>
      <c r="T3267" s="73"/>
      <c r="U3267" s="73"/>
      <c r="V3267" s="73"/>
      <c r="W3267" s="73"/>
      <c r="X3267" s="73"/>
      <c r="Y3267" s="73"/>
      <c r="Z3267" s="73"/>
      <c r="AA3267" s="73"/>
      <c r="AB3267" s="73"/>
      <c r="AC3267" s="73"/>
      <c r="AD3267" s="73"/>
      <c r="AE3267" s="73"/>
      <c r="AF3267" s="73"/>
      <c r="AG3267" s="73"/>
      <c r="AH3267" s="73"/>
      <c r="AI3267" s="73"/>
      <c r="AJ3267" s="73"/>
      <c r="AK3267" s="73"/>
      <c r="AL3267" s="73"/>
      <c r="AM3267" s="73"/>
      <c r="AN3267" s="73"/>
      <c r="AO3267" s="73"/>
      <c r="AP3267" s="73"/>
      <c r="AQ3267" s="73"/>
      <c r="AR3267" s="73"/>
      <c r="AS3267" s="73"/>
      <c r="AT3267" s="73"/>
      <c r="AU3267" s="73"/>
      <c r="AV3267" s="73"/>
      <c r="AW3267" s="73"/>
      <c r="AX3267" s="73"/>
      <c r="AY3267" s="73"/>
      <c r="AZ3267" s="73"/>
      <c r="BA3267" s="73"/>
      <c r="BB3267" s="73"/>
    </row>
    <row r="3268" spans="10:54">
      <c r="J3268" s="132"/>
      <c r="N3268" s="73"/>
      <c r="O3268" s="73"/>
      <c r="P3268" s="73"/>
      <c r="Q3268" s="73"/>
      <c r="R3268" s="73"/>
      <c r="S3268" s="73"/>
      <c r="T3268" s="73"/>
      <c r="U3268" s="73"/>
      <c r="V3268" s="73"/>
      <c r="W3268" s="73"/>
      <c r="X3268" s="73"/>
      <c r="Y3268" s="73"/>
      <c r="Z3268" s="73"/>
      <c r="AA3268" s="73"/>
      <c r="AB3268" s="73"/>
      <c r="AC3268" s="73"/>
      <c r="AD3268" s="73"/>
      <c r="AE3268" s="73"/>
      <c r="AF3268" s="73"/>
      <c r="AG3268" s="73"/>
      <c r="AH3268" s="73"/>
      <c r="AI3268" s="73"/>
      <c r="AJ3268" s="73"/>
      <c r="AK3268" s="73"/>
      <c r="AL3268" s="73"/>
      <c r="AM3268" s="73"/>
      <c r="AN3268" s="73"/>
      <c r="AO3268" s="73"/>
      <c r="AP3268" s="73"/>
      <c r="AQ3268" s="73"/>
      <c r="AR3268" s="73"/>
      <c r="AS3268" s="73"/>
      <c r="AT3268" s="73"/>
      <c r="AU3268" s="73"/>
      <c r="AV3268" s="73"/>
      <c r="AW3268" s="73"/>
      <c r="AX3268" s="73"/>
      <c r="AY3268" s="73"/>
      <c r="AZ3268" s="73"/>
      <c r="BA3268" s="73"/>
      <c r="BB3268" s="73"/>
    </row>
    <row r="3269" spans="10:54">
      <c r="J3269" s="132"/>
      <c r="N3269" s="73"/>
      <c r="O3269" s="73"/>
      <c r="P3269" s="73"/>
      <c r="Q3269" s="73"/>
      <c r="R3269" s="73"/>
      <c r="S3269" s="73"/>
      <c r="T3269" s="73"/>
      <c r="U3269" s="73"/>
      <c r="V3269" s="73"/>
      <c r="W3269" s="73"/>
      <c r="X3269" s="73"/>
      <c r="Y3269" s="73"/>
      <c r="Z3269" s="73"/>
      <c r="AA3269" s="73"/>
      <c r="AB3269" s="73"/>
      <c r="AC3269" s="73"/>
      <c r="AD3269" s="73"/>
      <c r="AE3269" s="73"/>
      <c r="AF3269" s="73"/>
      <c r="AG3269" s="73"/>
      <c r="AH3269" s="73"/>
      <c r="AI3269" s="73"/>
      <c r="AJ3269" s="73"/>
      <c r="AK3269" s="73"/>
      <c r="AL3269" s="73"/>
      <c r="AM3269" s="73"/>
      <c r="AN3269" s="73"/>
      <c r="AO3269" s="73"/>
      <c r="AP3269" s="73"/>
      <c r="AQ3269" s="73"/>
      <c r="AR3269" s="73"/>
      <c r="AS3269" s="73"/>
      <c r="AT3269" s="73"/>
      <c r="AU3269" s="73"/>
      <c r="AV3269" s="73"/>
      <c r="AW3269" s="73"/>
      <c r="AX3269" s="73"/>
      <c r="AY3269" s="73"/>
      <c r="AZ3269" s="73"/>
      <c r="BA3269" s="73"/>
      <c r="BB3269" s="73"/>
    </row>
    <row r="3270" spans="10:54">
      <c r="J3270" s="132"/>
      <c r="N3270" s="73"/>
      <c r="O3270" s="73"/>
      <c r="P3270" s="73"/>
      <c r="Q3270" s="73"/>
      <c r="R3270" s="73"/>
      <c r="S3270" s="73"/>
      <c r="T3270" s="73"/>
      <c r="U3270" s="73"/>
      <c r="V3270" s="73"/>
      <c r="W3270" s="73"/>
      <c r="X3270" s="73"/>
      <c r="Y3270" s="73"/>
      <c r="Z3270" s="73"/>
      <c r="AA3270" s="73"/>
      <c r="AB3270" s="73"/>
      <c r="AC3270" s="73"/>
      <c r="AD3270" s="73"/>
      <c r="AE3270" s="73"/>
      <c r="AF3270" s="73"/>
      <c r="AG3270" s="73"/>
      <c r="AH3270" s="73"/>
      <c r="AI3270" s="73"/>
      <c r="AJ3270" s="73"/>
      <c r="AK3270" s="73"/>
      <c r="AL3270" s="73"/>
      <c r="AM3270" s="73"/>
      <c r="AN3270" s="73"/>
      <c r="AO3270" s="73"/>
      <c r="AP3270" s="73"/>
      <c r="AQ3270" s="73"/>
      <c r="AR3270" s="73"/>
      <c r="AS3270" s="73"/>
      <c r="AT3270" s="73"/>
      <c r="AU3270" s="73"/>
      <c r="AV3270" s="73"/>
      <c r="AW3270" s="73"/>
      <c r="AX3270" s="73"/>
      <c r="AY3270" s="73"/>
      <c r="AZ3270" s="73"/>
      <c r="BA3270" s="73"/>
      <c r="BB3270" s="73"/>
    </row>
    <row r="3271" spans="10:54">
      <c r="J3271" s="132"/>
      <c r="N3271" s="73"/>
      <c r="O3271" s="73"/>
      <c r="P3271" s="73"/>
      <c r="Q3271" s="73"/>
      <c r="R3271" s="73"/>
      <c r="S3271" s="73"/>
      <c r="T3271" s="73"/>
      <c r="U3271" s="73"/>
      <c r="V3271" s="73"/>
      <c r="W3271" s="73"/>
      <c r="X3271" s="73"/>
      <c r="Y3271" s="73"/>
      <c r="Z3271" s="73"/>
      <c r="AA3271" s="73"/>
      <c r="AB3271" s="73"/>
      <c r="AC3271" s="73"/>
      <c r="AD3271" s="73"/>
      <c r="AE3271" s="73"/>
      <c r="AF3271" s="73"/>
      <c r="AG3271" s="73"/>
      <c r="AH3271" s="73"/>
      <c r="AI3271" s="73"/>
      <c r="AJ3271" s="73"/>
      <c r="AK3271" s="73"/>
      <c r="AL3271" s="73"/>
      <c r="AM3271" s="73"/>
      <c r="AN3271" s="73"/>
      <c r="AO3271" s="73"/>
      <c r="AP3271" s="73"/>
      <c r="AQ3271" s="73"/>
      <c r="AR3271" s="73"/>
      <c r="AS3271" s="73"/>
      <c r="AT3271" s="73"/>
      <c r="AU3271" s="73"/>
      <c r="AV3271" s="73"/>
      <c r="AW3271" s="73"/>
      <c r="AX3271" s="73"/>
      <c r="AY3271" s="73"/>
      <c r="AZ3271" s="73"/>
      <c r="BA3271" s="73"/>
      <c r="BB3271" s="73"/>
    </row>
    <row r="3272" spans="10:54">
      <c r="J3272" s="132"/>
      <c r="N3272" s="73"/>
      <c r="O3272" s="73"/>
      <c r="P3272" s="73"/>
      <c r="Q3272" s="73"/>
      <c r="R3272" s="73"/>
      <c r="S3272" s="73"/>
      <c r="T3272" s="73"/>
      <c r="U3272" s="73"/>
      <c r="V3272" s="73"/>
      <c r="W3272" s="73"/>
      <c r="X3272" s="73"/>
      <c r="Y3272" s="73"/>
      <c r="Z3272" s="73"/>
      <c r="AA3272" s="73"/>
      <c r="AB3272" s="73"/>
      <c r="AC3272" s="73"/>
      <c r="AD3272" s="73"/>
      <c r="AE3272" s="73"/>
      <c r="AF3272" s="73"/>
      <c r="AG3272" s="73"/>
      <c r="AH3272" s="73"/>
      <c r="AI3272" s="73"/>
      <c r="AJ3272" s="73"/>
      <c r="AK3272" s="73"/>
      <c r="AL3272" s="73"/>
      <c r="AM3272" s="73"/>
      <c r="AN3272" s="73"/>
      <c r="AO3272" s="73"/>
      <c r="AP3272" s="73"/>
      <c r="AQ3272" s="73"/>
      <c r="AR3272" s="73"/>
      <c r="AS3272" s="73"/>
      <c r="AT3272" s="73"/>
      <c r="AU3272" s="73"/>
      <c r="AV3272" s="73"/>
      <c r="AW3272" s="73"/>
      <c r="AX3272" s="73"/>
      <c r="AY3272" s="73"/>
      <c r="AZ3272" s="73"/>
      <c r="BA3272" s="73"/>
      <c r="BB3272" s="73"/>
    </row>
    <row r="3273" spans="10:54">
      <c r="J3273" s="132"/>
      <c r="N3273" s="73"/>
      <c r="O3273" s="73"/>
      <c r="P3273" s="73"/>
      <c r="Q3273" s="73"/>
      <c r="R3273" s="73"/>
      <c r="S3273" s="73"/>
      <c r="T3273" s="73"/>
      <c r="U3273" s="73"/>
      <c r="V3273" s="73"/>
      <c r="W3273" s="73"/>
      <c r="X3273" s="73"/>
      <c r="Y3273" s="73"/>
      <c r="Z3273" s="73"/>
      <c r="AA3273" s="73"/>
      <c r="AB3273" s="73"/>
      <c r="AC3273" s="73"/>
      <c r="AD3273" s="73"/>
      <c r="AE3273" s="73"/>
      <c r="AF3273" s="73"/>
      <c r="AG3273" s="73"/>
      <c r="AH3273" s="73"/>
      <c r="AI3273" s="73"/>
      <c r="AJ3273" s="73"/>
      <c r="AK3273" s="73"/>
      <c r="AL3273" s="73"/>
      <c r="AM3273" s="73"/>
      <c r="AN3273" s="73"/>
      <c r="AO3273" s="73"/>
      <c r="AP3273" s="73"/>
      <c r="AQ3273" s="73"/>
      <c r="AR3273" s="73"/>
      <c r="AS3273" s="73"/>
      <c r="AT3273" s="73"/>
      <c r="AU3273" s="73"/>
      <c r="AV3273" s="73"/>
      <c r="AW3273" s="73"/>
      <c r="AX3273" s="73"/>
      <c r="AY3273" s="73"/>
      <c r="AZ3273" s="73"/>
      <c r="BA3273" s="73"/>
      <c r="BB3273" s="73"/>
    </row>
    <row r="3274" spans="10:54">
      <c r="J3274" s="132"/>
      <c r="N3274" s="73"/>
      <c r="O3274" s="73"/>
      <c r="P3274" s="73"/>
      <c r="Q3274" s="73"/>
      <c r="R3274" s="73"/>
      <c r="S3274" s="73"/>
      <c r="T3274" s="73"/>
      <c r="U3274" s="73"/>
      <c r="V3274" s="73"/>
      <c r="W3274" s="73"/>
      <c r="X3274" s="73"/>
      <c r="Y3274" s="73"/>
      <c r="Z3274" s="73"/>
      <c r="AA3274" s="73"/>
      <c r="AB3274" s="73"/>
      <c r="AC3274" s="73"/>
      <c r="AD3274" s="73"/>
      <c r="AE3274" s="73"/>
      <c r="AF3274" s="73"/>
      <c r="AG3274" s="73"/>
      <c r="AH3274" s="73"/>
      <c r="AI3274" s="73"/>
      <c r="AJ3274" s="73"/>
      <c r="AK3274" s="73"/>
      <c r="AL3274" s="73"/>
      <c r="AM3274" s="73"/>
      <c r="AN3274" s="73"/>
      <c r="AO3274" s="73"/>
      <c r="AP3274" s="73"/>
      <c r="AQ3274" s="73"/>
      <c r="AR3274" s="73"/>
      <c r="AS3274" s="73"/>
      <c r="AT3274" s="73"/>
      <c r="AU3274" s="73"/>
      <c r="AV3274" s="73"/>
      <c r="AW3274" s="73"/>
      <c r="AX3274" s="73"/>
      <c r="AY3274" s="73"/>
      <c r="AZ3274" s="73"/>
      <c r="BA3274" s="73"/>
      <c r="BB3274" s="73"/>
    </row>
    <row r="3275" spans="10:54">
      <c r="J3275" s="132"/>
      <c r="N3275" s="73"/>
      <c r="O3275" s="73"/>
      <c r="P3275" s="73"/>
      <c r="Q3275" s="73"/>
      <c r="R3275" s="73"/>
      <c r="S3275" s="73"/>
      <c r="T3275" s="73"/>
      <c r="U3275" s="73"/>
      <c r="V3275" s="73"/>
      <c r="W3275" s="73"/>
      <c r="X3275" s="73"/>
      <c r="Y3275" s="73"/>
      <c r="Z3275" s="73"/>
      <c r="AA3275" s="73"/>
      <c r="AB3275" s="73"/>
      <c r="AC3275" s="73"/>
      <c r="AD3275" s="73"/>
      <c r="AE3275" s="73"/>
      <c r="AF3275" s="73"/>
      <c r="AG3275" s="73"/>
      <c r="AH3275" s="73"/>
      <c r="AI3275" s="73"/>
      <c r="AJ3275" s="73"/>
      <c r="AK3275" s="73"/>
      <c r="AL3275" s="73"/>
      <c r="AM3275" s="73"/>
      <c r="AN3275" s="73"/>
      <c r="AO3275" s="73"/>
      <c r="AP3275" s="73"/>
      <c r="AQ3275" s="73"/>
      <c r="AR3275" s="73"/>
      <c r="AS3275" s="73"/>
      <c r="AT3275" s="73"/>
      <c r="AU3275" s="73"/>
      <c r="AV3275" s="73"/>
      <c r="AW3275" s="73"/>
      <c r="AX3275" s="73"/>
      <c r="AY3275" s="73"/>
      <c r="AZ3275" s="73"/>
      <c r="BA3275" s="73"/>
      <c r="BB3275" s="73"/>
    </row>
    <row r="3276" spans="10:54">
      <c r="J3276" s="132"/>
      <c r="N3276" s="73"/>
      <c r="O3276" s="73"/>
      <c r="P3276" s="73"/>
      <c r="Q3276" s="73"/>
      <c r="R3276" s="73"/>
      <c r="S3276" s="73"/>
      <c r="T3276" s="73"/>
      <c r="U3276" s="73"/>
      <c r="V3276" s="73"/>
      <c r="W3276" s="73"/>
      <c r="X3276" s="73"/>
      <c r="Y3276" s="73"/>
      <c r="Z3276" s="73"/>
      <c r="AA3276" s="73"/>
      <c r="AB3276" s="73"/>
      <c r="AC3276" s="73"/>
      <c r="AD3276" s="73"/>
      <c r="AE3276" s="73"/>
      <c r="AF3276" s="73"/>
      <c r="AG3276" s="73"/>
      <c r="AH3276" s="73"/>
      <c r="AI3276" s="73"/>
      <c r="AJ3276" s="73"/>
      <c r="AK3276" s="73"/>
      <c r="AL3276" s="73"/>
      <c r="AM3276" s="73"/>
      <c r="AN3276" s="73"/>
      <c r="AO3276" s="73"/>
      <c r="AP3276" s="73"/>
      <c r="AQ3276" s="73"/>
      <c r="AR3276" s="73"/>
      <c r="AS3276" s="73"/>
      <c r="AT3276" s="73"/>
      <c r="AU3276" s="73"/>
      <c r="AV3276" s="73"/>
      <c r="AW3276" s="73"/>
      <c r="AX3276" s="73"/>
      <c r="AY3276" s="73"/>
      <c r="AZ3276" s="73"/>
      <c r="BA3276" s="73"/>
      <c r="BB3276" s="73"/>
    </row>
    <row r="3277" spans="10:54">
      <c r="J3277" s="132"/>
      <c r="N3277" s="73"/>
      <c r="O3277" s="73"/>
      <c r="P3277" s="73"/>
      <c r="Q3277" s="73"/>
      <c r="R3277" s="73"/>
      <c r="S3277" s="73"/>
      <c r="T3277" s="73"/>
      <c r="U3277" s="73"/>
      <c r="V3277" s="73"/>
      <c r="W3277" s="73"/>
      <c r="X3277" s="73"/>
      <c r="Y3277" s="73"/>
      <c r="Z3277" s="73"/>
      <c r="AA3277" s="73"/>
      <c r="AB3277" s="73"/>
      <c r="AC3277" s="73"/>
      <c r="AD3277" s="73"/>
      <c r="AE3277" s="73"/>
      <c r="AF3277" s="73"/>
      <c r="AG3277" s="73"/>
      <c r="AH3277" s="73"/>
      <c r="AI3277" s="73"/>
      <c r="AJ3277" s="73"/>
      <c r="AK3277" s="73"/>
      <c r="AL3277" s="73"/>
      <c r="AM3277" s="73"/>
      <c r="AN3277" s="73"/>
      <c r="AO3277" s="73"/>
      <c r="AP3277" s="73"/>
      <c r="AQ3277" s="73"/>
      <c r="AR3277" s="73"/>
      <c r="AS3277" s="73"/>
      <c r="AT3277" s="73"/>
      <c r="AU3277" s="73"/>
      <c r="AV3277" s="73"/>
      <c r="AW3277" s="73"/>
      <c r="AX3277" s="73"/>
      <c r="AY3277" s="73"/>
      <c r="AZ3277" s="73"/>
      <c r="BA3277" s="73"/>
      <c r="BB3277" s="73"/>
    </row>
    <row r="3278" spans="10:54">
      <c r="J3278" s="132"/>
      <c r="N3278" s="73"/>
      <c r="O3278" s="73"/>
      <c r="P3278" s="73"/>
      <c r="Q3278" s="73"/>
      <c r="R3278" s="73"/>
      <c r="S3278" s="73"/>
      <c r="T3278" s="73"/>
      <c r="U3278" s="73"/>
      <c r="V3278" s="73"/>
      <c r="W3278" s="73"/>
      <c r="X3278" s="73"/>
      <c r="Y3278" s="73"/>
      <c r="Z3278" s="73"/>
      <c r="AA3278" s="73"/>
      <c r="AB3278" s="73"/>
      <c r="AC3278" s="73"/>
      <c r="AD3278" s="73"/>
      <c r="AE3278" s="73"/>
      <c r="AF3278" s="73"/>
      <c r="AG3278" s="73"/>
      <c r="AH3278" s="73"/>
      <c r="AI3278" s="73"/>
      <c r="AJ3278" s="73"/>
      <c r="AK3278" s="73"/>
      <c r="AL3278" s="73"/>
      <c r="AM3278" s="73"/>
      <c r="AN3278" s="73"/>
      <c r="AO3278" s="73"/>
      <c r="AP3278" s="73"/>
      <c r="AQ3278" s="73"/>
      <c r="AR3278" s="73"/>
      <c r="AS3278" s="73"/>
      <c r="AT3278" s="73"/>
      <c r="AU3278" s="73"/>
      <c r="AV3278" s="73"/>
      <c r="AW3278" s="73"/>
      <c r="AX3278" s="73"/>
      <c r="AY3278" s="73"/>
      <c r="AZ3278" s="73"/>
      <c r="BA3278" s="73"/>
      <c r="BB3278" s="73"/>
    </row>
    <row r="3279" spans="10:54">
      <c r="J3279" s="132"/>
      <c r="N3279" s="73"/>
      <c r="O3279" s="73"/>
      <c r="P3279" s="73"/>
      <c r="Q3279" s="73"/>
      <c r="R3279" s="73"/>
      <c r="S3279" s="73"/>
      <c r="T3279" s="73"/>
      <c r="U3279" s="73"/>
      <c r="V3279" s="73"/>
      <c r="W3279" s="73"/>
      <c r="X3279" s="73"/>
      <c r="Y3279" s="73"/>
      <c r="Z3279" s="73"/>
      <c r="AA3279" s="73"/>
      <c r="AB3279" s="73"/>
      <c r="AC3279" s="73"/>
      <c r="AD3279" s="73"/>
      <c r="AE3279" s="73"/>
      <c r="AF3279" s="73"/>
      <c r="AG3279" s="73"/>
      <c r="AH3279" s="73"/>
      <c r="AI3279" s="73"/>
      <c r="AJ3279" s="73"/>
      <c r="AK3279" s="73"/>
      <c r="AL3279" s="73"/>
      <c r="AM3279" s="73"/>
      <c r="AN3279" s="73"/>
      <c r="AO3279" s="73"/>
      <c r="AP3279" s="73"/>
      <c r="AQ3279" s="73"/>
      <c r="AR3279" s="73"/>
      <c r="AS3279" s="73"/>
      <c r="AT3279" s="73"/>
      <c r="AU3279" s="73"/>
      <c r="AV3279" s="73"/>
      <c r="AW3279" s="73"/>
      <c r="AX3279" s="73"/>
      <c r="AY3279" s="73"/>
      <c r="AZ3279" s="73"/>
      <c r="BA3279" s="73"/>
      <c r="BB3279" s="73"/>
    </row>
    <row r="3280" spans="10:54">
      <c r="J3280" s="132"/>
      <c r="N3280" s="73"/>
      <c r="O3280" s="73"/>
      <c r="P3280" s="73"/>
      <c r="Q3280" s="73"/>
      <c r="R3280" s="73"/>
      <c r="S3280" s="73"/>
      <c r="T3280" s="73"/>
      <c r="U3280" s="73"/>
      <c r="V3280" s="73"/>
      <c r="W3280" s="73"/>
      <c r="X3280" s="73"/>
      <c r="Y3280" s="73"/>
      <c r="Z3280" s="73"/>
      <c r="AA3280" s="73"/>
      <c r="AB3280" s="73"/>
      <c r="AC3280" s="73"/>
      <c r="AD3280" s="73"/>
      <c r="AE3280" s="73"/>
      <c r="AF3280" s="73"/>
      <c r="AG3280" s="73"/>
      <c r="AH3280" s="73"/>
      <c r="AI3280" s="73"/>
      <c r="AJ3280" s="73"/>
      <c r="AK3280" s="73"/>
      <c r="AL3280" s="73"/>
      <c r="AM3280" s="73"/>
      <c r="AN3280" s="73"/>
      <c r="AO3280" s="73"/>
      <c r="AP3280" s="73"/>
      <c r="AQ3280" s="73"/>
      <c r="AR3280" s="73"/>
      <c r="AS3280" s="73"/>
      <c r="AT3280" s="73"/>
      <c r="AU3280" s="73"/>
      <c r="AV3280" s="73"/>
      <c r="AW3280" s="73"/>
      <c r="AX3280" s="73"/>
      <c r="AY3280" s="73"/>
      <c r="AZ3280" s="73"/>
      <c r="BA3280" s="73"/>
      <c r="BB3280" s="73"/>
    </row>
    <row r="3281" spans="10:54">
      <c r="J3281" s="132"/>
      <c r="N3281" s="73"/>
      <c r="O3281" s="73"/>
      <c r="P3281" s="73"/>
      <c r="Q3281" s="73"/>
      <c r="R3281" s="73"/>
      <c r="S3281" s="73"/>
      <c r="T3281" s="73"/>
      <c r="U3281" s="73"/>
      <c r="V3281" s="73"/>
      <c r="W3281" s="73"/>
      <c r="X3281" s="73"/>
      <c r="Y3281" s="73"/>
      <c r="Z3281" s="73"/>
      <c r="AA3281" s="73"/>
      <c r="AB3281" s="73"/>
      <c r="AC3281" s="73"/>
      <c r="AD3281" s="73"/>
      <c r="AE3281" s="73"/>
      <c r="AF3281" s="73"/>
      <c r="AG3281" s="73"/>
      <c r="AH3281" s="73"/>
      <c r="AI3281" s="73"/>
      <c r="AJ3281" s="73"/>
      <c r="AK3281" s="73"/>
      <c r="AL3281" s="73"/>
      <c r="AM3281" s="73"/>
      <c r="AN3281" s="73"/>
      <c r="AO3281" s="73"/>
      <c r="AP3281" s="73"/>
      <c r="AQ3281" s="73"/>
      <c r="AR3281" s="73"/>
      <c r="AS3281" s="73"/>
      <c r="AT3281" s="73"/>
      <c r="AU3281" s="73"/>
      <c r="AV3281" s="73"/>
      <c r="AW3281" s="73"/>
      <c r="AX3281" s="73"/>
      <c r="AY3281" s="73"/>
      <c r="AZ3281" s="73"/>
      <c r="BA3281" s="73"/>
      <c r="BB3281" s="73"/>
    </row>
    <row r="3282" spans="10:54">
      <c r="J3282" s="132"/>
      <c r="N3282" s="73"/>
      <c r="O3282" s="73"/>
      <c r="P3282" s="73"/>
      <c r="Q3282" s="73"/>
      <c r="R3282" s="73"/>
      <c r="S3282" s="73"/>
      <c r="T3282" s="73"/>
      <c r="U3282" s="73"/>
      <c r="V3282" s="73"/>
      <c r="W3282" s="73"/>
      <c r="X3282" s="73"/>
      <c r="Y3282" s="73"/>
      <c r="Z3282" s="73"/>
      <c r="AA3282" s="73"/>
      <c r="AB3282" s="73"/>
      <c r="AC3282" s="73"/>
      <c r="AD3282" s="73"/>
      <c r="AE3282" s="73"/>
      <c r="AF3282" s="73"/>
      <c r="AG3282" s="73"/>
      <c r="AH3282" s="73"/>
      <c r="AI3282" s="73"/>
      <c r="AJ3282" s="73"/>
      <c r="AK3282" s="73"/>
      <c r="AL3282" s="73"/>
      <c r="AM3282" s="73"/>
      <c r="AN3282" s="73"/>
      <c r="AO3282" s="73"/>
      <c r="AP3282" s="73"/>
      <c r="AQ3282" s="73"/>
      <c r="AR3282" s="73"/>
      <c r="AS3282" s="73"/>
      <c r="AT3282" s="73"/>
      <c r="AU3282" s="73"/>
      <c r="AV3282" s="73"/>
      <c r="AW3282" s="73"/>
      <c r="AX3282" s="73"/>
      <c r="AY3282" s="73"/>
      <c r="AZ3282" s="73"/>
      <c r="BA3282" s="73"/>
      <c r="BB3282" s="73"/>
    </row>
    <row r="3283" spans="10:54">
      <c r="J3283" s="132"/>
      <c r="N3283" s="73"/>
      <c r="O3283" s="73"/>
      <c r="P3283" s="73"/>
      <c r="Q3283" s="73"/>
      <c r="R3283" s="73"/>
      <c r="S3283" s="73"/>
      <c r="T3283" s="73"/>
      <c r="U3283" s="73"/>
      <c r="V3283" s="73"/>
      <c r="W3283" s="73"/>
      <c r="X3283" s="73"/>
      <c r="Y3283" s="73"/>
      <c r="Z3283" s="73"/>
      <c r="AA3283" s="73"/>
      <c r="AB3283" s="73"/>
      <c r="AC3283" s="73"/>
      <c r="AD3283" s="73"/>
      <c r="AE3283" s="73"/>
      <c r="AF3283" s="73"/>
      <c r="AG3283" s="73"/>
      <c r="AH3283" s="73"/>
      <c r="AI3283" s="73"/>
      <c r="AJ3283" s="73"/>
      <c r="AK3283" s="73"/>
      <c r="AL3283" s="73"/>
      <c r="AM3283" s="73"/>
      <c r="AN3283" s="73"/>
      <c r="AO3283" s="73"/>
      <c r="AP3283" s="73"/>
      <c r="AQ3283" s="73"/>
      <c r="AR3283" s="73"/>
      <c r="AS3283" s="73"/>
      <c r="AT3283" s="73"/>
      <c r="AU3283" s="73"/>
      <c r="AV3283" s="73"/>
      <c r="AW3283" s="73"/>
      <c r="AX3283" s="73"/>
      <c r="AY3283" s="73"/>
      <c r="AZ3283" s="73"/>
      <c r="BA3283" s="73"/>
      <c r="BB3283" s="73"/>
    </row>
    <row r="3284" spans="10:54">
      <c r="J3284" s="132"/>
      <c r="N3284" s="73"/>
      <c r="O3284" s="73"/>
      <c r="P3284" s="73"/>
      <c r="Q3284" s="73"/>
      <c r="R3284" s="73"/>
      <c r="S3284" s="73"/>
      <c r="T3284" s="73"/>
      <c r="U3284" s="73"/>
      <c r="V3284" s="73"/>
      <c r="W3284" s="73"/>
      <c r="X3284" s="73"/>
      <c r="Y3284" s="73"/>
      <c r="Z3284" s="73"/>
      <c r="AA3284" s="73"/>
      <c r="AB3284" s="73"/>
      <c r="AC3284" s="73"/>
      <c r="AD3284" s="73"/>
      <c r="AE3284" s="73"/>
      <c r="AF3284" s="73"/>
      <c r="AG3284" s="73"/>
      <c r="AH3284" s="73"/>
      <c r="AI3284" s="73"/>
      <c r="AJ3284" s="73"/>
      <c r="AK3284" s="73"/>
      <c r="AL3284" s="73"/>
      <c r="AM3284" s="73"/>
      <c r="AN3284" s="73"/>
      <c r="AO3284" s="73"/>
      <c r="AP3284" s="73"/>
      <c r="AQ3284" s="73"/>
      <c r="AR3284" s="73"/>
      <c r="AS3284" s="73"/>
      <c r="AT3284" s="73"/>
      <c r="AU3284" s="73"/>
      <c r="AV3284" s="73"/>
      <c r="AW3284" s="73"/>
      <c r="AX3284" s="73"/>
      <c r="AY3284" s="73"/>
      <c r="AZ3284" s="73"/>
      <c r="BA3284" s="73"/>
      <c r="BB3284" s="73"/>
    </row>
    <row r="3285" spans="10:54">
      <c r="J3285" s="132"/>
      <c r="N3285" s="73"/>
      <c r="O3285" s="73"/>
      <c r="P3285" s="73"/>
      <c r="Q3285" s="73"/>
      <c r="R3285" s="73"/>
      <c r="S3285" s="73"/>
      <c r="T3285" s="73"/>
      <c r="U3285" s="73"/>
      <c r="V3285" s="73"/>
      <c r="W3285" s="73"/>
      <c r="X3285" s="73"/>
      <c r="Y3285" s="73"/>
      <c r="Z3285" s="73"/>
      <c r="AA3285" s="73"/>
      <c r="AB3285" s="73"/>
      <c r="AC3285" s="73"/>
      <c r="AD3285" s="73"/>
      <c r="AE3285" s="73"/>
      <c r="AF3285" s="73"/>
      <c r="AG3285" s="73"/>
      <c r="AH3285" s="73"/>
      <c r="AI3285" s="73"/>
      <c r="AJ3285" s="73"/>
      <c r="AK3285" s="73"/>
      <c r="AL3285" s="73"/>
      <c r="AM3285" s="73"/>
      <c r="AN3285" s="73"/>
      <c r="AO3285" s="73"/>
      <c r="AP3285" s="73"/>
      <c r="AQ3285" s="73"/>
      <c r="AR3285" s="73"/>
      <c r="AS3285" s="73"/>
      <c r="AT3285" s="73"/>
      <c r="AU3285" s="73"/>
      <c r="AV3285" s="73"/>
      <c r="AW3285" s="73"/>
      <c r="AX3285" s="73"/>
      <c r="AY3285" s="73"/>
      <c r="AZ3285" s="73"/>
      <c r="BA3285" s="73"/>
      <c r="BB3285" s="73"/>
    </row>
    <row r="3286" spans="10:54">
      <c r="J3286" s="132"/>
      <c r="N3286" s="73"/>
      <c r="O3286" s="73"/>
      <c r="P3286" s="73"/>
      <c r="Q3286" s="73"/>
      <c r="R3286" s="73"/>
      <c r="S3286" s="73"/>
      <c r="T3286" s="73"/>
      <c r="U3286" s="73"/>
      <c r="V3286" s="73"/>
      <c r="W3286" s="73"/>
      <c r="X3286" s="73"/>
      <c r="Y3286" s="73"/>
      <c r="Z3286" s="73"/>
      <c r="AA3286" s="73"/>
      <c r="AB3286" s="73"/>
      <c r="AC3286" s="73"/>
      <c r="AD3286" s="73"/>
      <c r="AE3286" s="73"/>
      <c r="AF3286" s="73"/>
      <c r="AG3286" s="73"/>
      <c r="AH3286" s="73"/>
      <c r="AI3286" s="73"/>
      <c r="AJ3286" s="73"/>
      <c r="AK3286" s="73"/>
      <c r="AL3286" s="73"/>
      <c r="AM3286" s="73"/>
      <c r="AN3286" s="73"/>
      <c r="AO3286" s="73"/>
      <c r="AP3286" s="73"/>
      <c r="AQ3286" s="73"/>
      <c r="AR3286" s="73"/>
      <c r="AS3286" s="73"/>
      <c r="AT3286" s="73"/>
      <c r="AU3286" s="73"/>
      <c r="AV3286" s="73"/>
      <c r="AW3286" s="73"/>
      <c r="AX3286" s="73"/>
      <c r="AY3286" s="73"/>
      <c r="AZ3286" s="73"/>
      <c r="BA3286" s="73"/>
      <c r="BB3286" s="73"/>
    </row>
    <row r="3287" spans="10:54">
      <c r="J3287" s="132"/>
      <c r="N3287" s="73"/>
      <c r="O3287" s="73"/>
      <c r="P3287" s="73"/>
      <c r="Q3287" s="73"/>
      <c r="R3287" s="73"/>
      <c r="S3287" s="73"/>
      <c r="T3287" s="73"/>
      <c r="U3287" s="73"/>
      <c r="V3287" s="73"/>
      <c r="W3287" s="73"/>
      <c r="X3287" s="73"/>
      <c r="Y3287" s="73"/>
      <c r="Z3287" s="73"/>
      <c r="AA3287" s="73"/>
      <c r="AB3287" s="73"/>
      <c r="AC3287" s="73"/>
      <c r="AD3287" s="73"/>
      <c r="AE3287" s="73"/>
      <c r="AF3287" s="73"/>
      <c r="AG3287" s="73"/>
      <c r="AH3287" s="73"/>
      <c r="AI3287" s="73"/>
      <c r="AJ3287" s="73"/>
      <c r="AK3287" s="73"/>
      <c r="AL3287" s="73"/>
      <c r="AM3287" s="73"/>
      <c r="AN3287" s="73"/>
      <c r="AO3287" s="73"/>
      <c r="AP3287" s="73"/>
      <c r="AQ3287" s="73"/>
      <c r="AR3287" s="73"/>
      <c r="AS3287" s="73"/>
      <c r="AT3287" s="73"/>
      <c r="AU3287" s="73"/>
      <c r="AV3287" s="73"/>
      <c r="AW3287" s="73"/>
      <c r="AX3287" s="73"/>
      <c r="AY3287" s="73"/>
      <c r="AZ3287" s="73"/>
      <c r="BA3287" s="73"/>
      <c r="BB3287" s="73"/>
    </row>
    <row r="3288" spans="10:54">
      <c r="J3288" s="132"/>
      <c r="N3288" s="73"/>
      <c r="O3288" s="73"/>
      <c r="P3288" s="73"/>
      <c r="Q3288" s="73"/>
      <c r="R3288" s="73"/>
      <c r="S3288" s="73"/>
      <c r="T3288" s="73"/>
      <c r="U3288" s="73"/>
      <c r="V3288" s="73"/>
      <c r="W3288" s="73"/>
      <c r="X3288" s="73"/>
      <c r="Y3288" s="73"/>
      <c r="Z3288" s="73"/>
      <c r="AA3288" s="73"/>
      <c r="AB3288" s="73"/>
      <c r="AC3288" s="73"/>
      <c r="AD3288" s="73"/>
      <c r="AE3288" s="73"/>
      <c r="AF3288" s="73"/>
      <c r="AG3288" s="73"/>
      <c r="AH3288" s="73"/>
      <c r="AI3288" s="73"/>
      <c r="AJ3288" s="73"/>
      <c r="AK3288" s="73"/>
      <c r="AL3288" s="73"/>
      <c r="AM3288" s="73"/>
      <c r="AN3288" s="73"/>
      <c r="AO3288" s="73"/>
      <c r="AP3288" s="73"/>
      <c r="AQ3288" s="73"/>
      <c r="AR3288" s="73"/>
      <c r="AS3288" s="73"/>
      <c r="AT3288" s="73"/>
      <c r="AU3288" s="73"/>
      <c r="AV3288" s="73"/>
      <c r="AW3288" s="73"/>
      <c r="AX3288" s="73"/>
      <c r="AY3288" s="73"/>
      <c r="AZ3288" s="73"/>
      <c r="BA3288" s="73"/>
      <c r="BB3288" s="73"/>
    </row>
    <row r="3289" spans="10:54">
      <c r="J3289" s="132"/>
      <c r="N3289" s="73"/>
      <c r="O3289" s="73"/>
      <c r="P3289" s="73"/>
      <c r="Q3289" s="73"/>
      <c r="R3289" s="73"/>
      <c r="S3289" s="73"/>
      <c r="T3289" s="73"/>
      <c r="U3289" s="73"/>
      <c r="V3289" s="73"/>
      <c r="W3289" s="73"/>
      <c r="X3289" s="73"/>
      <c r="Y3289" s="73"/>
      <c r="Z3289" s="73"/>
      <c r="AA3289" s="73"/>
      <c r="AB3289" s="73"/>
      <c r="AC3289" s="73"/>
      <c r="AD3289" s="73"/>
      <c r="AE3289" s="73"/>
      <c r="AF3289" s="73"/>
      <c r="AG3289" s="73"/>
      <c r="AH3289" s="73"/>
      <c r="AI3289" s="73"/>
      <c r="AJ3289" s="73"/>
      <c r="AK3289" s="73"/>
      <c r="AL3289" s="73"/>
      <c r="AM3289" s="73"/>
      <c r="AN3289" s="73"/>
      <c r="AO3289" s="73"/>
      <c r="AP3289" s="73"/>
      <c r="AQ3289" s="73"/>
      <c r="AR3289" s="73"/>
      <c r="AS3289" s="73"/>
      <c r="AT3289" s="73"/>
      <c r="AU3289" s="73"/>
      <c r="AV3289" s="73"/>
      <c r="AW3289" s="73"/>
      <c r="AX3289" s="73"/>
      <c r="AY3289" s="73"/>
      <c r="AZ3289" s="73"/>
      <c r="BA3289" s="73"/>
      <c r="BB3289" s="73"/>
    </row>
    <row r="3290" spans="10:54">
      <c r="J3290" s="132"/>
      <c r="N3290" s="73"/>
      <c r="O3290" s="73"/>
      <c r="P3290" s="73"/>
      <c r="Q3290" s="73"/>
      <c r="R3290" s="73"/>
      <c r="S3290" s="73"/>
      <c r="T3290" s="73"/>
      <c r="U3290" s="73"/>
      <c r="V3290" s="73"/>
      <c r="W3290" s="73"/>
      <c r="X3290" s="73"/>
      <c r="Y3290" s="73"/>
      <c r="Z3290" s="73"/>
      <c r="AA3290" s="73"/>
      <c r="AB3290" s="73"/>
      <c r="AC3290" s="73"/>
      <c r="AD3290" s="73"/>
      <c r="AE3290" s="73"/>
      <c r="AF3290" s="73"/>
      <c r="AG3290" s="73"/>
      <c r="AH3290" s="73"/>
      <c r="AI3290" s="73"/>
      <c r="AJ3290" s="73"/>
      <c r="AK3290" s="73"/>
      <c r="AL3290" s="73"/>
      <c r="AM3290" s="73"/>
      <c r="AN3290" s="73"/>
      <c r="AO3290" s="73"/>
      <c r="AP3290" s="73"/>
      <c r="AQ3290" s="73"/>
      <c r="AR3290" s="73"/>
      <c r="AS3290" s="73"/>
      <c r="AT3290" s="73"/>
      <c r="AU3290" s="73"/>
      <c r="AV3290" s="73"/>
      <c r="AW3290" s="73"/>
      <c r="AX3290" s="73"/>
      <c r="AY3290" s="73"/>
      <c r="AZ3290" s="73"/>
      <c r="BA3290" s="73"/>
      <c r="BB3290" s="73"/>
    </row>
    <row r="3291" spans="10:54">
      <c r="J3291" s="132"/>
      <c r="N3291" s="73"/>
      <c r="O3291" s="73"/>
      <c r="P3291" s="73"/>
      <c r="Q3291" s="73"/>
      <c r="R3291" s="73"/>
      <c r="S3291" s="73"/>
      <c r="T3291" s="73"/>
      <c r="U3291" s="73"/>
      <c r="V3291" s="73"/>
      <c r="W3291" s="73"/>
      <c r="X3291" s="73"/>
      <c r="Y3291" s="73"/>
      <c r="Z3291" s="73"/>
      <c r="AA3291" s="73"/>
      <c r="AB3291" s="73"/>
      <c r="AC3291" s="73"/>
      <c r="AD3291" s="73"/>
      <c r="AE3291" s="73"/>
      <c r="AF3291" s="73"/>
      <c r="AG3291" s="73"/>
      <c r="AH3291" s="73"/>
      <c r="AI3291" s="73"/>
      <c r="AJ3291" s="73"/>
      <c r="AK3291" s="73"/>
      <c r="AL3291" s="73"/>
      <c r="AM3291" s="73"/>
      <c r="AN3291" s="73"/>
      <c r="AO3291" s="73"/>
      <c r="AP3291" s="73"/>
      <c r="AQ3291" s="73"/>
      <c r="AR3291" s="73"/>
      <c r="AS3291" s="73"/>
      <c r="AT3291" s="73"/>
      <c r="AU3291" s="73"/>
      <c r="AV3291" s="73"/>
      <c r="AW3291" s="73"/>
      <c r="AX3291" s="73"/>
      <c r="AY3291" s="73"/>
      <c r="AZ3291" s="73"/>
      <c r="BA3291" s="73"/>
      <c r="BB3291" s="73"/>
    </row>
    <row r="3292" spans="10:54">
      <c r="J3292" s="132"/>
      <c r="N3292" s="73"/>
      <c r="O3292" s="73"/>
      <c r="P3292" s="73"/>
      <c r="Q3292" s="73"/>
      <c r="R3292" s="73"/>
      <c r="S3292" s="73"/>
      <c r="T3292" s="73"/>
      <c r="U3292" s="73"/>
      <c r="V3292" s="73"/>
      <c r="W3292" s="73"/>
      <c r="X3292" s="73"/>
      <c r="Y3292" s="73"/>
      <c r="Z3292" s="73"/>
      <c r="AA3292" s="73"/>
      <c r="AB3292" s="73"/>
      <c r="AC3292" s="73"/>
      <c r="AD3292" s="73"/>
      <c r="AE3292" s="73"/>
      <c r="AF3292" s="73"/>
      <c r="AG3292" s="73"/>
      <c r="AH3292" s="73"/>
      <c r="AI3292" s="73"/>
      <c r="AJ3292" s="73"/>
      <c r="AK3292" s="73"/>
      <c r="AL3292" s="73"/>
      <c r="AM3292" s="73"/>
      <c r="AN3292" s="73"/>
      <c r="AO3292" s="73"/>
      <c r="AP3292" s="73"/>
      <c r="AQ3292" s="73"/>
      <c r="AR3292" s="73"/>
      <c r="AS3292" s="73"/>
      <c r="AT3292" s="73"/>
      <c r="AU3292" s="73"/>
      <c r="AV3292" s="73"/>
      <c r="AW3292" s="73"/>
      <c r="AX3292" s="73"/>
      <c r="AY3292" s="73"/>
      <c r="AZ3292" s="73"/>
      <c r="BA3292" s="73"/>
      <c r="BB3292" s="73"/>
    </row>
    <row r="3293" spans="10:54">
      <c r="J3293" s="132"/>
      <c r="N3293" s="73"/>
      <c r="O3293" s="73"/>
      <c r="P3293" s="73"/>
      <c r="Q3293" s="73"/>
      <c r="R3293" s="73"/>
      <c r="S3293" s="73"/>
      <c r="T3293" s="73"/>
      <c r="U3293" s="73"/>
      <c r="V3293" s="73"/>
      <c r="W3293" s="73"/>
      <c r="X3293" s="73"/>
      <c r="Y3293" s="73"/>
      <c r="Z3293" s="73"/>
      <c r="AA3293" s="73"/>
      <c r="AB3293" s="73"/>
      <c r="AC3293" s="73"/>
      <c r="AD3293" s="73"/>
      <c r="AE3293" s="73"/>
      <c r="AF3293" s="73"/>
      <c r="AG3293" s="73"/>
      <c r="AH3293" s="73"/>
      <c r="AI3293" s="73"/>
      <c r="AJ3293" s="73"/>
      <c r="AK3293" s="73"/>
      <c r="AL3293" s="73"/>
      <c r="AM3293" s="73"/>
      <c r="AN3293" s="73"/>
      <c r="AO3293" s="73"/>
      <c r="AP3293" s="73"/>
      <c r="AQ3293" s="73"/>
      <c r="AR3293" s="73"/>
      <c r="AS3293" s="73"/>
      <c r="AT3293" s="73"/>
      <c r="AU3293" s="73"/>
      <c r="AV3293" s="73"/>
      <c r="AW3293" s="73"/>
      <c r="AX3293" s="73"/>
      <c r="AY3293" s="73"/>
      <c r="AZ3293" s="73"/>
      <c r="BA3293" s="73"/>
      <c r="BB3293" s="73"/>
    </row>
    <row r="3294" spans="10:54">
      <c r="J3294" s="132"/>
      <c r="N3294" s="73"/>
      <c r="O3294" s="73"/>
      <c r="P3294" s="73"/>
      <c r="Q3294" s="73"/>
      <c r="R3294" s="73"/>
      <c r="S3294" s="73"/>
      <c r="T3294" s="73"/>
      <c r="U3294" s="73"/>
      <c r="V3294" s="73"/>
      <c r="W3294" s="73"/>
      <c r="X3294" s="73"/>
      <c r="Y3294" s="73"/>
      <c r="Z3294" s="73"/>
      <c r="AA3294" s="73"/>
      <c r="AB3294" s="73"/>
      <c r="AC3294" s="73"/>
      <c r="AD3294" s="73"/>
      <c r="AE3294" s="73"/>
      <c r="AF3294" s="73"/>
      <c r="AG3294" s="73"/>
      <c r="AH3294" s="73"/>
      <c r="AI3294" s="73"/>
      <c r="AJ3294" s="73"/>
      <c r="AK3294" s="73"/>
      <c r="AL3294" s="73"/>
      <c r="AM3294" s="73"/>
      <c r="AN3294" s="73"/>
      <c r="AO3294" s="73"/>
      <c r="AP3294" s="73"/>
      <c r="AQ3294" s="73"/>
      <c r="AR3294" s="73"/>
      <c r="AS3294" s="73"/>
      <c r="AT3294" s="73"/>
      <c r="AU3294" s="73"/>
      <c r="AV3294" s="73"/>
      <c r="AW3294" s="73"/>
      <c r="AX3294" s="73"/>
      <c r="AY3294" s="73"/>
      <c r="AZ3294" s="73"/>
      <c r="BA3294" s="73"/>
      <c r="BB3294" s="73"/>
    </row>
    <row r="3295" spans="10:54">
      <c r="J3295" s="132"/>
      <c r="N3295" s="73"/>
      <c r="O3295" s="73"/>
      <c r="P3295" s="73"/>
      <c r="Q3295" s="73"/>
      <c r="R3295" s="73"/>
      <c r="S3295" s="73"/>
      <c r="T3295" s="73"/>
      <c r="U3295" s="73"/>
      <c r="V3295" s="73"/>
      <c r="W3295" s="73"/>
      <c r="X3295" s="73"/>
      <c r="Y3295" s="73"/>
      <c r="Z3295" s="73"/>
      <c r="AA3295" s="73"/>
      <c r="AB3295" s="73"/>
      <c r="AC3295" s="73"/>
      <c r="AD3295" s="73"/>
      <c r="AE3295" s="73"/>
      <c r="AF3295" s="73"/>
      <c r="AG3295" s="73"/>
      <c r="AH3295" s="73"/>
      <c r="AI3295" s="73"/>
      <c r="AJ3295" s="73"/>
      <c r="AK3295" s="73"/>
      <c r="AL3295" s="73"/>
      <c r="AM3295" s="73"/>
      <c r="AN3295" s="73"/>
      <c r="AO3295" s="73"/>
      <c r="AP3295" s="73"/>
      <c r="AQ3295" s="73"/>
      <c r="AR3295" s="73"/>
      <c r="AS3295" s="73"/>
      <c r="AT3295" s="73"/>
      <c r="AU3295" s="73"/>
      <c r="AV3295" s="73"/>
      <c r="AW3295" s="73"/>
      <c r="AX3295" s="73"/>
      <c r="AY3295" s="73"/>
      <c r="AZ3295" s="73"/>
      <c r="BA3295" s="73"/>
      <c r="BB3295" s="73"/>
    </row>
    <row r="3296" spans="10:54">
      <c r="J3296" s="132"/>
      <c r="N3296" s="73"/>
      <c r="O3296" s="73"/>
      <c r="P3296" s="73"/>
      <c r="Q3296" s="73"/>
      <c r="R3296" s="73"/>
      <c r="S3296" s="73"/>
      <c r="T3296" s="73"/>
      <c r="U3296" s="73"/>
      <c r="V3296" s="73"/>
      <c r="W3296" s="73"/>
      <c r="X3296" s="73"/>
      <c r="Y3296" s="73"/>
      <c r="Z3296" s="73"/>
      <c r="AA3296" s="73"/>
      <c r="AB3296" s="73"/>
      <c r="AC3296" s="73"/>
      <c r="AD3296" s="73"/>
      <c r="AE3296" s="73"/>
      <c r="AF3296" s="73"/>
      <c r="AG3296" s="73"/>
      <c r="AH3296" s="73"/>
      <c r="AI3296" s="73"/>
      <c r="AJ3296" s="73"/>
      <c r="AK3296" s="73"/>
      <c r="AL3296" s="73"/>
      <c r="AM3296" s="73"/>
      <c r="AN3296" s="73"/>
      <c r="AO3296" s="73"/>
      <c r="AP3296" s="73"/>
      <c r="AQ3296" s="73"/>
      <c r="AR3296" s="73"/>
      <c r="AS3296" s="73"/>
      <c r="AT3296" s="73"/>
      <c r="AU3296" s="73"/>
      <c r="AV3296" s="73"/>
      <c r="AW3296" s="73"/>
      <c r="AX3296" s="73"/>
      <c r="AY3296" s="73"/>
      <c r="AZ3296" s="73"/>
      <c r="BA3296" s="73"/>
      <c r="BB3296" s="73"/>
    </row>
    <row r="3297" spans="10:54">
      <c r="J3297" s="132"/>
      <c r="N3297" s="73"/>
      <c r="O3297" s="73"/>
      <c r="P3297" s="73"/>
      <c r="Q3297" s="73"/>
      <c r="R3297" s="73"/>
      <c r="S3297" s="73"/>
      <c r="T3297" s="73"/>
      <c r="U3297" s="73"/>
      <c r="V3297" s="73"/>
      <c r="W3297" s="73"/>
      <c r="X3297" s="73"/>
      <c r="Y3297" s="73"/>
      <c r="Z3297" s="73"/>
      <c r="AA3297" s="73"/>
      <c r="AB3297" s="73"/>
      <c r="AC3297" s="73"/>
      <c r="AD3297" s="73"/>
      <c r="AE3297" s="73"/>
      <c r="AF3297" s="73"/>
      <c r="AG3297" s="73"/>
      <c r="AH3297" s="73"/>
      <c r="AI3297" s="73"/>
      <c r="AJ3297" s="73"/>
      <c r="AK3297" s="73"/>
      <c r="AL3297" s="73"/>
      <c r="AM3297" s="73"/>
      <c r="AN3297" s="73"/>
      <c r="AO3297" s="73"/>
      <c r="AP3297" s="73"/>
      <c r="AQ3297" s="73"/>
      <c r="AR3297" s="73"/>
      <c r="AS3297" s="73"/>
      <c r="AT3297" s="73"/>
      <c r="AU3297" s="73"/>
      <c r="AV3297" s="73"/>
      <c r="AW3297" s="73"/>
      <c r="AX3297" s="73"/>
      <c r="AY3297" s="73"/>
      <c r="AZ3297" s="73"/>
      <c r="BA3297" s="73"/>
      <c r="BB3297" s="73"/>
    </row>
    <row r="3298" spans="10:54">
      <c r="J3298" s="132"/>
      <c r="N3298" s="73"/>
      <c r="O3298" s="73"/>
      <c r="P3298" s="73"/>
      <c r="Q3298" s="73"/>
      <c r="R3298" s="73"/>
      <c r="S3298" s="73"/>
      <c r="T3298" s="73"/>
      <c r="U3298" s="73"/>
      <c r="V3298" s="73"/>
      <c r="W3298" s="73"/>
      <c r="X3298" s="73"/>
      <c r="Y3298" s="73"/>
      <c r="Z3298" s="73"/>
      <c r="AA3298" s="73"/>
      <c r="AB3298" s="73"/>
      <c r="AC3298" s="73"/>
      <c r="AD3298" s="73"/>
      <c r="AE3298" s="73"/>
      <c r="AF3298" s="73"/>
      <c r="AG3298" s="73"/>
      <c r="AH3298" s="73"/>
      <c r="AI3298" s="73"/>
      <c r="AJ3298" s="73"/>
      <c r="AK3298" s="73"/>
      <c r="AL3298" s="73"/>
      <c r="AM3298" s="73"/>
      <c r="AN3298" s="73"/>
      <c r="AO3298" s="73"/>
      <c r="AP3298" s="73"/>
      <c r="AQ3298" s="73"/>
      <c r="AR3298" s="73"/>
      <c r="AS3298" s="73"/>
      <c r="AT3298" s="73"/>
      <c r="AU3298" s="73"/>
      <c r="AV3298" s="73"/>
      <c r="AW3298" s="73"/>
      <c r="AX3298" s="73"/>
      <c r="AY3298" s="73"/>
      <c r="AZ3298" s="73"/>
      <c r="BA3298" s="73"/>
      <c r="BB3298" s="73"/>
    </row>
    <row r="3299" spans="10:54">
      <c r="J3299" s="132"/>
      <c r="N3299" s="73"/>
      <c r="O3299" s="73"/>
      <c r="P3299" s="73"/>
      <c r="Q3299" s="73"/>
      <c r="R3299" s="73"/>
      <c r="S3299" s="73"/>
      <c r="T3299" s="73"/>
      <c r="U3299" s="73"/>
      <c r="V3299" s="73"/>
      <c r="W3299" s="73"/>
      <c r="X3299" s="73"/>
      <c r="Y3299" s="73"/>
      <c r="Z3299" s="73"/>
      <c r="AA3299" s="73"/>
      <c r="AB3299" s="73"/>
      <c r="AC3299" s="73"/>
      <c r="AD3299" s="73"/>
      <c r="AE3299" s="73"/>
      <c r="AF3299" s="73"/>
      <c r="AG3299" s="73"/>
      <c r="AH3299" s="73"/>
      <c r="AI3299" s="73"/>
      <c r="AJ3299" s="73"/>
      <c r="AK3299" s="73"/>
      <c r="AL3299" s="73"/>
      <c r="AM3299" s="73"/>
      <c r="AN3299" s="73"/>
      <c r="AO3299" s="73"/>
      <c r="AP3299" s="73"/>
      <c r="AQ3299" s="73"/>
      <c r="AR3299" s="73"/>
      <c r="AS3299" s="73"/>
      <c r="AT3299" s="73"/>
      <c r="AU3299" s="73"/>
      <c r="AV3299" s="73"/>
      <c r="AW3299" s="73"/>
      <c r="AX3299" s="73"/>
      <c r="AY3299" s="73"/>
      <c r="AZ3299" s="73"/>
      <c r="BA3299" s="73"/>
      <c r="BB3299" s="73"/>
    </row>
    <row r="3300" spans="10:54">
      <c r="J3300" s="132"/>
      <c r="N3300" s="73"/>
      <c r="O3300" s="73"/>
      <c r="P3300" s="73"/>
      <c r="Q3300" s="73"/>
      <c r="R3300" s="73"/>
      <c r="S3300" s="73"/>
      <c r="T3300" s="73"/>
      <c r="U3300" s="73"/>
      <c r="V3300" s="73"/>
      <c r="W3300" s="73"/>
      <c r="X3300" s="73"/>
      <c r="Y3300" s="73"/>
      <c r="Z3300" s="73"/>
      <c r="AA3300" s="73"/>
      <c r="AB3300" s="73"/>
      <c r="AC3300" s="73"/>
      <c r="AD3300" s="73"/>
      <c r="AE3300" s="73"/>
      <c r="AF3300" s="73"/>
      <c r="AG3300" s="73"/>
      <c r="AH3300" s="73"/>
      <c r="AI3300" s="73"/>
      <c r="AJ3300" s="73"/>
      <c r="AK3300" s="73"/>
      <c r="AL3300" s="73"/>
      <c r="AM3300" s="73"/>
      <c r="AN3300" s="73"/>
      <c r="AO3300" s="73"/>
      <c r="AP3300" s="73"/>
      <c r="AQ3300" s="73"/>
      <c r="AR3300" s="73"/>
      <c r="AS3300" s="73"/>
      <c r="AT3300" s="73"/>
      <c r="AU3300" s="73"/>
      <c r="AV3300" s="73"/>
      <c r="AW3300" s="73"/>
      <c r="AX3300" s="73"/>
      <c r="AY3300" s="73"/>
      <c r="AZ3300" s="73"/>
      <c r="BA3300" s="73"/>
      <c r="BB3300" s="73"/>
    </row>
    <row r="3301" spans="10:54">
      <c r="J3301" s="132"/>
      <c r="N3301" s="73"/>
      <c r="O3301" s="73"/>
      <c r="P3301" s="73"/>
      <c r="Q3301" s="73"/>
      <c r="R3301" s="73"/>
      <c r="S3301" s="73"/>
      <c r="T3301" s="73"/>
      <c r="U3301" s="73"/>
      <c r="V3301" s="73"/>
      <c r="W3301" s="73"/>
      <c r="X3301" s="73"/>
      <c r="Y3301" s="73"/>
      <c r="Z3301" s="73"/>
      <c r="AA3301" s="73"/>
      <c r="AB3301" s="73"/>
      <c r="AC3301" s="73"/>
      <c r="AD3301" s="73"/>
      <c r="AE3301" s="73"/>
      <c r="AF3301" s="73"/>
      <c r="AG3301" s="73"/>
      <c r="AH3301" s="73"/>
      <c r="AI3301" s="73"/>
      <c r="AJ3301" s="73"/>
      <c r="AK3301" s="73"/>
      <c r="AL3301" s="73"/>
      <c r="AM3301" s="73"/>
      <c r="AN3301" s="73"/>
      <c r="AO3301" s="73"/>
      <c r="AP3301" s="73"/>
      <c r="AQ3301" s="73"/>
      <c r="AR3301" s="73"/>
      <c r="AS3301" s="73"/>
      <c r="AT3301" s="73"/>
      <c r="AU3301" s="73"/>
      <c r="AV3301" s="73"/>
      <c r="AW3301" s="73"/>
      <c r="AX3301" s="73"/>
      <c r="AY3301" s="73"/>
      <c r="AZ3301" s="73"/>
      <c r="BA3301" s="73"/>
      <c r="BB3301" s="73"/>
    </row>
    <row r="3302" spans="10:54">
      <c r="J3302" s="132"/>
      <c r="N3302" s="73"/>
      <c r="O3302" s="73"/>
      <c r="P3302" s="73"/>
      <c r="Q3302" s="73"/>
      <c r="R3302" s="73"/>
      <c r="S3302" s="73"/>
      <c r="T3302" s="73"/>
      <c r="U3302" s="73"/>
      <c r="V3302" s="73"/>
      <c r="W3302" s="73"/>
      <c r="X3302" s="73"/>
      <c r="Y3302" s="73"/>
      <c r="Z3302" s="73"/>
      <c r="AA3302" s="73"/>
      <c r="AB3302" s="73"/>
      <c r="AC3302" s="73"/>
      <c r="AD3302" s="73"/>
      <c r="AE3302" s="73"/>
      <c r="AF3302" s="73"/>
      <c r="AG3302" s="73"/>
      <c r="AH3302" s="73"/>
      <c r="AI3302" s="73"/>
      <c r="AJ3302" s="73"/>
      <c r="AK3302" s="73"/>
      <c r="AL3302" s="73"/>
      <c r="AM3302" s="73"/>
      <c r="AN3302" s="73"/>
      <c r="AO3302" s="73"/>
      <c r="AP3302" s="73"/>
      <c r="AQ3302" s="73"/>
      <c r="AR3302" s="73"/>
      <c r="AS3302" s="73"/>
      <c r="AT3302" s="73"/>
      <c r="AU3302" s="73"/>
      <c r="AV3302" s="73"/>
      <c r="AW3302" s="73"/>
      <c r="AX3302" s="73"/>
      <c r="AY3302" s="73"/>
      <c r="AZ3302" s="73"/>
      <c r="BA3302" s="73"/>
      <c r="BB3302" s="73"/>
    </row>
    <row r="3303" spans="10:54">
      <c r="J3303" s="132"/>
      <c r="N3303" s="73"/>
      <c r="O3303" s="73"/>
      <c r="P3303" s="73"/>
      <c r="Q3303" s="73"/>
      <c r="R3303" s="73"/>
      <c r="S3303" s="73"/>
      <c r="T3303" s="73"/>
      <c r="U3303" s="73"/>
      <c r="V3303" s="73"/>
      <c r="W3303" s="73"/>
      <c r="X3303" s="73"/>
      <c r="Y3303" s="73"/>
      <c r="Z3303" s="73"/>
      <c r="AA3303" s="73"/>
      <c r="AB3303" s="73"/>
      <c r="AC3303" s="73"/>
      <c r="AD3303" s="73"/>
      <c r="AE3303" s="73"/>
      <c r="AF3303" s="73"/>
      <c r="AG3303" s="73"/>
      <c r="AH3303" s="73"/>
      <c r="AI3303" s="73"/>
      <c r="AJ3303" s="73"/>
      <c r="AK3303" s="73"/>
      <c r="AL3303" s="73"/>
      <c r="AM3303" s="73"/>
      <c r="AN3303" s="73"/>
      <c r="AO3303" s="73"/>
      <c r="AP3303" s="73"/>
      <c r="AQ3303" s="73"/>
      <c r="AR3303" s="73"/>
      <c r="AS3303" s="73"/>
      <c r="AT3303" s="73"/>
      <c r="AU3303" s="73"/>
      <c r="AV3303" s="73"/>
      <c r="AW3303" s="73"/>
      <c r="AX3303" s="73"/>
      <c r="AY3303" s="73"/>
      <c r="AZ3303" s="73"/>
      <c r="BA3303" s="73"/>
      <c r="BB3303" s="73"/>
    </row>
    <row r="3304" spans="10:54">
      <c r="J3304" s="132"/>
      <c r="N3304" s="73"/>
      <c r="O3304" s="73"/>
      <c r="P3304" s="73"/>
      <c r="Q3304" s="73"/>
      <c r="R3304" s="73"/>
      <c r="S3304" s="73"/>
      <c r="T3304" s="73"/>
      <c r="U3304" s="73"/>
      <c r="V3304" s="73"/>
      <c r="W3304" s="73"/>
      <c r="X3304" s="73"/>
      <c r="Y3304" s="73"/>
      <c r="Z3304" s="73"/>
      <c r="AA3304" s="73"/>
      <c r="AB3304" s="73"/>
      <c r="AC3304" s="73"/>
      <c r="AD3304" s="73"/>
      <c r="AE3304" s="73"/>
      <c r="AF3304" s="73"/>
      <c r="AG3304" s="73"/>
      <c r="AH3304" s="73"/>
      <c r="AI3304" s="73"/>
      <c r="AJ3304" s="73"/>
      <c r="AK3304" s="73"/>
      <c r="AL3304" s="73"/>
      <c r="AM3304" s="73"/>
      <c r="AN3304" s="73"/>
      <c r="AO3304" s="73"/>
      <c r="AP3304" s="73"/>
      <c r="AQ3304" s="73"/>
      <c r="AR3304" s="73"/>
      <c r="AS3304" s="73"/>
      <c r="AT3304" s="73"/>
      <c r="AU3304" s="73"/>
      <c r="AV3304" s="73"/>
      <c r="AW3304" s="73"/>
      <c r="AX3304" s="73"/>
      <c r="AY3304" s="73"/>
      <c r="AZ3304" s="73"/>
      <c r="BA3304" s="73"/>
      <c r="BB3304" s="73"/>
    </row>
    <row r="3305" spans="10:54">
      <c r="J3305" s="132"/>
      <c r="N3305" s="73"/>
      <c r="O3305" s="73"/>
      <c r="P3305" s="73"/>
      <c r="Q3305" s="73"/>
      <c r="R3305" s="73"/>
      <c r="S3305" s="73"/>
      <c r="T3305" s="73"/>
      <c r="U3305" s="73"/>
      <c r="V3305" s="73"/>
      <c r="W3305" s="73"/>
      <c r="X3305" s="73"/>
      <c r="Y3305" s="73"/>
      <c r="Z3305" s="73"/>
      <c r="AA3305" s="73"/>
      <c r="AB3305" s="73"/>
      <c r="AC3305" s="73"/>
      <c r="AD3305" s="73"/>
      <c r="AE3305" s="73"/>
      <c r="AF3305" s="73"/>
      <c r="AG3305" s="73"/>
      <c r="AH3305" s="73"/>
      <c r="AI3305" s="73"/>
      <c r="AJ3305" s="73"/>
      <c r="AK3305" s="73"/>
      <c r="AL3305" s="73"/>
      <c r="AM3305" s="73"/>
      <c r="AN3305" s="73"/>
      <c r="AO3305" s="73"/>
      <c r="AP3305" s="73"/>
      <c r="AQ3305" s="73"/>
      <c r="AR3305" s="73"/>
      <c r="AS3305" s="73"/>
      <c r="AT3305" s="73"/>
      <c r="AU3305" s="73"/>
      <c r="AV3305" s="73"/>
      <c r="AW3305" s="73"/>
      <c r="AX3305" s="73"/>
      <c r="AY3305" s="73"/>
      <c r="AZ3305" s="73"/>
      <c r="BA3305" s="73"/>
      <c r="BB3305" s="73"/>
    </row>
    <row r="3306" spans="10:54">
      <c r="J3306" s="132"/>
      <c r="N3306" s="73"/>
      <c r="O3306" s="73"/>
      <c r="P3306" s="73"/>
      <c r="Q3306" s="73"/>
      <c r="R3306" s="73"/>
      <c r="S3306" s="73"/>
      <c r="T3306" s="73"/>
      <c r="U3306" s="73"/>
      <c r="V3306" s="73"/>
      <c r="W3306" s="73"/>
      <c r="X3306" s="73"/>
      <c r="Y3306" s="73"/>
      <c r="Z3306" s="73"/>
      <c r="AA3306" s="73"/>
      <c r="AB3306" s="73"/>
      <c r="AC3306" s="73"/>
      <c r="AD3306" s="73"/>
      <c r="AE3306" s="73"/>
      <c r="AF3306" s="73"/>
      <c r="AG3306" s="73"/>
      <c r="AH3306" s="73"/>
      <c r="AI3306" s="73"/>
      <c r="AJ3306" s="73"/>
      <c r="AK3306" s="73"/>
      <c r="AL3306" s="73"/>
      <c r="AM3306" s="73"/>
      <c r="AN3306" s="73"/>
      <c r="AO3306" s="73"/>
      <c r="AP3306" s="73"/>
      <c r="AQ3306" s="73"/>
      <c r="AR3306" s="73"/>
      <c r="AS3306" s="73"/>
      <c r="AT3306" s="73"/>
      <c r="AU3306" s="73"/>
      <c r="AV3306" s="73"/>
      <c r="AW3306" s="73"/>
      <c r="AX3306" s="73"/>
      <c r="AY3306" s="73"/>
      <c r="AZ3306" s="73"/>
      <c r="BA3306" s="73"/>
      <c r="BB3306" s="73"/>
    </row>
    <row r="3307" spans="10:54">
      <c r="J3307" s="132"/>
      <c r="N3307" s="73"/>
      <c r="O3307" s="73"/>
      <c r="P3307" s="73"/>
      <c r="Q3307" s="73"/>
      <c r="R3307" s="73"/>
      <c r="S3307" s="73"/>
      <c r="T3307" s="73"/>
      <c r="U3307" s="73"/>
      <c r="V3307" s="73"/>
      <c r="W3307" s="73"/>
      <c r="X3307" s="73"/>
      <c r="Y3307" s="73"/>
      <c r="Z3307" s="73"/>
      <c r="AA3307" s="73"/>
      <c r="AB3307" s="73"/>
      <c r="AC3307" s="73"/>
      <c r="AD3307" s="73"/>
      <c r="AE3307" s="73"/>
      <c r="AF3307" s="73"/>
      <c r="AG3307" s="73"/>
      <c r="AH3307" s="73"/>
      <c r="AI3307" s="73"/>
      <c r="AJ3307" s="73"/>
      <c r="AK3307" s="73"/>
      <c r="AL3307" s="73"/>
      <c r="AM3307" s="73"/>
      <c r="AN3307" s="73"/>
      <c r="AO3307" s="73"/>
      <c r="AP3307" s="73"/>
      <c r="AQ3307" s="73"/>
      <c r="AR3307" s="73"/>
      <c r="AS3307" s="73"/>
      <c r="AT3307" s="73"/>
      <c r="AU3307" s="73"/>
      <c r="AV3307" s="73"/>
      <c r="AW3307" s="73"/>
      <c r="AX3307" s="73"/>
      <c r="AY3307" s="73"/>
      <c r="AZ3307" s="73"/>
      <c r="BA3307" s="73"/>
      <c r="BB3307" s="73"/>
    </row>
    <row r="3308" spans="10:54">
      <c r="J3308" s="132"/>
      <c r="N3308" s="73"/>
      <c r="O3308" s="73"/>
      <c r="P3308" s="73"/>
      <c r="Q3308" s="73"/>
      <c r="R3308" s="73"/>
      <c r="S3308" s="73"/>
      <c r="T3308" s="73"/>
      <c r="U3308" s="73"/>
      <c r="V3308" s="73"/>
      <c r="W3308" s="73"/>
      <c r="X3308" s="73"/>
      <c r="Y3308" s="73"/>
      <c r="Z3308" s="73"/>
      <c r="AA3308" s="73"/>
      <c r="AB3308" s="73"/>
      <c r="AC3308" s="73"/>
      <c r="AD3308" s="73"/>
      <c r="AE3308" s="73"/>
      <c r="AF3308" s="73"/>
      <c r="AG3308" s="73"/>
      <c r="AH3308" s="73"/>
      <c r="AI3308" s="73"/>
      <c r="AJ3308" s="73"/>
      <c r="AK3308" s="73"/>
      <c r="AL3308" s="73"/>
      <c r="AM3308" s="73"/>
      <c r="AN3308" s="73"/>
      <c r="AO3308" s="73"/>
      <c r="AP3308" s="73"/>
      <c r="AQ3308" s="73"/>
      <c r="AR3308" s="73"/>
      <c r="AS3308" s="73"/>
      <c r="AT3308" s="73"/>
      <c r="AU3308" s="73"/>
      <c r="AV3308" s="73"/>
      <c r="AW3308" s="73"/>
      <c r="AX3308" s="73"/>
      <c r="AY3308" s="73"/>
      <c r="AZ3308" s="73"/>
      <c r="BA3308" s="73"/>
      <c r="BB3308" s="73"/>
    </row>
    <row r="3309" spans="10:54">
      <c r="J3309" s="132"/>
      <c r="N3309" s="73"/>
      <c r="O3309" s="73"/>
      <c r="P3309" s="73"/>
      <c r="Q3309" s="73"/>
      <c r="R3309" s="73"/>
      <c r="S3309" s="73"/>
      <c r="T3309" s="73"/>
      <c r="U3309" s="73"/>
      <c r="V3309" s="73"/>
      <c r="W3309" s="73"/>
      <c r="X3309" s="73"/>
      <c r="Y3309" s="73"/>
      <c r="Z3309" s="73"/>
      <c r="AA3309" s="73"/>
      <c r="AB3309" s="73"/>
      <c r="AC3309" s="73"/>
      <c r="AD3309" s="73"/>
      <c r="AE3309" s="73"/>
      <c r="AF3309" s="73"/>
      <c r="AG3309" s="73"/>
      <c r="AH3309" s="73"/>
      <c r="AI3309" s="73"/>
      <c r="AJ3309" s="73"/>
      <c r="AK3309" s="73"/>
      <c r="AL3309" s="73"/>
      <c r="AM3309" s="73"/>
      <c r="AN3309" s="73"/>
      <c r="AO3309" s="73"/>
      <c r="AP3309" s="73"/>
      <c r="AQ3309" s="73"/>
      <c r="AR3309" s="73"/>
      <c r="AS3309" s="73"/>
      <c r="AT3309" s="73"/>
      <c r="AU3309" s="73"/>
      <c r="AV3309" s="73"/>
      <c r="AW3309" s="73"/>
      <c r="AX3309" s="73"/>
      <c r="AY3309" s="73"/>
      <c r="AZ3309" s="73"/>
      <c r="BA3309" s="73"/>
      <c r="BB3309" s="73"/>
    </row>
    <row r="3310" spans="10:54">
      <c r="J3310" s="132"/>
      <c r="N3310" s="73"/>
      <c r="O3310" s="73"/>
      <c r="P3310" s="73"/>
      <c r="Q3310" s="73"/>
      <c r="R3310" s="73"/>
      <c r="S3310" s="73"/>
      <c r="T3310" s="73"/>
      <c r="U3310" s="73"/>
      <c r="V3310" s="73"/>
      <c r="W3310" s="73"/>
      <c r="X3310" s="73"/>
      <c r="Y3310" s="73"/>
      <c r="Z3310" s="73"/>
      <c r="AA3310" s="73"/>
      <c r="AB3310" s="73"/>
      <c r="AC3310" s="73"/>
      <c r="AD3310" s="73"/>
      <c r="AE3310" s="73"/>
      <c r="AF3310" s="73"/>
      <c r="AG3310" s="73"/>
      <c r="AH3310" s="73"/>
      <c r="AI3310" s="73"/>
      <c r="AJ3310" s="73"/>
      <c r="AK3310" s="73"/>
      <c r="AL3310" s="73"/>
      <c r="AM3310" s="73"/>
      <c r="AN3310" s="73"/>
      <c r="AO3310" s="73"/>
      <c r="AP3310" s="73"/>
      <c r="AQ3310" s="73"/>
      <c r="AR3310" s="73"/>
      <c r="AS3310" s="73"/>
      <c r="AT3310" s="73"/>
      <c r="AU3310" s="73"/>
      <c r="AV3310" s="73"/>
      <c r="AW3310" s="73"/>
      <c r="AX3310" s="73"/>
      <c r="AY3310" s="73"/>
      <c r="AZ3310" s="73"/>
      <c r="BA3310" s="73"/>
      <c r="BB3310" s="73"/>
    </row>
    <row r="3311" spans="10:54">
      <c r="J3311" s="132"/>
      <c r="N3311" s="73"/>
      <c r="O3311" s="73"/>
      <c r="P3311" s="73"/>
      <c r="Q3311" s="73"/>
      <c r="R3311" s="73"/>
      <c r="S3311" s="73"/>
      <c r="T3311" s="73"/>
      <c r="U3311" s="73"/>
      <c r="V3311" s="73"/>
      <c r="W3311" s="73"/>
      <c r="X3311" s="73"/>
      <c r="Y3311" s="73"/>
      <c r="Z3311" s="73"/>
      <c r="AA3311" s="73"/>
      <c r="AB3311" s="73"/>
      <c r="AC3311" s="73"/>
      <c r="AD3311" s="73"/>
      <c r="AE3311" s="73"/>
      <c r="AF3311" s="73"/>
      <c r="AG3311" s="73"/>
      <c r="AH3311" s="73"/>
      <c r="AI3311" s="73"/>
      <c r="AJ3311" s="73"/>
      <c r="AK3311" s="73"/>
      <c r="AL3311" s="73"/>
      <c r="AM3311" s="73"/>
      <c r="AN3311" s="73"/>
      <c r="AO3311" s="73"/>
      <c r="AP3311" s="73"/>
      <c r="AQ3311" s="73"/>
      <c r="AR3311" s="73"/>
      <c r="AS3311" s="73"/>
      <c r="AT3311" s="73"/>
      <c r="AU3311" s="73"/>
      <c r="AV3311" s="73"/>
      <c r="AW3311" s="73"/>
      <c r="AX3311" s="73"/>
      <c r="AY3311" s="73"/>
      <c r="AZ3311" s="73"/>
      <c r="BA3311" s="73"/>
      <c r="BB3311" s="73"/>
    </row>
    <row r="3312" spans="10:54">
      <c r="J3312" s="132"/>
      <c r="N3312" s="73"/>
      <c r="O3312" s="73"/>
      <c r="P3312" s="73"/>
      <c r="Q3312" s="73"/>
      <c r="R3312" s="73"/>
      <c r="S3312" s="73"/>
      <c r="T3312" s="73"/>
      <c r="U3312" s="73"/>
      <c r="V3312" s="73"/>
      <c r="W3312" s="73"/>
      <c r="X3312" s="73"/>
      <c r="Y3312" s="73"/>
      <c r="Z3312" s="73"/>
      <c r="AA3312" s="73"/>
      <c r="AB3312" s="73"/>
      <c r="AC3312" s="73"/>
      <c r="AD3312" s="73"/>
      <c r="AE3312" s="73"/>
      <c r="AF3312" s="73"/>
      <c r="AG3312" s="73"/>
      <c r="AH3312" s="73"/>
      <c r="AI3312" s="73"/>
      <c r="AJ3312" s="73"/>
      <c r="AK3312" s="73"/>
      <c r="AL3312" s="73"/>
      <c r="AM3312" s="73"/>
      <c r="AN3312" s="73"/>
      <c r="AO3312" s="73"/>
      <c r="AP3312" s="73"/>
      <c r="AQ3312" s="73"/>
      <c r="AR3312" s="73"/>
      <c r="AS3312" s="73"/>
      <c r="AT3312" s="73"/>
      <c r="AU3312" s="73"/>
      <c r="AV3312" s="73"/>
      <c r="AW3312" s="73"/>
      <c r="AX3312" s="73"/>
      <c r="AY3312" s="73"/>
      <c r="AZ3312" s="73"/>
      <c r="BA3312" s="73"/>
      <c r="BB3312" s="73"/>
    </row>
    <row r="3313" spans="10:54">
      <c r="J3313" s="132"/>
      <c r="N3313" s="73"/>
      <c r="O3313" s="73"/>
      <c r="P3313" s="73"/>
      <c r="Q3313" s="73"/>
      <c r="R3313" s="73"/>
      <c r="S3313" s="73"/>
      <c r="T3313" s="73"/>
      <c r="U3313" s="73"/>
      <c r="V3313" s="73"/>
      <c r="W3313" s="73"/>
      <c r="X3313" s="73"/>
      <c r="Y3313" s="73"/>
      <c r="Z3313" s="73"/>
      <c r="AA3313" s="73"/>
      <c r="AB3313" s="73"/>
      <c r="AC3313" s="73"/>
      <c r="AD3313" s="73"/>
      <c r="AE3313" s="73"/>
      <c r="AF3313" s="73"/>
      <c r="AG3313" s="73"/>
      <c r="AH3313" s="73"/>
      <c r="AI3313" s="73"/>
      <c r="AJ3313" s="73"/>
      <c r="AK3313" s="73"/>
      <c r="AL3313" s="73"/>
      <c r="AM3313" s="73"/>
      <c r="AN3313" s="73"/>
      <c r="AO3313" s="73"/>
      <c r="AP3313" s="73"/>
      <c r="AQ3313" s="73"/>
      <c r="AR3313" s="73"/>
      <c r="AS3313" s="73"/>
      <c r="AT3313" s="73"/>
      <c r="AU3313" s="73"/>
      <c r="AV3313" s="73"/>
      <c r="AW3313" s="73"/>
      <c r="AX3313" s="73"/>
      <c r="AY3313" s="73"/>
      <c r="AZ3313" s="73"/>
      <c r="BA3313" s="73"/>
      <c r="BB3313" s="73"/>
    </row>
    <row r="3314" spans="10:54">
      <c r="J3314" s="132"/>
      <c r="N3314" s="73"/>
      <c r="O3314" s="73"/>
      <c r="P3314" s="73"/>
      <c r="Q3314" s="73"/>
      <c r="R3314" s="73"/>
      <c r="S3314" s="73"/>
      <c r="T3314" s="73"/>
      <c r="U3314" s="73"/>
      <c r="V3314" s="73"/>
      <c r="W3314" s="73"/>
      <c r="X3314" s="73"/>
      <c r="Y3314" s="73"/>
      <c r="Z3314" s="73"/>
      <c r="AA3314" s="73"/>
      <c r="AB3314" s="73"/>
      <c r="AC3314" s="73"/>
      <c r="AD3314" s="73"/>
      <c r="AE3314" s="73"/>
      <c r="AF3314" s="73"/>
      <c r="AG3314" s="73"/>
      <c r="AH3314" s="73"/>
      <c r="AI3314" s="73"/>
      <c r="AJ3314" s="73"/>
      <c r="AK3314" s="73"/>
      <c r="AL3314" s="73"/>
      <c r="AM3314" s="73"/>
      <c r="AN3314" s="73"/>
      <c r="AO3314" s="73"/>
      <c r="AP3314" s="73"/>
      <c r="AQ3314" s="73"/>
      <c r="AR3314" s="73"/>
      <c r="AS3314" s="73"/>
      <c r="AT3314" s="73"/>
      <c r="AU3314" s="73"/>
      <c r="AV3314" s="73"/>
      <c r="AW3314" s="73"/>
      <c r="AX3314" s="73"/>
      <c r="AY3314" s="73"/>
      <c r="AZ3314" s="73"/>
      <c r="BA3314" s="73"/>
      <c r="BB3314" s="73"/>
    </row>
    <row r="3315" spans="10:54">
      <c r="J3315" s="132"/>
      <c r="N3315" s="73"/>
      <c r="O3315" s="73"/>
      <c r="P3315" s="73"/>
      <c r="Q3315" s="73"/>
      <c r="R3315" s="73"/>
      <c r="S3315" s="73"/>
      <c r="T3315" s="73"/>
      <c r="U3315" s="73"/>
      <c r="V3315" s="73"/>
      <c r="W3315" s="73"/>
      <c r="X3315" s="73"/>
      <c r="Y3315" s="73"/>
      <c r="Z3315" s="73"/>
      <c r="AA3315" s="73"/>
      <c r="AB3315" s="73"/>
      <c r="AC3315" s="73"/>
      <c r="AD3315" s="73"/>
      <c r="AE3315" s="73"/>
      <c r="AF3315" s="73"/>
      <c r="AG3315" s="73"/>
      <c r="AH3315" s="73"/>
      <c r="AI3315" s="73"/>
      <c r="AJ3315" s="73"/>
      <c r="AK3315" s="73"/>
      <c r="AL3315" s="73"/>
      <c r="AM3315" s="73"/>
      <c r="AN3315" s="73"/>
      <c r="AO3315" s="73"/>
      <c r="AP3315" s="73"/>
      <c r="AQ3315" s="73"/>
      <c r="AR3315" s="73"/>
      <c r="AS3315" s="73"/>
      <c r="AT3315" s="73"/>
      <c r="AU3315" s="73"/>
      <c r="AV3315" s="73"/>
      <c r="AW3315" s="73"/>
      <c r="AX3315" s="73"/>
      <c r="AY3315" s="73"/>
      <c r="AZ3315" s="73"/>
      <c r="BA3315" s="73"/>
      <c r="BB3315" s="73"/>
    </row>
    <row r="3316" spans="10:54">
      <c r="J3316" s="132"/>
      <c r="N3316" s="73"/>
      <c r="O3316" s="73"/>
      <c r="P3316" s="73"/>
      <c r="Q3316" s="73"/>
      <c r="R3316" s="73"/>
      <c r="S3316" s="73"/>
      <c r="T3316" s="73"/>
      <c r="U3316" s="73"/>
      <c r="V3316" s="73"/>
      <c r="W3316" s="73"/>
      <c r="X3316" s="73"/>
      <c r="Y3316" s="73"/>
      <c r="Z3316" s="73"/>
      <c r="AA3316" s="73"/>
      <c r="AB3316" s="73"/>
      <c r="AC3316" s="73"/>
      <c r="AD3316" s="73"/>
      <c r="AE3316" s="73"/>
      <c r="AF3316" s="73"/>
      <c r="AG3316" s="73"/>
      <c r="AH3316" s="73"/>
      <c r="AI3316" s="73"/>
      <c r="AJ3316" s="73"/>
      <c r="AK3316" s="73"/>
      <c r="AL3316" s="73"/>
      <c r="AM3316" s="73"/>
      <c r="AN3316" s="73"/>
      <c r="AO3316" s="73"/>
      <c r="AP3316" s="73"/>
      <c r="AQ3316" s="73"/>
      <c r="AR3316" s="73"/>
      <c r="AS3316" s="73"/>
      <c r="AT3316" s="73"/>
      <c r="AU3316" s="73"/>
      <c r="AV3316" s="73"/>
      <c r="AW3316" s="73"/>
      <c r="AX3316" s="73"/>
      <c r="AY3316" s="73"/>
      <c r="AZ3316" s="73"/>
      <c r="BA3316" s="73"/>
      <c r="BB3316" s="73"/>
    </row>
    <row r="3317" spans="10:54">
      <c r="J3317" s="132"/>
      <c r="N3317" s="73"/>
      <c r="O3317" s="73"/>
      <c r="P3317" s="73"/>
      <c r="Q3317" s="73"/>
      <c r="R3317" s="73"/>
      <c r="S3317" s="73"/>
      <c r="T3317" s="73"/>
      <c r="U3317" s="73"/>
      <c r="V3317" s="73"/>
      <c r="W3317" s="73"/>
      <c r="X3317" s="73"/>
      <c r="Y3317" s="73"/>
      <c r="Z3317" s="73"/>
      <c r="AA3317" s="73"/>
      <c r="AB3317" s="73"/>
      <c r="AC3317" s="73"/>
      <c r="AD3317" s="73"/>
      <c r="AE3317" s="73"/>
      <c r="AF3317" s="73"/>
      <c r="AG3317" s="73"/>
      <c r="AH3317" s="73"/>
      <c r="AI3317" s="73"/>
      <c r="AJ3317" s="73"/>
      <c r="AK3317" s="73"/>
      <c r="AL3317" s="73"/>
      <c r="AM3317" s="73"/>
      <c r="AN3317" s="73"/>
      <c r="AO3317" s="73"/>
      <c r="AP3317" s="73"/>
      <c r="AQ3317" s="73"/>
      <c r="AR3317" s="73"/>
      <c r="AS3317" s="73"/>
      <c r="AT3317" s="73"/>
      <c r="AU3317" s="73"/>
      <c r="AV3317" s="73"/>
      <c r="AW3317" s="73"/>
      <c r="AX3317" s="73"/>
      <c r="AY3317" s="73"/>
      <c r="AZ3317" s="73"/>
      <c r="BA3317" s="73"/>
      <c r="BB3317" s="73"/>
    </row>
    <row r="3318" spans="10:54">
      <c r="J3318" s="132"/>
      <c r="N3318" s="73"/>
      <c r="O3318" s="73"/>
      <c r="P3318" s="73"/>
      <c r="Q3318" s="73"/>
      <c r="R3318" s="73"/>
      <c r="S3318" s="73"/>
      <c r="T3318" s="73"/>
      <c r="U3318" s="73"/>
      <c r="V3318" s="73"/>
      <c r="W3318" s="73"/>
      <c r="X3318" s="73"/>
      <c r="Y3318" s="73"/>
      <c r="Z3318" s="73"/>
      <c r="AA3318" s="73"/>
      <c r="AB3318" s="73"/>
      <c r="AC3318" s="73"/>
      <c r="AD3318" s="73"/>
      <c r="AE3318" s="73"/>
      <c r="AF3318" s="73"/>
      <c r="AG3318" s="73"/>
      <c r="AH3318" s="73"/>
      <c r="AI3318" s="73"/>
      <c r="AJ3318" s="73"/>
      <c r="AK3318" s="73"/>
      <c r="AL3318" s="73"/>
      <c r="AM3318" s="73"/>
      <c r="AN3318" s="73"/>
      <c r="AO3318" s="73"/>
      <c r="AP3318" s="73"/>
      <c r="AQ3318" s="73"/>
      <c r="AR3318" s="73"/>
      <c r="AS3318" s="73"/>
      <c r="AT3318" s="73"/>
      <c r="AU3318" s="73"/>
      <c r="AV3318" s="73"/>
      <c r="AW3318" s="73"/>
      <c r="AX3318" s="73"/>
      <c r="AY3318" s="73"/>
      <c r="AZ3318" s="73"/>
      <c r="BA3318" s="73"/>
      <c r="BB3318" s="73"/>
    </row>
    <row r="3319" spans="10:54">
      <c r="J3319" s="132"/>
      <c r="N3319" s="73"/>
      <c r="O3319" s="73"/>
      <c r="P3319" s="73"/>
      <c r="Q3319" s="73"/>
      <c r="R3319" s="73"/>
      <c r="S3319" s="73"/>
      <c r="T3319" s="73"/>
      <c r="U3319" s="73"/>
      <c r="V3319" s="73"/>
      <c r="W3319" s="73"/>
      <c r="X3319" s="73"/>
      <c r="Y3319" s="73"/>
      <c r="Z3319" s="73"/>
      <c r="AA3319" s="73"/>
      <c r="AB3319" s="73"/>
      <c r="AC3319" s="73"/>
      <c r="AD3319" s="73"/>
      <c r="AE3319" s="73"/>
      <c r="AF3319" s="73"/>
      <c r="AG3319" s="73"/>
      <c r="AH3319" s="73"/>
      <c r="AI3319" s="73"/>
      <c r="AJ3319" s="73"/>
      <c r="AK3319" s="73"/>
      <c r="AL3319" s="73"/>
      <c r="AM3319" s="73"/>
      <c r="AN3319" s="73"/>
      <c r="AO3319" s="73"/>
      <c r="AP3319" s="73"/>
      <c r="AQ3319" s="73"/>
      <c r="AR3319" s="73"/>
      <c r="AS3319" s="73"/>
      <c r="AT3319" s="73"/>
      <c r="AU3319" s="73"/>
      <c r="AV3319" s="73"/>
      <c r="AW3319" s="73"/>
      <c r="AX3319" s="73"/>
      <c r="AY3319" s="73"/>
      <c r="AZ3319" s="73"/>
      <c r="BA3319" s="73"/>
      <c r="BB3319" s="73"/>
    </row>
    <row r="3320" spans="10:54">
      <c r="J3320" s="132"/>
      <c r="N3320" s="73"/>
      <c r="O3320" s="73"/>
      <c r="P3320" s="73"/>
      <c r="Q3320" s="73"/>
      <c r="R3320" s="73"/>
      <c r="S3320" s="73"/>
      <c r="T3320" s="73"/>
      <c r="U3320" s="73"/>
      <c r="V3320" s="73"/>
      <c r="W3320" s="73"/>
      <c r="X3320" s="73"/>
      <c r="Y3320" s="73"/>
      <c r="Z3320" s="73"/>
      <c r="AA3320" s="73"/>
      <c r="AB3320" s="73"/>
      <c r="AC3320" s="73"/>
      <c r="AD3320" s="73"/>
      <c r="AE3320" s="73"/>
      <c r="AF3320" s="73"/>
      <c r="AG3320" s="73"/>
      <c r="AH3320" s="73"/>
      <c r="AI3320" s="73"/>
      <c r="AJ3320" s="73"/>
      <c r="AK3320" s="73"/>
      <c r="AL3320" s="73"/>
      <c r="AM3320" s="73"/>
      <c r="AN3320" s="73"/>
      <c r="AO3320" s="73"/>
      <c r="AP3320" s="73"/>
      <c r="AQ3320" s="73"/>
      <c r="AR3320" s="73"/>
      <c r="AS3320" s="73"/>
      <c r="AT3320" s="73"/>
      <c r="AU3320" s="73"/>
      <c r="AV3320" s="73"/>
      <c r="AW3320" s="73"/>
      <c r="AX3320" s="73"/>
      <c r="AY3320" s="73"/>
      <c r="AZ3320" s="73"/>
      <c r="BA3320" s="73"/>
      <c r="BB3320" s="73"/>
    </row>
    <row r="3321" spans="10:54">
      <c r="J3321" s="132"/>
      <c r="N3321" s="73"/>
      <c r="O3321" s="73"/>
      <c r="P3321" s="73"/>
      <c r="Q3321" s="73"/>
      <c r="R3321" s="73"/>
      <c r="S3321" s="73"/>
      <c r="T3321" s="73"/>
      <c r="U3321" s="73"/>
      <c r="V3321" s="73"/>
      <c r="W3321" s="73"/>
      <c r="X3321" s="73"/>
      <c r="Y3321" s="73"/>
      <c r="Z3321" s="73"/>
      <c r="AA3321" s="73"/>
      <c r="AB3321" s="73"/>
      <c r="AC3321" s="73"/>
      <c r="AD3321" s="73"/>
      <c r="AE3321" s="73"/>
      <c r="AF3321" s="73"/>
      <c r="AG3321" s="73"/>
      <c r="AH3321" s="73"/>
      <c r="AI3321" s="73"/>
      <c r="AJ3321" s="73"/>
      <c r="AK3321" s="73"/>
      <c r="AL3321" s="73"/>
      <c r="AM3321" s="73"/>
      <c r="AN3321" s="73"/>
      <c r="AO3321" s="73"/>
      <c r="AP3321" s="73"/>
      <c r="AQ3321" s="73"/>
      <c r="AR3321" s="73"/>
      <c r="AS3321" s="73"/>
      <c r="AT3321" s="73"/>
      <c r="AU3321" s="73"/>
      <c r="AV3321" s="73"/>
      <c r="AW3321" s="73"/>
      <c r="AX3321" s="73"/>
      <c r="AY3321" s="73"/>
      <c r="AZ3321" s="73"/>
      <c r="BA3321" s="73"/>
      <c r="BB3321" s="73"/>
    </row>
    <row r="3322" spans="10:54">
      <c r="J3322" s="132"/>
      <c r="N3322" s="73"/>
      <c r="O3322" s="73"/>
      <c r="P3322" s="73"/>
      <c r="Q3322" s="73"/>
      <c r="R3322" s="73"/>
      <c r="S3322" s="73"/>
      <c r="T3322" s="73"/>
      <c r="U3322" s="73"/>
      <c r="V3322" s="73"/>
      <c r="W3322" s="73"/>
      <c r="X3322" s="73"/>
      <c r="Y3322" s="73"/>
      <c r="Z3322" s="73"/>
      <c r="AA3322" s="73"/>
      <c r="AB3322" s="73"/>
      <c r="AC3322" s="73"/>
      <c r="AD3322" s="73"/>
      <c r="AE3322" s="73"/>
      <c r="AF3322" s="73"/>
      <c r="AG3322" s="73"/>
      <c r="AH3322" s="73"/>
      <c r="AI3322" s="73"/>
      <c r="AJ3322" s="73"/>
      <c r="AK3322" s="73"/>
      <c r="AL3322" s="73"/>
      <c r="AM3322" s="73"/>
      <c r="AN3322" s="73"/>
      <c r="AO3322" s="73"/>
      <c r="AP3322" s="73"/>
      <c r="AQ3322" s="73"/>
      <c r="AR3322" s="73"/>
      <c r="AS3322" s="73"/>
      <c r="AT3322" s="73"/>
      <c r="AU3322" s="73"/>
      <c r="AV3322" s="73"/>
      <c r="AW3322" s="73"/>
      <c r="AX3322" s="73"/>
      <c r="AY3322" s="73"/>
      <c r="AZ3322" s="73"/>
      <c r="BA3322" s="73"/>
      <c r="BB3322" s="73"/>
    </row>
    <row r="3323" spans="10:54">
      <c r="J3323" s="132"/>
      <c r="N3323" s="73"/>
      <c r="O3323" s="73"/>
      <c r="P3323" s="73"/>
      <c r="Q3323" s="73"/>
      <c r="R3323" s="73"/>
      <c r="S3323" s="73"/>
      <c r="T3323" s="73"/>
      <c r="U3323" s="73"/>
      <c r="V3323" s="73"/>
      <c r="W3323" s="73"/>
      <c r="X3323" s="73"/>
      <c r="Y3323" s="73"/>
      <c r="Z3323" s="73"/>
      <c r="AA3323" s="73"/>
      <c r="AB3323" s="73"/>
      <c r="AC3323" s="73"/>
      <c r="AD3323" s="73"/>
      <c r="AE3323" s="73"/>
      <c r="AF3323" s="73"/>
      <c r="AG3323" s="73"/>
      <c r="AH3323" s="73"/>
      <c r="AI3323" s="73"/>
      <c r="AJ3323" s="73"/>
      <c r="AK3323" s="73"/>
      <c r="AL3323" s="73"/>
      <c r="AM3323" s="73"/>
      <c r="AN3323" s="73"/>
      <c r="AO3323" s="73"/>
      <c r="AP3323" s="73"/>
      <c r="AQ3323" s="73"/>
      <c r="AR3323" s="73"/>
      <c r="AS3323" s="73"/>
      <c r="AT3323" s="73"/>
      <c r="AU3323" s="73"/>
      <c r="AV3323" s="73"/>
      <c r="AW3323" s="73"/>
      <c r="AX3323" s="73"/>
      <c r="AY3323" s="73"/>
      <c r="AZ3323" s="73"/>
      <c r="BA3323" s="73"/>
      <c r="BB3323" s="73"/>
    </row>
    <row r="3324" spans="10:54">
      <c r="J3324" s="132"/>
      <c r="N3324" s="73"/>
      <c r="O3324" s="73"/>
      <c r="P3324" s="73"/>
      <c r="Q3324" s="73"/>
      <c r="R3324" s="73"/>
      <c r="S3324" s="73"/>
      <c r="T3324" s="73"/>
      <c r="U3324" s="73"/>
      <c r="V3324" s="73"/>
      <c r="W3324" s="73"/>
      <c r="X3324" s="73"/>
      <c r="Y3324" s="73"/>
      <c r="Z3324" s="73"/>
      <c r="AA3324" s="73"/>
      <c r="AB3324" s="73"/>
      <c r="AC3324" s="73"/>
      <c r="AD3324" s="73"/>
      <c r="AE3324" s="73"/>
      <c r="AF3324" s="73"/>
      <c r="AG3324" s="73"/>
      <c r="AH3324" s="73"/>
      <c r="AI3324" s="73"/>
      <c r="AJ3324" s="73"/>
      <c r="AK3324" s="73"/>
      <c r="AL3324" s="73"/>
      <c r="AM3324" s="73"/>
      <c r="AN3324" s="73"/>
      <c r="AO3324" s="73"/>
      <c r="AP3324" s="73"/>
      <c r="AQ3324" s="73"/>
      <c r="AR3324" s="73"/>
      <c r="AS3324" s="73"/>
      <c r="AT3324" s="73"/>
      <c r="AU3324" s="73"/>
      <c r="AV3324" s="73"/>
      <c r="AW3324" s="73"/>
      <c r="AX3324" s="73"/>
      <c r="AY3324" s="73"/>
      <c r="AZ3324" s="73"/>
      <c r="BA3324" s="73"/>
      <c r="BB3324" s="73"/>
    </row>
    <row r="3325" spans="10:54">
      <c r="J3325" s="132"/>
      <c r="N3325" s="73"/>
      <c r="O3325" s="73"/>
      <c r="P3325" s="73"/>
      <c r="Q3325" s="73"/>
      <c r="R3325" s="73"/>
      <c r="S3325" s="73"/>
      <c r="T3325" s="73"/>
      <c r="U3325" s="73"/>
      <c r="V3325" s="73"/>
      <c r="W3325" s="73"/>
      <c r="X3325" s="73"/>
      <c r="Y3325" s="73"/>
      <c r="Z3325" s="73"/>
      <c r="AA3325" s="73"/>
      <c r="AB3325" s="73"/>
      <c r="AC3325" s="73"/>
      <c r="AD3325" s="73"/>
      <c r="AE3325" s="73"/>
      <c r="AF3325" s="73"/>
      <c r="AG3325" s="73"/>
      <c r="AH3325" s="73"/>
      <c r="AI3325" s="73"/>
      <c r="AJ3325" s="73"/>
      <c r="AK3325" s="73"/>
      <c r="AL3325" s="73"/>
      <c r="AM3325" s="73"/>
      <c r="AN3325" s="73"/>
      <c r="AO3325" s="73"/>
      <c r="AP3325" s="73"/>
      <c r="AQ3325" s="73"/>
      <c r="AR3325" s="73"/>
      <c r="AS3325" s="73"/>
      <c r="AT3325" s="73"/>
      <c r="AU3325" s="73"/>
      <c r="AV3325" s="73"/>
      <c r="AW3325" s="73"/>
      <c r="AX3325" s="73"/>
      <c r="AY3325" s="73"/>
      <c r="AZ3325" s="73"/>
      <c r="BA3325" s="73"/>
      <c r="BB3325" s="73"/>
    </row>
    <row r="3326" spans="10:54">
      <c r="J3326" s="132"/>
      <c r="N3326" s="73"/>
      <c r="O3326" s="73"/>
      <c r="P3326" s="73"/>
      <c r="Q3326" s="73"/>
      <c r="R3326" s="73"/>
      <c r="S3326" s="73"/>
      <c r="T3326" s="73"/>
      <c r="U3326" s="73"/>
      <c r="V3326" s="73"/>
      <c r="W3326" s="73"/>
      <c r="X3326" s="73"/>
      <c r="Y3326" s="73"/>
      <c r="Z3326" s="73"/>
      <c r="AA3326" s="73"/>
      <c r="AB3326" s="73"/>
      <c r="AC3326" s="73"/>
      <c r="AD3326" s="73"/>
      <c r="AE3326" s="73"/>
      <c r="AF3326" s="73"/>
      <c r="AG3326" s="73"/>
      <c r="AH3326" s="73"/>
      <c r="AI3326" s="73"/>
      <c r="AJ3326" s="73"/>
      <c r="AK3326" s="73"/>
      <c r="AL3326" s="73"/>
      <c r="AM3326" s="73"/>
      <c r="AN3326" s="73"/>
      <c r="AO3326" s="73"/>
      <c r="AP3326" s="73"/>
      <c r="AQ3326" s="73"/>
      <c r="AR3326" s="73"/>
      <c r="AS3326" s="73"/>
      <c r="AT3326" s="73"/>
      <c r="AU3326" s="73"/>
      <c r="AV3326" s="73"/>
      <c r="AW3326" s="73"/>
      <c r="AX3326" s="73"/>
      <c r="AY3326" s="73"/>
      <c r="AZ3326" s="73"/>
      <c r="BA3326" s="73"/>
      <c r="BB3326" s="73"/>
    </row>
    <row r="3327" spans="10:54">
      <c r="J3327" s="132"/>
      <c r="N3327" s="73"/>
      <c r="O3327" s="73"/>
      <c r="P3327" s="73"/>
      <c r="Q3327" s="73"/>
      <c r="R3327" s="73"/>
      <c r="S3327" s="73"/>
      <c r="T3327" s="73"/>
      <c r="U3327" s="73"/>
      <c r="V3327" s="73"/>
      <c r="W3327" s="73"/>
      <c r="X3327" s="73"/>
      <c r="Y3327" s="73"/>
      <c r="Z3327" s="73"/>
      <c r="AA3327" s="73"/>
      <c r="AB3327" s="73"/>
      <c r="AC3327" s="73"/>
      <c r="AD3327" s="73"/>
      <c r="AE3327" s="73"/>
      <c r="AF3327" s="73"/>
      <c r="AG3327" s="73"/>
      <c r="AH3327" s="73"/>
      <c r="AI3327" s="73"/>
      <c r="AJ3327" s="73"/>
      <c r="AK3327" s="73"/>
      <c r="AL3327" s="73"/>
      <c r="AM3327" s="73"/>
      <c r="AN3327" s="73"/>
      <c r="AO3327" s="73"/>
      <c r="AP3327" s="73"/>
      <c r="AQ3327" s="73"/>
      <c r="AR3327" s="73"/>
      <c r="AS3327" s="73"/>
      <c r="AT3327" s="73"/>
      <c r="AU3327" s="73"/>
      <c r="AV3327" s="73"/>
      <c r="AW3327" s="73"/>
      <c r="AX3327" s="73"/>
      <c r="AY3327" s="73"/>
      <c r="AZ3327" s="73"/>
      <c r="BA3327" s="73"/>
      <c r="BB3327" s="73"/>
    </row>
    <row r="3328" spans="10:54">
      <c r="J3328" s="132"/>
      <c r="N3328" s="73"/>
      <c r="O3328" s="73"/>
      <c r="P3328" s="73"/>
      <c r="Q3328" s="73"/>
      <c r="R3328" s="73"/>
      <c r="S3328" s="73"/>
      <c r="T3328" s="73"/>
      <c r="U3328" s="73"/>
      <c r="V3328" s="73"/>
      <c r="W3328" s="73"/>
      <c r="X3328" s="73"/>
      <c r="Y3328" s="73"/>
      <c r="Z3328" s="73"/>
      <c r="AA3328" s="73"/>
      <c r="AB3328" s="73"/>
      <c r="AC3328" s="73"/>
      <c r="AD3328" s="73"/>
      <c r="AE3328" s="73"/>
      <c r="AF3328" s="73"/>
      <c r="AG3328" s="73"/>
      <c r="AH3328" s="73"/>
      <c r="AI3328" s="73"/>
      <c r="AJ3328" s="73"/>
      <c r="AK3328" s="73"/>
      <c r="AL3328" s="73"/>
      <c r="AM3328" s="73"/>
      <c r="AN3328" s="73"/>
      <c r="AO3328" s="73"/>
      <c r="AP3328" s="73"/>
      <c r="AQ3328" s="73"/>
      <c r="AR3328" s="73"/>
      <c r="AS3328" s="73"/>
      <c r="AT3328" s="73"/>
      <c r="AU3328" s="73"/>
      <c r="AV3328" s="73"/>
      <c r="AW3328" s="73"/>
      <c r="AX3328" s="73"/>
      <c r="AY3328" s="73"/>
      <c r="AZ3328" s="73"/>
      <c r="BA3328" s="73"/>
      <c r="BB3328" s="73"/>
    </row>
    <row r="3329" spans="10:54">
      <c r="J3329" s="132"/>
      <c r="N3329" s="73"/>
      <c r="O3329" s="73"/>
      <c r="P3329" s="73"/>
      <c r="Q3329" s="73"/>
      <c r="R3329" s="73"/>
      <c r="S3329" s="73"/>
      <c r="T3329" s="73"/>
      <c r="U3329" s="73"/>
      <c r="V3329" s="73"/>
      <c r="W3329" s="73"/>
      <c r="X3329" s="73"/>
      <c r="Y3329" s="73"/>
      <c r="Z3329" s="73"/>
      <c r="AA3329" s="73"/>
      <c r="AB3329" s="73"/>
      <c r="AC3329" s="73"/>
      <c r="AD3329" s="73"/>
      <c r="AE3329" s="73"/>
      <c r="AF3329" s="73"/>
      <c r="AG3329" s="73"/>
      <c r="AH3329" s="73"/>
      <c r="AI3329" s="73"/>
      <c r="AJ3329" s="73"/>
      <c r="AK3329" s="73"/>
      <c r="AL3329" s="73"/>
      <c r="AM3329" s="73"/>
      <c r="AN3329" s="73"/>
      <c r="AO3329" s="73"/>
      <c r="AP3329" s="73"/>
      <c r="AQ3329" s="73"/>
      <c r="AR3329" s="73"/>
      <c r="AS3329" s="73"/>
      <c r="AT3329" s="73"/>
      <c r="AU3329" s="73"/>
      <c r="AV3329" s="73"/>
      <c r="AW3329" s="73"/>
      <c r="AX3329" s="73"/>
      <c r="AY3329" s="73"/>
      <c r="AZ3329" s="73"/>
      <c r="BA3329" s="73"/>
      <c r="BB3329" s="73"/>
    </row>
    <row r="3330" spans="10:54">
      <c r="J3330" s="132"/>
      <c r="N3330" s="73"/>
      <c r="O3330" s="73"/>
      <c r="P3330" s="73"/>
      <c r="Q3330" s="73"/>
      <c r="R3330" s="73"/>
      <c r="S3330" s="73"/>
      <c r="T3330" s="73"/>
      <c r="U3330" s="73"/>
      <c r="V3330" s="73"/>
      <c r="W3330" s="73"/>
      <c r="X3330" s="73"/>
      <c r="Y3330" s="73"/>
      <c r="Z3330" s="73"/>
      <c r="AA3330" s="73"/>
      <c r="AB3330" s="73"/>
      <c r="AC3330" s="73"/>
      <c r="AD3330" s="73"/>
      <c r="AE3330" s="73"/>
      <c r="AF3330" s="73"/>
      <c r="AG3330" s="73"/>
      <c r="AH3330" s="73"/>
      <c r="AI3330" s="73"/>
      <c r="AJ3330" s="73"/>
      <c r="AK3330" s="73"/>
      <c r="AL3330" s="73"/>
      <c r="AM3330" s="73"/>
      <c r="AN3330" s="73"/>
      <c r="AO3330" s="73"/>
      <c r="AP3330" s="73"/>
      <c r="AQ3330" s="73"/>
      <c r="AR3330" s="73"/>
      <c r="AS3330" s="73"/>
      <c r="AT3330" s="73"/>
      <c r="AU3330" s="73"/>
      <c r="AV3330" s="73"/>
      <c r="AW3330" s="73"/>
      <c r="AX3330" s="73"/>
      <c r="AY3330" s="73"/>
      <c r="AZ3330" s="73"/>
      <c r="BA3330" s="73"/>
      <c r="BB3330" s="73"/>
    </row>
    <row r="3331" spans="10:54">
      <c r="J3331" s="132"/>
      <c r="N3331" s="73"/>
      <c r="O3331" s="73"/>
      <c r="P3331" s="73"/>
      <c r="Q3331" s="73"/>
      <c r="R3331" s="73"/>
      <c r="S3331" s="73"/>
      <c r="T3331" s="73"/>
      <c r="U3331" s="73"/>
      <c r="V3331" s="73"/>
      <c r="W3331" s="73"/>
      <c r="X3331" s="73"/>
      <c r="Y3331" s="73"/>
      <c r="Z3331" s="73"/>
      <c r="AA3331" s="73"/>
      <c r="AB3331" s="73"/>
      <c r="AC3331" s="73"/>
      <c r="AD3331" s="73"/>
      <c r="AE3331" s="73"/>
      <c r="AF3331" s="73"/>
      <c r="AG3331" s="73"/>
      <c r="AH3331" s="73"/>
      <c r="AI3331" s="73"/>
      <c r="AJ3331" s="73"/>
      <c r="AK3331" s="73"/>
      <c r="AL3331" s="73"/>
      <c r="AM3331" s="73"/>
      <c r="AN3331" s="73"/>
      <c r="AO3331" s="73"/>
      <c r="AP3331" s="73"/>
      <c r="AQ3331" s="73"/>
      <c r="AR3331" s="73"/>
      <c r="AS3331" s="73"/>
      <c r="AT3331" s="73"/>
      <c r="AU3331" s="73"/>
      <c r="AV3331" s="73"/>
      <c r="AW3331" s="73"/>
      <c r="AX3331" s="73"/>
      <c r="AY3331" s="73"/>
      <c r="AZ3331" s="73"/>
      <c r="BA3331" s="73"/>
      <c r="BB3331" s="73"/>
    </row>
    <row r="3332" spans="10:54">
      <c r="J3332" s="132"/>
      <c r="N3332" s="73"/>
      <c r="O3332" s="73"/>
      <c r="P3332" s="73"/>
      <c r="Q3332" s="73"/>
      <c r="R3332" s="73"/>
      <c r="S3332" s="73"/>
      <c r="T3332" s="73"/>
      <c r="U3332" s="73"/>
      <c r="V3332" s="73"/>
      <c r="W3332" s="73"/>
      <c r="X3332" s="73"/>
      <c r="Y3332" s="73"/>
      <c r="Z3332" s="73"/>
      <c r="AA3332" s="73"/>
      <c r="AB3332" s="73"/>
      <c r="AC3332" s="73"/>
      <c r="AD3332" s="73"/>
      <c r="AE3332" s="73"/>
      <c r="AF3332" s="73"/>
      <c r="AG3332" s="73"/>
      <c r="AH3332" s="73"/>
      <c r="AI3332" s="73"/>
      <c r="AJ3332" s="73"/>
      <c r="AK3332" s="73"/>
      <c r="AL3332" s="73"/>
      <c r="AM3332" s="73"/>
      <c r="AN3332" s="73"/>
      <c r="AO3332" s="73"/>
      <c r="AP3332" s="73"/>
      <c r="AQ3332" s="73"/>
      <c r="AR3332" s="73"/>
      <c r="AS3332" s="73"/>
      <c r="AT3332" s="73"/>
      <c r="AU3332" s="73"/>
      <c r="AV3332" s="73"/>
      <c r="AW3332" s="73"/>
      <c r="AX3332" s="73"/>
      <c r="AY3332" s="73"/>
      <c r="AZ3332" s="73"/>
      <c r="BA3332" s="73"/>
      <c r="BB3332" s="73"/>
    </row>
    <row r="3333" spans="10:54">
      <c r="J3333" s="132"/>
      <c r="N3333" s="73"/>
      <c r="O3333" s="73"/>
      <c r="P3333" s="73"/>
      <c r="Q3333" s="73"/>
      <c r="R3333" s="73"/>
      <c r="S3333" s="73"/>
      <c r="T3333" s="73"/>
      <c r="U3333" s="73"/>
      <c r="V3333" s="73"/>
      <c r="W3333" s="73"/>
      <c r="X3333" s="73"/>
      <c r="Y3333" s="73"/>
      <c r="Z3333" s="73"/>
      <c r="AA3333" s="73"/>
      <c r="AB3333" s="73"/>
      <c r="AC3333" s="73"/>
      <c r="AD3333" s="73"/>
      <c r="AE3333" s="73"/>
      <c r="AF3333" s="73"/>
      <c r="AG3333" s="73"/>
      <c r="AH3333" s="73"/>
      <c r="AI3333" s="73"/>
      <c r="AJ3333" s="73"/>
      <c r="AK3333" s="73"/>
      <c r="AL3333" s="73"/>
      <c r="AM3333" s="73"/>
      <c r="AN3333" s="73"/>
      <c r="AO3333" s="73"/>
      <c r="AP3333" s="73"/>
      <c r="AQ3333" s="73"/>
      <c r="AR3333" s="73"/>
      <c r="AS3333" s="73"/>
      <c r="AT3333" s="73"/>
      <c r="AU3333" s="73"/>
      <c r="AV3333" s="73"/>
      <c r="AW3333" s="73"/>
      <c r="AX3333" s="73"/>
      <c r="AY3333" s="73"/>
      <c r="AZ3333" s="73"/>
      <c r="BA3333" s="73"/>
      <c r="BB3333" s="73"/>
    </row>
    <row r="3334" spans="10:54">
      <c r="J3334" s="132"/>
      <c r="N3334" s="73"/>
      <c r="O3334" s="73"/>
      <c r="P3334" s="73"/>
      <c r="Q3334" s="73"/>
      <c r="R3334" s="73"/>
      <c r="S3334" s="73"/>
      <c r="T3334" s="73"/>
      <c r="U3334" s="73"/>
      <c r="V3334" s="73"/>
      <c r="W3334" s="73"/>
      <c r="X3334" s="73"/>
      <c r="Y3334" s="73"/>
      <c r="Z3334" s="73"/>
      <c r="AA3334" s="73"/>
      <c r="AB3334" s="73"/>
      <c r="AC3334" s="73"/>
      <c r="AD3334" s="73"/>
      <c r="AE3334" s="73"/>
      <c r="AF3334" s="73"/>
      <c r="AG3334" s="73"/>
      <c r="AH3334" s="73"/>
      <c r="AI3334" s="73"/>
      <c r="AJ3334" s="73"/>
      <c r="AK3334" s="73"/>
      <c r="AL3334" s="73"/>
      <c r="AM3334" s="73"/>
      <c r="AN3334" s="73"/>
      <c r="AO3334" s="73"/>
      <c r="AP3334" s="73"/>
      <c r="AQ3334" s="73"/>
      <c r="AR3334" s="73"/>
      <c r="AS3334" s="73"/>
      <c r="AT3334" s="73"/>
      <c r="AU3334" s="73"/>
      <c r="AV3334" s="73"/>
      <c r="AW3334" s="73"/>
      <c r="AX3334" s="73"/>
      <c r="AY3334" s="73"/>
      <c r="AZ3334" s="73"/>
      <c r="BA3334" s="73"/>
      <c r="BB3334" s="73"/>
    </row>
    <row r="3335" spans="10:54">
      <c r="J3335" s="132"/>
      <c r="N3335" s="73"/>
      <c r="O3335" s="73"/>
      <c r="P3335" s="73"/>
      <c r="Q3335" s="73"/>
      <c r="R3335" s="73"/>
      <c r="S3335" s="73"/>
      <c r="T3335" s="73"/>
      <c r="U3335" s="73"/>
      <c r="V3335" s="73"/>
      <c r="W3335" s="73"/>
      <c r="X3335" s="73"/>
      <c r="Y3335" s="73"/>
      <c r="Z3335" s="73"/>
      <c r="AA3335" s="73"/>
      <c r="AB3335" s="73"/>
      <c r="AC3335" s="73"/>
      <c r="AD3335" s="73"/>
      <c r="AE3335" s="73"/>
      <c r="AF3335" s="73"/>
      <c r="AG3335" s="73"/>
      <c r="AH3335" s="73"/>
      <c r="AI3335" s="73"/>
      <c r="AJ3335" s="73"/>
      <c r="AK3335" s="73"/>
      <c r="AL3335" s="73"/>
      <c r="AM3335" s="73"/>
      <c r="AN3335" s="73"/>
      <c r="AO3335" s="73"/>
      <c r="AP3335" s="73"/>
      <c r="AQ3335" s="73"/>
      <c r="AR3335" s="73"/>
      <c r="AS3335" s="73"/>
      <c r="AT3335" s="73"/>
      <c r="AU3335" s="73"/>
      <c r="AV3335" s="73"/>
      <c r="AW3335" s="73"/>
      <c r="AX3335" s="73"/>
      <c r="AY3335" s="73"/>
      <c r="AZ3335" s="73"/>
      <c r="BA3335" s="73"/>
      <c r="BB3335" s="73"/>
    </row>
    <row r="3336" spans="10:54">
      <c r="J3336" s="132"/>
      <c r="N3336" s="73"/>
      <c r="O3336" s="73"/>
      <c r="P3336" s="73"/>
      <c r="Q3336" s="73"/>
      <c r="R3336" s="73"/>
      <c r="S3336" s="73"/>
      <c r="T3336" s="73"/>
      <c r="U3336" s="73"/>
      <c r="V3336" s="73"/>
      <c r="W3336" s="73"/>
      <c r="X3336" s="73"/>
      <c r="Y3336" s="73"/>
      <c r="Z3336" s="73"/>
      <c r="AA3336" s="73"/>
      <c r="AB3336" s="73"/>
      <c r="AC3336" s="73"/>
      <c r="AD3336" s="73"/>
      <c r="AE3336" s="73"/>
      <c r="AF3336" s="73"/>
      <c r="AG3336" s="73"/>
      <c r="AH3336" s="73"/>
      <c r="AI3336" s="73"/>
      <c r="AJ3336" s="73"/>
      <c r="AK3336" s="73"/>
      <c r="AL3336" s="73"/>
      <c r="AM3336" s="73"/>
      <c r="AN3336" s="73"/>
      <c r="AO3336" s="73"/>
      <c r="AP3336" s="73"/>
      <c r="AQ3336" s="73"/>
      <c r="AR3336" s="73"/>
      <c r="AS3336" s="73"/>
      <c r="AT3336" s="73"/>
      <c r="AU3336" s="73"/>
      <c r="AV3336" s="73"/>
      <c r="AW3336" s="73"/>
      <c r="AX3336" s="73"/>
      <c r="AY3336" s="73"/>
      <c r="AZ3336" s="73"/>
      <c r="BA3336" s="73"/>
      <c r="BB3336" s="73"/>
    </row>
    <row r="3337" spans="10:54">
      <c r="J3337" s="132"/>
      <c r="N3337" s="73"/>
      <c r="O3337" s="73"/>
      <c r="P3337" s="73"/>
      <c r="Q3337" s="73"/>
      <c r="R3337" s="73"/>
      <c r="S3337" s="73"/>
      <c r="T3337" s="73"/>
      <c r="U3337" s="73"/>
      <c r="V3337" s="73"/>
      <c r="W3337" s="73"/>
      <c r="X3337" s="73"/>
      <c r="Y3337" s="73"/>
      <c r="Z3337" s="73"/>
      <c r="AA3337" s="73"/>
      <c r="AB3337" s="73"/>
      <c r="AC3337" s="73"/>
      <c r="AD3337" s="73"/>
      <c r="AE3337" s="73"/>
      <c r="AF3337" s="73"/>
      <c r="AG3337" s="73"/>
      <c r="AH3337" s="73"/>
      <c r="AI3337" s="73"/>
      <c r="AJ3337" s="73"/>
      <c r="AK3337" s="73"/>
      <c r="AL3337" s="73"/>
      <c r="AM3337" s="73"/>
      <c r="AN3337" s="73"/>
      <c r="AO3337" s="73"/>
      <c r="AP3337" s="73"/>
      <c r="AQ3337" s="73"/>
      <c r="AR3337" s="73"/>
      <c r="AS3337" s="73"/>
      <c r="AT3337" s="73"/>
      <c r="AU3337" s="73"/>
      <c r="AV3337" s="73"/>
      <c r="AW3337" s="73"/>
      <c r="AX3337" s="73"/>
      <c r="AY3337" s="73"/>
      <c r="AZ3337" s="73"/>
      <c r="BA3337" s="73"/>
      <c r="BB3337" s="73"/>
    </row>
    <row r="3338" spans="10:54">
      <c r="J3338" s="132"/>
      <c r="N3338" s="73"/>
      <c r="O3338" s="73"/>
      <c r="P3338" s="73"/>
      <c r="Q3338" s="73"/>
      <c r="R3338" s="73"/>
      <c r="S3338" s="73"/>
      <c r="T3338" s="73"/>
      <c r="U3338" s="73"/>
      <c r="V3338" s="73"/>
      <c r="W3338" s="73"/>
      <c r="X3338" s="73"/>
      <c r="Y3338" s="73"/>
      <c r="Z3338" s="73"/>
      <c r="AA3338" s="73"/>
      <c r="AB3338" s="73"/>
      <c r="AC3338" s="73"/>
      <c r="AD3338" s="73"/>
      <c r="AE3338" s="73"/>
      <c r="AF3338" s="73"/>
      <c r="AG3338" s="73"/>
      <c r="AH3338" s="73"/>
      <c r="AI3338" s="73"/>
      <c r="AJ3338" s="73"/>
      <c r="AK3338" s="73"/>
      <c r="AL3338" s="73"/>
      <c r="AM3338" s="73"/>
      <c r="AN3338" s="73"/>
      <c r="AO3338" s="73"/>
      <c r="AP3338" s="73"/>
      <c r="AQ3338" s="73"/>
      <c r="AR3338" s="73"/>
      <c r="AS3338" s="73"/>
      <c r="AT3338" s="73"/>
      <c r="AU3338" s="73"/>
      <c r="AV3338" s="73"/>
      <c r="AW3338" s="73"/>
      <c r="AX3338" s="73"/>
      <c r="AY3338" s="73"/>
      <c r="AZ3338" s="73"/>
      <c r="BA3338" s="73"/>
      <c r="BB3338" s="73"/>
    </row>
    <row r="3339" spans="10:54">
      <c r="J3339" s="132"/>
      <c r="N3339" s="73"/>
      <c r="O3339" s="73"/>
      <c r="P3339" s="73"/>
      <c r="Q3339" s="73"/>
      <c r="R3339" s="73"/>
      <c r="S3339" s="73"/>
      <c r="T3339" s="73"/>
      <c r="U3339" s="73"/>
      <c r="V3339" s="73"/>
      <c r="W3339" s="73"/>
      <c r="X3339" s="73"/>
      <c r="Y3339" s="73"/>
      <c r="Z3339" s="73"/>
      <c r="AA3339" s="73"/>
      <c r="AB3339" s="73"/>
      <c r="AC3339" s="73"/>
      <c r="AD3339" s="73"/>
      <c r="AE3339" s="73"/>
      <c r="AF3339" s="73"/>
      <c r="AG3339" s="73"/>
      <c r="AH3339" s="73"/>
      <c r="AI3339" s="73"/>
      <c r="AJ3339" s="73"/>
      <c r="AK3339" s="73"/>
      <c r="AL3339" s="73"/>
      <c r="AM3339" s="73"/>
      <c r="AN3339" s="73"/>
      <c r="AO3339" s="73"/>
      <c r="AP3339" s="73"/>
      <c r="AQ3339" s="73"/>
      <c r="AR3339" s="73"/>
      <c r="AS3339" s="73"/>
      <c r="AT3339" s="73"/>
      <c r="AU3339" s="73"/>
      <c r="AV3339" s="73"/>
      <c r="AW3339" s="73"/>
      <c r="AX3339" s="73"/>
      <c r="AY3339" s="73"/>
      <c r="AZ3339" s="73"/>
      <c r="BA3339" s="73"/>
      <c r="BB3339" s="73"/>
    </row>
    <row r="3340" spans="10:54">
      <c r="J3340" s="132"/>
      <c r="N3340" s="73"/>
      <c r="O3340" s="73"/>
      <c r="P3340" s="73"/>
      <c r="Q3340" s="73"/>
      <c r="R3340" s="73"/>
      <c r="S3340" s="73"/>
      <c r="T3340" s="73"/>
      <c r="U3340" s="73"/>
      <c r="V3340" s="73"/>
      <c r="W3340" s="73"/>
      <c r="X3340" s="73"/>
      <c r="Y3340" s="73"/>
      <c r="Z3340" s="73"/>
      <c r="AA3340" s="73"/>
      <c r="AB3340" s="73"/>
      <c r="AC3340" s="73"/>
      <c r="AD3340" s="73"/>
      <c r="AE3340" s="73"/>
      <c r="AF3340" s="73"/>
      <c r="AG3340" s="73"/>
      <c r="AH3340" s="73"/>
      <c r="AI3340" s="73"/>
      <c r="AJ3340" s="73"/>
      <c r="AK3340" s="73"/>
      <c r="AL3340" s="73"/>
      <c r="AM3340" s="73"/>
      <c r="AN3340" s="73"/>
      <c r="AO3340" s="73"/>
      <c r="AP3340" s="73"/>
      <c r="AQ3340" s="73"/>
      <c r="AR3340" s="73"/>
      <c r="AS3340" s="73"/>
      <c r="AT3340" s="73"/>
      <c r="AU3340" s="73"/>
      <c r="AV3340" s="73"/>
      <c r="AW3340" s="73"/>
      <c r="AX3340" s="73"/>
      <c r="AY3340" s="73"/>
      <c r="AZ3340" s="73"/>
      <c r="BA3340" s="73"/>
      <c r="BB3340" s="73"/>
    </row>
    <row r="3341" spans="10:54">
      <c r="J3341" s="132"/>
      <c r="N3341" s="73"/>
      <c r="O3341" s="73"/>
      <c r="P3341" s="73"/>
      <c r="Q3341" s="73"/>
      <c r="R3341" s="73"/>
      <c r="S3341" s="73"/>
      <c r="T3341" s="73"/>
      <c r="U3341" s="73"/>
      <c r="V3341" s="73"/>
      <c r="W3341" s="73"/>
      <c r="X3341" s="73"/>
      <c r="Y3341" s="73"/>
      <c r="Z3341" s="73"/>
      <c r="AA3341" s="73"/>
      <c r="AB3341" s="73"/>
      <c r="AC3341" s="73"/>
      <c r="AD3341" s="73"/>
      <c r="AE3341" s="73"/>
      <c r="AF3341" s="73"/>
      <c r="AG3341" s="73"/>
      <c r="AH3341" s="73"/>
      <c r="AI3341" s="73"/>
      <c r="AJ3341" s="73"/>
      <c r="AK3341" s="73"/>
      <c r="AL3341" s="73"/>
      <c r="AM3341" s="73"/>
      <c r="AN3341" s="73"/>
      <c r="AO3341" s="73"/>
      <c r="AP3341" s="73"/>
      <c r="AQ3341" s="73"/>
      <c r="AR3341" s="73"/>
      <c r="AS3341" s="73"/>
      <c r="AT3341" s="73"/>
      <c r="AU3341" s="73"/>
      <c r="AV3341" s="73"/>
      <c r="AW3341" s="73"/>
      <c r="AX3341" s="73"/>
      <c r="AY3341" s="73"/>
      <c r="AZ3341" s="73"/>
      <c r="BA3341" s="73"/>
      <c r="BB3341" s="73"/>
    </row>
    <row r="3342" spans="10:54">
      <c r="J3342" s="132"/>
      <c r="N3342" s="73"/>
      <c r="O3342" s="73"/>
      <c r="P3342" s="73"/>
      <c r="Q3342" s="73"/>
      <c r="R3342" s="73"/>
      <c r="S3342" s="73"/>
      <c r="T3342" s="73"/>
      <c r="U3342" s="73"/>
      <c r="V3342" s="73"/>
      <c r="W3342" s="73"/>
      <c r="X3342" s="73"/>
      <c r="Y3342" s="73"/>
      <c r="Z3342" s="73"/>
      <c r="AA3342" s="73"/>
      <c r="AB3342" s="73"/>
      <c r="AC3342" s="73"/>
      <c r="AD3342" s="73"/>
      <c r="AE3342" s="73"/>
      <c r="AF3342" s="73"/>
      <c r="AG3342" s="73"/>
      <c r="AH3342" s="73"/>
      <c r="AI3342" s="73"/>
      <c r="AJ3342" s="73"/>
      <c r="AK3342" s="73"/>
      <c r="AL3342" s="73"/>
      <c r="AM3342" s="73"/>
      <c r="AN3342" s="73"/>
      <c r="AO3342" s="73"/>
      <c r="AP3342" s="73"/>
      <c r="AQ3342" s="73"/>
      <c r="AR3342" s="73"/>
      <c r="AS3342" s="73"/>
      <c r="AT3342" s="73"/>
      <c r="AU3342" s="73"/>
      <c r="AV3342" s="73"/>
      <c r="AW3342" s="73"/>
      <c r="AX3342" s="73"/>
      <c r="AY3342" s="73"/>
      <c r="AZ3342" s="73"/>
      <c r="BA3342" s="73"/>
      <c r="BB3342" s="73"/>
    </row>
    <row r="3343" spans="10:54">
      <c r="J3343" s="132"/>
      <c r="N3343" s="73"/>
      <c r="O3343" s="73"/>
      <c r="P3343" s="73"/>
      <c r="Q3343" s="73"/>
      <c r="R3343" s="73"/>
      <c r="S3343" s="73"/>
      <c r="T3343" s="73"/>
      <c r="U3343" s="73"/>
      <c r="V3343" s="73"/>
      <c r="W3343" s="73"/>
      <c r="X3343" s="73"/>
      <c r="Y3343" s="73"/>
      <c r="Z3343" s="73"/>
      <c r="AA3343" s="73"/>
      <c r="AB3343" s="73"/>
      <c r="AC3343" s="73"/>
      <c r="AD3343" s="73"/>
      <c r="AE3343" s="73"/>
      <c r="AF3343" s="73"/>
      <c r="AG3343" s="73"/>
      <c r="AH3343" s="73"/>
      <c r="AI3343" s="73"/>
      <c r="AJ3343" s="73"/>
      <c r="AK3343" s="73"/>
      <c r="AL3343" s="73"/>
      <c r="AM3343" s="73"/>
      <c r="AN3343" s="73"/>
      <c r="AO3343" s="73"/>
      <c r="AP3343" s="73"/>
      <c r="AQ3343" s="73"/>
      <c r="AR3343" s="73"/>
      <c r="AS3343" s="73"/>
      <c r="AT3343" s="73"/>
      <c r="AU3343" s="73"/>
      <c r="AV3343" s="73"/>
      <c r="AW3343" s="73"/>
      <c r="AX3343" s="73"/>
      <c r="AY3343" s="73"/>
      <c r="AZ3343" s="73"/>
      <c r="BA3343" s="73"/>
      <c r="BB3343" s="73"/>
    </row>
    <row r="3344" spans="10:54">
      <c r="J3344" s="132"/>
      <c r="N3344" s="73"/>
      <c r="O3344" s="73"/>
      <c r="P3344" s="73"/>
      <c r="Q3344" s="73"/>
      <c r="R3344" s="73"/>
      <c r="S3344" s="73"/>
      <c r="T3344" s="73"/>
      <c r="U3344" s="73"/>
      <c r="V3344" s="73"/>
      <c r="W3344" s="73"/>
      <c r="X3344" s="73"/>
      <c r="Y3344" s="73"/>
      <c r="Z3344" s="73"/>
      <c r="AA3344" s="73"/>
      <c r="AB3344" s="73"/>
      <c r="AC3344" s="73"/>
      <c r="AD3344" s="73"/>
      <c r="AE3344" s="73"/>
      <c r="AF3344" s="73"/>
      <c r="AG3344" s="73"/>
      <c r="AH3344" s="73"/>
      <c r="AI3344" s="73"/>
      <c r="AJ3344" s="73"/>
      <c r="AK3344" s="73"/>
      <c r="AL3344" s="73"/>
      <c r="AM3344" s="73"/>
      <c r="AN3344" s="73"/>
      <c r="AO3344" s="73"/>
      <c r="AP3344" s="73"/>
      <c r="AQ3344" s="73"/>
      <c r="AR3344" s="73"/>
      <c r="AS3344" s="73"/>
      <c r="AT3344" s="73"/>
      <c r="AU3344" s="73"/>
      <c r="AV3344" s="73"/>
      <c r="AW3344" s="73"/>
      <c r="AX3344" s="73"/>
      <c r="AY3344" s="73"/>
      <c r="AZ3344" s="73"/>
      <c r="BA3344" s="73"/>
      <c r="BB3344" s="73"/>
    </row>
    <row r="3345" spans="10:54">
      <c r="J3345" s="132"/>
      <c r="N3345" s="73"/>
      <c r="O3345" s="73"/>
      <c r="P3345" s="73"/>
      <c r="Q3345" s="73"/>
      <c r="R3345" s="73"/>
      <c r="S3345" s="73"/>
      <c r="T3345" s="73"/>
      <c r="U3345" s="73"/>
      <c r="V3345" s="73"/>
      <c r="W3345" s="73"/>
      <c r="X3345" s="73"/>
      <c r="Y3345" s="73"/>
      <c r="Z3345" s="73"/>
      <c r="AA3345" s="73"/>
      <c r="AB3345" s="73"/>
      <c r="AC3345" s="73"/>
      <c r="AD3345" s="73"/>
      <c r="AE3345" s="73"/>
      <c r="AF3345" s="73"/>
      <c r="AG3345" s="73"/>
      <c r="AH3345" s="73"/>
      <c r="AI3345" s="73"/>
      <c r="AJ3345" s="73"/>
      <c r="AK3345" s="73"/>
      <c r="AL3345" s="73"/>
      <c r="AM3345" s="73"/>
      <c r="AN3345" s="73"/>
      <c r="AO3345" s="73"/>
      <c r="AP3345" s="73"/>
      <c r="AQ3345" s="73"/>
      <c r="AR3345" s="73"/>
      <c r="AS3345" s="73"/>
      <c r="AT3345" s="73"/>
      <c r="AU3345" s="73"/>
      <c r="AV3345" s="73"/>
      <c r="AW3345" s="73"/>
      <c r="AX3345" s="73"/>
      <c r="AY3345" s="73"/>
      <c r="AZ3345" s="73"/>
      <c r="BA3345" s="73"/>
      <c r="BB3345" s="73"/>
    </row>
    <row r="3346" spans="10:54">
      <c r="J3346" s="132"/>
      <c r="N3346" s="73"/>
      <c r="O3346" s="73"/>
      <c r="P3346" s="73"/>
      <c r="Q3346" s="73"/>
      <c r="R3346" s="73"/>
      <c r="S3346" s="73"/>
      <c r="T3346" s="73"/>
      <c r="U3346" s="73"/>
      <c r="V3346" s="73"/>
      <c r="W3346" s="73"/>
      <c r="X3346" s="73"/>
      <c r="Y3346" s="73"/>
      <c r="Z3346" s="73"/>
      <c r="AA3346" s="73"/>
      <c r="AB3346" s="73"/>
      <c r="AC3346" s="73"/>
      <c r="AD3346" s="73"/>
      <c r="AE3346" s="73"/>
      <c r="AF3346" s="73"/>
      <c r="AG3346" s="73"/>
      <c r="AH3346" s="73"/>
      <c r="AI3346" s="73"/>
      <c r="AJ3346" s="73"/>
      <c r="AK3346" s="73"/>
      <c r="AL3346" s="73"/>
      <c r="AM3346" s="73"/>
      <c r="AN3346" s="73"/>
      <c r="AO3346" s="73"/>
      <c r="AP3346" s="73"/>
      <c r="AQ3346" s="73"/>
      <c r="AR3346" s="73"/>
      <c r="AS3346" s="73"/>
      <c r="AT3346" s="73"/>
      <c r="AU3346" s="73"/>
      <c r="AV3346" s="73"/>
      <c r="AW3346" s="73"/>
      <c r="AX3346" s="73"/>
      <c r="AY3346" s="73"/>
      <c r="AZ3346" s="73"/>
      <c r="BA3346" s="73"/>
      <c r="BB3346" s="73"/>
    </row>
    <row r="3347" spans="10:54">
      <c r="J3347" s="132"/>
      <c r="N3347" s="73"/>
      <c r="O3347" s="73"/>
      <c r="P3347" s="73"/>
      <c r="Q3347" s="73"/>
      <c r="R3347" s="73"/>
      <c r="S3347" s="73"/>
      <c r="T3347" s="73"/>
      <c r="U3347" s="73"/>
      <c r="V3347" s="73"/>
      <c r="W3347" s="73"/>
      <c r="X3347" s="73"/>
      <c r="Y3347" s="73"/>
      <c r="Z3347" s="73"/>
      <c r="AA3347" s="73"/>
      <c r="AB3347" s="73"/>
      <c r="AC3347" s="73"/>
      <c r="AD3347" s="73"/>
      <c r="AE3347" s="73"/>
      <c r="AF3347" s="73"/>
      <c r="AG3347" s="73"/>
      <c r="AH3347" s="73"/>
      <c r="AI3347" s="73"/>
      <c r="AJ3347" s="73"/>
      <c r="AK3347" s="73"/>
      <c r="AL3347" s="73"/>
      <c r="AM3347" s="73"/>
      <c r="AN3347" s="73"/>
      <c r="AO3347" s="73"/>
      <c r="AP3347" s="73"/>
      <c r="AQ3347" s="73"/>
      <c r="AR3347" s="73"/>
      <c r="AS3347" s="73"/>
      <c r="AT3347" s="73"/>
      <c r="AU3347" s="73"/>
      <c r="AV3347" s="73"/>
      <c r="AW3347" s="73"/>
      <c r="AX3347" s="73"/>
      <c r="AY3347" s="73"/>
      <c r="AZ3347" s="73"/>
      <c r="BA3347" s="73"/>
      <c r="BB3347" s="73"/>
    </row>
    <row r="3348" spans="10:54">
      <c r="J3348" s="132"/>
      <c r="N3348" s="73"/>
      <c r="O3348" s="73"/>
      <c r="P3348" s="73"/>
      <c r="Q3348" s="73"/>
      <c r="R3348" s="73"/>
      <c r="S3348" s="73"/>
      <c r="T3348" s="73"/>
      <c r="U3348" s="73"/>
      <c r="V3348" s="73"/>
      <c r="W3348" s="73"/>
      <c r="X3348" s="73"/>
      <c r="Y3348" s="73"/>
      <c r="Z3348" s="73"/>
      <c r="AA3348" s="73"/>
      <c r="AB3348" s="73"/>
      <c r="AC3348" s="73"/>
      <c r="AD3348" s="73"/>
      <c r="AE3348" s="73"/>
      <c r="AF3348" s="73"/>
      <c r="AG3348" s="73"/>
      <c r="AH3348" s="73"/>
      <c r="AI3348" s="73"/>
      <c r="AJ3348" s="73"/>
      <c r="AK3348" s="73"/>
      <c r="AL3348" s="73"/>
      <c r="AM3348" s="73"/>
      <c r="AN3348" s="73"/>
      <c r="AO3348" s="73"/>
      <c r="AP3348" s="73"/>
      <c r="AQ3348" s="73"/>
      <c r="AR3348" s="73"/>
      <c r="AS3348" s="73"/>
      <c r="AT3348" s="73"/>
      <c r="AU3348" s="73"/>
      <c r="AV3348" s="73"/>
      <c r="AW3348" s="73"/>
      <c r="AX3348" s="73"/>
      <c r="AY3348" s="73"/>
      <c r="AZ3348" s="73"/>
      <c r="BA3348" s="73"/>
      <c r="BB3348" s="73"/>
    </row>
    <row r="3349" spans="10:54">
      <c r="J3349" s="132"/>
      <c r="N3349" s="73"/>
      <c r="O3349" s="73"/>
      <c r="P3349" s="73"/>
      <c r="Q3349" s="73"/>
      <c r="R3349" s="73"/>
      <c r="S3349" s="73"/>
      <c r="T3349" s="73"/>
      <c r="U3349" s="73"/>
      <c r="V3349" s="73"/>
      <c r="W3349" s="73"/>
      <c r="X3349" s="73"/>
      <c r="Y3349" s="73"/>
      <c r="Z3349" s="73"/>
      <c r="AA3349" s="73"/>
      <c r="AB3349" s="73"/>
      <c r="AC3349" s="73"/>
      <c r="AD3349" s="73"/>
      <c r="AE3349" s="73"/>
      <c r="AF3349" s="73"/>
      <c r="AG3349" s="73"/>
      <c r="AH3349" s="73"/>
      <c r="AI3349" s="73"/>
      <c r="AJ3349" s="73"/>
      <c r="AK3349" s="73"/>
      <c r="AL3349" s="73"/>
      <c r="AM3349" s="73"/>
      <c r="AN3349" s="73"/>
      <c r="AO3349" s="73"/>
      <c r="AP3349" s="73"/>
      <c r="AQ3349" s="73"/>
      <c r="AR3349" s="73"/>
      <c r="AS3349" s="73"/>
      <c r="AT3349" s="73"/>
      <c r="AU3349" s="73"/>
      <c r="AV3349" s="73"/>
      <c r="AW3349" s="73"/>
      <c r="AX3349" s="73"/>
      <c r="AY3349" s="73"/>
      <c r="AZ3349" s="73"/>
      <c r="BA3349" s="73"/>
      <c r="BB3349" s="73"/>
    </row>
    <row r="3350" spans="10:54">
      <c r="J3350" s="132"/>
      <c r="N3350" s="73"/>
      <c r="O3350" s="73"/>
      <c r="P3350" s="73"/>
      <c r="Q3350" s="73"/>
      <c r="R3350" s="73"/>
      <c r="S3350" s="73"/>
      <c r="T3350" s="73"/>
      <c r="U3350" s="73"/>
      <c r="V3350" s="73"/>
      <c r="W3350" s="73"/>
      <c r="X3350" s="73"/>
      <c r="Y3350" s="73"/>
      <c r="Z3350" s="73"/>
      <c r="AA3350" s="73"/>
      <c r="AB3350" s="73"/>
      <c r="AC3350" s="73"/>
      <c r="AD3350" s="73"/>
      <c r="AE3350" s="73"/>
      <c r="AF3350" s="73"/>
      <c r="AG3350" s="73"/>
      <c r="AH3350" s="73"/>
      <c r="AI3350" s="73"/>
      <c r="AJ3350" s="73"/>
      <c r="AK3350" s="73"/>
      <c r="AL3350" s="73"/>
      <c r="AM3350" s="73"/>
      <c r="AN3350" s="73"/>
      <c r="AO3350" s="73"/>
      <c r="AP3350" s="73"/>
      <c r="AQ3350" s="73"/>
      <c r="AR3350" s="73"/>
      <c r="AS3350" s="73"/>
      <c r="AT3350" s="73"/>
      <c r="AU3350" s="73"/>
      <c r="AV3350" s="73"/>
      <c r="AW3350" s="73"/>
      <c r="AX3350" s="73"/>
      <c r="AY3350" s="73"/>
      <c r="AZ3350" s="73"/>
      <c r="BA3350" s="73"/>
      <c r="BB3350" s="73"/>
    </row>
    <row r="3351" spans="10:54">
      <c r="J3351" s="132"/>
      <c r="N3351" s="73"/>
      <c r="O3351" s="73"/>
      <c r="P3351" s="73"/>
      <c r="Q3351" s="73"/>
      <c r="R3351" s="73"/>
      <c r="S3351" s="73"/>
      <c r="T3351" s="73"/>
      <c r="U3351" s="73"/>
      <c r="V3351" s="73"/>
      <c r="W3351" s="73"/>
      <c r="X3351" s="73"/>
      <c r="Y3351" s="73"/>
      <c r="Z3351" s="73"/>
      <c r="AA3351" s="73"/>
      <c r="AB3351" s="73"/>
      <c r="AC3351" s="73"/>
      <c r="AD3351" s="73"/>
      <c r="AE3351" s="73"/>
      <c r="AF3351" s="73"/>
      <c r="AG3351" s="73"/>
      <c r="AH3351" s="73"/>
      <c r="AI3351" s="73"/>
      <c r="AJ3351" s="73"/>
      <c r="AK3351" s="73"/>
      <c r="AL3351" s="73"/>
      <c r="AM3351" s="73"/>
      <c r="AN3351" s="73"/>
      <c r="AO3351" s="73"/>
      <c r="AP3351" s="73"/>
      <c r="AQ3351" s="73"/>
      <c r="AR3351" s="73"/>
      <c r="AS3351" s="73"/>
      <c r="AT3351" s="73"/>
      <c r="AU3351" s="73"/>
      <c r="AV3351" s="73"/>
      <c r="AW3351" s="73"/>
      <c r="AX3351" s="73"/>
      <c r="AY3351" s="73"/>
      <c r="AZ3351" s="73"/>
      <c r="BA3351" s="73"/>
      <c r="BB3351" s="73"/>
    </row>
    <row r="3352" spans="10:54">
      <c r="J3352" s="132"/>
      <c r="N3352" s="73"/>
      <c r="O3352" s="73"/>
      <c r="P3352" s="73"/>
      <c r="Q3352" s="73"/>
      <c r="R3352" s="73"/>
      <c r="S3352" s="73"/>
      <c r="T3352" s="73"/>
      <c r="U3352" s="73"/>
      <c r="V3352" s="73"/>
      <c r="W3352" s="73"/>
      <c r="X3352" s="73"/>
      <c r="Y3352" s="73"/>
      <c r="Z3352" s="73"/>
      <c r="AA3352" s="73"/>
      <c r="AB3352" s="73"/>
      <c r="AC3352" s="73"/>
      <c r="AD3352" s="73"/>
      <c r="AE3352" s="73"/>
      <c r="AF3352" s="73"/>
      <c r="AG3352" s="73"/>
      <c r="AH3352" s="73"/>
      <c r="AI3352" s="73"/>
      <c r="AJ3352" s="73"/>
      <c r="AK3352" s="73"/>
      <c r="AL3352" s="73"/>
      <c r="AM3352" s="73"/>
      <c r="AN3352" s="73"/>
      <c r="AO3352" s="73"/>
      <c r="AP3352" s="73"/>
      <c r="AQ3352" s="73"/>
      <c r="AR3352" s="73"/>
      <c r="AS3352" s="73"/>
      <c r="AT3352" s="73"/>
      <c r="AU3352" s="73"/>
      <c r="AV3352" s="73"/>
      <c r="AW3352" s="73"/>
      <c r="AX3352" s="73"/>
      <c r="AY3352" s="73"/>
      <c r="AZ3352" s="73"/>
      <c r="BA3352" s="73"/>
      <c r="BB3352" s="73"/>
    </row>
    <row r="3353" spans="10:54">
      <c r="J3353" s="132"/>
      <c r="N3353" s="73"/>
      <c r="O3353" s="73"/>
      <c r="P3353" s="73"/>
      <c r="Q3353" s="73"/>
      <c r="R3353" s="73"/>
      <c r="S3353" s="73"/>
      <c r="T3353" s="73"/>
      <c r="U3353" s="73"/>
      <c r="V3353" s="73"/>
      <c r="W3353" s="73"/>
      <c r="X3353" s="73"/>
      <c r="Y3353" s="73"/>
      <c r="Z3353" s="73"/>
      <c r="AA3353" s="73"/>
      <c r="AB3353" s="73"/>
      <c r="AC3353" s="73"/>
      <c r="AD3353" s="73"/>
      <c r="AE3353" s="73"/>
      <c r="AF3353" s="73"/>
      <c r="AG3353" s="73"/>
      <c r="AH3353" s="73"/>
      <c r="AI3353" s="73"/>
      <c r="AJ3353" s="73"/>
      <c r="AK3353" s="73"/>
      <c r="AL3353" s="73"/>
      <c r="AM3353" s="73"/>
      <c r="AN3353" s="73"/>
      <c r="AO3353" s="73"/>
      <c r="AP3353" s="73"/>
      <c r="AQ3353" s="73"/>
      <c r="AR3353" s="73"/>
      <c r="AS3353" s="73"/>
      <c r="AT3353" s="73"/>
      <c r="AU3353" s="73"/>
      <c r="AV3353" s="73"/>
      <c r="AW3353" s="73"/>
      <c r="AX3353" s="73"/>
      <c r="AY3353" s="73"/>
      <c r="AZ3353" s="73"/>
      <c r="BA3353" s="73"/>
      <c r="BB3353" s="73"/>
    </row>
    <row r="3354" spans="10:54">
      <c r="J3354" s="132"/>
      <c r="N3354" s="73"/>
      <c r="O3354" s="73"/>
      <c r="P3354" s="73"/>
      <c r="Q3354" s="73"/>
      <c r="R3354" s="73"/>
      <c r="S3354" s="73"/>
      <c r="T3354" s="73"/>
      <c r="U3354" s="73"/>
      <c r="V3354" s="73"/>
      <c r="W3354" s="73"/>
      <c r="X3354" s="73"/>
      <c r="Y3354" s="73"/>
      <c r="Z3354" s="73"/>
      <c r="AA3354" s="73"/>
      <c r="AB3354" s="73"/>
      <c r="AC3354" s="73"/>
      <c r="AD3354" s="73"/>
      <c r="AE3354" s="73"/>
      <c r="AF3354" s="73"/>
      <c r="AG3354" s="73"/>
      <c r="AH3354" s="73"/>
      <c r="AI3354" s="73"/>
      <c r="AJ3354" s="73"/>
      <c r="AK3354" s="73"/>
      <c r="AL3354" s="73"/>
      <c r="AM3354" s="73"/>
      <c r="AN3354" s="73"/>
      <c r="AO3354" s="73"/>
      <c r="AP3354" s="73"/>
      <c r="AQ3354" s="73"/>
      <c r="AR3354" s="73"/>
      <c r="AS3354" s="73"/>
      <c r="AT3354" s="73"/>
      <c r="AU3354" s="73"/>
      <c r="AV3354" s="73"/>
      <c r="AW3354" s="73"/>
      <c r="AX3354" s="73"/>
      <c r="AY3354" s="73"/>
      <c r="AZ3354" s="73"/>
      <c r="BA3354" s="73"/>
      <c r="BB3354" s="73"/>
    </row>
    <row r="3355" spans="10:54">
      <c r="J3355" s="132"/>
      <c r="N3355" s="73"/>
      <c r="O3355" s="73"/>
      <c r="P3355" s="73"/>
      <c r="Q3355" s="73"/>
      <c r="R3355" s="73"/>
      <c r="S3355" s="73"/>
      <c r="T3355" s="73"/>
      <c r="U3355" s="73"/>
      <c r="V3355" s="73"/>
      <c r="W3355" s="73"/>
      <c r="X3355" s="73"/>
      <c r="Y3355" s="73"/>
      <c r="Z3355" s="73"/>
      <c r="AA3355" s="73"/>
      <c r="AB3355" s="73"/>
      <c r="AC3355" s="73"/>
      <c r="AD3355" s="73"/>
      <c r="AE3355" s="73"/>
      <c r="AF3355" s="73"/>
      <c r="AG3355" s="73"/>
      <c r="AH3355" s="73"/>
      <c r="AI3355" s="73"/>
      <c r="AJ3355" s="73"/>
      <c r="AK3355" s="73"/>
      <c r="AL3355" s="73"/>
      <c r="AM3355" s="73"/>
      <c r="AN3355" s="73"/>
      <c r="AO3355" s="73"/>
      <c r="AP3355" s="73"/>
      <c r="AQ3355" s="73"/>
      <c r="AR3355" s="73"/>
      <c r="AS3355" s="73"/>
      <c r="AT3355" s="73"/>
      <c r="AU3355" s="73"/>
      <c r="AV3355" s="73"/>
      <c r="AW3355" s="73"/>
      <c r="AX3355" s="73"/>
      <c r="AY3355" s="73"/>
      <c r="AZ3355" s="73"/>
      <c r="BA3355" s="73"/>
      <c r="BB3355" s="73"/>
    </row>
    <row r="3356" spans="10:54">
      <c r="J3356" s="132"/>
      <c r="N3356" s="73"/>
      <c r="O3356" s="73"/>
      <c r="P3356" s="73"/>
      <c r="Q3356" s="73"/>
      <c r="R3356" s="73"/>
      <c r="S3356" s="73"/>
      <c r="T3356" s="73"/>
      <c r="U3356" s="73"/>
      <c r="V3356" s="73"/>
      <c r="W3356" s="73"/>
      <c r="X3356" s="73"/>
      <c r="Y3356" s="73"/>
      <c r="Z3356" s="73"/>
      <c r="AA3356" s="73"/>
      <c r="AB3356" s="73"/>
      <c r="AC3356" s="73"/>
      <c r="AD3356" s="73"/>
      <c r="AE3356" s="73"/>
      <c r="AF3356" s="73"/>
      <c r="AG3356" s="73"/>
      <c r="AH3356" s="73"/>
      <c r="AI3356" s="73"/>
      <c r="AJ3356" s="73"/>
      <c r="AK3356" s="73"/>
      <c r="AL3356" s="73"/>
      <c r="AM3356" s="73"/>
      <c r="AN3356" s="73"/>
      <c r="AO3356" s="73"/>
      <c r="AP3356" s="73"/>
      <c r="AQ3356" s="73"/>
      <c r="AR3356" s="73"/>
      <c r="AS3356" s="73"/>
      <c r="AT3356" s="73"/>
      <c r="AU3356" s="73"/>
      <c r="AV3356" s="73"/>
      <c r="AW3356" s="73"/>
      <c r="AX3356" s="73"/>
      <c r="AY3356" s="73"/>
      <c r="AZ3356" s="73"/>
      <c r="BA3356" s="73"/>
      <c r="BB3356" s="73"/>
    </row>
    <row r="3357" spans="10:54">
      <c r="J3357" s="132"/>
      <c r="N3357" s="73"/>
      <c r="O3357" s="73"/>
      <c r="P3357" s="73"/>
      <c r="Q3357" s="73"/>
      <c r="R3357" s="73"/>
      <c r="S3357" s="73"/>
      <c r="T3357" s="73"/>
      <c r="U3357" s="73"/>
      <c r="V3357" s="73"/>
      <c r="W3357" s="73"/>
      <c r="X3357" s="73"/>
      <c r="Y3357" s="73"/>
      <c r="Z3357" s="73"/>
      <c r="AA3357" s="73"/>
      <c r="AB3357" s="73"/>
      <c r="AC3357" s="73"/>
      <c r="AD3357" s="73"/>
      <c r="AE3357" s="73"/>
      <c r="AF3357" s="73"/>
      <c r="AG3357" s="73"/>
      <c r="AH3357" s="73"/>
      <c r="AI3357" s="73"/>
      <c r="AJ3357" s="73"/>
      <c r="AK3357" s="73"/>
      <c r="AL3357" s="73"/>
      <c r="AM3357" s="73"/>
      <c r="AN3357" s="73"/>
      <c r="AO3357" s="73"/>
      <c r="AP3357" s="73"/>
      <c r="AQ3357" s="73"/>
      <c r="AR3357" s="73"/>
      <c r="AS3357" s="73"/>
      <c r="AT3357" s="73"/>
      <c r="AU3357" s="73"/>
      <c r="AV3357" s="73"/>
      <c r="AW3357" s="73"/>
      <c r="AX3357" s="73"/>
      <c r="AY3357" s="73"/>
      <c r="AZ3357" s="73"/>
      <c r="BA3357" s="73"/>
      <c r="BB3357" s="73"/>
    </row>
    <row r="3358" spans="10:54">
      <c r="J3358" s="132"/>
      <c r="N3358" s="73"/>
      <c r="O3358" s="73"/>
      <c r="P3358" s="73"/>
      <c r="Q3358" s="73"/>
      <c r="R3358" s="73"/>
      <c r="S3358" s="73"/>
      <c r="T3358" s="73"/>
      <c r="U3358" s="73"/>
      <c r="V3358" s="73"/>
      <c r="W3358" s="73"/>
      <c r="X3358" s="73"/>
      <c r="Y3358" s="73"/>
      <c r="Z3358" s="73"/>
      <c r="AA3358" s="73"/>
      <c r="AB3358" s="73"/>
      <c r="AC3358" s="73"/>
      <c r="AD3358" s="73"/>
      <c r="AE3358" s="73"/>
      <c r="AF3358" s="73"/>
      <c r="AG3358" s="73"/>
      <c r="AH3358" s="73"/>
      <c r="AI3358" s="73"/>
      <c r="AJ3358" s="73"/>
      <c r="AK3358" s="73"/>
      <c r="AL3358" s="73"/>
      <c r="AM3358" s="73"/>
      <c r="AN3358" s="73"/>
      <c r="AO3358" s="73"/>
      <c r="AP3358" s="73"/>
      <c r="AQ3358" s="73"/>
      <c r="AR3358" s="73"/>
      <c r="AS3358" s="73"/>
      <c r="AT3358" s="73"/>
      <c r="AU3358" s="73"/>
      <c r="AV3358" s="73"/>
      <c r="AW3358" s="73"/>
      <c r="AX3358" s="73"/>
      <c r="AY3358" s="73"/>
      <c r="AZ3358" s="73"/>
      <c r="BA3358" s="73"/>
      <c r="BB3358" s="73"/>
    </row>
    <row r="3359" spans="10:54">
      <c r="J3359" s="132"/>
      <c r="N3359" s="73"/>
      <c r="O3359" s="73"/>
      <c r="P3359" s="73"/>
      <c r="Q3359" s="73"/>
      <c r="R3359" s="73"/>
      <c r="S3359" s="73"/>
      <c r="T3359" s="73"/>
      <c r="U3359" s="73"/>
      <c r="V3359" s="73"/>
      <c r="W3359" s="73"/>
      <c r="X3359" s="73"/>
      <c r="Y3359" s="73"/>
      <c r="Z3359" s="73"/>
      <c r="AA3359" s="73"/>
      <c r="AB3359" s="73"/>
      <c r="AC3359" s="73"/>
      <c r="AD3359" s="73"/>
      <c r="AE3359" s="73"/>
      <c r="AF3359" s="73"/>
      <c r="AG3359" s="73"/>
      <c r="AH3359" s="73"/>
      <c r="AI3359" s="73"/>
      <c r="AJ3359" s="73"/>
      <c r="AK3359" s="73"/>
      <c r="AL3359" s="73"/>
      <c r="AM3359" s="73"/>
      <c r="AN3359" s="73"/>
      <c r="AO3359" s="73"/>
      <c r="AP3359" s="73"/>
      <c r="AQ3359" s="73"/>
      <c r="AR3359" s="73"/>
      <c r="AS3359" s="73"/>
      <c r="AT3359" s="73"/>
      <c r="AU3359" s="73"/>
      <c r="AV3359" s="73"/>
      <c r="AW3359" s="73"/>
      <c r="AX3359" s="73"/>
      <c r="AY3359" s="73"/>
      <c r="AZ3359" s="73"/>
      <c r="BA3359" s="73"/>
      <c r="BB3359" s="73"/>
    </row>
    <row r="3360" spans="10:54">
      <c r="J3360" s="132"/>
      <c r="N3360" s="73"/>
      <c r="O3360" s="73"/>
      <c r="P3360" s="73"/>
      <c r="Q3360" s="73"/>
      <c r="R3360" s="73"/>
      <c r="S3360" s="73"/>
      <c r="T3360" s="73"/>
      <c r="U3360" s="73"/>
      <c r="V3360" s="73"/>
      <c r="W3360" s="73"/>
      <c r="X3360" s="73"/>
      <c r="Y3360" s="73"/>
      <c r="Z3360" s="73"/>
      <c r="AA3360" s="73"/>
      <c r="AB3360" s="73"/>
      <c r="AC3360" s="73"/>
      <c r="AD3360" s="73"/>
      <c r="AE3360" s="73"/>
      <c r="AF3360" s="73"/>
      <c r="AG3360" s="73"/>
      <c r="AH3360" s="73"/>
      <c r="AI3360" s="73"/>
      <c r="AJ3360" s="73"/>
      <c r="AK3360" s="73"/>
      <c r="AL3360" s="73"/>
      <c r="AM3360" s="73"/>
      <c r="AN3360" s="73"/>
      <c r="AO3360" s="73"/>
      <c r="AP3360" s="73"/>
      <c r="AQ3360" s="73"/>
      <c r="AR3360" s="73"/>
      <c r="AS3360" s="73"/>
      <c r="AT3360" s="73"/>
      <c r="AU3360" s="73"/>
      <c r="AV3360" s="73"/>
      <c r="AW3360" s="73"/>
      <c r="AX3360" s="73"/>
      <c r="AY3360" s="73"/>
      <c r="AZ3360" s="73"/>
      <c r="BA3360" s="73"/>
      <c r="BB3360" s="73"/>
    </row>
    <row r="3361" spans="10:54">
      <c r="J3361" s="132"/>
      <c r="N3361" s="73"/>
      <c r="O3361" s="73"/>
      <c r="P3361" s="73"/>
      <c r="Q3361" s="73"/>
      <c r="R3361" s="73"/>
      <c r="S3361" s="73"/>
      <c r="T3361" s="73"/>
      <c r="U3361" s="73"/>
      <c r="V3361" s="73"/>
      <c r="W3361" s="73"/>
      <c r="X3361" s="73"/>
      <c r="Y3361" s="73"/>
      <c r="Z3361" s="73"/>
      <c r="AA3361" s="73"/>
      <c r="AB3361" s="73"/>
      <c r="AC3361" s="73"/>
      <c r="AD3361" s="73"/>
      <c r="AE3361" s="73"/>
      <c r="AF3361" s="73"/>
      <c r="AG3361" s="73"/>
      <c r="AH3361" s="73"/>
      <c r="AI3361" s="73"/>
      <c r="AJ3361" s="73"/>
      <c r="AK3361" s="73"/>
      <c r="AL3361" s="73"/>
      <c r="AM3361" s="73"/>
      <c r="AN3361" s="73"/>
      <c r="AO3361" s="73"/>
      <c r="AP3361" s="73"/>
      <c r="AQ3361" s="73"/>
      <c r="AR3361" s="73"/>
      <c r="AS3361" s="73"/>
      <c r="AT3361" s="73"/>
      <c r="AU3361" s="73"/>
      <c r="AV3361" s="73"/>
      <c r="AW3361" s="73"/>
      <c r="AX3361" s="73"/>
      <c r="AY3361" s="73"/>
      <c r="AZ3361" s="73"/>
      <c r="BA3361" s="73"/>
      <c r="BB3361" s="73"/>
    </row>
    <row r="3362" spans="10:54">
      <c r="J3362" s="132"/>
      <c r="N3362" s="73"/>
      <c r="O3362" s="73"/>
      <c r="P3362" s="73"/>
      <c r="Q3362" s="73"/>
      <c r="R3362" s="73"/>
      <c r="S3362" s="73"/>
      <c r="T3362" s="73"/>
      <c r="U3362" s="73"/>
      <c r="V3362" s="73"/>
      <c r="W3362" s="73"/>
      <c r="X3362" s="73"/>
      <c r="Y3362" s="73"/>
      <c r="Z3362" s="73"/>
      <c r="AA3362" s="73"/>
      <c r="AB3362" s="73"/>
      <c r="AC3362" s="73"/>
      <c r="AD3362" s="73"/>
      <c r="AE3362" s="73"/>
      <c r="AF3362" s="73"/>
      <c r="AG3362" s="73"/>
      <c r="AH3362" s="73"/>
      <c r="AI3362" s="73"/>
      <c r="AJ3362" s="73"/>
      <c r="AK3362" s="73"/>
      <c r="AL3362" s="73"/>
      <c r="AM3362" s="73"/>
      <c r="AN3362" s="73"/>
      <c r="AO3362" s="73"/>
      <c r="AP3362" s="73"/>
      <c r="AQ3362" s="73"/>
      <c r="AR3362" s="73"/>
      <c r="AS3362" s="73"/>
      <c r="AT3362" s="73"/>
      <c r="AU3362" s="73"/>
      <c r="AV3362" s="73"/>
      <c r="AW3362" s="73"/>
      <c r="AX3362" s="73"/>
      <c r="AY3362" s="73"/>
      <c r="AZ3362" s="73"/>
      <c r="BA3362" s="73"/>
      <c r="BB3362" s="73"/>
    </row>
    <row r="3363" spans="10:54">
      <c r="J3363" s="132"/>
      <c r="N3363" s="73"/>
      <c r="O3363" s="73"/>
      <c r="P3363" s="73"/>
      <c r="Q3363" s="73"/>
      <c r="R3363" s="73"/>
      <c r="S3363" s="73"/>
      <c r="T3363" s="73"/>
      <c r="U3363" s="73"/>
      <c r="V3363" s="73"/>
      <c r="W3363" s="73"/>
      <c r="X3363" s="73"/>
      <c r="Y3363" s="73"/>
      <c r="Z3363" s="73"/>
      <c r="AA3363" s="73"/>
      <c r="AB3363" s="73"/>
      <c r="AC3363" s="73"/>
      <c r="AD3363" s="73"/>
      <c r="AE3363" s="73"/>
      <c r="AF3363" s="73"/>
      <c r="AG3363" s="73"/>
      <c r="AH3363" s="73"/>
      <c r="AI3363" s="73"/>
      <c r="AJ3363" s="73"/>
      <c r="AK3363" s="73"/>
      <c r="AL3363" s="73"/>
      <c r="AM3363" s="73"/>
      <c r="AN3363" s="73"/>
      <c r="AO3363" s="73"/>
      <c r="AP3363" s="73"/>
      <c r="AQ3363" s="73"/>
      <c r="AR3363" s="73"/>
      <c r="AS3363" s="73"/>
      <c r="AT3363" s="73"/>
      <c r="AU3363" s="73"/>
      <c r="AV3363" s="73"/>
      <c r="AW3363" s="73"/>
      <c r="AX3363" s="73"/>
      <c r="AY3363" s="73"/>
      <c r="AZ3363" s="73"/>
      <c r="BA3363" s="73"/>
      <c r="BB3363" s="73"/>
    </row>
    <row r="3364" spans="10:54">
      <c r="J3364" s="132"/>
      <c r="N3364" s="73"/>
      <c r="O3364" s="73"/>
      <c r="P3364" s="73"/>
      <c r="Q3364" s="73"/>
      <c r="R3364" s="73"/>
      <c r="S3364" s="73"/>
      <c r="T3364" s="73"/>
      <c r="U3364" s="73"/>
      <c r="V3364" s="73"/>
      <c r="W3364" s="73"/>
      <c r="X3364" s="73"/>
      <c r="Y3364" s="73"/>
      <c r="Z3364" s="73"/>
      <c r="AA3364" s="73"/>
      <c r="AB3364" s="73"/>
      <c r="AC3364" s="73"/>
      <c r="AD3364" s="73"/>
      <c r="AE3364" s="73"/>
      <c r="AF3364" s="73"/>
      <c r="AG3364" s="73"/>
      <c r="AH3364" s="73"/>
      <c r="AI3364" s="73"/>
      <c r="AJ3364" s="73"/>
      <c r="AK3364" s="73"/>
      <c r="AL3364" s="73"/>
      <c r="AM3364" s="73"/>
      <c r="AN3364" s="73"/>
      <c r="AO3364" s="73"/>
      <c r="AP3364" s="73"/>
      <c r="AQ3364" s="73"/>
      <c r="AR3364" s="73"/>
      <c r="AS3364" s="73"/>
      <c r="AT3364" s="73"/>
      <c r="AU3364" s="73"/>
      <c r="AV3364" s="73"/>
      <c r="AW3364" s="73"/>
      <c r="AX3364" s="73"/>
      <c r="AY3364" s="73"/>
      <c r="AZ3364" s="73"/>
      <c r="BA3364" s="73"/>
      <c r="BB3364" s="73"/>
    </row>
    <row r="3365" spans="10:54">
      <c r="J3365" s="132"/>
      <c r="N3365" s="73"/>
      <c r="O3365" s="73"/>
      <c r="P3365" s="73"/>
      <c r="Q3365" s="73"/>
      <c r="R3365" s="73"/>
      <c r="S3365" s="73"/>
      <c r="T3365" s="73"/>
      <c r="U3365" s="73"/>
      <c r="V3365" s="73"/>
      <c r="W3365" s="73"/>
      <c r="X3365" s="73"/>
      <c r="Y3365" s="73"/>
      <c r="Z3365" s="73"/>
      <c r="AA3365" s="73"/>
      <c r="AB3365" s="73"/>
      <c r="AC3365" s="73"/>
      <c r="AD3365" s="73"/>
      <c r="AE3365" s="73"/>
      <c r="AF3365" s="73"/>
      <c r="AG3365" s="73"/>
      <c r="AH3365" s="73"/>
      <c r="AI3365" s="73"/>
      <c r="AJ3365" s="73"/>
      <c r="AK3365" s="73"/>
      <c r="AL3365" s="73"/>
      <c r="AM3365" s="73"/>
      <c r="AN3365" s="73"/>
      <c r="AO3365" s="73"/>
      <c r="AP3365" s="73"/>
      <c r="AQ3365" s="73"/>
      <c r="AR3365" s="73"/>
      <c r="AS3365" s="73"/>
      <c r="AT3365" s="73"/>
      <c r="AU3365" s="73"/>
      <c r="AV3365" s="73"/>
      <c r="AW3365" s="73"/>
      <c r="AX3365" s="73"/>
      <c r="AY3365" s="73"/>
      <c r="AZ3365" s="73"/>
      <c r="BA3365" s="73"/>
      <c r="BB3365" s="73"/>
    </row>
    <row r="3366" spans="10:54">
      <c r="J3366" s="132"/>
      <c r="N3366" s="73"/>
      <c r="O3366" s="73"/>
      <c r="P3366" s="73"/>
      <c r="Q3366" s="73"/>
      <c r="R3366" s="73"/>
      <c r="S3366" s="73"/>
      <c r="T3366" s="73"/>
      <c r="U3366" s="73"/>
      <c r="V3366" s="73"/>
      <c r="W3366" s="73"/>
      <c r="X3366" s="73"/>
      <c r="Y3366" s="73"/>
      <c r="Z3366" s="73"/>
      <c r="AA3366" s="73"/>
      <c r="AB3366" s="73"/>
      <c r="AC3366" s="73"/>
      <c r="AD3366" s="73"/>
      <c r="AE3366" s="73"/>
      <c r="AF3366" s="73"/>
      <c r="AG3366" s="73"/>
      <c r="AH3366" s="73"/>
      <c r="AI3366" s="73"/>
      <c r="AJ3366" s="73"/>
      <c r="AK3366" s="73"/>
      <c r="AL3366" s="73"/>
      <c r="AM3366" s="73"/>
      <c r="AN3366" s="73"/>
      <c r="AO3366" s="73"/>
      <c r="AP3366" s="73"/>
      <c r="AQ3366" s="73"/>
      <c r="AR3366" s="73"/>
      <c r="AS3366" s="73"/>
      <c r="AT3366" s="73"/>
      <c r="AU3366" s="73"/>
      <c r="AV3366" s="73"/>
      <c r="AW3366" s="73"/>
      <c r="AX3366" s="73"/>
      <c r="AY3366" s="73"/>
      <c r="AZ3366" s="73"/>
      <c r="BA3366" s="73"/>
      <c r="BB3366" s="73"/>
    </row>
    <row r="3367" spans="10:54">
      <c r="J3367" s="132"/>
      <c r="N3367" s="73"/>
      <c r="O3367" s="73"/>
      <c r="P3367" s="73"/>
      <c r="Q3367" s="73"/>
      <c r="R3367" s="73"/>
      <c r="S3367" s="73"/>
      <c r="T3367" s="73"/>
      <c r="U3367" s="73"/>
      <c r="V3367" s="73"/>
      <c r="W3367" s="73"/>
      <c r="X3367" s="73"/>
      <c r="Y3367" s="73"/>
      <c r="Z3367" s="73"/>
      <c r="AA3367" s="73"/>
      <c r="AB3367" s="73"/>
      <c r="AC3367" s="73"/>
      <c r="AD3367" s="73"/>
      <c r="AE3367" s="73"/>
      <c r="AF3367" s="73"/>
      <c r="AG3367" s="73"/>
      <c r="AH3367" s="73"/>
      <c r="AI3367" s="73"/>
      <c r="AJ3367" s="73"/>
      <c r="AK3367" s="73"/>
      <c r="AL3367" s="73"/>
      <c r="AM3367" s="73"/>
      <c r="AN3367" s="73"/>
      <c r="AO3367" s="73"/>
      <c r="AP3367" s="73"/>
      <c r="AQ3367" s="73"/>
      <c r="AR3367" s="73"/>
      <c r="AS3367" s="73"/>
      <c r="AT3367" s="73"/>
      <c r="AU3367" s="73"/>
      <c r="AV3367" s="73"/>
      <c r="AW3367" s="73"/>
      <c r="AX3367" s="73"/>
      <c r="AY3367" s="73"/>
      <c r="AZ3367" s="73"/>
      <c r="BA3367" s="73"/>
      <c r="BB3367" s="73"/>
    </row>
    <row r="3368" spans="10:54">
      <c r="J3368" s="132"/>
      <c r="N3368" s="73"/>
      <c r="O3368" s="73"/>
      <c r="P3368" s="73"/>
      <c r="Q3368" s="73"/>
      <c r="R3368" s="73"/>
      <c r="S3368" s="73"/>
      <c r="T3368" s="73"/>
      <c r="U3368" s="73"/>
      <c r="V3368" s="73"/>
      <c r="W3368" s="73"/>
      <c r="X3368" s="73"/>
      <c r="Y3368" s="73"/>
      <c r="Z3368" s="73"/>
      <c r="AA3368" s="73"/>
      <c r="AB3368" s="73"/>
      <c r="AC3368" s="73"/>
      <c r="AD3368" s="73"/>
      <c r="AE3368" s="73"/>
      <c r="AF3368" s="73"/>
      <c r="AG3368" s="73"/>
      <c r="AH3368" s="73"/>
      <c r="AI3368" s="73"/>
      <c r="AJ3368" s="73"/>
      <c r="AK3368" s="73"/>
      <c r="AL3368" s="73"/>
      <c r="AM3368" s="73"/>
      <c r="AN3368" s="73"/>
      <c r="AO3368" s="73"/>
      <c r="AP3368" s="73"/>
      <c r="AQ3368" s="73"/>
      <c r="AR3368" s="73"/>
      <c r="AS3368" s="73"/>
      <c r="AT3368" s="73"/>
      <c r="AU3368" s="73"/>
      <c r="AV3368" s="73"/>
      <c r="AW3368" s="73"/>
      <c r="AX3368" s="73"/>
      <c r="AY3368" s="73"/>
      <c r="AZ3368" s="73"/>
      <c r="BA3368" s="73"/>
      <c r="BB3368" s="73"/>
    </row>
    <row r="3369" spans="10:54">
      <c r="J3369" s="132"/>
      <c r="N3369" s="73"/>
      <c r="O3369" s="73"/>
      <c r="P3369" s="73"/>
      <c r="Q3369" s="73"/>
      <c r="R3369" s="73"/>
      <c r="S3369" s="73"/>
      <c r="T3369" s="73"/>
      <c r="U3369" s="73"/>
      <c r="V3369" s="73"/>
      <c r="W3369" s="73"/>
      <c r="X3369" s="73"/>
      <c r="Y3369" s="73"/>
      <c r="Z3369" s="73"/>
      <c r="AA3369" s="73"/>
      <c r="AB3369" s="73"/>
      <c r="AC3369" s="73"/>
      <c r="AD3369" s="73"/>
      <c r="AE3369" s="73"/>
      <c r="AF3369" s="73"/>
      <c r="AG3369" s="73"/>
      <c r="AH3369" s="73"/>
      <c r="AI3369" s="73"/>
      <c r="AJ3369" s="73"/>
      <c r="AK3369" s="73"/>
      <c r="AL3369" s="73"/>
      <c r="AM3369" s="73"/>
      <c r="AN3369" s="73"/>
      <c r="AO3369" s="73"/>
      <c r="AP3369" s="73"/>
      <c r="AQ3369" s="73"/>
      <c r="AR3369" s="73"/>
      <c r="AS3369" s="73"/>
      <c r="AT3369" s="73"/>
      <c r="AU3369" s="73"/>
      <c r="AV3369" s="73"/>
      <c r="AW3369" s="73"/>
      <c r="AX3369" s="73"/>
      <c r="AY3369" s="73"/>
      <c r="AZ3369" s="73"/>
      <c r="BA3369" s="73"/>
      <c r="BB3369" s="73"/>
    </row>
    <row r="3370" spans="10:54">
      <c r="J3370" s="132"/>
      <c r="N3370" s="73"/>
      <c r="O3370" s="73"/>
      <c r="P3370" s="73"/>
      <c r="Q3370" s="73"/>
      <c r="R3370" s="73"/>
      <c r="S3370" s="73"/>
      <c r="T3370" s="73"/>
      <c r="U3370" s="73"/>
      <c r="V3370" s="73"/>
      <c r="W3370" s="73"/>
      <c r="X3370" s="73"/>
      <c r="Y3370" s="73"/>
      <c r="Z3370" s="73"/>
      <c r="AA3370" s="73"/>
      <c r="AB3370" s="73"/>
      <c r="AC3370" s="73"/>
      <c r="AD3370" s="73"/>
      <c r="AE3370" s="73"/>
      <c r="AF3370" s="73"/>
      <c r="AG3370" s="73"/>
      <c r="AH3370" s="73"/>
      <c r="AI3370" s="73"/>
      <c r="AJ3370" s="73"/>
      <c r="AK3370" s="73"/>
      <c r="AL3370" s="73"/>
      <c r="AM3370" s="73"/>
      <c r="AN3370" s="73"/>
      <c r="AO3370" s="73"/>
      <c r="AP3370" s="73"/>
      <c r="AQ3370" s="73"/>
      <c r="AR3370" s="73"/>
      <c r="AS3370" s="73"/>
      <c r="AT3370" s="73"/>
      <c r="AU3370" s="73"/>
      <c r="AV3370" s="73"/>
      <c r="AW3370" s="73"/>
      <c r="AX3370" s="73"/>
      <c r="AY3370" s="73"/>
      <c r="AZ3370" s="73"/>
      <c r="BA3370" s="73"/>
      <c r="BB3370" s="73"/>
    </row>
    <row r="3371" spans="10:54">
      <c r="J3371" s="132"/>
      <c r="N3371" s="73"/>
      <c r="O3371" s="73"/>
      <c r="P3371" s="73"/>
      <c r="Q3371" s="73"/>
      <c r="R3371" s="73"/>
      <c r="S3371" s="73"/>
      <c r="T3371" s="73"/>
      <c r="U3371" s="73"/>
      <c r="V3371" s="73"/>
      <c r="W3371" s="73"/>
      <c r="X3371" s="73"/>
      <c r="Y3371" s="73"/>
      <c r="Z3371" s="73"/>
      <c r="AA3371" s="73"/>
      <c r="AB3371" s="73"/>
      <c r="AC3371" s="73"/>
      <c r="AD3371" s="73"/>
      <c r="AE3371" s="73"/>
      <c r="AF3371" s="73"/>
      <c r="AG3371" s="73"/>
      <c r="AH3371" s="73"/>
      <c r="AI3371" s="73"/>
      <c r="AJ3371" s="73"/>
      <c r="AK3371" s="73"/>
      <c r="AL3371" s="73"/>
      <c r="AM3371" s="73"/>
      <c r="AN3371" s="73"/>
      <c r="AO3371" s="73"/>
      <c r="AP3371" s="73"/>
      <c r="AQ3371" s="73"/>
      <c r="AR3371" s="73"/>
      <c r="AS3371" s="73"/>
      <c r="AT3371" s="73"/>
      <c r="AU3371" s="73"/>
      <c r="AV3371" s="73"/>
      <c r="AW3371" s="73"/>
      <c r="AX3371" s="73"/>
      <c r="AY3371" s="73"/>
      <c r="AZ3371" s="73"/>
      <c r="BA3371" s="73"/>
      <c r="BB3371" s="73"/>
    </row>
    <row r="3372" spans="10:54">
      <c r="J3372" s="132"/>
      <c r="N3372" s="73"/>
      <c r="O3372" s="73"/>
      <c r="P3372" s="73"/>
      <c r="Q3372" s="73"/>
      <c r="R3372" s="73"/>
      <c r="S3372" s="73"/>
      <c r="T3372" s="73"/>
      <c r="U3372" s="73"/>
      <c r="V3372" s="73"/>
      <c r="W3372" s="73"/>
      <c r="X3372" s="73"/>
      <c r="Y3372" s="73"/>
      <c r="Z3372" s="73"/>
      <c r="AA3372" s="73"/>
      <c r="AB3372" s="73"/>
      <c r="AC3372" s="73"/>
      <c r="AD3372" s="73"/>
      <c r="AE3372" s="73"/>
      <c r="AF3372" s="73"/>
      <c r="AG3372" s="73"/>
      <c r="AH3372" s="73"/>
      <c r="AI3372" s="73"/>
      <c r="AJ3372" s="73"/>
      <c r="AK3372" s="73"/>
      <c r="AL3372" s="73"/>
      <c r="AM3372" s="73"/>
      <c r="AN3372" s="73"/>
      <c r="AO3372" s="73"/>
      <c r="AP3372" s="73"/>
      <c r="AQ3372" s="73"/>
      <c r="AR3372" s="73"/>
      <c r="AS3372" s="73"/>
      <c r="AT3372" s="73"/>
      <c r="AU3372" s="73"/>
      <c r="AV3372" s="73"/>
      <c r="AW3372" s="73"/>
      <c r="AX3372" s="73"/>
      <c r="AY3372" s="73"/>
      <c r="AZ3372" s="73"/>
      <c r="BA3372" s="73"/>
      <c r="BB3372" s="73"/>
    </row>
    <row r="3373" spans="10:54">
      <c r="J3373" s="132"/>
      <c r="N3373" s="73"/>
      <c r="O3373" s="73"/>
      <c r="P3373" s="73"/>
      <c r="Q3373" s="73"/>
      <c r="R3373" s="73"/>
      <c r="S3373" s="73"/>
      <c r="T3373" s="73"/>
      <c r="U3373" s="73"/>
      <c r="V3373" s="73"/>
      <c r="W3373" s="73"/>
      <c r="X3373" s="73"/>
      <c r="Y3373" s="73"/>
      <c r="Z3373" s="73"/>
      <c r="AA3373" s="73"/>
      <c r="AB3373" s="73"/>
      <c r="AC3373" s="73"/>
      <c r="AD3373" s="73"/>
      <c r="AE3373" s="73"/>
      <c r="AF3373" s="73"/>
      <c r="AG3373" s="73"/>
      <c r="AH3373" s="73"/>
      <c r="AI3373" s="73"/>
      <c r="AJ3373" s="73"/>
      <c r="AK3373" s="73"/>
      <c r="AL3373" s="73"/>
      <c r="AM3373" s="73"/>
      <c r="AN3373" s="73"/>
      <c r="AO3373" s="73"/>
      <c r="AP3373" s="73"/>
      <c r="AQ3373" s="73"/>
      <c r="AR3373" s="73"/>
      <c r="AS3373" s="73"/>
      <c r="AT3373" s="73"/>
      <c r="AU3373" s="73"/>
      <c r="AV3373" s="73"/>
      <c r="AW3373" s="73"/>
      <c r="AX3373" s="73"/>
      <c r="AY3373" s="73"/>
      <c r="AZ3373" s="73"/>
      <c r="BA3373" s="73"/>
      <c r="BB3373" s="73"/>
    </row>
    <row r="3374" spans="10:54">
      <c r="J3374" s="132"/>
      <c r="N3374" s="73"/>
      <c r="O3374" s="73"/>
      <c r="P3374" s="73"/>
      <c r="Q3374" s="73"/>
      <c r="R3374" s="73"/>
      <c r="S3374" s="73"/>
      <c r="T3374" s="73"/>
      <c r="U3374" s="73"/>
      <c r="V3374" s="73"/>
      <c r="W3374" s="73"/>
      <c r="X3374" s="73"/>
      <c r="Y3374" s="73"/>
      <c r="Z3374" s="73"/>
      <c r="AA3374" s="73"/>
      <c r="AB3374" s="73"/>
      <c r="AC3374" s="73"/>
      <c r="AD3374" s="73"/>
      <c r="AE3374" s="73"/>
      <c r="AF3374" s="73"/>
      <c r="AG3374" s="73"/>
      <c r="AH3374" s="73"/>
      <c r="AI3374" s="73"/>
      <c r="AJ3374" s="73"/>
      <c r="AK3374" s="73"/>
      <c r="AL3374" s="73"/>
      <c r="AM3374" s="73"/>
      <c r="AN3374" s="73"/>
      <c r="AO3374" s="73"/>
      <c r="AP3374" s="73"/>
      <c r="AQ3374" s="73"/>
      <c r="AR3374" s="73"/>
      <c r="AS3374" s="73"/>
      <c r="AT3374" s="73"/>
      <c r="AU3374" s="73"/>
      <c r="AV3374" s="73"/>
      <c r="AW3374" s="73"/>
      <c r="AX3374" s="73"/>
      <c r="AY3374" s="73"/>
      <c r="AZ3374" s="73"/>
      <c r="BA3374" s="73"/>
      <c r="BB3374" s="73"/>
    </row>
    <row r="3375" spans="10:54">
      <c r="J3375" s="132"/>
      <c r="N3375" s="73"/>
      <c r="O3375" s="73"/>
      <c r="P3375" s="73"/>
      <c r="Q3375" s="73"/>
      <c r="R3375" s="73"/>
      <c r="S3375" s="73"/>
      <c r="T3375" s="73"/>
      <c r="U3375" s="73"/>
      <c r="V3375" s="73"/>
      <c r="W3375" s="73"/>
      <c r="X3375" s="73"/>
      <c r="Y3375" s="73"/>
      <c r="Z3375" s="73"/>
      <c r="AA3375" s="73"/>
      <c r="AB3375" s="73"/>
      <c r="AC3375" s="73"/>
      <c r="AD3375" s="73"/>
      <c r="AE3375" s="73"/>
      <c r="AF3375" s="73"/>
      <c r="AG3375" s="73"/>
      <c r="AH3375" s="73"/>
      <c r="AI3375" s="73"/>
      <c r="AJ3375" s="73"/>
      <c r="AK3375" s="73"/>
      <c r="AL3375" s="73"/>
      <c r="AM3375" s="73"/>
      <c r="AN3375" s="73"/>
      <c r="AO3375" s="73"/>
      <c r="AP3375" s="73"/>
      <c r="AQ3375" s="73"/>
      <c r="AR3375" s="73"/>
      <c r="AS3375" s="73"/>
      <c r="AT3375" s="73"/>
      <c r="AU3375" s="73"/>
      <c r="AV3375" s="73"/>
      <c r="AW3375" s="73"/>
      <c r="AX3375" s="73"/>
      <c r="AY3375" s="73"/>
      <c r="AZ3375" s="73"/>
      <c r="BA3375" s="73"/>
      <c r="BB3375" s="73"/>
    </row>
    <row r="3376" spans="10:54">
      <c r="J3376" s="132"/>
      <c r="N3376" s="73"/>
      <c r="O3376" s="73"/>
      <c r="P3376" s="73"/>
      <c r="Q3376" s="73"/>
      <c r="R3376" s="73"/>
      <c r="S3376" s="73"/>
      <c r="T3376" s="73"/>
      <c r="U3376" s="73"/>
      <c r="V3376" s="73"/>
      <c r="W3376" s="73"/>
      <c r="X3376" s="73"/>
      <c r="Y3376" s="73"/>
      <c r="Z3376" s="73"/>
      <c r="AA3376" s="73"/>
      <c r="AB3376" s="73"/>
      <c r="AC3376" s="73"/>
      <c r="AD3376" s="73"/>
      <c r="AE3376" s="73"/>
      <c r="AF3376" s="73"/>
      <c r="AG3376" s="73"/>
      <c r="AH3376" s="73"/>
      <c r="AI3376" s="73"/>
      <c r="AJ3376" s="73"/>
      <c r="AK3376" s="73"/>
      <c r="AL3376" s="73"/>
      <c r="AM3376" s="73"/>
      <c r="AN3376" s="73"/>
      <c r="AO3376" s="73"/>
      <c r="AP3376" s="73"/>
      <c r="AQ3376" s="73"/>
      <c r="AR3376" s="73"/>
      <c r="AS3376" s="73"/>
      <c r="AT3376" s="73"/>
      <c r="AU3376" s="73"/>
      <c r="AV3376" s="73"/>
      <c r="AW3376" s="73"/>
      <c r="AX3376" s="73"/>
      <c r="AY3376" s="73"/>
      <c r="AZ3376" s="73"/>
      <c r="BA3376" s="73"/>
      <c r="BB3376" s="73"/>
    </row>
    <row r="3377" spans="10:54">
      <c r="J3377" s="132"/>
      <c r="N3377" s="73"/>
      <c r="O3377" s="73"/>
      <c r="P3377" s="73"/>
      <c r="Q3377" s="73"/>
      <c r="R3377" s="73"/>
      <c r="S3377" s="73"/>
      <c r="T3377" s="73"/>
      <c r="U3377" s="73"/>
      <c r="V3377" s="73"/>
      <c r="W3377" s="73"/>
      <c r="X3377" s="73"/>
      <c r="Y3377" s="73"/>
      <c r="Z3377" s="73"/>
      <c r="AA3377" s="73"/>
      <c r="AB3377" s="73"/>
      <c r="AC3377" s="73"/>
      <c r="AD3377" s="73"/>
      <c r="AE3377" s="73"/>
      <c r="AF3377" s="73"/>
      <c r="AG3377" s="73"/>
      <c r="AH3377" s="73"/>
      <c r="AI3377" s="73"/>
      <c r="AJ3377" s="73"/>
      <c r="AK3377" s="73"/>
      <c r="AL3377" s="73"/>
      <c r="AM3377" s="73"/>
      <c r="AN3377" s="73"/>
      <c r="AO3377" s="73"/>
      <c r="AP3377" s="73"/>
      <c r="AQ3377" s="73"/>
      <c r="AR3377" s="73"/>
      <c r="AS3377" s="73"/>
      <c r="AT3377" s="73"/>
      <c r="AU3377" s="73"/>
      <c r="AV3377" s="73"/>
      <c r="AW3377" s="73"/>
      <c r="AX3377" s="73"/>
      <c r="AY3377" s="73"/>
      <c r="AZ3377" s="73"/>
      <c r="BA3377" s="73"/>
      <c r="BB3377" s="73"/>
    </row>
    <row r="3378" spans="10:54">
      <c r="J3378" s="132"/>
      <c r="N3378" s="73"/>
      <c r="O3378" s="73"/>
      <c r="P3378" s="73"/>
      <c r="Q3378" s="73"/>
      <c r="R3378" s="73"/>
      <c r="S3378" s="73"/>
      <c r="T3378" s="73"/>
      <c r="U3378" s="73"/>
      <c r="V3378" s="73"/>
      <c r="W3378" s="73"/>
      <c r="X3378" s="73"/>
      <c r="Y3378" s="73"/>
      <c r="Z3378" s="73"/>
      <c r="AA3378" s="73"/>
      <c r="AB3378" s="73"/>
      <c r="AC3378" s="73"/>
      <c r="AD3378" s="73"/>
      <c r="AE3378" s="73"/>
      <c r="AF3378" s="73"/>
      <c r="AG3378" s="73"/>
      <c r="AH3378" s="73"/>
      <c r="AI3378" s="73"/>
      <c r="AJ3378" s="73"/>
      <c r="AK3378" s="73"/>
      <c r="AL3378" s="73"/>
      <c r="AM3378" s="73"/>
      <c r="AN3378" s="73"/>
      <c r="AO3378" s="73"/>
      <c r="AP3378" s="73"/>
      <c r="AQ3378" s="73"/>
      <c r="AR3378" s="73"/>
      <c r="AS3378" s="73"/>
      <c r="AT3378" s="73"/>
      <c r="AU3378" s="73"/>
      <c r="AV3378" s="73"/>
      <c r="AW3378" s="73"/>
      <c r="AX3378" s="73"/>
      <c r="AY3378" s="73"/>
      <c r="AZ3378" s="73"/>
      <c r="BA3378" s="73"/>
      <c r="BB3378" s="73"/>
    </row>
    <row r="3379" spans="10:54">
      <c r="J3379" s="132"/>
      <c r="N3379" s="73"/>
      <c r="O3379" s="73"/>
      <c r="P3379" s="73"/>
      <c r="Q3379" s="73"/>
      <c r="R3379" s="73"/>
      <c r="S3379" s="73"/>
      <c r="T3379" s="73"/>
      <c r="U3379" s="73"/>
      <c r="V3379" s="73"/>
      <c r="W3379" s="73"/>
      <c r="X3379" s="73"/>
      <c r="Y3379" s="73"/>
      <c r="Z3379" s="73"/>
      <c r="AA3379" s="73"/>
      <c r="AB3379" s="73"/>
      <c r="AC3379" s="73"/>
      <c r="AD3379" s="73"/>
      <c r="AE3379" s="73"/>
      <c r="AF3379" s="73"/>
      <c r="AG3379" s="73"/>
      <c r="AH3379" s="73"/>
      <c r="AI3379" s="73"/>
      <c r="AJ3379" s="73"/>
      <c r="AK3379" s="73"/>
      <c r="AL3379" s="73"/>
      <c r="AM3379" s="73"/>
      <c r="AN3379" s="73"/>
      <c r="AO3379" s="73"/>
      <c r="AP3379" s="73"/>
      <c r="AQ3379" s="73"/>
      <c r="AR3379" s="73"/>
      <c r="AS3379" s="73"/>
      <c r="AT3379" s="73"/>
      <c r="AU3379" s="73"/>
      <c r="AV3379" s="73"/>
      <c r="AW3379" s="73"/>
      <c r="AX3379" s="73"/>
      <c r="AY3379" s="73"/>
      <c r="AZ3379" s="73"/>
      <c r="BA3379" s="73"/>
      <c r="BB3379" s="73"/>
    </row>
    <row r="3380" spans="10:54">
      <c r="J3380" s="132"/>
      <c r="N3380" s="73"/>
      <c r="O3380" s="73"/>
      <c r="P3380" s="73"/>
      <c r="Q3380" s="73"/>
      <c r="R3380" s="73"/>
      <c r="S3380" s="73"/>
      <c r="T3380" s="73"/>
      <c r="U3380" s="73"/>
      <c r="V3380" s="73"/>
      <c r="W3380" s="73"/>
      <c r="X3380" s="73"/>
      <c r="Y3380" s="73"/>
      <c r="Z3380" s="73"/>
      <c r="AA3380" s="73"/>
      <c r="AB3380" s="73"/>
      <c r="AC3380" s="73"/>
      <c r="AD3380" s="73"/>
      <c r="AE3380" s="73"/>
      <c r="AF3380" s="73"/>
      <c r="AG3380" s="73"/>
      <c r="AH3380" s="73"/>
      <c r="AI3380" s="73"/>
      <c r="AJ3380" s="73"/>
      <c r="AK3380" s="73"/>
      <c r="AL3380" s="73"/>
      <c r="AM3380" s="73"/>
      <c r="AN3380" s="73"/>
      <c r="AO3380" s="73"/>
      <c r="AP3380" s="73"/>
      <c r="AQ3380" s="73"/>
      <c r="AR3380" s="73"/>
      <c r="AS3380" s="73"/>
      <c r="AT3380" s="73"/>
      <c r="AU3380" s="73"/>
      <c r="AV3380" s="73"/>
      <c r="AW3380" s="73"/>
      <c r="AX3380" s="73"/>
      <c r="AY3380" s="73"/>
      <c r="AZ3380" s="73"/>
      <c r="BA3380" s="73"/>
      <c r="BB3380" s="73"/>
    </row>
    <row r="3381" spans="10:54">
      <c r="J3381" s="132"/>
      <c r="N3381" s="73"/>
      <c r="O3381" s="73"/>
      <c r="P3381" s="73"/>
      <c r="Q3381" s="73"/>
      <c r="R3381" s="73"/>
      <c r="S3381" s="73"/>
      <c r="T3381" s="73"/>
      <c r="U3381" s="73"/>
      <c r="V3381" s="73"/>
      <c r="W3381" s="73"/>
      <c r="X3381" s="73"/>
      <c r="Y3381" s="73"/>
      <c r="Z3381" s="73"/>
      <c r="AA3381" s="73"/>
      <c r="AB3381" s="73"/>
      <c r="AC3381" s="73"/>
      <c r="AD3381" s="73"/>
      <c r="AE3381" s="73"/>
      <c r="AF3381" s="73"/>
      <c r="AG3381" s="73"/>
      <c r="AH3381" s="73"/>
      <c r="AI3381" s="73"/>
      <c r="AJ3381" s="73"/>
      <c r="AK3381" s="73"/>
      <c r="AL3381" s="73"/>
      <c r="AM3381" s="73"/>
      <c r="AN3381" s="73"/>
      <c r="AO3381" s="73"/>
      <c r="AP3381" s="73"/>
      <c r="AQ3381" s="73"/>
      <c r="AR3381" s="73"/>
      <c r="AS3381" s="73"/>
      <c r="AT3381" s="73"/>
      <c r="AU3381" s="73"/>
      <c r="AV3381" s="73"/>
      <c r="AW3381" s="73"/>
      <c r="AX3381" s="73"/>
      <c r="AY3381" s="73"/>
      <c r="AZ3381" s="73"/>
      <c r="BA3381" s="73"/>
      <c r="BB3381" s="73"/>
    </row>
    <row r="3382" spans="10:54">
      <c r="J3382" s="132"/>
      <c r="N3382" s="73"/>
      <c r="O3382" s="73"/>
      <c r="P3382" s="73"/>
      <c r="Q3382" s="73"/>
      <c r="R3382" s="73"/>
      <c r="S3382" s="73"/>
      <c r="T3382" s="73"/>
      <c r="U3382" s="73"/>
      <c r="V3382" s="73"/>
      <c r="W3382" s="73"/>
      <c r="X3382" s="73"/>
      <c r="Y3382" s="73"/>
      <c r="Z3382" s="73"/>
      <c r="AA3382" s="73"/>
      <c r="AB3382" s="73"/>
      <c r="AC3382" s="73"/>
      <c r="AD3382" s="73"/>
      <c r="AE3382" s="73"/>
      <c r="AF3382" s="73"/>
      <c r="AG3382" s="73"/>
      <c r="AH3382" s="73"/>
      <c r="AI3382" s="73"/>
      <c r="AJ3382" s="73"/>
      <c r="AK3382" s="73"/>
      <c r="AL3382" s="73"/>
      <c r="AM3382" s="73"/>
      <c r="AN3382" s="73"/>
      <c r="AO3382" s="73"/>
      <c r="AP3382" s="73"/>
      <c r="AQ3382" s="73"/>
      <c r="AR3382" s="73"/>
      <c r="AS3382" s="73"/>
      <c r="AT3382" s="73"/>
      <c r="AU3382" s="73"/>
      <c r="AV3382" s="73"/>
      <c r="AW3382" s="73"/>
      <c r="AX3382" s="73"/>
      <c r="AY3382" s="73"/>
      <c r="AZ3382" s="73"/>
      <c r="BA3382" s="73"/>
      <c r="BB3382" s="73"/>
    </row>
    <row r="3383" spans="10:54">
      <c r="J3383" s="132"/>
      <c r="N3383" s="73"/>
      <c r="O3383" s="73"/>
      <c r="P3383" s="73"/>
      <c r="Q3383" s="73"/>
      <c r="R3383" s="73"/>
      <c r="S3383" s="73"/>
      <c r="T3383" s="73"/>
      <c r="U3383" s="73"/>
      <c r="V3383" s="73"/>
      <c r="W3383" s="73"/>
      <c r="X3383" s="73"/>
      <c r="Y3383" s="73"/>
      <c r="Z3383" s="73"/>
      <c r="AA3383" s="73"/>
      <c r="AB3383" s="73"/>
      <c r="AC3383" s="73"/>
      <c r="AD3383" s="73"/>
      <c r="AE3383" s="73"/>
      <c r="AF3383" s="73"/>
      <c r="AG3383" s="73"/>
      <c r="AH3383" s="73"/>
      <c r="AI3383" s="73"/>
      <c r="AJ3383" s="73"/>
      <c r="AK3383" s="73"/>
      <c r="AL3383" s="73"/>
      <c r="AM3383" s="73"/>
      <c r="AN3383" s="73"/>
      <c r="AO3383" s="73"/>
      <c r="AP3383" s="73"/>
      <c r="AQ3383" s="73"/>
      <c r="AR3383" s="73"/>
      <c r="AS3383" s="73"/>
      <c r="AT3383" s="73"/>
      <c r="AU3383" s="73"/>
      <c r="AV3383" s="73"/>
      <c r="AW3383" s="73"/>
      <c r="AX3383" s="73"/>
      <c r="AY3383" s="73"/>
      <c r="AZ3383" s="73"/>
      <c r="BA3383" s="73"/>
      <c r="BB3383" s="73"/>
    </row>
    <row r="3384" spans="10:54">
      <c r="J3384" s="132"/>
      <c r="N3384" s="73"/>
      <c r="O3384" s="73"/>
      <c r="P3384" s="73"/>
      <c r="Q3384" s="73"/>
      <c r="R3384" s="73"/>
      <c r="S3384" s="73"/>
      <c r="T3384" s="73"/>
      <c r="U3384" s="73"/>
      <c r="V3384" s="73"/>
      <c r="W3384" s="73"/>
      <c r="X3384" s="73"/>
      <c r="Y3384" s="73"/>
      <c r="Z3384" s="73"/>
      <c r="AA3384" s="73"/>
      <c r="AB3384" s="73"/>
      <c r="AC3384" s="73"/>
      <c r="AD3384" s="73"/>
      <c r="AE3384" s="73"/>
      <c r="AF3384" s="73"/>
      <c r="AG3384" s="73"/>
      <c r="AH3384" s="73"/>
      <c r="AI3384" s="73"/>
      <c r="AJ3384" s="73"/>
      <c r="AK3384" s="73"/>
      <c r="AL3384" s="73"/>
      <c r="AM3384" s="73"/>
      <c r="AN3384" s="73"/>
      <c r="AO3384" s="73"/>
      <c r="AP3384" s="73"/>
      <c r="AQ3384" s="73"/>
      <c r="AR3384" s="73"/>
      <c r="AS3384" s="73"/>
      <c r="AT3384" s="73"/>
      <c r="AU3384" s="73"/>
      <c r="AV3384" s="73"/>
      <c r="AW3384" s="73"/>
      <c r="AX3384" s="73"/>
      <c r="AY3384" s="73"/>
      <c r="AZ3384" s="73"/>
      <c r="BA3384" s="73"/>
      <c r="BB3384" s="73"/>
    </row>
    <row r="3385" spans="10:54">
      <c r="J3385" s="132"/>
      <c r="N3385" s="73"/>
      <c r="O3385" s="73"/>
      <c r="P3385" s="73"/>
      <c r="Q3385" s="73"/>
      <c r="R3385" s="73"/>
      <c r="S3385" s="73"/>
      <c r="T3385" s="73"/>
      <c r="U3385" s="73"/>
      <c r="V3385" s="73"/>
      <c r="W3385" s="73"/>
      <c r="X3385" s="73"/>
      <c r="Y3385" s="73"/>
      <c r="Z3385" s="73"/>
      <c r="AA3385" s="73"/>
      <c r="AB3385" s="73"/>
      <c r="AC3385" s="73"/>
      <c r="AD3385" s="73"/>
      <c r="AE3385" s="73"/>
      <c r="AF3385" s="73"/>
      <c r="AG3385" s="73"/>
      <c r="AH3385" s="73"/>
      <c r="AI3385" s="73"/>
      <c r="AJ3385" s="73"/>
      <c r="AK3385" s="73"/>
      <c r="AL3385" s="73"/>
      <c r="AM3385" s="73"/>
      <c r="AN3385" s="73"/>
      <c r="AO3385" s="73"/>
      <c r="AP3385" s="73"/>
      <c r="AQ3385" s="73"/>
      <c r="AR3385" s="73"/>
      <c r="AS3385" s="73"/>
      <c r="AT3385" s="73"/>
      <c r="AU3385" s="73"/>
      <c r="AV3385" s="73"/>
      <c r="AW3385" s="73"/>
      <c r="AX3385" s="73"/>
      <c r="AY3385" s="73"/>
      <c r="AZ3385" s="73"/>
      <c r="BA3385" s="73"/>
      <c r="BB3385" s="73"/>
    </row>
    <row r="3386" spans="10:54">
      <c r="J3386" s="132"/>
      <c r="N3386" s="73"/>
      <c r="O3386" s="73"/>
      <c r="P3386" s="73"/>
      <c r="Q3386" s="73"/>
      <c r="R3386" s="73"/>
      <c r="S3386" s="73"/>
      <c r="T3386" s="73"/>
      <c r="U3386" s="73"/>
      <c r="V3386" s="73"/>
      <c r="W3386" s="73"/>
      <c r="X3386" s="73"/>
      <c r="Y3386" s="73"/>
      <c r="Z3386" s="73"/>
      <c r="AA3386" s="73"/>
      <c r="AB3386" s="73"/>
      <c r="AC3386" s="73"/>
      <c r="AD3386" s="73"/>
      <c r="AE3386" s="73"/>
      <c r="AF3386" s="73"/>
      <c r="AG3386" s="73"/>
      <c r="AH3386" s="73"/>
      <c r="AI3386" s="73"/>
      <c r="AJ3386" s="73"/>
      <c r="AK3386" s="73"/>
      <c r="AL3386" s="73"/>
      <c r="AM3386" s="73"/>
      <c r="AN3386" s="73"/>
      <c r="AO3386" s="73"/>
      <c r="AP3386" s="73"/>
      <c r="AQ3386" s="73"/>
      <c r="AR3386" s="73"/>
      <c r="AS3386" s="73"/>
      <c r="AT3386" s="73"/>
      <c r="AU3386" s="73"/>
      <c r="AV3386" s="73"/>
      <c r="AW3386" s="73"/>
      <c r="AX3386" s="73"/>
      <c r="AY3386" s="73"/>
      <c r="AZ3386" s="73"/>
      <c r="BA3386" s="73"/>
      <c r="BB3386" s="73"/>
    </row>
    <row r="3387" spans="10:54">
      <c r="J3387" s="132"/>
      <c r="N3387" s="73"/>
      <c r="O3387" s="73"/>
      <c r="P3387" s="73"/>
      <c r="Q3387" s="73"/>
      <c r="R3387" s="73"/>
      <c r="S3387" s="73"/>
      <c r="T3387" s="73"/>
      <c r="U3387" s="73"/>
      <c r="V3387" s="73"/>
      <c r="W3387" s="73"/>
      <c r="X3387" s="73"/>
      <c r="Y3387" s="73"/>
      <c r="Z3387" s="73"/>
      <c r="AA3387" s="73"/>
      <c r="AB3387" s="73"/>
      <c r="AC3387" s="73"/>
      <c r="AD3387" s="73"/>
      <c r="AE3387" s="73"/>
      <c r="AF3387" s="73"/>
      <c r="AG3387" s="73"/>
      <c r="AH3387" s="73"/>
      <c r="AI3387" s="73"/>
      <c r="AJ3387" s="73"/>
      <c r="AK3387" s="73"/>
      <c r="AL3387" s="73"/>
      <c r="AM3387" s="73"/>
      <c r="AN3387" s="73"/>
      <c r="AO3387" s="73"/>
      <c r="AP3387" s="73"/>
      <c r="AQ3387" s="73"/>
      <c r="AR3387" s="73"/>
      <c r="AS3387" s="73"/>
      <c r="AT3387" s="73"/>
      <c r="AU3387" s="73"/>
      <c r="AV3387" s="73"/>
      <c r="AW3387" s="73"/>
      <c r="AX3387" s="73"/>
      <c r="AY3387" s="73"/>
      <c r="AZ3387" s="73"/>
      <c r="BA3387" s="73"/>
      <c r="BB3387" s="73"/>
    </row>
    <row r="3388" spans="10:54">
      <c r="J3388" s="132"/>
      <c r="N3388" s="73"/>
      <c r="O3388" s="73"/>
      <c r="P3388" s="73"/>
      <c r="Q3388" s="73"/>
      <c r="R3388" s="73"/>
      <c r="S3388" s="73"/>
      <c r="T3388" s="73"/>
      <c r="U3388" s="73"/>
      <c r="V3388" s="73"/>
      <c r="W3388" s="73"/>
      <c r="X3388" s="73"/>
      <c r="Y3388" s="73"/>
      <c r="Z3388" s="73"/>
      <c r="AA3388" s="73"/>
      <c r="AB3388" s="73"/>
      <c r="AC3388" s="73"/>
      <c r="AD3388" s="73"/>
      <c r="AE3388" s="73"/>
      <c r="AF3388" s="73"/>
      <c r="AG3388" s="73"/>
      <c r="AH3388" s="73"/>
      <c r="AI3388" s="73"/>
      <c r="AJ3388" s="73"/>
      <c r="AK3388" s="73"/>
      <c r="AL3388" s="73"/>
      <c r="AM3388" s="73"/>
      <c r="AN3388" s="73"/>
      <c r="AO3388" s="73"/>
      <c r="AP3388" s="73"/>
      <c r="AQ3388" s="73"/>
      <c r="AR3388" s="73"/>
      <c r="AS3388" s="73"/>
      <c r="AT3388" s="73"/>
      <c r="AU3388" s="73"/>
      <c r="AV3388" s="73"/>
      <c r="AW3388" s="73"/>
      <c r="AX3388" s="73"/>
      <c r="AY3388" s="73"/>
      <c r="AZ3388" s="73"/>
      <c r="BA3388" s="73"/>
      <c r="BB3388" s="73"/>
    </row>
    <row r="3389" spans="10:54">
      <c r="J3389" s="132"/>
      <c r="N3389" s="73"/>
      <c r="O3389" s="73"/>
      <c r="P3389" s="73"/>
      <c r="Q3389" s="73"/>
      <c r="R3389" s="73"/>
      <c r="S3389" s="73"/>
      <c r="T3389" s="73"/>
      <c r="U3389" s="73"/>
      <c r="V3389" s="73"/>
      <c r="W3389" s="73"/>
      <c r="X3389" s="73"/>
      <c r="Y3389" s="73"/>
      <c r="Z3389" s="73"/>
      <c r="AA3389" s="73"/>
      <c r="AB3389" s="73"/>
      <c r="AC3389" s="73"/>
      <c r="AD3389" s="73"/>
      <c r="AE3389" s="73"/>
      <c r="AF3389" s="73"/>
      <c r="AG3389" s="73"/>
      <c r="AH3389" s="73"/>
      <c r="AI3389" s="73"/>
      <c r="AJ3389" s="73"/>
      <c r="AK3389" s="73"/>
      <c r="AL3389" s="73"/>
      <c r="AM3389" s="73"/>
      <c r="AN3389" s="73"/>
      <c r="AO3389" s="73"/>
      <c r="AP3389" s="73"/>
      <c r="AQ3389" s="73"/>
      <c r="AR3389" s="73"/>
      <c r="AS3389" s="73"/>
      <c r="AT3389" s="73"/>
      <c r="AU3389" s="73"/>
      <c r="AV3389" s="73"/>
      <c r="AW3389" s="73"/>
      <c r="AX3389" s="73"/>
      <c r="AY3389" s="73"/>
      <c r="AZ3389" s="73"/>
      <c r="BA3389" s="73"/>
      <c r="BB3389" s="73"/>
    </row>
    <row r="3390" spans="10:54">
      <c r="J3390" s="132"/>
      <c r="N3390" s="73"/>
      <c r="O3390" s="73"/>
      <c r="P3390" s="73"/>
      <c r="Q3390" s="73"/>
      <c r="R3390" s="73"/>
      <c r="S3390" s="73"/>
      <c r="T3390" s="73"/>
      <c r="U3390" s="73"/>
      <c r="V3390" s="73"/>
      <c r="W3390" s="73"/>
      <c r="X3390" s="73"/>
      <c r="Y3390" s="73"/>
      <c r="Z3390" s="73"/>
      <c r="AA3390" s="73"/>
      <c r="AB3390" s="73"/>
      <c r="AC3390" s="73"/>
      <c r="AD3390" s="73"/>
      <c r="AE3390" s="73"/>
      <c r="AF3390" s="73"/>
      <c r="AG3390" s="73"/>
      <c r="AH3390" s="73"/>
      <c r="AI3390" s="73"/>
      <c r="AJ3390" s="73"/>
      <c r="AK3390" s="73"/>
      <c r="AL3390" s="73"/>
      <c r="AM3390" s="73"/>
      <c r="AN3390" s="73"/>
      <c r="AO3390" s="73"/>
      <c r="AP3390" s="73"/>
      <c r="AQ3390" s="73"/>
      <c r="AR3390" s="73"/>
      <c r="AS3390" s="73"/>
      <c r="AT3390" s="73"/>
      <c r="AU3390" s="73"/>
      <c r="AV3390" s="73"/>
      <c r="AW3390" s="73"/>
      <c r="AX3390" s="73"/>
      <c r="AY3390" s="73"/>
      <c r="AZ3390" s="73"/>
      <c r="BA3390" s="73"/>
      <c r="BB3390" s="73"/>
    </row>
    <row r="3391" spans="10:54">
      <c r="J3391" s="132"/>
      <c r="N3391" s="73"/>
      <c r="O3391" s="73"/>
      <c r="P3391" s="73"/>
      <c r="Q3391" s="73"/>
      <c r="R3391" s="73"/>
      <c r="S3391" s="73"/>
      <c r="T3391" s="73"/>
      <c r="U3391" s="73"/>
      <c r="V3391" s="73"/>
      <c r="W3391" s="73"/>
      <c r="X3391" s="73"/>
      <c r="Y3391" s="73"/>
      <c r="Z3391" s="73"/>
      <c r="AA3391" s="73"/>
      <c r="AB3391" s="73"/>
      <c r="AC3391" s="73"/>
      <c r="AD3391" s="73"/>
      <c r="AE3391" s="73"/>
      <c r="AF3391" s="73"/>
      <c r="AG3391" s="73"/>
      <c r="AH3391" s="73"/>
      <c r="AI3391" s="73"/>
      <c r="AJ3391" s="73"/>
      <c r="AK3391" s="73"/>
      <c r="AL3391" s="73"/>
      <c r="AM3391" s="73"/>
      <c r="AN3391" s="73"/>
      <c r="AO3391" s="73"/>
      <c r="AP3391" s="73"/>
      <c r="AQ3391" s="73"/>
      <c r="AR3391" s="73"/>
      <c r="AS3391" s="73"/>
      <c r="AT3391" s="73"/>
      <c r="AU3391" s="73"/>
      <c r="AV3391" s="73"/>
      <c r="AW3391" s="73"/>
      <c r="AX3391" s="73"/>
      <c r="AY3391" s="73"/>
      <c r="AZ3391" s="73"/>
      <c r="BA3391" s="73"/>
      <c r="BB3391" s="73"/>
    </row>
    <row r="3392" spans="10:54">
      <c r="J3392" s="132"/>
      <c r="N3392" s="73"/>
      <c r="O3392" s="73"/>
      <c r="P3392" s="73"/>
      <c r="Q3392" s="73"/>
      <c r="R3392" s="73"/>
      <c r="S3392" s="73"/>
      <c r="T3392" s="73"/>
      <c r="U3392" s="73"/>
      <c r="V3392" s="73"/>
      <c r="W3392" s="73"/>
      <c r="X3392" s="73"/>
      <c r="Y3392" s="73"/>
      <c r="Z3392" s="73"/>
      <c r="AA3392" s="73"/>
      <c r="AB3392" s="73"/>
      <c r="AC3392" s="73"/>
      <c r="AD3392" s="73"/>
      <c r="AE3392" s="73"/>
      <c r="AF3392" s="73"/>
      <c r="AG3392" s="73"/>
      <c r="AH3392" s="73"/>
      <c r="AI3392" s="73"/>
      <c r="AJ3392" s="73"/>
      <c r="AK3392" s="73"/>
      <c r="AL3392" s="73"/>
      <c r="AM3392" s="73"/>
      <c r="AN3392" s="73"/>
      <c r="AO3392" s="73"/>
      <c r="AP3392" s="73"/>
      <c r="AQ3392" s="73"/>
      <c r="AR3392" s="73"/>
      <c r="AS3392" s="73"/>
      <c r="AT3392" s="73"/>
      <c r="AU3392" s="73"/>
      <c r="AV3392" s="73"/>
      <c r="AW3392" s="73"/>
      <c r="AX3392" s="73"/>
      <c r="AY3392" s="73"/>
      <c r="AZ3392" s="73"/>
      <c r="BA3392" s="73"/>
      <c r="BB3392" s="73"/>
    </row>
    <row r="3393" spans="10:54">
      <c r="J3393" s="132"/>
      <c r="N3393" s="73"/>
      <c r="O3393" s="73"/>
      <c r="P3393" s="73"/>
      <c r="Q3393" s="73"/>
      <c r="R3393" s="73"/>
      <c r="S3393" s="73"/>
      <c r="T3393" s="73"/>
      <c r="U3393" s="73"/>
      <c r="V3393" s="73"/>
      <c r="W3393" s="73"/>
      <c r="X3393" s="73"/>
      <c r="Y3393" s="73"/>
      <c r="Z3393" s="73"/>
      <c r="AA3393" s="73"/>
      <c r="AB3393" s="73"/>
      <c r="AC3393" s="73"/>
      <c r="AD3393" s="73"/>
      <c r="AE3393" s="73"/>
      <c r="AF3393" s="73"/>
      <c r="AG3393" s="73"/>
      <c r="AH3393" s="73"/>
      <c r="AI3393" s="73"/>
      <c r="AJ3393" s="73"/>
      <c r="AK3393" s="73"/>
      <c r="AL3393" s="73"/>
      <c r="AM3393" s="73"/>
      <c r="AN3393" s="73"/>
      <c r="AO3393" s="73"/>
      <c r="AP3393" s="73"/>
      <c r="AQ3393" s="73"/>
      <c r="AR3393" s="73"/>
      <c r="AS3393" s="73"/>
      <c r="AT3393" s="73"/>
      <c r="AU3393" s="73"/>
      <c r="AV3393" s="73"/>
      <c r="AW3393" s="73"/>
      <c r="AX3393" s="73"/>
      <c r="AY3393" s="73"/>
      <c r="AZ3393" s="73"/>
      <c r="BA3393" s="73"/>
      <c r="BB3393" s="73"/>
    </row>
    <row r="3394" spans="10:54">
      <c r="J3394" s="132"/>
      <c r="N3394" s="73"/>
      <c r="O3394" s="73"/>
      <c r="P3394" s="73"/>
      <c r="Q3394" s="73"/>
      <c r="R3394" s="73"/>
      <c r="S3394" s="73"/>
      <c r="T3394" s="73"/>
      <c r="U3394" s="73"/>
      <c r="V3394" s="73"/>
      <c r="W3394" s="73"/>
      <c r="X3394" s="73"/>
      <c r="Y3394" s="73"/>
      <c r="Z3394" s="73"/>
      <c r="AA3394" s="73"/>
      <c r="AB3394" s="73"/>
      <c r="AC3394" s="73"/>
      <c r="AD3394" s="73"/>
      <c r="AE3394" s="73"/>
      <c r="AF3394" s="73"/>
      <c r="AG3394" s="73"/>
      <c r="AH3394" s="73"/>
      <c r="AI3394" s="73"/>
      <c r="AJ3394" s="73"/>
      <c r="AK3394" s="73"/>
      <c r="AL3394" s="73"/>
      <c r="AM3394" s="73"/>
      <c r="AN3394" s="73"/>
      <c r="AO3394" s="73"/>
      <c r="AP3394" s="73"/>
      <c r="AQ3394" s="73"/>
      <c r="AR3394" s="73"/>
      <c r="AS3394" s="73"/>
      <c r="AT3394" s="73"/>
      <c r="AU3394" s="73"/>
      <c r="AV3394" s="73"/>
      <c r="AW3394" s="73"/>
      <c r="AX3394" s="73"/>
      <c r="AY3394" s="73"/>
      <c r="AZ3394" s="73"/>
      <c r="BA3394" s="73"/>
      <c r="BB3394" s="73"/>
    </row>
    <row r="3395" spans="10:54">
      <c r="J3395" s="132"/>
      <c r="N3395" s="73"/>
      <c r="O3395" s="73"/>
      <c r="P3395" s="73"/>
      <c r="Q3395" s="73"/>
      <c r="R3395" s="73"/>
      <c r="S3395" s="73"/>
      <c r="T3395" s="73"/>
      <c r="U3395" s="73"/>
      <c r="V3395" s="73"/>
      <c r="W3395" s="73"/>
      <c r="X3395" s="73"/>
      <c r="Y3395" s="73"/>
      <c r="Z3395" s="73"/>
      <c r="AA3395" s="73"/>
      <c r="AB3395" s="73"/>
      <c r="AC3395" s="73"/>
      <c r="AD3395" s="73"/>
      <c r="AE3395" s="73"/>
      <c r="AF3395" s="73"/>
      <c r="AG3395" s="73"/>
      <c r="AH3395" s="73"/>
      <c r="AI3395" s="73"/>
      <c r="AJ3395" s="73"/>
      <c r="AK3395" s="73"/>
      <c r="AL3395" s="73"/>
      <c r="AM3395" s="73"/>
      <c r="AN3395" s="73"/>
      <c r="AO3395" s="73"/>
      <c r="AP3395" s="73"/>
      <c r="AQ3395" s="73"/>
      <c r="AR3395" s="73"/>
      <c r="AS3395" s="73"/>
      <c r="AT3395" s="73"/>
      <c r="AU3395" s="73"/>
      <c r="AV3395" s="73"/>
      <c r="AW3395" s="73"/>
      <c r="AX3395" s="73"/>
      <c r="AY3395" s="73"/>
      <c r="AZ3395" s="73"/>
      <c r="BA3395" s="73"/>
      <c r="BB3395" s="73"/>
    </row>
    <row r="3396" spans="10:54">
      <c r="J3396" s="132"/>
      <c r="N3396" s="73"/>
      <c r="O3396" s="73"/>
      <c r="P3396" s="73"/>
      <c r="Q3396" s="73"/>
      <c r="R3396" s="73"/>
      <c r="S3396" s="73"/>
      <c r="T3396" s="73"/>
      <c r="U3396" s="73"/>
      <c r="V3396" s="73"/>
      <c r="W3396" s="73"/>
      <c r="X3396" s="73"/>
      <c r="Y3396" s="73"/>
      <c r="Z3396" s="73"/>
      <c r="AA3396" s="73"/>
      <c r="AB3396" s="73"/>
      <c r="AC3396" s="73"/>
      <c r="AD3396" s="73"/>
      <c r="AE3396" s="73"/>
      <c r="AF3396" s="73"/>
      <c r="AG3396" s="73"/>
      <c r="AH3396" s="73"/>
      <c r="AI3396" s="73"/>
      <c r="AJ3396" s="73"/>
      <c r="AK3396" s="73"/>
      <c r="AL3396" s="73"/>
      <c r="AM3396" s="73"/>
      <c r="AN3396" s="73"/>
      <c r="AO3396" s="73"/>
      <c r="AP3396" s="73"/>
      <c r="AQ3396" s="73"/>
      <c r="AR3396" s="73"/>
      <c r="AS3396" s="73"/>
      <c r="AT3396" s="73"/>
      <c r="AU3396" s="73"/>
      <c r="AV3396" s="73"/>
      <c r="AW3396" s="73"/>
      <c r="AX3396" s="73"/>
      <c r="AY3396" s="73"/>
      <c r="AZ3396" s="73"/>
      <c r="BA3396" s="73"/>
      <c r="BB3396" s="73"/>
    </row>
    <row r="3397" spans="10:54">
      <c r="J3397" s="132"/>
      <c r="N3397" s="73"/>
      <c r="O3397" s="73"/>
      <c r="P3397" s="73"/>
      <c r="Q3397" s="73"/>
      <c r="R3397" s="73"/>
      <c r="S3397" s="73"/>
      <c r="T3397" s="73"/>
      <c r="U3397" s="73"/>
      <c r="V3397" s="73"/>
      <c r="W3397" s="73"/>
      <c r="X3397" s="73"/>
      <c r="Y3397" s="73"/>
      <c r="Z3397" s="73"/>
      <c r="AA3397" s="73"/>
      <c r="AB3397" s="73"/>
      <c r="AC3397" s="73"/>
      <c r="AD3397" s="73"/>
      <c r="AE3397" s="73"/>
      <c r="AF3397" s="73"/>
      <c r="AG3397" s="73"/>
      <c r="AH3397" s="73"/>
      <c r="AI3397" s="73"/>
      <c r="AJ3397" s="73"/>
      <c r="AK3397" s="73"/>
      <c r="AL3397" s="73"/>
      <c r="AM3397" s="73"/>
      <c r="AN3397" s="73"/>
      <c r="AO3397" s="73"/>
      <c r="AP3397" s="73"/>
      <c r="AQ3397" s="73"/>
      <c r="AR3397" s="73"/>
      <c r="AS3397" s="73"/>
      <c r="AT3397" s="73"/>
      <c r="AU3397" s="73"/>
      <c r="AV3397" s="73"/>
      <c r="AW3397" s="73"/>
      <c r="AX3397" s="73"/>
      <c r="AY3397" s="73"/>
      <c r="AZ3397" s="73"/>
      <c r="BA3397" s="73"/>
      <c r="BB3397" s="73"/>
    </row>
    <row r="3398" spans="10:54">
      <c r="J3398" s="132"/>
      <c r="N3398" s="73"/>
      <c r="O3398" s="73"/>
      <c r="P3398" s="73"/>
      <c r="Q3398" s="73"/>
      <c r="R3398" s="73"/>
      <c r="S3398" s="73"/>
      <c r="T3398" s="73"/>
      <c r="U3398" s="73"/>
      <c r="V3398" s="73"/>
      <c r="W3398" s="73"/>
      <c r="X3398" s="73"/>
      <c r="Y3398" s="73"/>
      <c r="Z3398" s="73"/>
      <c r="AA3398" s="73"/>
      <c r="AB3398" s="73"/>
      <c r="AC3398" s="73"/>
      <c r="AD3398" s="73"/>
      <c r="AE3398" s="73"/>
      <c r="AF3398" s="73"/>
      <c r="AG3398" s="73"/>
      <c r="AH3398" s="73"/>
      <c r="AI3398" s="73"/>
      <c r="AJ3398" s="73"/>
      <c r="AK3398" s="73"/>
      <c r="AL3398" s="73"/>
      <c r="AM3398" s="73"/>
      <c r="AN3398" s="73"/>
      <c r="AO3398" s="73"/>
      <c r="AP3398" s="73"/>
      <c r="AQ3398" s="73"/>
      <c r="AR3398" s="73"/>
      <c r="AS3398" s="73"/>
      <c r="AT3398" s="73"/>
      <c r="AU3398" s="73"/>
      <c r="AV3398" s="73"/>
      <c r="AW3398" s="73"/>
      <c r="AX3398" s="73"/>
      <c r="AY3398" s="73"/>
      <c r="AZ3398" s="73"/>
      <c r="BA3398" s="73"/>
      <c r="BB3398" s="73"/>
    </row>
    <row r="3399" spans="10:54">
      <c r="J3399" s="132"/>
      <c r="N3399" s="73"/>
      <c r="O3399" s="73"/>
      <c r="P3399" s="73"/>
      <c r="Q3399" s="73"/>
      <c r="R3399" s="73"/>
      <c r="S3399" s="73"/>
      <c r="T3399" s="73"/>
      <c r="U3399" s="73"/>
      <c r="V3399" s="73"/>
      <c r="W3399" s="73"/>
      <c r="X3399" s="73"/>
      <c r="Y3399" s="73"/>
      <c r="Z3399" s="73"/>
      <c r="AA3399" s="73"/>
      <c r="AB3399" s="73"/>
      <c r="AC3399" s="73"/>
      <c r="AD3399" s="73"/>
      <c r="AE3399" s="73"/>
      <c r="AF3399" s="73"/>
      <c r="AG3399" s="73"/>
      <c r="AH3399" s="73"/>
      <c r="AI3399" s="73"/>
      <c r="AJ3399" s="73"/>
      <c r="AK3399" s="73"/>
      <c r="AL3399" s="73"/>
      <c r="AM3399" s="73"/>
      <c r="AN3399" s="73"/>
      <c r="AO3399" s="73"/>
      <c r="AP3399" s="73"/>
      <c r="AQ3399" s="73"/>
      <c r="AR3399" s="73"/>
      <c r="AS3399" s="73"/>
      <c r="AT3399" s="73"/>
      <c r="AU3399" s="73"/>
      <c r="AV3399" s="73"/>
      <c r="AW3399" s="73"/>
      <c r="AX3399" s="73"/>
      <c r="AY3399" s="73"/>
      <c r="AZ3399" s="73"/>
      <c r="BA3399" s="73"/>
      <c r="BB3399" s="73"/>
    </row>
    <row r="3400" spans="10:54">
      <c r="J3400" s="132"/>
      <c r="N3400" s="73"/>
      <c r="O3400" s="73"/>
      <c r="P3400" s="73"/>
      <c r="Q3400" s="73"/>
      <c r="R3400" s="73"/>
      <c r="S3400" s="73"/>
      <c r="T3400" s="73"/>
      <c r="U3400" s="73"/>
      <c r="V3400" s="73"/>
      <c r="W3400" s="73"/>
      <c r="X3400" s="73"/>
      <c r="Y3400" s="73"/>
      <c r="Z3400" s="73"/>
      <c r="AA3400" s="73"/>
      <c r="AB3400" s="73"/>
      <c r="AC3400" s="73"/>
      <c r="AD3400" s="73"/>
      <c r="AE3400" s="73"/>
      <c r="AF3400" s="73"/>
      <c r="AG3400" s="73"/>
      <c r="AH3400" s="73"/>
      <c r="AI3400" s="73"/>
      <c r="AJ3400" s="73"/>
      <c r="AK3400" s="73"/>
      <c r="AL3400" s="73"/>
      <c r="AM3400" s="73"/>
      <c r="AN3400" s="73"/>
      <c r="AO3400" s="73"/>
      <c r="AP3400" s="73"/>
      <c r="AQ3400" s="73"/>
      <c r="AR3400" s="73"/>
      <c r="AS3400" s="73"/>
      <c r="AT3400" s="73"/>
      <c r="AU3400" s="73"/>
      <c r="AV3400" s="73"/>
      <c r="AW3400" s="73"/>
      <c r="AX3400" s="73"/>
      <c r="AY3400" s="73"/>
      <c r="AZ3400" s="73"/>
      <c r="BA3400" s="73"/>
      <c r="BB3400" s="73"/>
    </row>
    <row r="3401" spans="10:54">
      <c r="J3401" s="132"/>
      <c r="N3401" s="73"/>
      <c r="O3401" s="73"/>
      <c r="P3401" s="73"/>
      <c r="Q3401" s="73"/>
      <c r="R3401" s="73"/>
      <c r="S3401" s="73"/>
      <c r="T3401" s="73"/>
      <c r="U3401" s="73"/>
      <c r="V3401" s="73"/>
      <c r="W3401" s="73"/>
      <c r="X3401" s="73"/>
      <c r="Y3401" s="73"/>
      <c r="Z3401" s="73"/>
      <c r="AA3401" s="73"/>
      <c r="AB3401" s="73"/>
      <c r="AC3401" s="73"/>
      <c r="AD3401" s="73"/>
      <c r="AE3401" s="73"/>
      <c r="AF3401" s="73"/>
      <c r="AG3401" s="73"/>
      <c r="AH3401" s="73"/>
      <c r="AI3401" s="73"/>
      <c r="AJ3401" s="73"/>
      <c r="AK3401" s="73"/>
      <c r="AL3401" s="73"/>
      <c r="AM3401" s="73"/>
      <c r="AN3401" s="73"/>
      <c r="AO3401" s="73"/>
      <c r="AP3401" s="73"/>
      <c r="AQ3401" s="73"/>
      <c r="AR3401" s="73"/>
      <c r="AS3401" s="73"/>
      <c r="AT3401" s="73"/>
      <c r="AU3401" s="73"/>
      <c r="AV3401" s="73"/>
      <c r="AW3401" s="73"/>
      <c r="AX3401" s="73"/>
      <c r="AY3401" s="73"/>
      <c r="AZ3401" s="73"/>
      <c r="BA3401" s="73"/>
      <c r="BB3401" s="73"/>
    </row>
    <row r="3402" spans="10:54">
      <c r="J3402" s="132"/>
      <c r="N3402" s="73"/>
      <c r="O3402" s="73"/>
      <c r="P3402" s="73"/>
      <c r="Q3402" s="73"/>
      <c r="R3402" s="73"/>
      <c r="S3402" s="73"/>
      <c r="T3402" s="73"/>
      <c r="U3402" s="73"/>
      <c r="V3402" s="73"/>
      <c r="W3402" s="73"/>
      <c r="X3402" s="73"/>
      <c r="Y3402" s="73"/>
      <c r="Z3402" s="73"/>
      <c r="AA3402" s="73"/>
      <c r="AB3402" s="73"/>
      <c r="AC3402" s="73"/>
      <c r="AD3402" s="73"/>
      <c r="AE3402" s="73"/>
      <c r="AF3402" s="73"/>
      <c r="AG3402" s="73"/>
      <c r="AH3402" s="73"/>
      <c r="AI3402" s="73"/>
      <c r="AJ3402" s="73"/>
      <c r="AK3402" s="73"/>
      <c r="AL3402" s="73"/>
      <c r="AM3402" s="73"/>
      <c r="AN3402" s="73"/>
      <c r="AO3402" s="73"/>
      <c r="AP3402" s="73"/>
      <c r="AQ3402" s="73"/>
      <c r="AR3402" s="73"/>
      <c r="AS3402" s="73"/>
      <c r="AT3402" s="73"/>
      <c r="AU3402" s="73"/>
      <c r="AV3402" s="73"/>
      <c r="AW3402" s="73"/>
      <c r="AX3402" s="73"/>
      <c r="AY3402" s="73"/>
      <c r="AZ3402" s="73"/>
      <c r="BA3402" s="73"/>
      <c r="BB3402" s="73"/>
    </row>
    <row r="3403" spans="10:54">
      <c r="J3403" s="132"/>
      <c r="N3403" s="73"/>
      <c r="O3403" s="73"/>
      <c r="P3403" s="73"/>
      <c r="Q3403" s="73"/>
      <c r="R3403" s="73"/>
      <c r="S3403" s="73"/>
      <c r="T3403" s="73"/>
      <c r="U3403" s="73"/>
      <c r="V3403" s="73"/>
      <c r="W3403" s="73"/>
      <c r="X3403" s="73"/>
      <c r="Y3403" s="73"/>
      <c r="Z3403" s="73"/>
      <c r="AA3403" s="73"/>
      <c r="AB3403" s="73"/>
      <c r="AC3403" s="73"/>
      <c r="AD3403" s="73"/>
      <c r="AE3403" s="73"/>
      <c r="AF3403" s="73"/>
      <c r="AG3403" s="73"/>
      <c r="AH3403" s="73"/>
      <c r="AI3403" s="73"/>
      <c r="AJ3403" s="73"/>
      <c r="AK3403" s="73"/>
      <c r="AL3403" s="73"/>
      <c r="AM3403" s="73"/>
      <c r="AN3403" s="73"/>
      <c r="AO3403" s="73"/>
      <c r="AP3403" s="73"/>
      <c r="AQ3403" s="73"/>
      <c r="AR3403" s="73"/>
      <c r="AS3403" s="73"/>
      <c r="AT3403" s="73"/>
      <c r="AU3403" s="73"/>
      <c r="AV3403" s="73"/>
      <c r="AW3403" s="73"/>
      <c r="AX3403" s="73"/>
      <c r="AY3403" s="73"/>
      <c r="AZ3403" s="73"/>
      <c r="BA3403" s="73"/>
      <c r="BB3403" s="73"/>
    </row>
    <row r="3404" spans="10:54">
      <c r="J3404" s="132"/>
      <c r="N3404" s="73"/>
      <c r="O3404" s="73"/>
      <c r="P3404" s="73"/>
      <c r="Q3404" s="73"/>
      <c r="R3404" s="73"/>
      <c r="S3404" s="73"/>
      <c r="T3404" s="73"/>
      <c r="U3404" s="73"/>
      <c r="V3404" s="73"/>
      <c r="W3404" s="73"/>
      <c r="X3404" s="73"/>
      <c r="Y3404" s="73"/>
      <c r="Z3404" s="73"/>
      <c r="AA3404" s="73"/>
      <c r="AB3404" s="73"/>
      <c r="AC3404" s="73"/>
      <c r="AD3404" s="73"/>
      <c r="AE3404" s="73"/>
      <c r="AF3404" s="73"/>
      <c r="AG3404" s="73"/>
      <c r="AH3404" s="73"/>
      <c r="AI3404" s="73"/>
      <c r="AJ3404" s="73"/>
      <c r="AK3404" s="73"/>
      <c r="AL3404" s="73"/>
      <c r="AM3404" s="73"/>
      <c r="AN3404" s="73"/>
      <c r="AO3404" s="73"/>
      <c r="AP3404" s="73"/>
      <c r="AQ3404" s="73"/>
      <c r="AR3404" s="73"/>
      <c r="AS3404" s="73"/>
      <c r="AT3404" s="73"/>
      <c r="AU3404" s="73"/>
      <c r="AV3404" s="73"/>
      <c r="AW3404" s="73"/>
      <c r="AX3404" s="73"/>
      <c r="AY3404" s="73"/>
      <c r="AZ3404" s="73"/>
      <c r="BA3404" s="73"/>
      <c r="BB3404" s="73"/>
    </row>
    <row r="3405" spans="10:54">
      <c r="J3405" s="132"/>
      <c r="N3405" s="73"/>
      <c r="O3405" s="73"/>
      <c r="P3405" s="73"/>
      <c r="Q3405" s="73"/>
      <c r="R3405" s="73"/>
      <c r="S3405" s="73"/>
      <c r="T3405" s="73"/>
      <c r="U3405" s="73"/>
      <c r="V3405" s="73"/>
      <c r="W3405" s="73"/>
      <c r="X3405" s="73"/>
      <c r="Y3405" s="73"/>
      <c r="Z3405" s="73"/>
      <c r="AA3405" s="73"/>
      <c r="AB3405" s="73"/>
      <c r="AC3405" s="73"/>
      <c r="AD3405" s="73"/>
      <c r="AE3405" s="73"/>
      <c r="AF3405" s="73"/>
      <c r="AG3405" s="73"/>
      <c r="AH3405" s="73"/>
      <c r="AI3405" s="73"/>
      <c r="AJ3405" s="73"/>
      <c r="AK3405" s="73"/>
      <c r="AL3405" s="73"/>
      <c r="AM3405" s="73"/>
      <c r="AN3405" s="73"/>
      <c r="AO3405" s="73"/>
      <c r="AP3405" s="73"/>
      <c r="AQ3405" s="73"/>
      <c r="AR3405" s="73"/>
      <c r="AS3405" s="73"/>
      <c r="AT3405" s="73"/>
      <c r="AU3405" s="73"/>
      <c r="AV3405" s="73"/>
      <c r="AW3405" s="73"/>
      <c r="AX3405" s="73"/>
      <c r="AY3405" s="73"/>
      <c r="AZ3405" s="73"/>
      <c r="BA3405" s="73"/>
      <c r="BB3405" s="73"/>
    </row>
    <row r="3406" spans="10:54">
      <c r="J3406" s="132"/>
      <c r="N3406" s="73"/>
      <c r="O3406" s="73"/>
      <c r="P3406" s="73"/>
      <c r="Q3406" s="73"/>
      <c r="R3406" s="73"/>
      <c r="S3406" s="73"/>
      <c r="T3406" s="73"/>
      <c r="U3406" s="73"/>
      <c r="V3406" s="73"/>
      <c r="W3406" s="73"/>
      <c r="X3406" s="73"/>
      <c r="Y3406" s="73"/>
      <c r="Z3406" s="73"/>
      <c r="AA3406" s="73"/>
      <c r="AB3406" s="73"/>
      <c r="AC3406" s="73"/>
      <c r="AD3406" s="73"/>
      <c r="AE3406" s="73"/>
      <c r="AF3406" s="73"/>
      <c r="AG3406" s="73"/>
      <c r="AH3406" s="73"/>
      <c r="AI3406" s="73"/>
      <c r="AJ3406" s="73"/>
      <c r="AK3406" s="73"/>
      <c r="AL3406" s="73"/>
      <c r="AM3406" s="73"/>
      <c r="AN3406" s="73"/>
      <c r="AO3406" s="73"/>
      <c r="AP3406" s="73"/>
      <c r="AQ3406" s="73"/>
      <c r="AR3406" s="73"/>
      <c r="AS3406" s="73"/>
      <c r="AT3406" s="73"/>
      <c r="AU3406" s="73"/>
      <c r="AV3406" s="73"/>
      <c r="AW3406" s="73"/>
      <c r="AX3406" s="73"/>
      <c r="AY3406" s="73"/>
      <c r="AZ3406" s="73"/>
      <c r="BA3406" s="73"/>
      <c r="BB3406" s="73"/>
    </row>
    <row r="3407" spans="10:54">
      <c r="J3407" s="132"/>
      <c r="N3407" s="73"/>
      <c r="O3407" s="73"/>
      <c r="P3407" s="73"/>
      <c r="Q3407" s="73"/>
      <c r="R3407" s="73"/>
      <c r="S3407" s="73"/>
      <c r="T3407" s="73"/>
      <c r="U3407" s="73"/>
      <c r="V3407" s="73"/>
      <c r="W3407" s="73"/>
      <c r="X3407" s="73"/>
      <c r="Y3407" s="73"/>
      <c r="Z3407" s="73"/>
      <c r="AA3407" s="73"/>
      <c r="AB3407" s="73"/>
      <c r="AC3407" s="73"/>
      <c r="AD3407" s="73"/>
      <c r="AE3407" s="73"/>
      <c r="AF3407" s="73"/>
      <c r="AG3407" s="73"/>
      <c r="AH3407" s="73"/>
      <c r="AI3407" s="73"/>
      <c r="AJ3407" s="73"/>
      <c r="AK3407" s="73"/>
      <c r="AL3407" s="73"/>
      <c r="AM3407" s="73"/>
      <c r="AN3407" s="73"/>
      <c r="AO3407" s="73"/>
      <c r="AP3407" s="73"/>
      <c r="AQ3407" s="73"/>
      <c r="AR3407" s="73"/>
      <c r="AS3407" s="73"/>
      <c r="AT3407" s="73"/>
      <c r="AU3407" s="73"/>
      <c r="AV3407" s="73"/>
      <c r="AW3407" s="73"/>
      <c r="AX3407" s="73"/>
      <c r="AY3407" s="73"/>
      <c r="AZ3407" s="73"/>
      <c r="BA3407" s="73"/>
      <c r="BB3407" s="73"/>
    </row>
    <row r="3408" spans="10:54">
      <c r="J3408" s="132"/>
      <c r="N3408" s="73"/>
      <c r="O3408" s="73"/>
      <c r="P3408" s="73"/>
      <c r="Q3408" s="73"/>
      <c r="R3408" s="73"/>
      <c r="S3408" s="73"/>
      <c r="T3408" s="73"/>
      <c r="U3408" s="73"/>
      <c r="V3408" s="73"/>
      <c r="W3408" s="73"/>
      <c r="X3408" s="73"/>
      <c r="Y3408" s="73"/>
      <c r="Z3408" s="73"/>
      <c r="AA3408" s="73"/>
      <c r="AB3408" s="73"/>
      <c r="AC3408" s="73"/>
      <c r="AD3408" s="73"/>
      <c r="AE3408" s="73"/>
      <c r="AF3408" s="73"/>
      <c r="AG3408" s="73"/>
      <c r="AH3408" s="73"/>
      <c r="AI3408" s="73"/>
      <c r="AJ3408" s="73"/>
      <c r="AK3408" s="73"/>
      <c r="AL3408" s="73"/>
      <c r="AM3408" s="73"/>
      <c r="AN3408" s="73"/>
      <c r="AO3408" s="73"/>
      <c r="AP3408" s="73"/>
      <c r="AQ3408" s="73"/>
      <c r="AR3408" s="73"/>
      <c r="AS3408" s="73"/>
      <c r="AT3408" s="73"/>
      <c r="AU3408" s="73"/>
      <c r="AV3408" s="73"/>
      <c r="AW3408" s="73"/>
      <c r="AX3408" s="73"/>
      <c r="AY3408" s="73"/>
      <c r="AZ3408" s="73"/>
      <c r="BA3408" s="73"/>
      <c r="BB3408" s="73"/>
    </row>
    <row r="3409" spans="10:54">
      <c r="J3409" s="132"/>
      <c r="N3409" s="73"/>
      <c r="O3409" s="73"/>
      <c r="P3409" s="73"/>
      <c r="Q3409" s="73"/>
      <c r="R3409" s="73"/>
      <c r="S3409" s="73"/>
      <c r="T3409" s="73"/>
      <c r="U3409" s="73"/>
      <c r="V3409" s="73"/>
      <c r="W3409" s="73"/>
      <c r="X3409" s="73"/>
      <c r="Y3409" s="73"/>
      <c r="Z3409" s="73"/>
      <c r="AA3409" s="73"/>
      <c r="AB3409" s="73"/>
      <c r="AC3409" s="73"/>
      <c r="AD3409" s="73"/>
      <c r="AE3409" s="73"/>
      <c r="AF3409" s="73"/>
      <c r="AG3409" s="73"/>
      <c r="AH3409" s="73"/>
      <c r="AI3409" s="73"/>
      <c r="AJ3409" s="73"/>
      <c r="AK3409" s="73"/>
      <c r="AL3409" s="73"/>
      <c r="AM3409" s="73"/>
      <c r="AN3409" s="73"/>
      <c r="AO3409" s="73"/>
      <c r="AP3409" s="73"/>
      <c r="AQ3409" s="73"/>
      <c r="AR3409" s="73"/>
      <c r="AS3409" s="73"/>
      <c r="AT3409" s="73"/>
      <c r="AU3409" s="73"/>
      <c r="AV3409" s="73"/>
      <c r="AW3409" s="73"/>
      <c r="AX3409" s="73"/>
      <c r="AY3409" s="73"/>
      <c r="AZ3409" s="73"/>
      <c r="BA3409" s="73"/>
      <c r="BB3409" s="73"/>
    </row>
    <row r="3410" spans="10:54">
      <c r="J3410" s="132"/>
      <c r="N3410" s="73"/>
      <c r="O3410" s="73"/>
      <c r="P3410" s="73"/>
      <c r="Q3410" s="73"/>
      <c r="R3410" s="73"/>
      <c r="S3410" s="73"/>
      <c r="T3410" s="73"/>
      <c r="U3410" s="73"/>
      <c r="V3410" s="73"/>
      <c r="W3410" s="73"/>
      <c r="X3410" s="73"/>
      <c r="Y3410" s="73"/>
      <c r="Z3410" s="73"/>
      <c r="AA3410" s="73"/>
      <c r="AB3410" s="73"/>
      <c r="AC3410" s="73"/>
      <c r="AD3410" s="73"/>
      <c r="AE3410" s="73"/>
      <c r="AF3410" s="73"/>
      <c r="AG3410" s="73"/>
      <c r="AH3410" s="73"/>
      <c r="AI3410" s="73"/>
      <c r="AJ3410" s="73"/>
      <c r="AK3410" s="73"/>
      <c r="AL3410" s="73"/>
      <c r="AM3410" s="73"/>
      <c r="AN3410" s="73"/>
      <c r="AO3410" s="73"/>
      <c r="AP3410" s="73"/>
      <c r="AQ3410" s="73"/>
      <c r="AR3410" s="73"/>
      <c r="AS3410" s="73"/>
      <c r="AT3410" s="73"/>
      <c r="AU3410" s="73"/>
      <c r="AV3410" s="73"/>
      <c r="AW3410" s="73"/>
      <c r="AX3410" s="73"/>
      <c r="AY3410" s="73"/>
      <c r="AZ3410" s="73"/>
      <c r="BA3410" s="73"/>
      <c r="BB3410" s="73"/>
    </row>
    <row r="3411" spans="10:54">
      <c r="J3411" s="132"/>
      <c r="N3411" s="73"/>
      <c r="O3411" s="73"/>
      <c r="P3411" s="73"/>
      <c r="Q3411" s="73"/>
      <c r="R3411" s="73"/>
      <c r="S3411" s="73"/>
      <c r="T3411" s="73"/>
      <c r="U3411" s="73"/>
      <c r="V3411" s="73"/>
      <c r="W3411" s="73"/>
      <c r="X3411" s="73"/>
      <c r="Y3411" s="73"/>
      <c r="Z3411" s="73"/>
      <c r="AA3411" s="73"/>
      <c r="AB3411" s="73"/>
      <c r="AC3411" s="73"/>
      <c r="AD3411" s="73"/>
      <c r="AE3411" s="73"/>
      <c r="AF3411" s="73"/>
      <c r="AG3411" s="73"/>
      <c r="AH3411" s="73"/>
      <c r="AI3411" s="73"/>
      <c r="AJ3411" s="73"/>
      <c r="AK3411" s="73"/>
      <c r="AL3411" s="73"/>
      <c r="AM3411" s="73"/>
      <c r="AN3411" s="73"/>
      <c r="AO3411" s="73"/>
      <c r="AP3411" s="73"/>
      <c r="AQ3411" s="73"/>
      <c r="AR3411" s="73"/>
      <c r="AS3411" s="73"/>
      <c r="AT3411" s="73"/>
      <c r="AU3411" s="73"/>
      <c r="AV3411" s="73"/>
      <c r="AW3411" s="73"/>
      <c r="AX3411" s="73"/>
      <c r="AY3411" s="73"/>
      <c r="AZ3411" s="73"/>
      <c r="BA3411" s="73"/>
      <c r="BB3411" s="73"/>
    </row>
    <row r="3412" spans="10:54">
      <c r="J3412" s="132"/>
      <c r="N3412" s="73"/>
      <c r="O3412" s="73"/>
      <c r="P3412" s="73"/>
      <c r="Q3412" s="73"/>
      <c r="R3412" s="73"/>
      <c r="S3412" s="73"/>
      <c r="T3412" s="73"/>
      <c r="U3412" s="73"/>
      <c r="V3412" s="73"/>
      <c r="W3412" s="73"/>
      <c r="X3412" s="73"/>
      <c r="Y3412" s="73"/>
      <c r="Z3412" s="73"/>
      <c r="AA3412" s="73"/>
      <c r="AB3412" s="73"/>
      <c r="AC3412" s="73"/>
      <c r="AD3412" s="73"/>
      <c r="AE3412" s="73"/>
      <c r="AF3412" s="73"/>
      <c r="AG3412" s="73"/>
      <c r="AH3412" s="73"/>
      <c r="AI3412" s="73"/>
      <c r="AJ3412" s="73"/>
      <c r="AK3412" s="73"/>
      <c r="AL3412" s="73"/>
      <c r="AM3412" s="73"/>
      <c r="AN3412" s="73"/>
      <c r="AO3412" s="73"/>
      <c r="AP3412" s="73"/>
      <c r="AQ3412" s="73"/>
      <c r="AR3412" s="73"/>
      <c r="AS3412" s="73"/>
      <c r="AT3412" s="73"/>
      <c r="AU3412" s="73"/>
      <c r="AV3412" s="73"/>
      <c r="AW3412" s="73"/>
      <c r="AX3412" s="73"/>
      <c r="AY3412" s="73"/>
      <c r="AZ3412" s="73"/>
      <c r="BA3412" s="73"/>
      <c r="BB3412" s="73"/>
    </row>
    <row r="3413" spans="10:54">
      <c r="J3413" s="132"/>
      <c r="N3413" s="73"/>
      <c r="O3413" s="73"/>
      <c r="P3413" s="73"/>
      <c r="Q3413" s="73"/>
      <c r="R3413" s="73"/>
      <c r="S3413" s="73"/>
      <c r="T3413" s="73"/>
      <c r="U3413" s="73"/>
      <c r="V3413" s="73"/>
      <c r="W3413" s="73"/>
      <c r="X3413" s="73"/>
      <c r="Y3413" s="73"/>
      <c r="Z3413" s="73"/>
      <c r="AA3413" s="73"/>
      <c r="AB3413" s="73"/>
      <c r="AC3413" s="73"/>
      <c r="AD3413" s="73"/>
      <c r="AE3413" s="73"/>
      <c r="AF3413" s="73"/>
      <c r="AG3413" s="73"/>
      <c r="AH3413" s="73"/>
      <c r="AI3413" s="73"/>
      <c r="AJ3413" s="73"/>
      <c r="AK3413" s="73"/>
      <c r="AL3413" s="73"/>
      <c r="AM3413" s="73"/>
      <c r="AN3413" s="73"/>
      <c r="AO3413" s="73"/>
      <c r="AP3413" s="73"/>
      <c r="AQ3413" s="73"/>
      <c r="AR3413" s="73"/>
      <c r="AS3413" s="73"/>
      <c r="AT3413" s="73"/>
      <c r="AU3413" s="73"/>
      <c r="AV3413" s="73"/>
      <c r="AW3413" s="73"/>
      <c r="AX3413" s="73"/>
      <c r="AY3413" s="73"/>
      <c r="AZ3413" s="73"/>
      <c r="BA3413" s="73"/>
      <c r="BB3413" s="73"/>
    </row>
    <row r="3414" spans="10:54">
      <c r="J3414" s="132"/>
      <c r="N3414" s="73"/>
      <c r="O3414" s="73"/>
      <c r="P3414" s="73"/>
      <c r="Q3414" s="73"/>
      <c r="R3414" s="73"/>
      <c r="S3414" s="73"/>
      <c r="T3414" s="73"/>
      <c r="U3414" s="73"/>
      <c r="V3414" s="73"/>
      <c r="W3414" s="73"/>
      <c r="X3414" s="73"/>
      <c r="Y3414" s="73"/>
      <c r="Z3414" s="73"/>
      <c r="AA3414" s="73"/>
      <c r="AB3414" s="73"/>
      <c r="AC3414" s="73"/>
      <c r="AD3414" s="73"/>
      <c r="AE3414" s="73"/>
      <c r="AF3414" s="73"/>
      <c r="AG3414" s="73"/>
      <c r="AH3414" s="73"/>
      <c r="AI3414" s="73"/>
      <c r="AJ3414" s="73"/>
      <c r="AK3414" s="73"/>
      <c r="AL3414" s="73"/>
      <c r="AM3414" s="73"/>
      <c r="AN3414" s="73"/>
      <c r="AO3414" s="73"/>
      <c r="AP3414" s="73"/>
      <c r="AQ3414" s="73"/>
      <c r="AR3414" s="73"/>
      <c r="AS3414" s="73"/>
      <c r="AT3414" s="73"/>
      <c r="AU3414" s="73"/>
      <c r="AV3414" s="73"/>
      <c r="AW3414" s="73"/>
      <c r="AX3414" s="73"/>
      <c r="AY3414" s="73"/>
      <c r="AZ3414" s="73"/>
      <c r="BA3414" s="73"/>
      <c r="BB3414" s="73"/>
    </row>
    <row r="3415" spans="10:54">
      <c r="J3415" s="132"/>
      <c r="N3415" s="73"/>
      <c r="O3415" s="73"/>
      <c r="P3415" s="73"/>
      <c r="Q3415" s="73"/>
      <c r="R3415" s="73"/>
      <c r="S3415" s="73"/>
      <c r="T3415" s="73"/>
      <c r="U3415" s="73"/>
      <c r="V3415" s="73"/>
      <c r="W3415" s="73"/>
      <c r="X3415" s="73"/>
      <c r="Y3415" s="73"/>
      <c r="Z3415" s="73"/>
      <c r="AA3415" s="73"/>
      <c r="AB3415" s="73"/>
      <c r="AC3415" s="73"/>
      <c r="AD3415" s="73"/>
      <c r="AE3415" s="73"/>
      <c r="AF3415" s="73"/>
      <c r="AG3415" s="73"/>
      <c r="AH3415" s="73"/>
      <c r="AI3415" s="73"/>
      <c r="AJ3415" s="73"/>
      <c r="AK3415" s="73"/>
      <c r="AL3415" s="73"/>
      <c r="AM3415" s="73"/>
      <c r="AN3415" s="73"/>
      <c r="AO3415" s="73"/>
      <c r="AP3415" s="73"/>
      <c r="AQ3415" s="73"/>
      <c r="AR3415" s="73"/>
      <c r="AS3415" s="73"/>
      <c r="AT3415" s="73"/>
      <c r="AU3415" s="73"/>
      <c r="AV3415" s="73"/>
      <c r="AW3415" s="73"/>
      <c r="AX3415" s="73"/>
      <c r="AY3415" s="73"/>
      <c r="AZ3415" s="73"/>
      <c r="BA3415" s="73"/>
      <c r="BB3415" s="73"/>
    </row>
    <row r="3416" spans="10:54">
      <c r="J3416" s="132"/>
      <c r="N3416" s="73"/>
      <c r="O3416" s="73"/>
      <c r="P3416" s="73"/>
      <c r="Q3416" s="73"/>
      <c r="R3416" s="73"/>
      <c r="S3416" s="73"/>
      <c r="T3416" s="73"/>
      <c r="U3416" s="73"/>
      <c r="V3416" s="73"/>
      <c r="W3416" s="73"/>
      <c r="X3416" s="73"/>
      <c r="Y3416" s="73"/>
      <c r="Z3416" s="73"/>
      <c r="AA3416" s="73"/>
      <c r="AB3416" s="73"/>
      <c r="AC3416" s="73"/>
      <c r="AD3416" s="73"/>
      <c r="AE3416" s="73"/>
      <c r="AF3416" s="73"/>
      <c r="AG3416" s="73"/>
      <c r="AH3416" s="73"/>
      <c r="AI3416" s="73"/>
      <c r="AJ3416" s="73"/>
      <c r="AK3416" s="73"/>
      <c r="AL3416" s="73"/>
      <c r="AM3416" s="73"/>
      <c r="AN3416" s="73"/>
      <c r="AO3416" s="73"/>
      <c r="AP3416" s="73"/>
      <c r="AQ3416" s="73"/>
      <c r="AR3416" s="73"/>
      <c r="AS3416" s="73"/>
      <c r="AT3416" s="73"/>
      <c r="AU3416" s="73"/>
      <c r="AV3416" s="73"/>
      <c r="AW3416" s="73"/>
      <c r="AX3416" s="73"/>
      <c r="AY3416" s="73"/>
      <c r="AZ3416" s="73"/>
      <c r="BA3416" s="73"/>
      <c r="BB3416" s="73"/>
    </row>
    <row r="3417" spans="10:54">
      <c r="J3417" s="132"/>
      <c r="N3417" s="73"/>
      <c r="O3417" s="73"/>
      <c r="P3417" s="73"/>
      <c r="Q3417" s="73"/>
      <c r="R3417" s="73"/>
      <c r="S3417" s="73"/>
      <c r="T3417" s="73"/>
      <c r="U3417" s="73"/>
      <c r="V3417" s="73"/>
      <c r="W3417" s="73"/>
      <c r="X3417" s="73"/>
      <c r="Y3417" s="73"/>
      <c r="Z3417" s="73"/>
      <c r="AA3417" s="73"/>
      <c r="AB3417" s="73"/>
      <c r="AC3417" s="73"/>
      <c r="AD3417" s="73"/>
      <c r="AE3417" s="73"/>
      <c r="AF3417" s="73"/>
      <c r="AG3417" s="73"/>
      <c r="AH3417" s="73"/>
      <c r="AI3417" s="73"/>
      <c r="AJ3417" s="73"/>
      <c r="AK3417" s="73"/>
      <c r="AL3417" s="73"/>
      <c r="AM3417" s="73"/>
      <c r="AN3417" s="73"/>
      <c r="AO3417" s="73"/>
      <c r="AP3417" s="73"/>
      <c r="AQ3417" s="73"/>
      <c r="AR3417" s="73"/>
      <c r="AS3417" s="73"/>
      <c r="AT3417" s="73"/>
      <c r="AU3417" s="73"/>
      <c r="AV3417" s="73"/>
      <c r="AW3417" s="73"/>
      <c r="AX3417" s="73"/>
      <c r="AY3417" s="73"/>
      <c r="AZ3417" s="73"/>
      <c r="BA3417" s="73"/>
      <c r="BB3417" s="73"/>
    </row>
    <row r="3418" spans="10:54">
      <c r="J3418" s="132"/>
      <c r="N3418" s="73"/>
      <c r="O3418" s="73"/>
      <c r="P3418" s="73"/>
      <c r="Q3418" s="73"/>
      <c r="R3418" s="73"/>
      <c r="S3418" s="73"/>
      <c r="T3418" s="73"/>
      <c r="U3418" s="73"/>
      <c r="V3418" s="73"/>
      <c r="W3418" s="73"/>
      <c r="X3418" s="73"/>
      <c r="Y3418" s="73"/>
      <c r="Z3418" s="73"/>
      <c r="AA3418" s="73"/>
      <c r="AB3418" s="73"/>
      <c r="AC3418" s="73"/>
      <c r="AD3418" s="73"/>
      <c r="AE3418" s="73"/>
      <c r="AF3418" s="73"/>
      <c r="AG3418" s="73"/>
      <c r="AH3418" s="73"/>
      <c r="AI3418" s="73"/>
      <c r="AJ3418" s="73"/>
      <c r="AK3418" s="73"/>
      <c r="AL3418" s="73"/>
      <c r="AM3418" s="73"/>
      <c r="AN3418" s="73"/>
      <c r="AO3418" s="73"/>
      <c r="AP3418" s="73"/>
      <c r="AQ3418" s="73"/>
      <c r="AR3418" s="73"/>
      <c r="AS3418" s="73"/>
      <c r="AT3418" s="73"/>
      <c r="AU3418" s="73"/>
      <c r="AV3418" s="73"/>
      <c r="AW3418" s="73"/>
      <c r="AX3418" s="73"/>
      <c r="AY3418" s="73"/>
      <c r="AZ3418" s="73"/>
      <c r="BA3418" s="73"/>
      <c r="BB3418" s="73"/>
    </row>
    <row r="3419" spans="10:54">
      <c r="J3419" s="132"/>
      <c r="N3419" s="73"/>
      <c r="O3419" s="73"/>
      <c r="P3419" s="73"/>
      <c r="Q3419" s="73"/>
      <c r="R3419" s="73"/>
      <c r="S3419" s="73"/>
      <c r="T3419" s="73"/>
      <c r="U3419" s="73"/>
      <c r="V3419" s="73"/>
      <c r="W3419" s="73"/>
      <c r="X3419" s="73"/>
      <c r="Y3419" s="73"/>
      <c r="Z3419" s="73"/>
      <c r="AA3419" s="73"/>
      <c r="AB3419" s="73"/>
      <c r="AC3419" s="73"/>
      <c r="AD3419" s="73"/>
      <c r="AE3419" s="73"/>
      <c r="AF3419" s="73"/>
      <c r="AG3419" s="73"/>
      <c r="AH3419" s="73"/>
      <c r="AI3419" s="73"/>
      <c r="AJ3419" s="73"/>
      <c r="AK3419" s="73"/>
      <c r="AL3419" s="73"/>
      <c r="AM3419" s="73"/>
      <c r="AN3419" s="73"/>
      <c r="AO3419" s="73"/>
      <c r="AP3419" s="73"/>
      <c r="AQ3419" s="73"/>
      <c r="AR3419" s="73"/>
      <c r="AS3419" s="73"/>
      <c r="AT3419" s="73"/>
      <c r="AU3419" s="73"/>
      <c r="AV3419" s="73"/>
      <c r="AW3419" s="73"/>
      <c r="AX3419" s="73"/>
      <c r="AY3419" s="73"/>
      <c r="AZ3419" s="73"/>
      <c r="BA3419" s="73"/>
      <c r="BB3419" s="73"/>
    </row>
    <row r="3420" spans="10:54">
      <c r="J3420" s="132"/>
      <c r="N3420" s="73"/>
      <c r="O3420" s="73"/>
      <c r="P3420" s="73"/>
      <c r="Q3420" s="73"/>
      <c r="R3420" s="73"/>
      <c r="S3420" s="73"/>
      <c r="T3420" s="73"/>
      <c r="U3420" s="73"/>
      <c r="V3420" s="73"/>
      <c r="W3420" s="73"/>
      <c r="X3420" s="73"/>
      <c r="Y3420" s="73"/>
      <c r="Z3420" s="73"/>
      <c r="AA3420" s="73"/>
      <c r="AB3420" s="73"/>
      <c r="AC3420" s="73"/>
      <c r="AD3420" s="73"/>
      <c r="AE3420" s="73"/>
      <c r="AF3420" s="73"/>
      <c r="AG3420" s="73"/>
      <c r="AH3420" s="73"/>
      <c r="AI3420" s="73"/>
      <c r="AJ3420" s="73"/>
      <c r="AK3420" s="73"/>
      <c r="AL3420" s="73"/>
      <c r="AM3420" s="73"/>
      <c r="AN3420" s="73"/>
      <c r="AO3420" s="73"/>
      <c r="AP3420" s="73"/>
      <c r="AQ3420" s="73"/>
      <c r="AR3420" s="73"/>
      <c r="AS3420" s="73"/>
      <c r="AT3420" s="73"/>
      <c r="AU3420" s="73"/>
      <c r="AV3420" s="73"/>
      <c r="AW3420" s="73"/>
      <c r="AX3420" s="73"/>
      <c r="AY3420" s="73"/>
      <c r="AZ3420" s="73"/>
      <c r="BA3420" s="73"/>
      <c r="BB3420" s="73"/>
    </row>
    <row r="3421" spans="10:54">
      <c r="J3421" s="132"/>
      <c r="N3421" s="73"/>
      <c r="O3421" s="73"/>
      <c r="P3421" s="73"/>
      <c r="Q3421" s="73"/>
      <c r="R3421" s="73"/>
      <c r="S3421" s="73"/>
      <c r="T3421" s="73"/>
      <c r="U3421" s="73"/>
      <c r="V3421" s="73"/>
      <c r="W3421" s="73"/>
      <c r="X3421" s="73"/>
      <c r="Y3421" s="73"/>
      <c r="Z3421" s="73"/>
      <c r="AA3421" s="73"/>
      <c r="AB3421" s="73"/>
      <c r="AC3421" s="73"/>
      <c r="AD3421" s="73"/>
      <c r="AE3421" s="73"/>
      <c r="AF3421" s="73"/>
      <c r="AG3421" s="73"/>
      <c r="AH3421" s="73"/>
      <c r="AI3421" s="73"/>
      <c r="AJ3421" s="73"/>
      <c r="AK3421" s="73"/>
      <c r="AL3421" s="73"/>
      <c r="AM3421" s="73"/>
      <c r="AN3421" s="73"/>
      <c r="AO3421" s="73"/>
      <c r="AP3421" s="73"/>
      <c r="AQ3421" s="73"/>
      <c r="AR3421" s="73"/>
      <c r="AS3421" s="73"/>
      <c r="AT3421" s="73"/>
      <c r="AU3421" s="73"/>
      <c r="AV3421" s="73"/>
      <c r="AW3421" s="73"/>
      <c r="AX3421" s="73"/>
      <c r="AY3421" s="73"/>
      <c r="AZ3421" s="73"/>
      <c r="BA3421" s="73"/>
      <c r="BB3421" s="73"/>
    </row>
    <row r="3422" spans="10:54">
      <c r="J3422" s="132"/>
      <c r="N3422" s="73"/>
      <c r="O3422" s="73"/>
      <c r="P3422" s="73"/>
      <c r="Q3422" s="73"/>
      <c r="R3422" s="73"/>
      <c r="S3422" s="73"/>
      <c r="T3422" s="73"/>
      <c r="U3422" s="73"/>
      <c r="V3422" s="73"/>
      <c r="W3422" s="73"/>
      <c r="X3422" s="73"/>
      <c r="Y3422" s="73"/>
      <c r="Z3422" s="73"/>
      <c r="AA3422" s="73"/>
      <c r="AB3422" s="73"/>
      <c r="AC3422" s="73"/>
      <c r="AD3422" s="73"/>
      <c r="AE3422" s="73"/>
      <c r="AF3422" s="73"/>
      <c r="AG3422" s="73"/>
      <c r="AH3422" s="73"/>
      <c r="AI3422" s="73"/>
      <c r="AJ3422" s="73"/>
      <c r="AK3422" s="73"/>
      <c r="AL3422" s="73"/>
      <c r="AM3422" s="73"/>
      <c r="AN3422" s="73"/>
      <c r="AO3422" s="73"/>
      <c r="AP3422" s="73"/>
      <c r="AQ3422" s="73"/>
      <c r="AR3422" s="73"/>
      <c r="AS3422" s="73"/>
      <c r="AT3422" s="73"/>
      <c r="AU3422" s="73"/>
      <c r="AV3422" s="73"/>
      <c r="AW3422" s="73"/>
      <c r="AX3422" s="73"/>
      <c r="AY3422" s="73"/>
      <c r="AZ3422" s="73"/>
      <c r="BA3422" s="73"/>
      <c r="BB3422" s="73"/>
    </row>
    <row r="3423" spans="10:54">
      <c r="J3423" s="132"/>
      <c r="N3423" s="73"/>
      <c r="O3423" s="73"/>
      <c r="P3423" s="73"/>
      <c r="Q3423" s="73"/>
      <c r="R3423" s="73"/>
      <c r="S3423" s="73"/>
      <c r="T3423" s="73"/>
      <c r="U3423" s="73"/>
      <c r="V3423" s="73"/>
      <c r="W3423" s="73"/>
      <c r="X3423" s="73"/>
      <c r="Y3423" s="73"/>
      <c r="Z3423" s="73"/>
      <c r="AA3423" s="73"/>
      <c r="AB3423" s="73"/>
      <c r="AC3423" s="73"/>
      <c r="AD3423" s="73"/>
      <c r="AE3423" s="73"/>
      <c r="AF3423" s="73"/>
      <c r="AG3423" s="73"/>
      <c r="AH3423" s="73"/>
      <c r="AI3423" s="73"/>
      <c r="AJ3423" s="73"/>
      <c r="AK3423" s="73"/>
      <c r="AL3423" s="73"/>
      <c r="AM3423" s="73"/>
      <c r="AN3423" s="73"/>
      <c r="AO3423" s="73"/>
      <c r="AP3423" s="73"/>
      <c r="AQ3423" s="73"/>
      <c r="AR3423" s="73"/>
      <c r="AS3423" s="73"/>
      <c r="AT3423" s="73"/>
      <c r="AU3423" s="73"/>
      <c r="AV3423" s="73"/>
      <c r="AW3423" s="73"/>
      <c r="AX3423" s="73"/>
      <c r="AY3423" s="73"/>
      <c r="AZ3423" s="73"/>
      <c r="BA3423" s="73"/>
      <c r="BB3423" s="73"/>
    </row>
    <row r="3424" spans="10:54">
      <c r="J3424" s="132"/>
      <c r="N3424" s="73"/>
      <c r="O3424" s="73"/>
      <c r="P3424" s="73"/>
      <c r="Q3424" s="73"/>
      <c r="R3424" s="73"/>
      <c r="S3424" s="73"/>
      <c r="T3424" s="73"/>
      <c r="U3424" s="73"/>
      <c r="V3424" s="73"/>
      <c r="W3424" s="73"/>
      <c r="X3424" s="73"/>
      <c r="Y3424" s="73"/>
      <c r="Z3424" s="73"/>
      <c r="AA3424" s="73"/>
      <c r="AB3424" s="73"/>
      <c r="AC3424" s="73"/>
      <c r="AD3424" s="73"/>
      <c r="AE3424" s="73"/>
      <c r="AF3424" s="73"/>
      <c r="AG3424" s="73"/>
      <c r="AH3424" s="73"/>
      <c r="AI3424" s="73"/>
      <c r="AJ3424" s="73"/>
      <c r="AK3424" s="73"/>
      <c r="AL3424" s="73"/>
      <c r="AM3424" s="73"/>
      <c r="AN3424" s="73"/>
      <c r="AO3424" s="73"/>
      <c r="AP3424" s="73"/>
      <c r="AQ3424" s="73"/>
      <c r="AR3424" s="73"/>
      <c r="AS3424" s="73"/>
      <c r="AT3424" s="73"/>
      <c r="AU3424" s="73"/>
      <c r="AV3424" s="73"/>
      <c r="AW3424" s="73"/>
      <c r="AX3424" s="73"/>
      <c r="AY3424" s="73"/>
      <c r="AZ3424" s="73"/>
      <c r="BA3424" s="73"/>
      <c r="BB3424" s="73"/>
    </row>
    <row r="3425" spans="10:54">
      <c r="J3425" s="132"/>
      <c r="N3425" s="73"/>
      <c r="O3425" s="73"/>
      <c r="P3425" s="73"/>
      <c r="Q3425" s="73"/>
      <c r="R3425" s="73"/>
      <c r="S3425" s="73"/>
      <c r="T3425" s="73"/>
      <c r="U3425" s="73"/>
      <c r="V3425" s="73"/>
      <c r="W3425" s="73"/>
      <c r="X3425" s="73"/>
      <c r="Y3425" s="73"/>
      <c r="Z3425" s="73"/>
      <c r="AA3425" s="73"/>
      <c r="AB3425" s="73"/>
      <c r="AC3425" s="73"/>
      <c r="AD3425" s="73"/>
      <c r="AE3425" s="73"/>
      <c r="AF3425" s="73"/>
      <c r="AG3425" s="73"/>
      <c r="AH3425" s="73"/>
      <c r="AI3425" s="73"/>
      <c r="AJ3425" s="73"/>
      <c r="AK3425" s="73"/>
      <c r="AL3425" s="73"/>
      <c r="AM3425" s="73"/>
      <c r="AN3425" s="73"/>
      <c r="AO3425" s="73"/>
      <c r="AP3425" s="73"/>
      <c r="AQ3425" s="73"/>
      <c r="AR3425" s="73"/>
      <c r="AS3425" s="73"/>
      <c r="AT3425" s="73"/>
      <c r="AU3425" s="73"/>
      <c r="AV3425" s="73"/>
      <c r="AW3425" s="73"/>
      <c r="AX3425" s="73"/>
      <c r="AY3425" s="73"/>
      <c r="AZ3425" s="73"/>
      <c r="BA3425" s="73"/>
      <c r="BB3425" s="73"/>
    </row>
    <row r="3426" spans="10:54">
      <c r="J3426" s="132"/>
      <c r="N3426" s="73"/>
      <c r="O3426" s="73"/>
      <c r="P3426" s="73"/>
      <c r="Q3426" s="73"/>
      <c r="R3426" s="73"/>
      <c r="S3426" s="73"/>
      <c r="T3426" s="73"/>
      <c r="U3426" s="73"/>
      <c r="V3426" s="73"/>
      <c r="W3426" s="73"/>
      <c r="X3426" s="73"/>
      <c r="Y3426" s="73"/>
      <c r="Z3426" s="73"/>
      <c r="AA3426" s="73"/>
      <c r="AB3426" s="73"/>
      <c r="AC3426" s="73"/>
      <c r="AD3426" s="73"/>
      <c r="AE3426" s="73"/>
      <c r="AF3426" s="73"/>
      <c r="AG3426" s="73"/>
      <c r="AH3426" s="73"/>
      <c r="AI3426" s="73"/>
      <c r="AJ3426" s="73"/>
      <c r="AK3426" s="73"/>
      <c r="AL3426" s="73"/>
      <c r="AM3426" s="73"/>
      <c r="AN3426" s="73"/>
      <c r="AO3426" s="73"/>
      <c r="AP3426" s="73"/>
      <c r="AQ3426" s="73"/>
      <c r="AR3426" s="73"/>
      <c r="AS3426" s="73"/>
      <c r="AT3426" s="73"/>
      <c r="AU3426" s="73"/>
      <c r="AV3426" s="73"/>
      <c r="AW3426" s="73"/>
      <c r="AX3426" s="73"/>
      <c r="AY3426" s="73"/>
      <c r="AZ3426" s="73"/>
      <c r="BA3426" s="73"/>
      <c r="BB3426" s="73"/>
    </row>
    <row r="3427" spans="10:54">
      <c r="J3427" s="132"/>
      <c r="N3427" s="73"/>
      <c r="O3427" s="73"/>
      <c r="P3427" s="73"/>
      <c r="Q3427" s="73"/>
      <c r="R3427" s="73"/>
      <c r="S3427" s="73"/>
      <c r="T3427" s="73"/>
      <c r="U3427" s="73"/>
      <c r="V3427" s="73"/>
      <c r="W3427" s="73"/>
      <c r="X3427" s="73"/>
      <c r="Y3427" s="73"/>
      <c r="Z3427" s="73"/>
      <c r="AA3427" s="73"/>
      <c r="AB3427" s="73"/>
      <c r="AC3427" s="73"/>
      <c r="AD3427" s="73"/>
      <c r="AE3427" s="73"/>
      <c r="AF3427" s="73"/>
      <c r="AG3427" s="73"/>
      <c r="AH3427" s="73"/>
      <c r="AI3427" s="73"/>
      <c r="AJ3427" s="73"/>
      <c r="AK3427" s="73"/>
      <c r="AL3427" s="73"/>
      <c r="AM3427" s="73"/>
      <c r="AN3427" s="73"/>
      <c r="AO3427" s="73"/>
      <c r="AP3427" s="73"/>
      <c r="AQ3427" s="73"/>
      <c r="AR3427" s="73"/>
      <c r="AS3427" s="73"/>
      <c r="AT3427" s="73"/>
      <c r="AU3427" s="73"/>
      <c r="AV3427" s="73"/>
      <c r="AW3427" s="73"/>
      <c r="AX3427" s="73"/>
      <c r="AY3427" s="73"/>
      <c r="AZ3427" s="73"/>
      <c r="BA3427" s="73"/>
      <c r="BB3427" s="73"/>
    </row>
    <row r="3428" spans="10:54">
      <c r="J3428" s="132"/>
      <c r="N3428" s="73"/>
      <c r="O3428" s="73"/>
      <c r="P3428" s="73"/>
      <c r="Q3428" s="73"/>
      <c r="R3428" s="73"/>
      <c r="S3428" s="73"/>
      <c r="T3428" s="73"/>
      <c r="U3428" s="73"/>
      <c r="V3428" s="73"/>
      <c r="W3428" s="73"/>
      <c r="X3428" s="73"/>
      <c r="Y3428" s="73"/>
      <c r="Z3428" s="73"/>
      <c r="AA3428" s="73"/>
      <c r="AB3428" s="73"/>
      <c r="AC3428" s="73"/>
      <c r="AD3428" s="73"/>
      <c r="AE3428" s="73"/>
      <c r="AF3428" s="73"/>
      <c r="AG3428" s="73"/>
      <c r="AH3428" s="73"/>
      <c r="AI3428" s="73"/>
      <c r="AJ3428" s="73"/>
      <c r="AK3428" s="73"/>
      <c r="AL3428" s="73"/>
      <c r="AM3428" s="73"/>
      <c r="AN3428" s="73"/>
      <c r="AO3428" s="73"/>
      <c r="AP3428" s="73"/>
      <c r="AQ3428" s="73"/>
      <c r="AR3428" s="73"/>
      <c r="AS3428" s="73"/>
      <c r="AT3428" s="73"/>
      <c r="AU3428" s="73"/>
      <c r="AV3428" s="73"/>
      <c r="AW3428" s="73"/>
      <c r="AX3428" s="73"/>
      <c r="AY3428" s="73"/>
      <c r="AZ3428" s="73"/>
      <c r="BA3428" s="73"/>
      <c r="BB3428" s="73"/>
    </row>
    <row r="3429" spans="10:54">
      <c r="J3429" s="132"/>
      <c r="N3429" s="73"/>
      <c r="O3429" s="73"/>
      <c r="P3429" s="73"/>
      <c r="Q3429" s="73"/>
      <c r="R3429" s="73"/>
      <c r="S3429" s="73"/>
      <c r="T3429" s="73"/>
      <c r="U3429" s="73"/>
      <c r="V3429" s="73"/>
      <c r="W3429" s="73"/>
      <c r="X3429" s="73"/>
      <c r="Y3429" s="73"/>
      <c r="Z3429" s="73"/>
      <c r="AA3429" s="73"/>
      <c r="AB3429" s="73"/>
      <c r="AC3429" s="73"/>
      <c r="AD3429" s="73"/>
      <c r="AE3429" s="73"/>
      <c r="AF3429" s="73"/>
      <c r="AG3429" s="73"/>
      <c r="AH3429" s="73"/>
      <c r="AI3429" s="73"/>
      <c r="AJ3429" s="73"/>
      <c r="AK3429" s="73"/>
      <c r="AL3429" s="73"/>
      <c r="AM3429" s="73"/>
      <c r="AN3429" s="73"/>
      <c r="AO3429" s="73"/>
      <c r="AP3429" s="73"/>
      <c r="AQ3429" s="73"/>
      <c r="AR3429" s="73"/>
      <c r="AS3429" s="73"/>
      <c r="AT3429" s="73"/>
      <c r="AU3429" s="73"/>
      <c r="AV3429" s="73"/>
      <c r="AW3429" s="73"/>
      <c r="AX3429" s="73"/>
      <c r="AY3429" s="73"/>
      <c r="AZ3429" s="73"/>
      <c r="BA3429" s="73"/>
      <c r="BB3429" s="73"/>
    </row>
    <row r="3430" spans="10:54">
      <c r="J3430" s="132"/>
      <c r="N3430" s="73"/>
      <c r="O3430" s="73"/>
      <c r="P3430" s="73"/>
      <c r="Q3430" s="73"/>
      <c r="R3430" s="73"/>
      <c r="S3430" s="73"/>
      <c r="T3430" s="73"/>
      <c r="U3430" s="73"/>
      <c r="V3430" s="73"/>
      <c r="W3430" s="73"/>
      <c r="X3430" s="73"/>
      <c r="Y3430" s="73"/>
      <c r="Z3430" s="73"/>
      <c r="AA3430" s="73"/>
      <c r="AB3430" s="73"/>
      <c r="AC3430" s="73"/>
      <c r="AD3430" s="73"/>
      <c r="AE3430" s="73"/>
      <c r="AF3430" s="73"/>
      <c r="AG3430" s="73"/>
      <c r="AH3430" s="73"/>
      <c r="AI3430" s="73"/>
      <c r="AJ3430" s="73"/>
      <c r="AK3430" s="73"/>
      <c r="AL3430" s="73"/>
      <c r="AM3430" s="73"/>
      <c r="AN3430" s="73"/>
      <c r="AO3430" s="73"/>
      <c r="AP3430" s="73"/>
      <c r="AQ3430" s="73"/>
      <c r="AR3430" s="73"/>
      <c r="AS3430" s="73"/>
      <c r="AT3430" s="73"/>
      <c r="AU3430" s="73"/>
      <c r="AV3430" s="73"/>
      <c r="AW3430" s="73"/>
      <c r="AX3430" s="73"/>
      <c r="AY3430" s="73"/>
      <c r="AZ3430" s="73"/>
      <c r="BA3430" s="73"/>
      <c r="BB3430" s="73"/>
    </row>
    <row r="3431" spans="10:54">
      <c r="J3431" s="132"/>
      <c r="N3431" s="73"/>
      <c r="O3431" s="73"/>
      <c r="P3431" s="73"/>
      <c r="Q3431" s="73"/>
      <c r="R3431" s="73"/>
      <c r="S3431" s="73"/>
      <c r="T3431" s="73"/>
      <c r="U3431" s="73"/>
      <c r="V3431" s="73"/>
      <c r="W3431" s="73"/>
      <c r="X3431" s="73"/>
      <c r="Y3431" s="73"/>
      <c r="Z3431" s="73"/>
      <c r="AA3431" s="73"/>
      <c r="AB3431" s="73"/>
      <c r="AC3431" s="73"/>
      <c r="AD3431" s="73"/>
      <c r="AE3431" s="73"/>
      <c r="AF3431" s="73"/>
      <c r="AG3431" s="73"/>
      <c r="AH3431" s="73"/>
      <c r="AI3431" s="73"/>
      <c r="AJ3431" s="73"/>
      <c r="AK3431" s="73"/>
      <c r="AL3431" s="73"/>
      <c r="AM3431" s="73"/>
      <c r="AN3431" s="73"/>
      <c r="AO3431" s="73"/>
      <c r="AP3431" s="73"/>
      <c r="AQ3431" s="73"/>
      <c r="AR3431" s="73"/>
      <c r="AS3431" s="73"/>
      <c r="AT3431" s="73"/>
      <c r="AU3431" s="73"/>
      <c r="AV3431" s="73"/>
      <c r="AW3431" s="73"/>
      <c r="AX3431" s="73"/>
      <c r="AY3431" s="73"/>
      <c r="AZ3431" s="73"/>
      <c r="BA3431" s="73"/>
      <c r="BB3431" s="73"/>
    </row>
    <row r="3432" spans="10:54">
      <c r="J3432" s="132"/>
      <c r="N3432" s="73"/>
      <c r="O3432" s="73"/>
      <c r="P3432" s="73"/>
      <c r="Q3432" s="73"/>
      <c r="R3432" s="73"/>
      <c r="S3432" s="73"/>
      <c r="T3432" s="73"/>
      <c r="U3432" s="73"/>
      <c r="V3432" s="73"/>
      <c r="W3432" s="73"/>
      <c r="X3432" s="73"/>
      <c r="Y3432" s="73"/>
      <c r="Z3432" s="73"/>
      <c r="AA3432" s="73"/>
      <c r="AB3432" s="73"/>
      <c r="AC3432" s="73"/>
      <c r="AD3432" s="73"/>
      <c r="AE3432" s="73"/>
      <c r="AF3432" s="73"/>
      <c r="AG3432" s="73"/>
      <c r="AH3432" s="73"/>
      <c r="AI3432" s="73"/>
      <c r="AJ3432" s="73"/>
      <c r="AK3432" s="73"/>
      <c r="AL3432" s="73"/>
      <c r="AM3432" s="73"/>
      <c r="AN3432" s="73"/>
      <c r="AO3432" s="73"/>
      <c r="AP3432" s="73"/>
      <c r="AQ3432" s="73"/>
      <c r="AR3432" s="73"/>
      <c r="AS3432" s="73"/>
      <c r="AT3432" s="73"/>
      <c r="AU3432" s="73"/>
      <c r="AV3432" s="73"/>
      <c r="AW3432" s="73"/>
      <c r="AX3432" s="73"/>
      <c r="AY3432" s="73"/>
      <c r="AZ3432" s="73"/>
      <c r="BA3432" s="73"/>
      <c r="BB3432" s="73"/>
    </row>
    <row r="3433" spans="10:54">
      <c r="J3433" s="132"/>
      <c r="N3433" s="73"/>
      <c r="O3433" s="73"/>
      <c r="P3433" s="73"/>
      <c r="Q3433" s="73"/>
      <c r="R3433" s="73"/>
      <c r="S3433" s="73"/>
      <c r="T3433" s="73"/>
      <c r="U3433" s="73"/>
      <c r="V3433" s="73"/>
      <c r="W3433" s="73"/>
      <c r="X3433" s="73"/>
      <c r="Y3433" s="73"/>
      <c r="Z3433" s="73"/>
      <c r="AA3433" s="73"/>
      <c r="AB3433" s="73"/>
      <c r="AC3433" s="73"/>
      <c r="AD3433" s="73"/>
      <c r="AE3433" s="73"/>
      <c r="AF3433" s="73"/>
      <c r="AG3433" s="73"/>
      <c r="AH3433" s="73"/>
      <c r="AI3433" s="73"/>
      <c r="AJ3433" s="73"/>
      <c r="AK3433" s="73"/>
      <c r="AL3433" s="73"/>
      <c r="AM3433" s="73"/>
      <c r="AN3433" s="73"/>
      <c r="AO3433" s="73"/>
      <c r="AP3433" s="73"/>
      <c r="AQ3433" s="73"/>
      <c r="AR3433" s="73"/>
      <c r="AS3433" s="73"/>
      <c r="AT3433" s="73"/>
      <c r="AU3433" s="73"/>
      <c r="AV3433" s="73"/>
      <c r="AW3433" s="73"/>
      <c r="AX3433" s="73"/>
      <c r="AY3433" s="73"/>
      <c r="AZ3433" s="73"/>
      <c r="BA3433" s="73"/>
      <c r="BB3433" s="73"/>
    </row>
    <row r="3434" spans="10:54">
      <c r="J3434" s="132"/>
      <c r="N3434" s="73"/>
      <c r="O3434" s="73"/>
      <c r="P3434" s="73"/>
      <c r="Q3434" s="73"/>
      <c r="R3434" s="73"/>
      <c r="S3434" s="73"/>
      <c r="T3434" s="73"/>
      <c r="U3434" s="73"/>
      <c r="V3434" s="73"/>
      <c r="W3434" s="73"/>
      <c r="X3434" s="73"/>
      <c r="Y3434" s="73"/>
      <c r="Z3434" s="73"/>
      <c r="AA3434" s="73"/>
      <c r="AB3434" s="73"/>
      <c r="AC3434" s="73"/>
      <c r="AD3434" s="73"/>
      <c r="AE3434" s="73"/>
      <c r="AF3434" s="73"/>
      <c r="AG3434" s="73"/>
      <c r="AH3434" s="73"/>
      <c r="AI3434" s="73"/>
      <c r="AJ3434" s="73"/>
      <c r="AK3434" s="73"/>
      <c r="AL3434" s="73"/>
      <c r="AM3434" s="73"/>
      <c r="AN3434" s="73"/>
      <c r="AO3434" s="73"/>
      <c r="AP3434" s="73"/>
      <c r="AQ3434" s="73"/>
      <c r="AR3434" s="73"/>
      <c r="AS3434" s="73"/>
      <c r="AT3434" s="73"/>
      <c r="AU3434" s="73"/>
      <c r="AV3434" s="73"/>
      <c r="AW3434" s="73"/>
      <c r="AX3434" s="73"/>
      <c r="AY3434" s="73"/>
      <c r="AZ3434" s="73"/>
      <c r="BA3434" s="73"/>
      <c r="BB3434" s="73"/>
    </row>
    <row r="3435" spans="10:54">
      <c r="J3435" s="132"/>
      <c r="N3435" s="73"/>
      <c r="O3435" s="73"/>
      <c r="P3435" s="73"/>
      <c r="Q3435" s="73"/>
      <c r="R3435" s="73"/>
      <c r="S3435" s="73"/>
      <c r="T3435" s="73"/>
      <c r="U3435" s="73"/>
      <c r="V3435" s="73"/>
      <c r="W3435" s="73"/>
      <c r="X3435" s="73"/>
      <c r="Y3435" s="73"/>
      <c r="Z3435" s="73"/>
      <c r="AA3435" s="73"/>
      <c r="AB3435" s="73"/>
      <c r="AC3435" s="73"/>
      <c r="AD3435" s="73"/>
      <c r="AE3435" s="73"/>
      <c r="AF3435" s="73"/>
      <c r="AG3435" s="73"/>
      <c r="AH3435" s="73"/>
      <c r="AI3435" s="73"/>
      <c r="AJ3435" s="73"/>
      <c r="AK3435" s="73"/>
      <c r="AL3435" s="73"/>
      <c r="AM3435" s="73"/>
      <c r="AN3435" s="73"/>
      <c r="AO3435" s="73"/>
      <c r="AP3435" s="73"/>
      <c r="AQ3435" s="73"/>
      <c r="AR3435" s="73"/>
      <c r="AS3435" s="73"/>
      <c r="AT3435" s="73"/>
      <c r="AU3435" s="73"/>
      <c r="AV3435" s="73"/>
      <c r="AW3435" s="73"/>
      <c r="AX3435" s="73"/>
      <c r="AY3435" s="73"/>
      <c r="AZ3435" s="73"/>
      <c r="BA3435" s="73"/>
      <c r="BB3435" s="73"/>
    </row>
    <row r="3436" spans="10:54">
      <c r="J3436" s="132"/>
      <c r="N3436" s="73"/>
      <c r="O3436" s="73"/>
      <c r="P3436" s="73"/>
      <c r="Q3436" s="73"/>
      <c r="R3436" s="73"/>
      <c r="S3436" s="73"/>
      <c r="T3436" s="73"/>
      <c r="U3436" s="73"/>
      <c r="V3436" s="73"/>
      <c r="W3436" s="73"/>
      <c r="X3436" s="73"/>
      <c r="Y3436" s="73"/>
      <c r="Z3436" s="73"/>
      <c r="AA3436" s="73"/>
      <c r="AB3436" s="73"/>
      <c r="AC3436" s="73"/>
      <c r="AD3436" s="73"/>
      <c r="AE3436" s="73"/>
      <c r="AF3436" s="73"/>
      <c r="AG3436" s="73"/>
      <c r="AH3436" s="73"/>
      <c r="AI3436" s="73"/>
      <c r="AJ3436" s="73"/>
      <c r="AK3436" s="73"/>
      <c r="AL3436" s="73"/>
      <c r="AM3436" s="73"/>
      <c r="AN3436" s="73"/>
      <c r="AO3436" s="73"/>
      <c r="AP3436" s="73"/>
      <c r="AQ3436" s="73"/>
      <c r="AR3436" s="73"/>
      <c r="AS3436" s="73"/>
      <c r="AT3436" s="73"/>
      <c r="AU3436" s="73"/>
      <c r="AV3436" s="73"/>
      <c r="AW3436" s="73"/>
      <c r="AX3436" s="73"/>
      <c r="AY3436" s="73"/>
      <c r="AZ3436" s="73"/>
      <c r="BA3436" s="73"/>
      <c r="BB3436" s="73"/>
    </row>
    <row r="3437" spans="10:54">
      <c r="J3437" s="132"/>
      <c r="N3437" s="73"/>
      <c r="O3437" s="73"/>
      <c r="P3437" s="73"/>
      <c r="Q3437" s="73"/>
      <c r="R3437" s="73"/>
      <c r="S3437" s="73"/>
      <c r="T3437" s="73"/>
      <c r="U3437" s="73"/>
      <c r="V3437" s="73"/>
      <c r="W3437" s="73"/>
      <c r="X3437" s="73"/>
      <c r="Y3437" s="73"/>
      <c r="Z3437" s="73"/>
      <c r="AA3437" s="73"/>
      <c r="AB3437" s="73"/>
      <c r="AC3437" s="73"/>
      <c r="AD3437" s="73"/>
      <c r="AE3437" s="73"/>
      <c r="AF3437" s="73"/>
      <c r="AG3437" s="73"/>
      <c r="AH3437" s="73"/>
      <c r="AI3437" s="73"/>
      <c r="AJ3437" s="73"/>
      <c r="AK3437" s="73"/>
      <c r="AL3437" s="73"/>
      <c r="AM3437" s="73"/>
      <c r="AN3437" s="73"/>
      <c r="AO3437" s="73"/>
      <c r="AP3437" s="73"/>
      <c r="AQ3437" s="73"/>
      <c r="AR3437" s="73"/>
      <c r="AS3437" s="73"/>
      <c r="AT3437" s="73"/>
      <c r="AU3437" s="73"/>
      <c r="AV3437" s="73"/>
      <c r="AW3437" s="73"/>
      <c r="AX3437" s="73"/>
      <c r="AY3437" s="73"/>
      <c r="AZ3437" s="73"/>
      <c r="BA3437" s="73"/>
      <c r="BB3437" s="73"/>
    </row>
    <row r="3438" spans="10:54">
      <c r="J3438" s="132"/>
      <c r="N3438" s="73"/>
      <c r="O3438" s="73"/>
      <c r="P3438" s="73"/>
      <c r="Q3438" s="73"/>
      <c r="R3438" s="73"/>
      <c r="S3438" s="73"/>
      <c r="T3438" s="73"/>
      <c r="U3438" s="73"/>
      <c r="V3438" s="73"/>
      <c r="W3438" s="73"/>
      <c r="X3438" s="73"/>
      <c r="Y3438" s="73"/>
      <c r="Z3438" s="73"/>
      <c r="AA3438" s="73"/>
      <c r="AB3438" s="73"/>
      <c r="AC3438" s="73"/>
      <c r="AD3438" s="73"/>
      <c r="AE3438" s="73"/>
      <c r="AF3438" s="73"/>
      <c r="AG3438" s="73"/>
      <c r="AH3438" s="73"/>
      <c r="AI3438" s="73"/>
      <c r="AJ3438" s="73"/>
      <c r="AK3438" s="73"/>
      <c r="AL3438" s="73"/>
      <c r="AM3438" s="73"/>
      <c r="AN3438" s="73"/>
      <c r="AO3438" s="73"/>
      <c r="AP3438" s="73"/>
      <c r="AQ3438" s="73"/>
      <c r="AR3438" s="73"/>
      <c r="AS3438" s="73"/>
      <c r="AT3438" s="73"/>
      <c r="AU3438" s="73"/>
      <c r="AV3438" s="73"/>
      <c r="AW3438" s="73"/>
      <c r="AX3438" s="73"/>
      <c r="AY3438" s="73"/>
      <c r="AZ3438" s="73"/>
      <c r="BA3438" s="73"/>
      <c r="BB3438" s="73"/>
    </row>
    <row r="3439" spans="10:54">
      <c r="J3439" s="132"/>
      <c r="N3439" s="73"/>
      <c r="O3439" s="73"/>
      <c r="P3439" s="73"/>
      <c r="Q3439" s="73"/>
      <c r="R3439" s="73"/>
      <c r="S3439" s="73"/>
      <c r="T3439" s="73"/>
      <c r="U3439" s="73"/>
      <c r="V3439" s="73"/>
      <c r="W3439" s="73"/>
      <c r="X3439" s="73"/>
      <c r="Y3439" s="73"/>
      <c r="Z3439" s="73"/>
      <c r="AA3439" s="73"/>
      <c r="AB3439" s="73"/>
      <c r="AC3439" s="73"/>
      <c r="AD3439" s="73"/>
      <c r="AE3439" s="73"/>
      <c r="AF3439" s="73"/>
      <c r="AG3439" s="73"/>
      <c r="AH3439" s="73"/>
      <c r="AI3439" s="73"/>
      <c r="AJ3439" s="73"/>
      <c r="AK3439" s="73"/>
      <c r="AL3439" s="73"/>
      <c r="AM3439" s="73"/>
      <c r="AN3439" s="73"/>
      <c r="AO3439" s="73"/>
      <c r="AP3439" s="73"/>
      <c r="AQ3439" s="73"/>
      <c r="AR3439" s="73"/>
      <c r="AS3439" s="73"/>
      <c r="AT3439" s="73"/>
      <c r="AU3439" s="73"/>
      <c r="AV3439" s="73"/>
      <c r="AW3439" s="73"/>
      <c r="AX3439" s="73"/>
      <c r="AY3439" s="73"/>
      <c r="AZ3439" s="73"/>
      <c r="BA3439" s="73"/>
      <c r="BB3439" s="73"/>
    </row>
    <row r="3440" spans="10:54">
      <c r="J3440" s="132"/>
      <c r="N3440" s="73"/>
      <c r="O3440" s="73"/>
      <c r="P3440" s="73"/>
      <c r="Q3440" s="73"/>
      <c r="R3440" s="73"/>
      <c r="S3440" s="73"/>
      <c r="T3440" s="73"/>
      <c r="U3440" s="73"/>
      <c r="V3440" s="73"/>
      <c r="W3440" s="73"/>
      <c r="X3440" s="73"/>
      <c r="Y3440" s="73"/>
      <c r="Z3440" s="73"/>
      <c r="AA3440" s="73"/>
      <c r="AB3440" s="73"/>
      <c r="AC3440" s="73"/>
      <c r="AD3440" s="73"/>
      <c r="AE3440" s="73"/>
      <c r="AF3440" s="73"/>
      <c r="AG3440" s="73"/>
      <c r="AH3440" s="73"/>
      <c r="AI3440" s="73"/>
      <c r="AJ3440" s="73"/>
      <c r="AK3440" s="73"/>
      <c r="AL3440" s="73"/>
      <c r="AM3440" s="73"/>
      <c r="AN3440" s="73"/>
      <c r="AO3440" s="73"/>
      <c r="AP3440" s="73"/>
      <c r="AQ3440" s="73"/>
      <c r="AR3440" s="73"/>
      <c r="AS3440" s="73"/>
      <c r="AT3440" s="73"/>
      <c r="AU3440" s="73"/>
      <c r="AV3440" s="73"/>
      <c r="AW3440" s="73"/>
      <c r="AX3440" s="73"/>
      <c r="AY3440" s="73"/>
      <c r="AZ3440" s="73"/>
      <c r="BA3440" s="73"/>
      <c r="BB3440" s="73"/>
    </row>
    <row r="3441" spans="10:54">
      <c r="J3441" s="132"/>
      <c r="N3441" s="73"/>
      <c r="O3441" s="73"/>
      <c r="P3441" s="73"/>
      <c r="Q3441" s="73"/>
      <c r="R3441" s="73"/>
      <c r="S3441" s="73"/>
      <c r="T3441" s="73"/>
      <c r="U3441" s="73"/>
      <c r="V3441" s="73"/>
      <c r="W3441" s="73"/>
      <c r="X3441" s="73"/>
      <c r="Y3441" s="73"/>
      <c r="Z3441" s="73"/>
      <c r="AA3441" s="73"/>
      <c r="AB3441" s="73"/>
      <c r="AC3441" s="73"/>
      <c r="AD3441" s="73"/>
      <c r="AE3441" s="73"/>
      <c r="AF3441" s="73"/>
      <c r="AG3441" s="73"/>
      <c r="AH3441" s="73"/>
      <c r="AI3441" s="73"/>
      <c r="AJ3441" s="73"/>
      <c r="AK3441" s="73"/>
      <c r="AL3441" s="73"/>
      <c r="AM3441" s="73"/>
      <c r="AN3441" s="73"/>
      <c r="AO3441" s="73"/>
      <c r="AP3441" s="73"/>
      <c r="AQ3441" s="73"/>
      <c r="AR3441" s="73"/>
      <c r="AS3441" s="73"/>
      <c r="AT3441" s="73"/>
      <c r="AU3441" s="73"/>
      <c r="AV3441" s="73"/>
      <c r="AW3441" s="73"/>
      <c r="AX3441" s="73"/>
      <c r="AY3441" s="73"/>
      <c r="AZ3441" s="73"/>
      <c r="BA3441" s="73"/>
      <c r="BB3441" s="73"/>
    </row>
    <row r="3442" spans="10:54">
      <c r="J3442" s="132"/>
      <c r="N3442" s="73"/>
      <c r="O3442" s="73"/>
      <c r="P3442" s="73"/>
      <c r="Q3442" s="73"/>
      <c r="R3442" s="73"/>
      <c r="S3442" s="73"/>
      <c r="T3442" s="73"/>
      <c r="U3442" s="73"/>
      <c r="V3442" s="73"/>
      <c r="W3442" s="73"/>
      <c r="X3442" s="73"/>
      <c r="Y3442" s="73"/>
      <c r="Z3442" s="73"/>
      <c r="AA3442" s="73"/>
      <c r="AB3442" s="73"/>
      <c r="AC3442" s="73"/>
      <c r="AD3442" s="73"/>
      <c r="AE3442" s="73"/>
      <c r="AF3442" s="73"/>
      <c r="AG3442" s="73"/>
      <c r="AH3442" s="73"/>
      <c r="AI3442" s="73"/>
      <c r="AJ3442" s="73"/>
      <c r="AK3442" s="73"/>
      <c r="AL3442" s="73"/>
      <c r="AM3442" s="73"/>
      <c r="AN3442" s="73"/>
      <c r="AO3442" s="73"/>
      <c r="AP3442" s="73"/>
      <c r="AQ3442" s="73"/>
      <c r="AR3442" s="73"/>
      <c r="AS3442" s="73"/>
      <c r="AT3442" s="73"/>
      <c r="AU3442" s="73"/>
      <c r="AV3442" s="73"/>
      <c r="AW3442" s="73"/>
      <c r="AX3442" s="73"/>
      <c r="AY3442" s="73"/>
      <c r="AZ3442" s="73"/>
      <c r="BA3442" s="73"/>
      <c r="BB3442" s="73"/>
    </row>
    <row r="3443" spans="10:54">
      <c r="J3443" s="132"/>
      <c r="N3443" s="73"/>
      <c r="O3443" s="73"/>
      <c r="P3443" s="73"/>
      <c r="Q3443" s="73"/>
      <c r="R3443" s="73"/>
      <c r="S3443" s="73"/>
      <c r="T3443" s="73"/>
      <c r="U3443" s="73"/>
      <c r="V3443" s="73"/>
      <c r="W3443" s="73"/>
      <c r="X3443" s="73"/>
      <c r="Y3443" s="73"/>
      <c r="Z3443" s="73"/>
      <c r="AA3443" s="73"/>
      <c r="AB3443" s="73"/>
      <c r="AC3443" s="73"/>
      <c r="AD3443" s="73"/>
      <c r="AE3443" s="73"/>
      <c r="AF3443" s="73"/>
      <c r="AG3443" s="73"/>
      <c r="AH3443" s="73"/>
      <c r="AI3443" s="73"/>
      <c r="AJ3443" s="73"/>
      <c r="AK3443" s="73"/>
      <c r="AL3443" s="73"/>
      <c r="AM3443" s="73"/>
      <c r="AN3443" s="73"/>
      <c r="AO3443" s="73"/>
      <c r="AP3443" s="73"/>
      <c r="AQ3443" s="73"/>
      <c r="AR3443" s="73"/>
      <c r="AS3443" s="73"/>
      <c r="AT3443" s="73"/>
      <c r="AU3443" s="73"/>
      <c r="AV3443" s="73"/>
      <c r="AW3443" s="73"/>
      <c r="AX3443" s="73"/>
      <c r="AY3443" s="73"/>
      <c r="AZ3443" s="73"/>
      <c r="BA3443" s="73"/>
      <c r="BB3443" s="73"/>
    </row>
    <row r="3444" spans="10:54">
      <c r="J3444" s="132"/>
      <c r="N3444" s="73"/>
      <c r="O3444" s="73"/>
      <c r="P3444" s="73"/>
      <c r="Q3444" s="73"/>
      <c r="R3444" s="73"/>
      <c r="S3444" s="73"/>
      <c r="T3444" s="73"/>
      <c r="U3444" s="73"/>
      <c r="V3444" s="73"/>
      <c r="W3444" s="73"/>
      <c r="X3444" s="73"/>
      <c r="Y3444" s="73"/>
      <c r="Z3444" s="73"/>
      <c r="AA3444" s="73"/>
      <c r="AB3444" s="73"/>
      <c r="AC3444" s="73"/>
      <c r="AD3444" s="73"/>
      <c r="AE3444" s="73"/>
      <c r="AF3444" s="73"/>
      <c r="AG3444" s="73"/>
      <c r="AH3444" s="73"/>
      <c r="AI3444" s="73"/>
      <c r="AJ3444" s="73"/>
      <c r="AK3444" s="73"/>
      <c r="AL3444" s="73"/>
      <c r="AM3444" s="73"/>
      <c r="AN3444" s="73"/>
      <c r="AO3444" s="73"/>
      <c r="AP3444" s="73"/>
      <c r="AQ3444" s="73"/>
      <c r="AR3444" s="73"/>
      <c r="AS3444" s="73"/>
      <c r="AT3444" s="73"/>
      <c r="AU3444" s="73"/>
      <c r="AV3444" s="73"/>
      <c r="AW3444" s="73"/>
      <c r="AX3444" s="73"/>
      <c r="AY3444" s="73"/>
      <c r="AZ3444" s="73"/>
      <c r="BA3444" s="73"/>
      <c r="BB3444" s="73"/>
    </row>
    <row r="3445" spans="10:54">
      <c r="J3445" s="132"/>
      <c r="N3445" s="73"/>
      <c r="O3445" s="73"/>
      <c r="P3445" s="73"/>
      <c r="Q3445" s="73"/>
      <c r="R3445" s="73"/>
      <c r="S3445" s="73"/>
      <c r="T3445" s="73"/>
      <c r="U3445" s="73"/>
      <c r="V3445" s="73"/>
      <c r="W3445" s="73"/>
      <c r="X3445" s="73"/>
      <c r="Y3445" s="73"/>
      <c r="Z3445" s="73"/>
      <c r="AA3445" s="73"/>
      <c r="AB3445" s="73"/>
      <c r="AC3445" s="73"/>
      <c r="AD3445" s="73"/>
      <c r="AE3445" s="73"/>
      <c r="AF3445" s="73"/>
      <c r="AG3445" s="73"/>
      <c r="AH3445" s="73"/>
      <c r="AI3445" s="73"/>
      <c r="AJ3445" s="73"/>
      <c r="AK3445" s="73"/>
      <c r="AL3445" s="73"/>
      <c r="AM3445" s="73"/>
      <c r="AN3445" s="73"/>
      <c r="AO3445" s="73"/>
      <c r="AP3445" s="73"/>
      <c r="AQ3445" s="73"/>
      <c r="AR3445" s="73"/>
      <c r="AS3445" s="73"/>
      <c r="AT3445" s="73"/>
      <c r="AU3445" s="73"/>
      <c r="AV3445" s="73"/>
      <c r="AW3445" s="73"/>
      <c r="AX3445" s="73"/>
      <c r="AY3445" s="73"/>
      <c r="AZ3445" s="73"/>
      <c r="BA3445" s="73"/>
      <c r="BB3445" s="73"/>
    </row>
    <row r="3446" spans="10:54">
      <c r="J3446" s="132"/>
      <c r="N3446" s="73"/>
      <c r="O3446" s="73"/>
      <c r="P3446" s="73"/>
      <c r="Q3446" s="73"/>
      <c r="R3446" s="73"/>
      <c r="S3446" s="73"/>
      <c r="T3446" s="73"/>
      <c r="U3446" s="73"/>
      <c r="V3446" s="73"/>
      <c r="W3446" s="73"/>
      <c r="X3446" s="73"/>
      <c r="Y3446" s="73"/>
      <c r="Z3446" s="73"/>
      <c r="AA3446" s="73"/>
      <c r="AB3446" s="73"/>
      <c r="AC3446" s="73"/>
      <c r="AD3446" s="73"/>
      <c r="AE3446" s="73"/>
      <c r="AF3446" s="73"/>
      <c r="AG3446" s="73"/>
      <c r="AH3446" s="73"/>
      <c r="AI3446" s="73"/>
      <c r="AJ3446" s="73"/>
      <c r="AK3446" s="73"/>
      <c r="AL3446" s="73"/>
      <c r="AM3446" s="73"/>
      <c r="AN3446" s="73"/>
      <c r="AO3446" s="73"/>
      <c r="AP3446" s="73"/>
      <c r="AQ3446" s="73"/>
      <c r="AR3446" s="73"/>
      <c r="AS3446" s="73"/>
      <c r="AT3446" s="73"/>
      <c r="AU3446" s="73"/>
      <c r="AV3446" s="73"/>
      <c r="AW3446" s="73"/>
      <c r="AX3446" s="73"/>
      <c r="AY3446" s="73"/>
      <c r="AZ3446" s="73"/>
      <c r="BA3446" s="73"/>
      <c r="BB3446" s="73"/>
    </row>
    <row r="3447" spans="10:54">
      <c r="J3447" s="132"/>
      <c r="N3447" s="73"/>
      <c r="O3447" s="73"/>
      <c r="P3447" s="73"/>
      <c r="Q3447" s="73"/>
      <c r="R3447" s="73"/>
      <c r="S3447" s="73"/>
      <c r="T3447" s="73"/>
      <c r="U3447" s="73"/>
      <c r="V3447" s="73"/>
      <c r="W3447" s="73"/>
      <c r="X3447" s="73"/>
      <c r="Y3447" s="73"/>
      <c r="Z3447" s="73"/>
      <c r="AA3447" s="73"/>
      <c r="AB3447" s="73"/>
      <c r="AC3447" s="73"/>
      <c r="AD3447" s="73"/>
      <c r="AE3447" s="73"/>
      <c r="AF3447" s="73"/>
      <c r="AG3447" s="73"/>
      <c r="AH3447" s="73"/>
      <c r="AI3447" s="73"/>
      <c r="AJ3447" s="73"/>
      <c r="AK3447" s="73"/>
      <c r="AL3447" s="73"/>
      <c r="AM3447" s="73"/>
      <c r="AN3447" s="73"/>
      <c r="AO3447" s="73"/>
      <c r="AP3447" s="73"/>
      <c r="AQ3447" s="73"/>
      <c r="AR3447" s="73"/>
      <c r="AS3447" s="73"/>
      <c r="AT3447" s="73"/>
      <c r="AU3447" s="73"/>
      <c r="AV3447" s="73"/>
      <c r="AW3447" s="73"/>
      <c r="AX3447" s="73"/>
      <c r="AY3447" s="73"/>
      <c r="AZ3447" s="73"/>
      <c r="BA3447" s="73"/>
      <c r="BB3447" s="73"/>
    </row>
    <row r="3448" spans="10:54">
      <c r="J3448" s="132"/>
      <c r="N3448" s="73"/>
      <c r="O3448" s="73"/>
      <c r="P3448" s="73"/>
      <c r="Q3448" s="73"/>
      <c r="R3448" s="73"/>
      <c r="S3448" s="73"/>
      <c r="T3448" s="73"/>
      <c r="U3448" s="73"/>
      <c r="V3448" s="73"/>
      <c r="W3448" s="73"/>
      <c r="X3448" s="73"/>
      <c r="Y3448" s="73"/>
      <c r="Z3448" s="73"/>
      <c r="AA3448" s="73"/>
      <c r="AB3448" s="73"/>
      <c r="AC3448" s="73"/>
      <c r="AD3448" s="73"/>
      <c r="AE3448" s="73"/>
      <c r="AF3448" s="73"/>
      <c r="AG3448" s="73"/>
      <c r="AH3448" s="73"/>
      <c r="AI3448" s="73"/>
      <c r="AJ3448" s="73"/>
      <c r="AK3448" s="73"/>
      <c r="AL3448" s="73"/>
      <c r="AM3448" s="73"/>
      <c r="AN3448" s="73"/>
      <c r="AO3448" s="73"/>
      <c r="AP3448" s="73"/>
      <c r="AQ3448" s="73"/>
      <c r="AR3448" s="73"/>
      <c r="AS3448" s="73"/>
      <c r="AT3448" s="73"/>
      <c r="AU3448" s="73"/>
      <c r="AV3448" s="73"/>
      <c r="AW3448" s="73"/>
      <c r="AX3448" s="73"/>
      <c r="AY3448" s="73"/>
      <c r="AZ3448" s="73"/>
      <c r="BA3448" s="73"/>
      <c r="BB3448" s="73"/>
    </row>
    <row r="3449" spans="10:54">
      <c r="J3449" s="132"/>
      <c r="N3449" s="73"/>
      <c r="O3449" s="73"/>
      <c r="P3449" s="73"/>
      <c r="Q3449" s="73"/>
      <c r="R3449" s="73"/>
      <c r="S3449" s="73"/>
      <c r="T3449" s="73"/>
      <c r="U3449" s="73"/>
      <c r="V3449" s="73"/>
      <c r="W3449" s="73"/>
      <c r="X3449" s="73"/>
      <c r="Y3449" s="73"/>
      <c r="Z3449" s="73"/>
      <c r="AA3449" s="73"/>
      <c r="AB3449" s="73"/>
      <c r="AC3449" s="73"/>
      <c r="AD3449" s="73"/>
      <c r="AE3449" s="73"/>
      <c r="AF3449" s="73"/>
      <c r="AG3449" s="73"/>
      <c r="AH3449" s="73"/>
      <c r="AI3449" s="73"/>
      <c r="AJ3449" s="73"/>
      <c r="AK3449" s="73"/>
      <c r="AL3449" s="73"/>
      <c r="AM3449" s="73"/>
      <c r="AN3449" s="73"/>
      <c r="AO3449" s="73"/>
      <c r="AP3449" s="73"/>
      <c r="AQ3449" s="73"/>
      <c r="AR3449" s="73"/>
      <c r="AS3449" s="73"/>
      <c r="AT3449" s="73"/>
      <c r="AU3449" s="73"/>
      <c r="AV3449" s="73"/>
      <c r="AW3449" s="73"/>
      <c r="AX3449" s="73"/>
      <c r="AY3449" s="73"/>
      <c r="AZ3449" s="73"/>
      <c r="BA3449" s="73"/>
      <c r="BB3449" s="73"/>
    </row>
    <row r="3450" spans="10:54">
      <c r="J3450" s="132"/>
      <c r="N3450" s="73"/>
      <c r="O3450" s="73"/>
      <c r="P3450" s="73"/>
      <c r="Q3450" s="73"/>
      <c r="R3450" s="73"/>
      <c r="S3450" s="73"/>
      <c r="T3450" s="73"/>
      <c r="U3450" s="73"/>
      <c r="V3450" s="73"/>
      <c r="W3450" s="73"/>
      <c r="X3450" s="73"/>
      <c r="Y3450" s="73"/>
      <c r="Z3450" s="73"/>
      <c r="AA3450" s="73"/>
      <c r="AB3450" s="73"/>
      <c r="AC3450" s="73"/>
      <c r="AD3450" s="73"/>
      <c r="AE3450" s="73"/>
      <c r="AF3450" s="73"/>
      <c r="AG3450" s="73"/>
      <c r="AH3450" s="73"/>
      <c r="AI3450" s="73"/>
      <c r="AJ3450" s="73"/>
      <c r="AK3450" s="73"/>
      <c r="AL3450" s="73"/>
      <c r="AM3450" s="73"/>
      <c r="AN3450" s="73"/>
      <c r="AO3450" s="73"/>
      <c r="AP3450" s="73"/>
      <c r="AQ3450" s="73"/>
      <c r="AR3450" s="73"/>
      <c r="AS3450" s="73"/>
      <c r="AT3450" s="73"/>
      <c r="AU3450" s="73"/>
      <c r="AV3450" s="73"/>
      <c r="AW3450" s="73"/>
      <c r="AX3450" s="73"/>
      <c r="AY3450" s="73"/>
      <c r="AZ3450" s="73"/>
      <c r="BA3450" s="73"/>
      <c r="BB3450" s="73"/>
    </row>
    <row r="3451" spans="10:54">
      <c r="J3451" s="132"/>
      <c r="N3451" s="73"/>
      <c r="O3451" s="73"/>
      <c r="P3451" s="73"/>
      <c r="Q3451" s="73"/>
      <c r="R3451" s="73"/>
      <c r="S3451" s="73"/>
      <c r="T3451" s="73"/>
      <c r="U3451" s="73"/>
      <c r="V3451" s="73"/>
      <c r="W3451" s="73"/>
      <c r="X3451" s="73"/>
      <c r="Y3451" s="73"/>
      <c r="Z3451" s="73"/>
      <c r="AA3451" s="73"/>
      <c r="AB3451" s="73"/>
      <c r="AC3451" s="73"/>
      <c r="AD3451" s="73"/>
      <c r="AE3451" s="73"/>
      <c r="AF3451" s="73"/>
      <c r="AG3451" s="73"/>
      <c r="AH3451" s="73"/>
      <c r="AI3451" s="73"/>
      <c r="AJ3451" s="73"/>
      <c r="AK3451" s="73"/>
      <c r="AL3451" s="73"/>
      <c r="AM3451" s="73"/>
      <c r="AN3451" s="73"/>
      <c r="AO3451" s="73"/>
      <c r="AP3451" s="73"/>
      <c r="AQ3451" s="73"/>
      <c r="AR3451" s="73"/>
      <c r="AS3451" s="73"/>
      <c r="AT3451" s="73"/>
      <c r="AU3451" s="73"/>
      <c r="AV3451" s="73"/>
      <c r="AW3451" s="73"/>
      <c r="AX3451" s="73"/>
      <c r="AY3451" s="73"/>
      <c r="AZ3451" s="73"/>
      <c r="BA3451" s="73"/>
      <c r="BB3451" s="73"/>
    </row>
    <row r="3452" spans="10:54">
      <c r="J3452" s="132"/>
      <c r="N3452" s="73"/>
      <c r="O3452" s="73"/>
      <c r="P3452" s="73"/>
      <c r="Q3452" s="73"/>
      <c r="R3452" s="73"/>
      <c r="S3452" s="73"/>
      <c r="T3452" s="73"/>
      <c r="U3452" s="73"/>
      <c r="V3452" s="73"/>
      <c r="W3452" s="73"/>
      <c r="X3452" s="73"/>
      <c r="Y3452" s="73"/>
      <c r="Z3452" s="73"/>
      <c r="AA3452" s="73"/>
      <c r="AB3452" s="73"/>
      <c r="AC3452" s="73"/>
      <c r="AD3452" s="73"/>
      <c r="AE3452" s="73"/>
      <c r="AF3452" s="73"/>
      <c r="AG3452" s="73"/>
      <c r="AH3452" s="73"/>
      <c r="AI3452" s="73"/>
      <c r="AJ3452" s="73"/>
      <c r="AK3452" s="73"/>
      <c r="AL3452" s="73"/>
      <c r="AM3452" s="73"/>
      <c r="AN3452" s="73"/>
      <c r="AO3452" s="73"/>
      <c r="AP3452" s="73"/>
      <c r="AQ3452" s="73"/>
      <c r="AR3452" s="73"/>
      <c r="AS3452" s="73"/>
      <c r="AT3452" s="73"/>
      <c r="AU3452" s="73"/>
      <c r="AV3452" s="73"/>
      <c r="AW3452" s="73"/>
      <c r="AX3452" s="73"/>
      <c r="AY3452" s="73"/>
      <c r="AZ3452" s="73"/>
      <c r="BA3452" s="73"/>
      <c r="BB3452" s="73"/>
    </row>
    <row r="3453" spans="10:54">
      <c r="J3453" s="132"/>
      <c r="N3453" s="73"/>
      <c r="O3453" s="73"/>
      <c r="P3453" s="73"/>
      <c r="Q3453" s="73"/>
      <c r="R3453" s="73"/>
      <c r="S3453" s="73"/>
      <c r="T3453" s="73"/>
      <c r="U3453" s="73"/>
      <c r="V3453" s="73"/>
      <c r="W3453" s="73"/>
      <c r="X3453" s="73"/>
      <c r="Y3453" s="73"/>
      <c r="Z3453" s="73"/>
      <c r="AA3453" s="73"/>
      <c r="AB3453" s="73"/>
      <c r="AC3453" s="73"/>
      <c r="AD3453" s="73"/>
      <c r="AE3453" s="73"/>
      <c r="AF3453" s="73"/>
      <c r="AG3453" s="73"/>
      <c r="AH3453" s="73"/>
      <c r="AI3453" s="73"/>
      <c r="AJ3453" s="73"/>
      <c r="AK3453" s="73"/>
      <c r="AL3453" s="73"/>
      <c r="AM3453" s="73"/>
      <c r="AN3453" s="73"/>
      <c r="AO3453" s="73"/>
      <c r="AP3453" s="73"/>
      <c r="AQ3453" s="73"/>
      <c r="AR3453" s="73"/>
      <c r="AS3453" s="73"/>
      <c r="AT3453" s="73"/>
      <c r="AU3453" s="73"/>
      <c r="AV3453" s="73"/>
      <c r="AW3453" s="73"/>
      <c r="AX3453" s="73"/>
      <c r="AY3453" s="73"/>
      <c r="AZ3453" s="73"/>
      <c r="BA3453" s="73"/>
      <c r="BB3453" s="73"/>
    </row>
    <row r="3454" spans="10:54">
      <c r="J3454" s="132"/>
      <c r="N3454" s="73"/>
      <c r="O3454" s="73"/>
      <c r="P3454" s="73"/>
      <c r="Q3454" s="73"/>
      <c r="R3454" s="73"/>
      <c r="S3454" s="73"/>
      <c r="T3454" s="73"/>
      <c r="U3454" s="73"/>
      <c r="V3454" s="73"/>
      <c r="W3454" s="73"/>
      <c r="X3454" s="73"/>
      <c r="Y3454" s="73"/>
      <c r="Z3454" s="73"/>
      <c r="AA3454" s="73"/>
      <c r="AB3454" s="73"/>
      <c r="AC3454" s="73"/>
      <c r="AD3454" s="73"/>
      <c r="AE3454" s="73"/>
      <c r="AF3454" s="73"/>
      <c r="AG3454" s="73"/>
      <c r="AH3454" s="73"/>
      <c r="AI3454" s="73"/>
      <c r="AJ3454" s="73"/>
      <c r="AK3454" s="73"/>
      <c r="AL3454" s="73"/>
      <c r="AM3454" s="73"/>
      <c r="AN3454" s="73"/>
      <c r="AO3454" s="73"/>
      <c r="AP3454" s="73"/>
      <c r="AQ3454" s="73"/>
      <c r="AR3454" s="73"/>
      <c r="AS3454" s="73"/>
      <c r="AT3454" s="73"/>
      <c r="AU3454" s="73"/>
      <c r="AV3454" s="73"/>
      <c r="AW3454" s="73"/>
      <c r="AX3454" s="73"/>
      <c r="AY3454" s="73"/>
      <c r="AZ3454" s="73"/>
      <c r="BA3454" s="73"/>
      <c r="BB3454" s="73"/>
    </row>
    <row r="3455" spans="10:54">
      <c r="J3455" s="132"/>
      <c r="N3455" s="73"/>
      <c r="O3455" s="73"/>
      <c r="P3455" s="73"/>
      <c r="Q3455" s="73"/>
      <c r="R3455" s="73"/>
      <c r="S3455" s="73"/>
      <c r="T3455" s="73"/>
      <c r="U3455" s="73"/>
      <c r="V3455" s="73"/>
      <c r="W3455" s="73"/>
      <c r="X3455" s="73"/>
      <c r="Y3455" s="73"/>
      <c r="Z3455" s="73"/>
      <c r="AA3455" s="73"/>
      <c r="AB3455" s="73"/>
      <c r="AC3455" s="73"/>
      <c r="AD3455" s="73"/>
      <c r="AE3455" s="73"/>
      <c r="AF3455" s="73"/>
      <c r="AG3455" s="73"/>
      <c r="AH3455" s="73"/>
      <c r="AI3455" s="73"/>
      <c r="AJ3455" s="73"/>
      <c r="AK3455" s="73"/>
      <c r="AL3455" s="73"/>
      <c r="AM3455" s="73"/>
      <c r="AN3455" s="73"/>
      <c r="AO3455" s="73"/>
      <c r="AP3455" s="73"/>
      <c r="AQ3455" s="73"/>
      <c r="AR3455" s="73"/>
      <c r="AS3455" s="73"/>
      <c r="AT3455" s="73"/>
      <c r="AU3455" s="73"/>
      <c r="AV3455" s="73"/>
      <c r="AW3455" s="73"/>
      <c r="AX3455" s="73"/>
      <c r="AY3455" s="73"/>
      <c r="AZ3455" s="73"/>
      <c r="BA3455" s="73"/>
      <c r="BB3455" s="73"/>
    </row>
    <row r="3456" spans="10:54">
      <c r="J3456" s="132"/>
      <c r="N3456" s="73"/>
      <c r="O3456" s="73"/>
      <c r="P3456" s="73"/>
      <c r="Q3456" s="73"/>
      <c r="R3456" s="73"/>
      <c r="S3456" s="73"/>
      <c r="T3456" s="73"/>
      <c r="U3456" s="73"/>
      <c r="V3456" s="73"/>
      <c r="W3456" s="73"/>
      <c r="X3456" s="73"/>
      <c r="Y3456" s="73"/>
      <c r="Z3456" s="73"/>
      <c r="AA3456" s="73"/>
      <c r="AB3456" s="73"/>
      <c r="AC3456" s="73"/>
      <c r="AD3456" s="73"/>
      <c r="AE3456" s="73"/>
      <c r="AF3456" s="73"/>
      <c r="AG3456" s="73"/>
      <c r="AH3456" s="73"/>
      <c r="AI3456" s="73"/>
      <c r="AJ3456" s="73"/>
      <c r="AK3456" s="73"/>
      <c r="AL3456" s="73"/>
      <c r="AM3456" s="73"/>
      <c r="AN3456" s="73"/>
      <c r="AO3456" s="73"/>
      <c r="AP3456" s="73"/>
      <c r="AQ3456" s="73"/>
      <c r="AR3456" s="73"/>
      <c r="AS3456" s="73"/>
      <c r="AT3456" s="73"/>
      <c r="AU3456" s="73"/>
      <c r="AV3456" s="73"/>
      <c r="AW3456" s="73"/>
      <c r="AX3456" s="73"/>
      <c r="AY3456" s="73"/>
      <c r="AZ3456" s="73"/>
      <c r="BA3456" s="73"/>
      <c r="BB3456" s="73"/>
    </row>
    <row r="3457" spans="10:54">
      <c r="J3457" s="132"/>
      <c r="N3457" s="73"/>
      <c r="O3457" s="73"/>
      <c r="P3457" s="73"/>
      <c r="Q3457" s="73"/>
      <c r="R3457" s="73"/>
      <c r="S3457" s="73"/>
      <c r="T3457" s="73"/>
      <c r="U3457" s="73"/>
      <c r="V3457" s="73"/>
      <c r="W3457" s="73"/>
      <c r="X3457" s="73"/>
      <c r="Y3457" s="73"/>
      <c r="Z3457" s="73"/>
      <c r="AA3457" s="73"/>
      <c r="AB3457" s="73"/>
      <c r="AC3457" s="73"/>
      <c r="AD3457" s="73"/>
      <c r="AE3457" s="73"/>
      <c r="AF3457" s="73"/>
      <c r="AG3457" s="73"/>
      <c r="AH3457" s="73"/>
      <c r="AI3457" s="73"/>
      <c r="AJ3457" s="73"/>
      <c r="AK3457" s="73"/>
      <c r="AL3457" s="73"/>
      <c r="AM3457" s="73"/>
      <c r="AN3457" s="73"/>
      <c r="AO3457" s="73"/>
      <c r="AP3457" s="73"/>
      <c r="AQ3457" s="73"/>
      <c r="AR3457" s="73"/>
      <c r="AS3457" s="73"/>
      <c r="AT3457" s="73"/>
      <c r="AU3457" s="73"/>
      <c r="AV3457" s="73"/>
      <c r="AW3457" s="73"/>
      <c r="AX3457" s="73"/>
      <c r="AY3457" s="73"/>
      <c r="AZ3457" s="73"/>
      <c r="BA3457" s="73"/>
      <c r="BB3457" s="73"/>
    </row>
    <row r="3458" spans="10:54">
      <c r="J3458" s="132"/>
      <c r="N3458" s="73"/>
      <c r="O3458" s="73"/>
      <c r="P3458" s="73"/>
      <c r="Q3458" s="73"/>
      <c r="R3458" s="73"/>
      <c r="S3458" s="73"/>
      <c r="T3458" s="73"/>
      <c r="U3458" s="73"/>
      <c r="V3458" s="73"/>
      <c r="W3458" s="73"/>
      <c r="X3458" s="73"/>
      <c r="Y3458" s="73"/>
      <c r="Z3458" s="73"/>
      <c r="AA3458" s="73"/>
      <c r="AB3458" s="73"/>
      <c r="AC3458" s="73"/>
      <c r="AD3458" s="73"/>
      <c r="AE3458" s="73"/>
      <c r="AF3458" s="73"/>
      <c r="AG3458" s="73"/>
      <c r="AH3458" s="73"/>
      <c r="AI3458" s="73"/>
      <c r="AJ3458" s="73"/>
      <c r="AK3458" s="73"/>
      <c r="AL3458" s="73"/>
      <c r="AM3458" s="73"/>
      <c r="AN3458" s="73"/>
      <c r="AO3458" s="73"/>
      <c r="AP3458" s="73"/>
      <c r="AQ3458" s="73"/>
      <c r="AR3458" s="73"/>
      <c r="AS3458" s="73"/>
      <c r="AT3458" s="73"/>
      <c r="AU3458" s="73"/>
      <c r="AV3458" s="73"/>
      <c r="AW3458" s="73"/>
      <c r="AX3458" s="73"/>
      <c r="AY3458" s="73"/>
      <c r="AZ3458" s="73"/>
      <c r="BA3458" s="73"/>
      <c r="BB3458" s="73"/>
    </row>
    <row r="3459" spans="10:54">
      <c r="J3459" s="132"/>
      <c r="N3459" s="73"/>
      <c r="O3459" s="73"/>
      <c r="P3459" s="73"/>
      <c r="Q3459" s="73"/>
      <c r="R3459" s="73"/>
      <c r="S3459" s="73"/>
      <c r="T3459" s="73"/>
      <c r="U3459" s="73"/>
      <c r="V3459" s="73"/>
      <c r="W3459" s="73"/>
      <c r="X3459" s="73"/>
      <c r="Y3459" s="73"/>
      <c r="Z3459" s="73"/>
      <c r="AA3459" s="73"/>
      <c r="AB3459" s="73"/>
      <c r="AC3459" s="73"/>
      <c r="AD3459" s="73"/>
      <c r="AE3459" s="73"/>
      <c r="AF3459" s="73"/>
      <c r="AG3459" s="73"/>
      <c r="AH3459" s="73"/>
      <c r="AI3459" s="73"/>
      <c r="AJ3459" s="73"/>
      <c r="AK3459" s="73"/>
      <c r="AL3459" s="73"/>
      <c r="AM3459" s="73"/>
      <c r="AN3459" s="73"/>
      <c r="AO3459" s="73"/>
      <c r="AP3459" s="73"/>
      <c r="AQ3459" s="73"/>
      <c r="AR3459" s="73"/>
      <c r="AS3459" s="73"/>
      <c r="AT3459" s="73"/>
      <c r="AU3459" s="73"/>
      <c r="AV3459" s="73"/>
      <c r="AW3459" s="73"/>
      <c r="AX3459" s="73"/>
      <c r="AY3459" s="73"/>
      <c r="AZ3459" s="73"/>
      <c r="BA3459" s="73"/>
      <c r="BB3459" s="73"/>
    </row>
    <row r="3460" spans="10:54">
      <c r="J3460" s="132"/>
      <c r="N3460" s="73"/>
      <c r="O3460" s="73"/>
      <c r="P3460" s="73"/>
      <c r="Q3460" s="73"/>
      <c r="R3460" s="73"/>
      <c r="S3460" s="73"/>
      <c r="T3460" s="73"/>
      <c r="U3460" s="73"/>
      <c r="V3460" s="73"/>
      <c r="W3460" s="73"/>
      <c r="X3460" s="73"/>
      <c r="Y3460" s="73"/>
      <c r="Z3460" s="73"/>
      <c r="AA3460" s="73"/>
      <c r="AB3460" s="73"/>
      <c r="AC3460" s="73"/>
      <c r="AD3460" s="73"/>
      <c r="AE3460" s="73"/>
      <c r="AF3460" s="73"/>
      <c r="AG3460" s="73"/>
      <c r="AH3460" s="73"/>
      <c r="AI3460" s="73"/>
      <c r="AJ3460" s="73"/>
      <c r="AK3460" s="73"/>
      <c r="AL3460" s="73"/>
      <c r="AM3460" s="73"/>
      <c r="AN3460" s="73"/>
      <c r="AO3460" s="73"/>
      <c r="AP3460" s="73"/>
      <c r="AQ3460" s="73"/>
      <c r="AR3460" s="73"/>
      <c r="AS3460" s="73"/>
      <c r="AT3460" s="73"/>
      <c r="AU3460" s="73"/>
      <c r="AV3460" s="73"/>
      <c r="AW3460" s="73"/>
      <c r="AX3460" s="73"/>
      <c r="AY3460" s="73"/>
      <c r="AZ3460" s="73"/>
      <c r="BA3460" s="73"/>
      <c r="BB3460" s="73"/>
    </row>
    <row r="3461" spans="10:54">
      <c r="J3461" s="132"/>
      <c r="N3461" s="73"/>
      <c r="O3461" s="73"/>
      <c r="P3461" s="73"/>
      <c r="Q3461" s="73"/>
      <c r="R3461" s="73"/>
      <c r="S3461" s="73"/>
      <c r="T3461" s="73"/>
      <c r="U3461" s="73"/>
      <c r="V3461" s="73"/>
      <c r="W3461" s="73"/>
      <c r="X3461" s="73"/>
      <c r="Y3461" s="73"/>
      <c r="Z3461" s="73"/>
      <c r="AA3461" s="73"/>
      <c r="AB3461" s="73"/>
      <c r="AC3461" s="73"/>
      <c r="AD3461" s="73"/>
      <c r="AE3461" s="73"/>
      <c r="AF3461" s="73"/>
      <c r="AG3461" s="73"/>
      <c r="AH3461" s="73"/>
      <c r="AI3461" s="73"/>
      <c r="AJ3461" s="73"/>
      <c r="AK3461" s="73"/>
      <c r="AL3461" s="73"/>
      <c r="AM3461" s="73"/>
      <c r="AN3461" s="73"/>
      <c r="AO3461" s="73"/>
      <c r="AP3461" s="73"/>
      <c r="AQ3461" s="73"/>
      <c r="AR3461" s="73"/>
      <c r="AS3461" s="73"/>
      <c r="AT3461" s="73"/>
      <c r="AU3461" s="73"/>
      <c r="AV3461" s="73"/>
      <c r="AW3461" s="73"/>
      <c r="AX3461" s="73"/>
      <c r="AY3461" s="73"/>
      <c r="AZ3461" s="73"/>
      <c r="BA3461" s="73"/>
      <c r="BB3461" s="73"/>
    </row>
    <row r="3462" spans="10:54">
      <c r="J3462" s="132"/>
      <c r="N3462" s="73"/>
      <c r="O3462" s="73"/>
      <c r="P3462" s="73"/>
      <c r="Q3462" s="73"/>
      <c r="R3462" s="73"/>
      <c r="S3462" s="73"/>
      <c r="T3462" s="73"/>
      <c r="U3462" s="73"/>
      <c r="V3462" s="73"/>
      <c r="W3462" s="73"/>
      <c r="X3462" s="73"/>
      <c r="Y3462" s="73"/>
      <c r="Z3462" s="73"/>
      <c r="AA3462" s="73"/>
      <c r="AB3462" s="73"/>
      <c r="AC3462" s="73"/>
      <c r="AD3462" s="73"/>
      <c r="AE3462" s="73"/>
      <c r="AF3462" s="73"/>
      <c r="AG3462" s="73"/>
      <c r="AH3462" s="73"/>
      <c r="AI3462" s="73"/>
      <c r="AJ3462" s="73"/>
      <c r="AK3462" s="73"/>
      <c r="AL3462" s="73"/>
      <c r="AM3462" s="73"/>
      <c r="AN3462" s="73"/>
      <c r="AO3462" s="73"/>
      <c r="AP3462" s="73"/>
      <c r="AQ3462" s="73"/>
      <c r="AR3462" s="73"/>
      <c r="AS3462" s="73"/>
      <c r="AT3462" s="73"/>
      <c r="AU3462" s="73"/>
      <c r="AV3462" s="73"/>
      <c r="AW3462" s="73"/>
      <c r="AX3462" s="73"/>
      <c r="AY3462" s="73"/>
      <c r="AZ3462" s="73"/>
      <c r="BA3462" s="73"/>
      <c r="BB3462" s="73"/>
    </row>
    <row r="3463" spans="10:54">
      <c r="J3463" s="132"/>
      <c r="N3463" s="73"/>
      <c r="O3463" s="73"/>
      <c r="P3463" s="73"/>
      <c r="Q3463" s="73"/>
      <c r="R3463" s="73"/>
      <c r="S3463" s="73"/>
      <c r="T3463" s="73"/>
      <c r="U3463" s="73"/>
      <c r="V3463" s="73"/>
      <c r="W3463" s="73"/>
      <c r="X3463" s="73"/>
      <c r="Y3463" s="73"/>
      <c r="Z3463" s="73"/>
      <c r="AA3463" s="73"/>
      <c r="AB3463" s="73"/>
      <c r="AC3463" s="73"/>
      <c r="AD3463" s="73"/>
      <c r="AE3463" s="73"/>
      <c r="AF3463" s="73"/>
      <c r="AG3463" s="73"/>
      <c r="AH3463" s="73"/>
      <c r="AI3463" s="73"/>
      <c r="AJ3463" s="73"/>
      <c r="AK3463" s="73"/>
      <c r="AL3463" s="73"/>
      <c r="AM3463" s="73"/>
      <c r="AN3463" s="73"/>
      <c r="AO3463" s="73"/>
      <c r="AP3463" s="73"/>
      <c r="AQ3463" s="73"/>
      <c r="AR3463" s="73"/>
      <c r="AS3463" s="73"/>
      <c r="AT3463" s="73"/>
      <c r="AU3463" s="73"/>
      <c r="AV3463" s="73"/>
      <c r="AW3463" s="73"/>
      <c r="AX3463" s="73"/>
      <c r="AY3463" s="73"/>
      <c r="AZ3463" s="73"/>
      <c r="BA3463" s="73"/>
      <c r="BB3463" s="73"/>
    </row>
    <row r="3464" spans="10:54">
      <c r="J3464" s="132"/>
      <c r="N3464" s="73"/>
      <c r="O3464" s="73"/>
      <c r="P3464" s="73"/>
      <c r="Q3464" s="73"/>
      <c r="R3464" s="73"/>
      <c r="S3464" s="73"/>
      <c r="T3464" s="73"/>
      <c r="U3464" s="73"/>
      <c r="V3464" s="73"/>
      <c r="W3464" s="73"/>
      <c r="X3464" s="73"/>
      <c r="Y3464" s="73"/>
      <c r="Z3464" s="73"/>
      <c r="AA3464" s="73"/>
      <c r="AB3464" s="73"/>
      <c r="AC3464" s="73"/>
      <c r="AD3464" s="73"/>
      <c r="AE3464" s="73"/>
      <c r="AF3464" s="73"/>
      <c r="AG3464" s="73"/>
      <c r="AH3464" s="73"/>
      <c r="AI3464" s="73"/>
      <c r="AJ3464" s="73"/>
      <c r="AK3464" s="73"/>
      <c r="AL3464" s="73"/>
      <c r="AM3464" s="73"/>
      <c r="AN3464" s="73"/>
      <c r="AO3464" s="73"/>
      <c r="AP3464" s="73"/>
      <c r="AQ3464" s="73"/>
      <c r="AR3464" s="73"/>
      <c r="AS3464" s="73"/>
      <c r="AT3464" s="73"/>
      <c r="AU3464" s="73"/>
      <c r="AV3464" s="73"/>
      <c r="AW3464" s="73"/>
      <c r="AX3464" s="73"/>
      <c r="AY3464" s="73"/>
      <c r="AZ3464" s="73"/>
      <c r="BA3464" s="73"/>
      <c r="BB3464" s="73"/>
    </row>
    <row r="3465" spans="10:54">
      <c r="J3465" s="132"/>
      <c r="N3465" s="73"/>
      <c r="O3465" s="73"/>
      <c r="P3465" s="73"/>
      <c r="Q3465" s="73"/>
      <c r="R3465" s="73"/>
      <c r="S3465" s="73"/>
      <c r="T3465" s="73"/>
      <c r="U3465" s="73"/>
      <c r="V3465" s="73"/>
      <c r="W3465" s="73"/>
      <c r="X3465" s="73"/>
      <c r="Y3465" s="73"/>
      <c r="Z3465" s="73"/>
      <c r="AA3465" s="73"/>
      <c r="AB3465" s="73"/>
      <c r="AC3465" s="73"/>
      <c r="AD3465" s="73"/>
      <c r="AE3465" s="73"/>
      <c r="AF3465" s="73"/>
      <c r="AG3465" s="73"/>
      <c r="AH3465" s="73"/>
      <c r="AI3465" s="73"/>
      <c r="AJ3465" s="73"/>
      <c r="AK3465" s="73"/>
      <c r="AL3465" s="73"/>
      <c r="AM3465" s="73"/>
      <c r="AN3465" s="73"/>
      <c r="AO3465" s="73"/>
      <c r="AP3465" s="73"/>
      <c r="AQ3465" s="73"/>
      <c r="AR3465" s="73"/>
      <c r="AS3465" s="73"/>
      <c r="AT3465" s="73"/>
      <c r="AU3465" s="73"/>
      <c r="AV3465" s="73"/>
      <c r="AW3465" s="73"/>
      <c r="AX3465" s="73"/>
      <c r="AY3465" s="73"/>
      <c r="AZ3465" s="73"/>
      <c r="BA3465" s="73"/>
      <c r="BB3465" s="73"/>
    </row>
    <row r="3466" spans="10:54">
      <c r="J3466" s="132"/>
      <c r="N3466" s="73"/>
      <c r="O3466" s="73"/>
      <c r="P3466" s="73"/>
      <c r="Q3466" s="73"/>
      <c r="R3466" s="73"/>
      <c r="S3466" s="73"/>
      <c r="T3466" s="73"/>
      <c r="U3466" s="73"/>
      <c r="V3466" s="73"/>
      <c r="W3466" s="73"/>
      <c r="X3466" s="73"/>
      <c r="Y3466" s="73"/>
      <c r="Z3466" s="73"/>
      <c r="AA3466" s="73"/>
      <c r="AB3466" s="73"/>
      <c r="AC3466" s="73"/>
      <c r="AD3466" s="73"/>
      <c r="AE3466" s="73"/>
      <c r="AF3466" s="73"/>
      <c r="AG3466" s="73"/>
      <c r="AH3466" s="73"/>
      <c r="AI3466" s="73"/>
      <c r="AJ3466" s="73"/>
      <c r="AK3466" s="73"/>
      <c r="AL3466" s="73"/>
      <c r="AM3466" s="73"/>
      <c r="AN3466" s="73"/>
      <c r="AO3466" s="73"/>
      <c r="AP3466" s="73"/>
      <c r="AQ3466" s="73"/>
      <c r="AR3466" s="73"/>
      <c r="AS3466" s="73"/>
      <c r="AT3466" s="73"/>
      <c r="AU3466" s="73"/>
      <c r="AV3466" s="73"/>
      <c r="AW3466" s="73"/>
      <c r="AX3466" s="73"/>
      <c r="AY3466" s="73"/>
      <c r="AZ3466" s="73"/>
      <c r="BA3466" s="73"/>
      <c r="BB3466" s="73"/>
    </row>
    <row r="3467" spans="10:54">
      <c r="J3467" s="132"/>
      <c r="N3467" s="73"/>
      <c r="O3467" s="73"/>
      <c r="P3467" s="73"/>
      <c r="Q3467" s="73"/>
      <c r="R3467" s="73"/>
      <c r="S3467" s="73"/>
      <c r="T3467" s="73"/>
      <c r="U3467" s="73"/>
      <c r="V3467" s="73"/>
      <c r="W3467" s="73"/>
      <c r="X3467" s="73"/>
      <c r="Y3467" s="73"/>
      <c r="Z3467" s="73"/>
      <c r="AA3467" s="73"/>
      <c r="AB3467" s="73"/>
      <c r="AC3467" s="73"/>
      <c r="AD3467" s="73"/>
      <c r="AE3467" s="73"/>
      <c r="AF3467" s="73"/>
      <c r="AG3467" s="73"/>
      <c r="AH3467" s="73"/>
      <c r="AI3467" s="73"/>
      <c r="AJ3467" s="73"/>
      <c r="AK3467" s="73"/>
      <c r="AL3467" s="73"/>
      <c r="AM3467" s="73"/>
      <c r="AN3467" s="73"/>
      <c r="AO3467" s="73"/>
      <c r="AP3467" s="73"/>
      <c r="AQ3467" s="73"/>
      <c r="AR3467" s="73"/>
      <c r="AS3467" s="73"/>
      <c r="AT3467" s="73"/>
      <c r="AU3467" s="73"/>
      <c r="AV3467" s="73"/>
      <c r="AW3467" s="73"/>
      <c r="AX3467" s="73"/>
      <c r="AY3467" s="73"/>
      <c r="AZ3467" s="73"/>
      <c r="BA3467" s="73"/>
      <c r="BB3467" s="73"/>
    </row>
    <row r="3468" spans="10:54">
      <c r="J3468" s="132"/>
      <c r="N3468" s="73"/>
      <c r="O3468" s="73"/>
      <c r="P3468" s="73"/>
      <c r="Q3468" s="73"/>
      <c r="R3468" s="73"/>
      <c r="S3468" s="73"/>
      <c r="T3468" s="73"/>
      <c r="U3468" s="73"/>
      <c r="V3468" s="73"/>
      <c r="W3468" s="73"/>
      <c r="X3468" s="73"/>
      <c r="Y3468" s="73"/>
      <c r="Z3468" s="73"/>
      <c r="AA3468" s="73"/>
      <c r="AB3468" s="73"/>
      <c r="AC3468" s="73"/>
      <c r="AD3468" s="73"/>
      <c r="AE3468" s="73"/>
      <c r="AF3468" s="73"/>
      <c r="AG3468" s="73"/>
      <c r="AH3468" s="73"/>
      <c r="AI3468" s="73"/>
      <c r="AJ3468" s="73"/>
      <c r="AK3468" s="73"/>
      <c r="AL3468" s="73"/>
      <c r="AM3468" s="73"/>
      <c r="AN3468" s="73"/>
      <c r="AO3468" s="73"/>
      <c r="AP3468" s="73"/>
      <c r="AQ3468" s="73"/>
      <c r="AR3468" s="73"/>
      <c r="AS3468" s="73"/>
      <c r="AT3468" s="73"/>
      <c r="AU3468" s="73"/>
      <c r="AV3468" s="73"/>
      <c r="AW3468" s="73"/>
      <c r="AX3468" s="73"/>
      <c r="AY3468" s="73"/>
      <c r="AZ3468" s="73"/>
      <c r="BA3468" s="73"/>
      <c r="BB3468" s="73"/>
    </row>
    <row r="3469" spans="10:54">
      <c r="J3469" s="132"/>
      <c r="N3469" s="73"/>
      <c r="O3469" s="73"/>
      <c r="P3469" s="73"/>
      <c r="Q3469" s="73"/>
      <c r="R3469" s="73"/>
      <c r="S3469" s="73"/>
      <c r="T3469" s="73"/>
      <c r="U3469" s="73"/>
      <c r="V3469" s="73"/>
      <c r="W3469" s="73"/>
      <c r="X3469" s="73"/>
      <c r="Y3469" s="73"/>
      <c r="Z3469" s="73"/>
      <c r="AA3469" s="73"/>
      <c r="AB3469" s="73"/>
      <c r="AC3469" s="73"/>
      <c r="AD3469" s="73"/>
      <c r="AE3469" s="73"/>
      <c r="AF3469" s="73"/>
      <c r="AG3469" s="73"/>
      <c r="AH3469" s="73"/>
      <c r="AI3469" s="73"/>
      <c r="AJ3469" s="73"/>
      <c r="AK3469" s="73"/>
      <c r="AL3469" s="73"/>
      <c r="AM3469" s="73"/>
      <c r="AN3469" s="73"/>
      <c r="AO3469" s="73"/>
      <c r="AP3469" s="73"/>
      <c r="AQ3469" s="73"/>
      <c r="AR3469" s="73"/>
      <c r="AS3469" s="73"/>
      <c r="AT3469" s="73"/>
      <c r="AU3469" s="73"/>
      <c r="AV3469" s="73"/>
      <c r="AW3469" s="73"/>
      <c r="AX3469" s="73"/>
      <c r="AY3469" s="73"/>
      <c r="AZ3469" s="73"/>
      <c r="BA3469" s="73"/>
      <c r="BB3469" s="73"/>
    </row>
    <row r="3470" spans="10:54">
      <c r="J3470" s="132"/>
      <c r="N3470" s="73"/>
      <c r="O3470" s="73"/>
      <c r="P3470" s="73"/>
      <c r="Q3470" s="73"/>
      <c r="R3470" s="73"/>
      <c r="S3470" s="73"/>
      <c r="T3470" s="73"/>
      <c r="U3470" s="73"/>
      <c r="V3470" s="73"/>
      <c r="W3470" s="73"/>
      <c r="X3470" s="73"/>
      <c r="Y3470" s="73"/>
      <c r="Z3470" s="73"/>
      <c r="AA3470" s="73"/>
      <c r="AB3470" s="73"/>
      <c r="AC3470" s="73"/>
      <c r="AD3470" s="73"/>
      <c r="AE3470" s="73"/>
      <c r="AF3470" s="73"/>
      <c r="AG3470" s="73"/>
      <c r="AH3470" s="73"/>
      <c r="AI3470" s="73"/>
      <c r="AJ3470" s="73"/>
      <c r="AK3470" s="73"/>
      <c r="AL3470" s="73"/>
      <c r="AM3470" s="73"/>
      <c r="AN3470" s="73"/>
      <c r="AO3470" s="73"/>
      <c r="AP3470" s="73"/>
      <c r="AQ3470" s="73"/>
      <c r="AR3470" s="73"/>
      <c r="AS3470" s="73"/>
      <c r="AT3470" s="73"/>
      <c r="AU3470" s="73"/>
      <c r="AV3470" s="73"/>
      <c r="AW3470" s="73"/>
      <c r="AX3470" s="73"/>
      <c r="AY3470" s="73"/>
      <c r="AZ3470" s="73"/>
      <c r="BA3470" s="73"/>
      <c r="BB3470" s="73"/>
    </row>
    <row r="3471" spans="10:54">
      <c r="J3471" s="132"/>
      <c r="N3471" s="73"/>
      <c r="O3471" s="73"/>
      <c r="P3471" s="73"/>
      <c r="Q3471" s="73"/>
      <c r="R3471" s="73"/>
      <c r="S3471" s="73"/>
      <c r="T3471" s="73"/>
      <c r="U3471" s="73"/>
      <c r="V3471" s="73"/>
      <c r="W3471" s="73"/>
      <c r="X3471" s="73"/>
      <c r="Y3471" s="73"/>
      <c r="Z3471" s="73"/>
      <c r="AA3471" s="73"/>
      <c r="AB3471" s="73"/>
      <c r="AC3471" s="73"/>
      <c r="AD3471" s="73"/>
      <c r="AE3471" s="73"/>
      <c r="AF3471" s="73"/>
      <c r="AG3471" s="73"/>
      <c r="AH3471" s="73"/>
      <c r="AI3471" s="73"/>
      <c r="AJ3471" s="73"/>
      <c r="AK3471" s="73"/>
      <c r="AL3471" s="73"/>
      <c r="AM3471" s="73"/>
      <c r="AN3471" s="73"/>
      <c r="AO3471" s="73"/>
      <c r="AP3471" s="73"/>
      <c r="AQ3471" s="73"/>
      <c r="AR3471" s="73"/>
      <c r="AS3471" s="73"/>
      <c r="AT3471" s="73"/>
      <c r="AU3471" s="73"/>
      <c r="AV3471" s="73"/>
      <c r="AW3471" s="73"/>
      <c r="AX3471" s="73"/>
      <c r="AY3471" s="73"/>
      <c r="AZ3471" s="73"/>
      <c r="BA3471" s="73"/>
      <c r="BB3471" s="73"/>
    </row>
    <row r="3472" spans="10:54">
      <c r="J3472" s="132"/>
      <c r="N3472" s="73"/>
      <c r="O3472" s="73"/>
      <c r="P3472" s="73"/>
      <c r="Q3472" s="73"/>
      <c r="R3472" s="73"/>
      <c r="S3472" s="73"/>
      <c r="T3472" s="73"/>
      <c r="U3472" s="73"/>
      <c r="V3472" s="73"/>
      <c r="W3472" s="73"/>
      <c r="X3472" s="73"/>
      <c r="Y3472" s="73"/>
      <c r="Z3472" s="73"/>
      <c r="AA3472" s="73"/>
      <c r="AB3472" s="73"/>
      <c r="AC3472" s="73"/>
      <c r="AD3472" s="73"/>
      <c r="AE3472" s="73"/>
      <c r="AF3472" s="73"/>
      <c r="AG3472" s="73"/>
      <c r="AH3472" s="73"/>
      <c r="AI3472" s="73"/>
      <c r="AJ3472" s="73"/>
      <c r="AK3472" s="73"/>
      <c r="AL3472" s="73"/>
      <c r="AM3472" s="73"/>
      <c r="AN3472" s="73"/>
      <c r="AO3472" s="73"/>
      <c r="AP3472" s="73"/>
      <c r="AQ3472" s="73"/>
      <c r="AR3472" s="73"/>
      <c r="AS3472" s="73"/>
      <c r="AT3472" s="73"/>
      <c r="AU3472" s="73"/>
      <c r="AV3472" s="73"/>
      <c r="AW3472" s="73"/>
      <c r="AX3472" s="73"/>
      <c r="AY3472" s="73"/>
      <c r="AZ3472" s="73"/>
      <c r="BA3472" s="73"/>
      <c r="BB3472" s="73"/>
    </row>
    <row r="3473" spans="10:54">
      <c r="J3473" s="132"/>
      <c r="N3473" s="73"/>
      <c r="O3473" s="73"/>
      <c r="P3473" s="73"/>
      <c r="Q3473" s="73"/>
      <c r="R3473" s="73"/>
      <c r="S3473" s="73"/>
      <c r="T3473" s="73"/>
      <c r="U3473" s="73"/>
      <c r="V3473" s="73"/>
      <c r="W3473" s="73"/>
      <c r="X3473" s="73"/>
      <c r="Y3473" s="73"/>
      <c r="Z3473" s="73"/>
      <c r="AA3473" s="73"/>
      <c r="AB3473" s="73"/>
      <c r="AC3473" s="73"/>
      <c r="AD3473" s="73"/>
      <c r="AE3473" s="73"/>
      <c r="AF3473" s="73"/>
      <c r="AG3473" s="73"/>
      <c r="AH3473" s="73"/>
      <c r="AI3473" s="73"/>
      <c r="AJ3473" s="73"/>
      <c r="AK3473" s="73"/>
      <c r="AL3473" s="73"/>
      <c r="AM3473" s="73"/>
      <c r="AN3473" s="73"/>
      <c r="AO3473" s="73"/>
      <c r="AP3473" s="73"/>
      <c r="AQ3473" s="73"/>
      <c r="AR3473" s="73"/>
      <c r="AS3473" s="73"/>
      <c r="AT3473" s="73"/>
      <c r="AU3473" s="73"/>
      <c r="AV3473" s="73"/>
      <c r="AW3473" s="73"/>
      <c r="AX3473" s="73"/>
      <c r="AY3473" s="73"/>
      <c r="AZ3473" s="73"/>
      <c r="BA3473" s="73"/>
      <c r="BB3473" s="73"/>
    </row>
    <row r="3474" spans="10:54">
      <c r="J3474" s="132"/>
      <c r="N3474" s="73"/>
      <c r="O3474" s="73"/>
      <c r="P3474" s="73"/>
      <c r="Q3474" s="73"/>
      <c r="R3474" s="73"/>
      <c r="S3474" s="73"/>
      <c r="T3474" s="73"/>
      <c r="U3474" s="73"/>
      <c r="V3474" s="73"/>
      <c r="W3474" s="73"/>
      <c r="X3474" s="73"/>
      <c r="Y3474" s="73"/>
      <c r="Z3474" s="73"/>
      <c r="AA3474" s="73"/>
      <c r="AB3474" s="73"/>
      <c r="AC3474" s="73"/>
      <c r="AD3474" s="73"/>
      <c r="AE3474" s="73"/>
      <c r="AF3474" s="73"/>
      <c r="AG3474" s="73"/>
      <c r="AH3474" s="73"/>
      <c r="AI3474" s="73"/>
      <c r="AJ3474" s="73"/>
      <c r="AK3474" s="73"/>
      <c r="AL3474" s="73"/>
      <c r="AM3474" s="73"/>
      <c r="AN3474" s="73"/>
      <c r="AO3474" s="73"/>
      <c r="AP3474" s="73"/>
      <c r="AQ3474" s="73"/>
      <c r="AR3474" s="73"/>
      <c r="AS3474" s="73"/>
      <c r="AT3474" s="73"/>
      <c r="AU3474" s="73"/>
      <c r="AV3474" s="73"/>
      <c r="AW3474" s="73"/>
      <c r="AX3474" s="73"/>
      <c r="AY3474" s="73"/>
      <c r="AZ3474" s="73"/>
      <c r="BA3474" s="73"/>
      <c r="BB3474" s="73"/>
    </row>
    <row r="3475" spans="10:54">
      <c r="J3475" s="132"/>
      <c r="N3475" s="73"/>
      <c r="O3475" s="73"/>
      <c r="P3475" s="73"/>
      <c r="Q3475" s="73"/>
      <c r="R3475" s="73"/>
      <c r="S3475" s="73"/>
      <c r="T3475" s="73"/>
      <c r="U3475" s="73"/>
      <c r="V3475" s="73"/>
      <c r="W3475" s="73"/>
      <c r="X3475" s="73"/>
      <c r="Y3475" s="73"/>
      <c r="Z3475" s="73"/>
      <c r="AA3475" s="73"/>
      <c r="AB3475" s="73"/>
      <c r="AC3475" s="73"/>
      <c r="AD3475" s="73"/>
      <c r="AE3475" s="73"/>
      <c r="AF3475" s="73"/>
      <c r="AG3475" s="73"/>
      <c r="AH3475" s="73"/>
      <c r="AI3475" s="73"/>
      <c r="AJ3475" s="73"/>
      <c r="AK3475" s="73"/>
      <c r="AL3475" s="73"/>
      <c r="AM3475" s="73"/>
      <c r="AN3475" s="73"/>
      <c r="AO3475" s="73"/>
      <c r="AP3475" s="73"/>
      <c r="AQ3475" s="73"/>
      <c r="AR3475" s="73"/>
      <c r="AS3475" s="73"/>
      <c r="AT3475" s="73"/>
      <c r="AU3475" s="73"/>
      <c r="AV3475" s="73"/>
      <c r="AW3475" s="73"/>
      <c r="AX3475" s="73"/>
      <c r="AY3475" s="73"/>
      <c r="AZ3475" s="73"/>
      <c r="BA3475" s="73"/>
      <c r="BB3475" s="73"/>
    </row>
    <row r="3476" spans="10:54">
      <c r="J3476" s="132"/>
      <c r="N3476" s="73"/>
      <c r="O3476" s="73"/>
      <c r="P3476" s="73"/>
      <c r="Q3476" s="73"/>
      <c r="R3476" s="73"/>
      <c r="S3476" s="73"/>
      <c r="T3476" s="73"/>
      <c r="U3476" s="73"/>
      <c r="V3476" s="73"/>
      <c r="W3476" s="73"/>
      <c r="X3476" s="73"/>
      <c r="Y3476" s="73"/>
      <c r="Z3476" s="73"/>
      <c r="AA3476" s="73"/>
      <c r="AB3476" s="73"/>
      <c r="AC3476" s="73"/>
      <c r="AD3476" s="73"/>
      <c r="AE3476" s="73"/>
      <c r="AF3476" s="73"/>
      <c r="AG3476" s="73"/>
      <c r="AH3476" s="73"/>
      <c r="AI3476" s="73"/>
      <c r="AJ3476" s="73"/>
      <c r="AK3476" s="73"/>
      <c r="AL3476" s="73"/>
      <c r="AM3476" s="73"/>
      <c r="AN3476" s="73"/>
      <c r="AO3476" s="73"/>
      <c r="AP3476" s="73"/>
      <c r="AQ3476" s="73"/>
      <c r="AR3476" s="73"/>
      <c r="AS3476" s="73"/>
      <c r="AT3476" s="73"/>
      <c r="AU3476" s="73"/>
      <c r="AV3476" s="73"/>
      <c r="AW3476" s="73"/>
      <c r="AX3476" s="73"/>
      <c r="AY3476" s="73"/>
      <c r="AZ3476" s="73"/>
      <c r="BA3476" s="73"/>
      <c r="BB3476" s="73"/>
    </row>
    <row r="3477" spans="10:54">
      <c r="J3477" s="132"/>
      <c r="N3477" s="73"/>
      <c r="O3477" s="73"/>
      <c r="P3477" s="73"/>
      <c r="Q3477" s="73"/>
      <c r="R3477" s="73"/>
      <c r="S3477" s="73"/>
      <c r="T3477" s="73"/>
      <c r="U3477" s="73"/>
      <c r="V3477" s="73"/>
      <c r="W3477" s="73"/>
      <c r="X3477" s="73"/>
      <c r="Y3477" s="73"/>
      <c r="Z3477" s="73"/>
      <c r="AA3477" s="73"/>
      <c r="AB3477" s="73"/>
      <c r="AC3477" s="73"/>
      <c r="AD3477" s="73"/>
      <c r="AE3477" s="73"/>
      <c r="AF3477" s="73"/>
      <c r="AG3477" s="73"/>
      <c r="AH3477" s="73"/>
      <c r="AI3477" s="73"/>
      <c r="AJ3477" s="73"/>
      <c r="AK3477" s="73"/>
      <c r="AL3477" s="73"/>
      <c r="AM3477" s="73"/>
      <c r="AN3477" s="73"/>
      <c r="AO3477" s="73"/>
      <c r="AP3477" s="73"/>
      <c r="AQ3477" s="73"/>
      <c r="AR3477" s="73"/>
      <c r="AS3477" s="73"/>
      <c r="AT3477" s="73"/>
      <c r="AU3477" s="73"/>
      <c r="AV3477" s="73"/>
      <c r="AW3477" s="73"/>
      <c r="AX3477" s="73"/>
      <c r="AY3477" s="73"/>
      <c r="AZ3477" s="73"/>
      <c r="BA3477" s="73"/>
      <c r="BB3477" s="73"/>
    </row>
    <row r="3478" spans="10:54">
      <c r="J3478" s="132"/>
      <c r="N3478" s="73"/>
      <c r="O3478" s="73"/>
      <c r="P3478" s="73"/>
      <c r="Q3478" s="73"/>
      <c r="R3478" s="73"/>
      <c r="S3478" s="73"/>
      <c r="T3478" s="73"/>
      <c r="U3478" s="73"/>
      <c r="V3478" s="73"/>
      <c r="W3478" s="73"/>
      <c r="X3478" s="73"/>
      <c r="Y3478" s="73"/>
      <c r="Z3478" s="73"/>
      <c r="AA3478" s="73"/>
      <c r="AB3478" s="73"/>
      <c r="AC3478" s="73"/>
      <c r="AD3478" s="73"/>
      <c r="AE3478" s="73"/>
      <c r="AF3478" s="73"/>
      <c r="AG3478" s="73"/>
      <c r="AH3478" s="73"/>
      <c r="AI3478" s="73"/>
      <c r="AJ3478" s="73"/>
      <c r="AK3478" s="73"/>
      <c r="AL3478" s="73"/>
      <c r="AM3478" s="73"/>
      <c r="AN3478" s="73"/>
      <c r="AO3478" s="73"/>
      <c r="AP3478" s="73"/>
      <c r="AQ3478" s="73"/>
      <c r="AR3478" s="73"/>
      <c r="AS3478" s="73"/>
      <c r="AT3478" s="73"/>
      <c r="AU3478" s="73"/>
      <c r="AV3478" s="73"/>
      <c r="AW3478" s="73"/>
      <c r="AX3478" s="73"/>
      <c r="AY3478" s="73"/>
      <c r="AZ3478" s="73"/>
      <c r="BA3478" s="73"/>
      <c r="BB3478" s="73"/>
    </row>
    <row r="3479" spans="10:54">
      <c r="J3479" s="132"/>
      <c r="N3479" s="73"/>
      <c r="O3479" s="73"/>
      <c r="P3479" s="73"/>
      <c r="Q3479" s="73"/>
      <c r="R3479" s="73"/>
      <c r="S3479" s="73"/>
      <c r="T3479" s="73"/>
      <c r="U3479" s="73"/>
      <c r="V3479" s="73"/>
      <c r="W3479" s="73"/>
      <c r="X3479" s="73"/>
      <c r="Y3479" s="73"/>
      <c r="Z3479" s="73"/>
      <c r="AA3479" s="73"/>
      <c r="AB3479" s="73"/>
      <c r="AC3479" s="73"/>
      <c r="AD3479" s="73"/>
      <c r="AE3479" s="73"/>
      <c r="AF3479" s="73"/>
      <c r="AG3479" s="73"/>
      <c r="AH3479" s="73"/>
      <c r="AI3479" s="73"/>
      <c r="AJ3479" s="73"/>
      <c r="AK3479" s="73"/>
      <c r="AL3479" s="73"/>
      <c r="AM3479" s="73"/>
      <c r="AN3479" s="73"/>
      <c r="AO3479" s="73"/>
      <c r="AP3479" s="73"/>
      <c r="AQ3479" s="73"/>
      <c r="AR3479" s="73"/>
      <c r="AS3479" s="73"/>
      <c r="AT3479" s="73"/>
      <c r="AU3479" s="73"/>
      <c r="AV3479" s="73"/>
      <c r="AW3479" s="73"/>
      <c r="AX3479" s="73"/>
      <c r="AY3479" s="73"/>
      <c r="AZ3479" s="73"/>
      <c r="BA3479" s="73"/>
      <c r="BB3479" s="73"/>
    </row>
    <row r="3480" spans="10:54">
      <c r="J3480" s="132"/>
      <c r="N3480" s="73"/>
      <c r="O3480" s="73"/>
      <c r="P3480" s="73"/>
      <c r="Q3480" s="73"/>
      <c r="R3480" s="73"/>
      <c r="S3480" s="73"/>
      <c r="T3480" s="73"/>
      <c r="U3480" s="73"/>
      <c r="V3480" s="73"/>
      <c r="W3480" s="73"/>
      <c r="X3480" s="73"/>
      <c r="Y3480" s="73"/>
      <c r="Z3480" s="73"/>
      <c r="AA3480" s="73"/>
      <c r="AB3480" s="73"/>
      <c r="AC3480" s="73"/>
      <c r="AD3480" s="73"/>
      <c r="AE3480" s="73"/>
      <c r="AF3480" s="73"/>
      <c r="AG3480" s="73"/>
      <c r="AH3480" s="73"/>
      <c r="AI3480" s="73"/>
      <c r="AJ3480" s="73"/>
      <c r="AK3480" s="73"/>
      <c r="AL3480" s="73"/>
      <c r="AM3480" s="73"/>
      <c r="AN3480" s="73"/>
      <c r="AO3480" s="73"/>
      <c r="AP3480" s="73"/>
      <c r="AQ3480" s="73"/>
      <c r="AR3480" s="73"/>
      <c r="AS3480" s="73"/>
      <c r="AT3480" s="73"/>
      <c r="AU3480" s="73"/>
      <c r="AV3480" s="73"/>
      <c r="AW3480" s="73"/>
      <c r="AX3480" s="73"/>
      <c r="AY3480" s="73"/>
      <c r="AZ3480" s="73"/>
      <c r="BA3480" s="73"/>
      <c r="BB3480" s="73"/>
    </row>
    <row r="3481" spans="10:54">
      <c r="J3481" s="132"/>
      <c r="N3481" s="73"/>
      <c r="O3481" s="73"/>
      <c r="P3481" s="73"/>
      <c r="Q3481" s="73"/>
      <c r="R3481" s="73"/>
      <c r="S3481" s="73"/>
      <c r="T3481" s="73"/>
      <c r="U3481" s="73"/>
      <c r="V3481" s="73"/>
      <c r="W3481" s="73"/>
      <c r="X3481" s="73"/>
      <c r="Y3481" s="73"/>
      <c r="Z3481" s="73"/>
      <c r="AA3481" s="73"/>
      <c r="AB3481" s="73"/>
      <c r="AC3481" s="73"/>
      <c r="AD3481" s="73"/>
      <c r="AE3481" s="73"/>
      <c r="AF3481" s="73"/>
      <c r="AG3481" s="73"/>
      <c r="AH3481" s="73"/>
      <c r="AI3481" s="73"/>
      <c r="AJ3481" s="73"/>
      <c r="AK3481" s="73"/>
      <c r="AL3481" s="73"/>
      <c r="AM3481" s="73"/>
      <c r="AN3481" s="73"/>
      <c r="AO3481" s="73"/>
      <c r="AP3481" s="73"/>
      <c r="AQ3481" s="73"/>
      <c r="AR3481" s="73"/>
      <c r="AS3481" s="73"/>
      <c r="AT3481" s="73"/>
      <c r="AU3481" s="73"/>
      <c r="AV3481" s="73"/>
      <c r="AW3481" s="73"/>
      <c r="AX3481" s="73"/>
      <c r="AY3481" s="73"/>
      <c r="AZ3481" s="73"/>
      <c r="BA3481" s="73"/>
      <c r="BB3481" s="73"/>
    </row>
    <row r="3482" spans="10:54">
      <c r="J3482" s="132"/>
      <c r="N3482" s="73"/>
      <c r="O3482" s="73"/>
      <c r="P3482" s="73"/>
      <c r="Q3482" s="73"/>
      <c r="R3482" s="73"/>
      <c r="S3482" s="73"/>
      <c r="T3482" s="73"/>
      <c r="U3482" s="73"/>
      <c r="V3482" s="73"/>
      <c r="W3482" s="73"/>
      <c r="X3482" s="73"/>
      <c r="Y3482" s="73"/>
      <c r="Z3482" s="73"/>
      <c r="AA3482" s="73"/>
      <c r="AB3482" s="73"/>
      <c r="AC3482" s="73"/>
      <c r="AD3482" s="73"/>
      <c r="AE3482" s="73"/>
      <c r="AF3482" s="73"/>
      <c r="AG3482" s="73"/>
      <c r="AH3482" s="73"/>
      <c r="AI3482" s="73"/>
      <c r="AJ3482" s="73"/>
      <c r="AK3482" s="73"/>
      <c r="AL3482" s="73"/>
      <c r="AM3482" s="73"/>
      <c r="AN3482" s="73"/>
      <c r="AO3482" s="73"/>
      <c r="AP3482" s="73"/>
      <c r="AQ3482" s="73"/>
      <c r="AR3482" s="73"/>
      <c r="AS3482" s="73"/>
      <c r="AT3482" s="73"/>
      <c r="AU3482" s="73"/>
      <c r="AV3482" s="73"/>
      <c r="AW3482" s="73"/>
      <c r="AX3482" s="73"/>
      <c r="AY3482" s="73"/>
      <c r="AZ3482" s="73"/>
      <c r="BA3482" s="73"/>
      <c r="BB3482" s="73"/>
    </row>
    <row r="3483" spans="10:54">
      <c r="J3483" s="132"/>
      <c r="N3483" s="73"/>
      <c r="O3483" s="73"/>
      <c r="P3483" s="73"/>
      <c r="Q3483" s="73"/>
      <c r="R3483" s="73"/>
      <c r="S3483" s="73"/>
      <c r="T3483" s="73"/>
      <c r="U3483" s="73"/>
      <c r="V3483" s="73"/>
      <c r="W3483" s="73"/>
      <c r="X3483" s="73"/>
      <c r="Y3483" s="73"/>
      <c r="Z3483" s="73"/>
      <c r="AA3483" s="73"/>
      <c r="AB3483" s="73"/>
      <c r="AC3483" s="73"/>
      <c r="AD3483" s="73"/>
      <c r="AE3483" s="73"/>
      <c r="AF3483" s="73"/>
      <c r="AG3483" s="73"/>
      <c r="AH3483" s="73"/>
      <c r="AI3483" s="73"/>
      <c r="AJ3483" s="73"/>
      <c r="AK3483" s="73"/>
      <c r="AL3483" s="73"/>
      <c r="AM3483" s="73"/>
      <c r="AN3483" s="73"/>
      <c r="AO3483" s="73"/>
      <c r="AP3483" s="73"/>
      <c r="AQ3483" s="73"/>
      <c r="AR3483" s="73"/>
      <c r="AS3483" s="73"/>
      <c r="AT3483" s="73"/>
      <c r="AU3483" s="73"/>
      <c r="AV3483" s="73"/>
      <c r="AW3483" s="73"/>
      <c r="AX3483" s="73"/>
      <c r="AY3483" s="73"/>
      <c r="AZ3483" s="73"/>
      <c r="BA3483" s="73"/>
      <c r="BB3483" s="73"/>
    </row>
    <row r="3484" spans="10:54">
      <c r="J3484" s="132"/>
      <c r="N3484" s="73"/>
      <c r="O3484" s="73"/>
      <c r="P3484" s="73"/>
      <c r="Q3484" s="73"/>
      <c r="R3484" s="73"/>
      <c r="S3484" s="73"/>
      <c r="T3484" s="73"/>
      <c r="U3484" s="73"/>
      <c r="V3484" s="73"/>
      <c r="W3484" s="73"/>
      <c r="X3484" s="73"/>
      <c r="Y3484" s="73"/>
      <c r="Z3484" s="73"/>
      <c r="AA3484" s="73"/>
      <c r="AB3484" s="73"/>
      <c r="AC3484" s="73"/>
      <c r="AD3484" s="73"/>
      <c r="AE3484" s="73"/>
      <c r="AF3484" s="73"/>
      <c r="AG3484" s="73"/>
      <c r="AH3484" s="73"/>
      <c r="AI3484" s="73"/>
      <c r="AJ3484" s="73"/>
      <c r="AK3484" s="73"/>
      <c r="AL3484" s="73"/>
      <c r="AM3484" s="73"/>
      <c r="AN3484" s="73"/>
      <c r="AO3484" s="73"/>
      <c r="AP3484" s="73"/>
      <c r="AQ3484" s="73"/>
      <c r="AR3484" s="73"/>
      <c r="AS3484" s="73"/>
      <c r="AT3484" s="73"/>
      <c r="AU3484" s="73"/>
      <c r="AV3484" s="73"/>
      <c r="AW3484" s="73"/>
      <c r="AX3484" s="73"/>
      <c r="AY3484" s="73"/>
      <c r="AZ3484" s="73"/>
      <c r="BA3484" s="73"/>
      <c r="BB3484" s="73"/>
    </row>
    <row r="3485" spans="10:54">
      <c r="J3485" s="132"/>
      <c r="N3485" s="73"/>
      <c r="O3485" s="73"/>
      <c r="P3485" s="73"/>
      <c r="Q3485" s="73"/>
      <c r="R3485" s="73"/>
      <c r="S3485" s="73"/>
      <c r="T3485" s="73"/>
      <c r="U3485" s="73"/>
      <c r="V3485" s="73"/>
      <c r="W3485" s="73"/>
      <c r="X3485" s="73"/>
      <c r="Y3485" s="73"/>
      <c r="Z3485" s="73"/>
      <c r="AA3485" s="73"/>
      <c r="AB3485" s="73"/>
      <c r="AC3485" s="73"/>
      <c r="AD3485" s="73"/>
      <c r="AE3485" s="73"/>
      <c r="AF3485" s="73"/>
      <c r="AG3485" s="73"/>
      <c r="AH3485" s="73"/>
      <c r="AI3485" s="73"/>
      <c r="AJ3485" s="73"/>
      <c r="AK3485" s="73"/>
      <c r="AL3485" s="73"/>
      <c r="AM3485" s="73"/>
      <c r="AN3485" s="73"/>
      <c r="AO3485" s="73"/>
      <c r="AP3485" s="73"/>
      <c r="AQ3485" s="73"/>
      <c r="AR3485" s="73"/>
      <c r="AS3485" s="73"/>
      <c r="AT3485" s="73"/>
      <c r="AU3485" s="73"/>
      <c r="AV3485" s="73"/>
      <c r="AW3485" s="73"/>
      <c r="AX3485" s="73"/>
      <c r="AY3485" s="73"/>
      <c r="AZ3485" s="73"/>
      <c r="BA3485" s="73"/>
      <c r="BB3485" s="73"/>
    </row>
    <row r="3486" spans="10:54">
      <c r="J3486" s="132"/>
      <c r="N3486" s="73"/>
      <c r="O3486" s="73"/>
      <c r="P3486" s="73"/>
      <c r="Q3486" s="73"/>
      <c r="R3486" s="73"/>
      <c r="S3486" s="73"/>
      <c r="T3486" s="73"/>
      <c r="U3486" s="73"/>
      <c r="V3486" s="73"/>
      <c r="W3486" s="73"/>
      <c r="X3486" s="73"/>
      <c r="Y3486" s="73"/>
      <c r="Z3486" s="73"/>
      <c r="AA3486" s="73"/>
      <c r="AB3486" s="73"/>
      <c r="AC3486" s="73"/>
      <c r="AD3486" s="73"/>
      <c r="AE3486" s="73"/>
      <c r="AF3486" s="73"/>
      <c r="AG3486" s="73"/>
      <c r="AH3486" s="73"/>
      <c r="AI3486" s="73"/>
      <c r="AJ3486" s="73"/>
      <c r="AK3486" s="73"/>
      <c r="AL3486" s="73"/>
      <c r="AM3486" s="73"/>
      <c r="AN3486" s="73"/>
      <c r="AO3486" s="73"/>
      <c r="AP3486" s="73"/>
      <c r="AQ3486" s="73"/>
      <c r="AR3486" s="73"/>
      <c r="AS3486" s="73"/>
      <c r="AT3486" s="73"/>
      <c r="AU3486" s="73"/>
      <c r="AV3486" s="73"/>
      <c r="AW3486" s="73"/>
      <c r="AX3486" s="73"/>
      <c r="AY3486" s="73"/>
      <c r="AZ3486" s="73"/>
      <c r="BA3486" s="73"/>
      <c r="BB3486" s="73"/>
    </row>
    <row r="3487" spans="10:54">
      <c r="J3487" s="132"/>
      <c r="N3487" s="73"/>
      <c r="O3487" s="73"/>
      <c r="P3487" s="73"/>
      <c r="Q3487" s="73"/>
      <c r="R3487" s="73"/>
      <c r="S3487" s="73"/>
      <c r="T3487" s="73"/>
      <c r="U3487" s="73"/>
      <c r="V3487" s="73"/>
      <c r="W3487" s="73"/>
      <c r="X3487" s="73"/>
      <c r="Y3487" s="73"/>
      <c r="Z3487" s="73"/>
      <c r="AA3487" s="73"/>
      <c r="AB3487" s="73"/>
      <c r="AC3487" s="73"/>
      <c r="AD3487" s="73"/>
      <c r="AE3487" s="73"/>
      <c r="AF3487" s="73"/>
      <c r="AG3487" s="73"/>
      <c r="AH3487" s="73"/>
      <c r="AI3487" s="73"/>
      <c r="AJ3487" s="73"/>
      <c r="AK3487" s="73"/>
      <c r="AL3487" s="73"/>
      <c r="AM3487" s="73"/>
      <c r="AN3487" s="73"/>
      <c r="AO3487" s="73"/>
      <c r="AP3487" s="73"/>
      <c r="AQ3487" s="73"/>
      <c r="AR3487" s="73"/>
      <c r="AS3487" s="73"/>
      <c r="AT3487" s="73"/>
      <c r="AU3487" s="73"/>
      <c r="AV3487" s="73"/>
      <c r="AW3487" s="73"/>
      <c r="AX3487" s="73"/>
      <c r="AY3487" s="73"/>
      <c r="AZ3487" s="73"/>
      <c r="BA3487" s="73"/>
      <c r="BB3487" s="73"/>
    </row>
    <row r="3488" spans="10:54">
      <c r="J3488" s="132"/>
      <c r="N3488" s="73"/>
      <c r="O3488" s="73"/>
      <c r="P3488" s="73"/>
      <c r="Q3488" s="73"/>
      <c r="R3488" s="73"/>
      <c r="S3488" s="73"/>
      <c r="T3488" s="73"/>
      <c r="U3488" s="73"/>
      <c r="V3488" s="73"/>
      <c r="W3488" s="73"/>
      <c r="X3488" s="73"/>
      <c r="Y3488" s="73"/>
      <c r="Z3488" s="73"/>
      <c r="AA3488" s="73"/>
      <c r="AB3488" s="73"/>
      <c r="AC3488" s="73"/>
      <c r="AD3488" s="73"/>
      <c r="AE3488" s="73"/>
      <c r="AF3488" s="73"/>
      <c r="AG3488" s="73"/>
      <c r="AH3488" s="73"/>
      <c r="AI3488" s="73"/>
      <c r="AJ3488" s="73"/>
      <c r="AK3488" s="73"/>
      <c r="AL3488" s="73"/>
      <c r="AM3488" s="73"/>
      <c r="AN3488" s="73"/>
      <c r="AO3488" s="73"/>
      <c r="AP3488" s="73"/>
      <c r="AQ3488" s="73"/>
      <c r="AR3488" s="73"/>
      <c r="AS3488" s="73"/>
      <c r="AT3488" s="73"/>
      <c r="AU3488" s="73"/>
      <c r="AV3488" s="73"/>
      <c r="AW3488" s="73"/>
      <c r="AX3488" s="73"/>
      <c r="AY3488" s="73"/>
      <c r="AZ3488" s="73"/>
      <c r="BA3488" s="73"/>
      <c r="BB3488" s="73"/>
    </row>
    <row r="3489" spans="10:54">
      <c r="J3489" s="132"/>
      <c r="N3489" s="73"/>
      <c r="O3489" s="73"/>
      <c r="P3489" s="73"/>
      <c r="Q3489" s="73"/>
      <c r="R3489" s="73"/>
      <c r="S3489" s="73"/>
      <c r="T3489" s="73"/>
      <c r="U3489" s="73"/>
      <c r="V3489" s="73"/>
      <c r="W3489" s="73"/>
      <c r="X3489" s="73"/>
      <c r="Y3489" s="73"/>
      <c r="Z3489" s="73"/>
      <c r="AA3489" s="73"/>
      <c r="AB3489" s="73"/>
      <c r="AC3489" s="73"/>
      <c r="AD3489" s="73"/>
      <c r="AE3489" s="73"/>
      <c r="AF3489" s="73"/>
      <c r="AG3489" s="73"/>
      <c r="AH3489" s="73"/>
      <c r="AI3489" s="73"/>
      <c r="AJ3489" s="73"/>
      <c r="AK3489" s="73"/>
      <c r="AL3489" s="73"/>
      <c r="AM3489" s="73"/>
      <c r="AN3489" s="73"/>
      <c r="AO3489" s="73"/>
      <c r="AP3489" s="73"/>
      <c r="AQ3489" s="73"/>
      <c r="AR3489" s="73"/>
      <c r="AS3489" s="73"/>
      <c r="AT3489" s="73"/>
      <c r="AU3489" s="73"/>
      <c r="AV3489" s="73"/>
      <c r="AW3489" s="73"/>
      <c r="AX3489" s="73"/>
      <c r="AY3489" s="73"/>
      <c r="AZ3489" s="73"/>
      <c r="BA3489" s="73"/>
      <c r="BB3489" s="73"/>
    </row>
    <row r="3490" spans="10:54">
      <c r="J3490" s="132"/>
      <c r="N3490" s="73"/>
      <c r="O3490" s="73"/>
      <c r="P3490" s="73"/>
      <c r="Q3490" s="73"/>
      <c r="R3490" s="73"/>
      <c r="S3490" s="73"/>
      <c r="T3490" s="73"/>
      <c r="U3490" s="73"/>
      <c r="V3490" s="73"/>
      <c r="W3490" s="73"/>
      <c r="X3490" s="73"/>
      <c r="Y3490" s="73"/>
      <c r="Z3490" s="73"/>
      <c r="AA3490" s="73"/>
      <c r="AB3490" s="73"/>
      <c r="AC3490" s="73"/>
      <c r="AD3490" s="73"/>
      <c r="AE3490" s="73"/>
      <c r="AF3490" s="73"/>
      <c r="AG3490" s="73"/>
      <c r="AH3490" s="73"/>
      <c r="AI3490" s="73"/>
      <c r="AJ3490" s="73"/>
      <c r="AK3490" s="73"/>
      <c r="AL3490" s="73"/>
      <c r="AM3490" s="73"/>
      <c r="AN3490" s="73"/>
      <c r="AO3490" s="73"/>
      <c r="AP3490" s="73"/>
      <c r="AQ3490" s="73"/>
      <c r="AR3490" s="73"/>
      <c r="AS3490" s="73"/>
      <c r="AT3490" s="73"/>
      <c r="AU3490" s="73"/>
      <c r="AV3490" s="73"/>
      <c r="AW3490" s="73"/>
      <c r="AX3490" s="73"/>
      <c r="AY3490" s="73"/>
      <c r="AZ3490" s="73"/>
      <c r="BA3490" s="73"/>
      <c r="BB3490" s="73"/>
    </row>
    <row r="3491" spans="10:54">
      <c r="J3491" s="132"/>
      <c r="N3491" s="73"/>
      <c r="O3491" s="73"/>
      <c r="P3491" s="73"/>
      <c r="Q3491" s="73"/>
      <c r="R3491" s="73"/>
      <c r="S3491" s="73"/>
      <c r="T3491" s="73"/>
      <c r="U3491" s="73"/>
      <c r="V3491" s="73"/>
      <c r="W3491" s="73"/>
      <c r="X3491" s="73"/>
      <c r="Y3491" s="73"/>
      <c r="Z3491" s="73"/>
      <c r="AA3491" s="73"/>
      <c r="AB3491" s="73"/>
      <c r="AC3491" s="73"/>
      <c r="AD3491" s="73"/>
      <c r="AE3491" s="73"/>
      <c r="AF3491" s="73"/>
      <c r="AG3491" s="73"/>
      <c r="AH3491" s="73"/>
      <c r="AI3491" s="73"/>
      <c r="AJ3491" s="73"/>
      <c r="AK3491" s="73"/>
      <c r="AL3491" s="73"/>
      <c r="AM3491" s="73"/>
      <c r="AN3491" s="73"/>
      <c r="AO3491" s="73"/>
      <c r="AP3491" s="73"/>
      <c r="AQ3491" s="73"/>
      <c r="AR3491" s="73"/>
      <c r="AS3491" s="73"/>
      <c r="AT3491" s="73"/>
      <c r="AU3491" s="73"/>
      <c r="AV3491" s="73"/>
      <c r="AW3491" s="73"/>
      <c r="AX3491" s="73"/>
      <c r="AY3491" s="73"/>
      <c r="AZ3491" s="73"/>
      <c r="BA3491" s="73"/>
      <c r="BB3491" s="73"/>
    </row>
    <row r="3492" spans="10:54">
      <c r="J3492" s="132"/>
      <c r="N3492" s="73"/>
      <c r="O3492" s="73"/>
      <c r="P3492" s="73"/>
      <c r="Q3492" s="73"/>
      <c r="R3492" s="73"/>
      <c r="S3492" s="73"/>
      <c r="T3492" s="73"/>
      <c r="U3492" s="73"/>
      <c r="V3492" s="73"/>
      <c r="W3492" s="73"/>
      <c r="X3492" s="73"/>
      <c r="Y3492" s="73"/>
      <c r="Z3492" s="73"/>
      <c r="AA3492" s="73"/>
      <c r="AB3492" s="73"/>
      <c r="AC3492" s="73"/>
      <c r="AD3492" s="73"/>
      <c r="AE3492" s="73"/>
      <c r="AF3492" s="73"/>
      <c r="AG3492" s="73"/>
      <c r="AH3492" s="73"/>
      <c r="AI3492" s="73"/>
      <c r="AJ3492" s="73"/>
      <c r="AK3492" s="73"/>
      <c r="AL3492" s="73"/>
      <c r="AM3492" s="73"/>
      <c r="AN3492" s="73"/>
      <c r="AO3492" s="73"/>
      <c r="AP3492" s="73"/>
      <c r="AQ3492" s="73"/>
      <c r="AR3492" s="73"/>
      <c r="AS3492" s="73"/>
      <c r="AT3492" s="73"/>
      <c r="AU3492" s="73"/>
      <c r="AV3492" s="73"/>
      <c r="AW3492" s="73"/>
      <c r="AX3492" s="73"/>
      <c r="AY3492" s="73"/>
      <c r="AZ3492" s="73"/>
      <c r="BA3492" s="73"/>
      <c r="BB3492" s="73"/>
    </row>
    <row r="3493" spans="10:54">
      <c r="J3493" s="132"/>
      <c r="N3493" s="73"/>
      <c r="O3493" s="73"/>
      <c r="P3493" s="73"/>
      <c r="Q3493" s="73"/>
      <c r="R3493" s="73"/>
      <c r="S3493" s="73"/>
      <c r="T3493" s="73"/>
      <c r="U3493" s="73"/>
      <c r="V3493" s="73"/>
      <c r="W3493" s="73"/>
      <c r="X3493" s="73"/>
      <c r="Y3493" s="73"/>
      <c r="Z3493" s="73"/>
      <c r="AA3493" s="73"/>
      <c r="AB3493" s="73"/>
      <c r="AC3493" s="73"/>
      <c r="AD3493" s="73"/>
      <c r="AE3493" s="73"/>
      <c r="AF3493" s="73"/>
      <c r="AG3493" s="73"/>
      <c r="AH3493" s="73"/>
      <c r="AI3493" s="73"/>
      <c r="AJ3493" s="73"/>
      <c r="AK3493" s="73"/>
      <c r="AL3493" s="73"/>
      <c r="AM3493" s="73"/>
      <c r="AN3493" s="73"/>
      <c r="AO3493" s="73"/>
      <c r="AP3493" s="73"/>
      <c r="AQ3493" s="73"/>
      <c r="AR3493" s="73"/>
      <c r="AS3493" s="73"/>
      <c r="AT3493" s="73"/>
      <c r="AU3493" s="73"/>
      <c r="AV3493" s="73"/>
      <c r="AW3493" s="73"/>
      <c r="AX3493" s="73"/>
      <c r="AY3493" s="73"/>
      <c r="AZ3493" s="73"/>
      <c r="BA3493" s="73"/>
      <c r="BB3493" s="73"/>
    </row>
    <row r="3494" spans="10:54">
      <c r="J3494" s="132"/>
      <c r="N3494" s="73"/>
      <c r="O3494" s="73"/>
      <c r="P3494" s="73"/>
      <c r="Q3494" s="73"/>
      <c r="R3494" s="73"/>
      <c r="S3494" s="73"/>
      <c r="T3494" s="73"/>
      <c r="U3494" s="73"/>
      <c r="V3494" s="73"/>
      <c r="W3494" s="73"/>
      <c r="X3494" s="73"/>
      <c r="Y3494" s="73"/>
      <c r="Z3494" s="73"/>
      <c r="AA3494" s="73"/>
      <c r="AB3494" s="73"/>
      <c r="AC3494" s="73"/>
      <c r="AD3494" s="73"/>
      <c r="AE3494" s="73"/>
      <c r="AF3494" s="73"/>
      <c r="AG3494" s="73"/>
      <c r="AH3494" s="73"/>
      <c r="AI3494" s="73"/>
      <c r="AJ3494" s="73"/>
      <c r="AK3494" s="73"/>
      <c r="AL3494" s="73"/>
      <c r="AM3494" s="73"/>
      <c r="AN3494" s="73"/>
      <c r="AO3494" s="73"/>
      <c r="AP3494" s="73"/>
      <c r="AQ3494" s="73"/>
      <c r="AR3494" s="73"/>
      <c r="AS3494" s="73"/>
      <c r="AT3494" s="73"/>
      <c r="AU3494" s="73"/>
      <c r="AV3494" s="73"/>
      <c r="AW3494" s="73"/>
      <c r="AX3494" s="73"/>
      <c r="AY3494" s="73"/>
      <c r="AZ3494" s="73"/>
      <c r="BA3494" s="73"/>
      <c r="BB3494" s="73"/>
    </row>
    <row r="3495" spans="10:54">
      <c r="J3495" s="132"/>
      <c r="N3495" s="73"/>
      <c r="O3495" s="73"/>
      <c r="P3495" s="73"/>
      <c r="Q3495" s="73"/>
      <c r="R3495" s="73"/>
      <c r="S3495" s="73"/>
      <c r="T3495" s="73"/>
      <c r="U3495" s="73"/>
      <c r="V3495" s="73"/>
      <c r="W3495" s="73"/>
      <c r="X3495" s="73"/>
      <c r="Y3495" s="73"/>
      <c r="Z3495" s="73"/>
      <c r="AA3495" s="73"/>
      <c r="AB3495" s="73"/>
      <c r="AC3495" s="73"/>
      <c r="AD3495" s="73"/>
      <c r="AE3495" s="73"/>
      <c r="AF3495" s="73"/>
      <c r="AG3495" s="73"/>
      <c r="AH3495" s="73"/>
      <c r="AI3495" s="73"/>
      <c r="AJ3495" s="73"/>
      <c r="AK3495" s="73"/>
      <c r="AL3495" s="73"/>
      <c r="AM3495" s="73"/>
      <c r="AN3495" s="73"/>
      <c r="AO3495" s="73"/>
      <c r="AP3495" s="73"/>
      <c r="AQ3495" s="73"/>
      <c r="AR3495" s="73"/>
      <c r="AS3495" s="73"/>
      <c r="AT3495" s="73"/>
      <c r="AU3495" s="73"/>
      <c r="AV3495" s="73"/>
      <c r="AW3495" s="73"/>
      <c r="AX3495" s="73"/>
      <c r="AY3495" s="73"/>
      <c r="AZ3495" s="73"/>
      <c r="BA3495" s="73"/>
      <c r="BB3495" s="73"/>
    </row>
    <row r="3496" spans="10:54">
      <c r="J3496" s="132"/>
      <c r="N3496" s="73"/>
      <c r="O3496" s="73"/>
      <c r="P3496" s="73"/>
      <c r="Q3496" s="73"/>
      <c r="R3496" s="73"/>
      <c r="S3496" s="73"/>
      <c r="T3496" s="73"/>
      <c r="U3496" s="73"/>
      <c r="V3496" s="73"/>
      <c r="W3496" s="73"/>
      <c r="X3496" s="73"/>
      <c r="Y3496" s="73"/>
      <c r="Z3496" s="73"/>
      <c r="AA3496" s="73"/>
      <c r="AB3496" s="73"/>
      <c r="AC3496" s="73"/>
      <c r="AD3496" s="73"/>
      <c r="AE3496" s="73"/>
      <c r="AF3496" s="73"/>
      <c r="AG3496" s="73"/>
      <c r="AH3496" s="73"/>
      <c r="AI3496" s="73"/>
      <c r="AJ3496" s="73"/>
      <c r="AK3496" s="73"/>
      <c r="AL3496" s="73"/>
      <c r="AM3496" s="73"/>
      <c r="AN3496" s="73"/>
      <c r="AO3496" s="73"/>
      <c r="AP3496" s="73"/>
      <c r="AQ3496" s="73"/>
      <c r="AR3496" s="73"/>
      <c r="AS3496" s="73"/>
      <c r="AT3496" s="73"/>
      <c r="AU3496" s="73"/>
      <c r="AV3496" s="73"/>
      <c r="AW3496" s="73"/>
      <c r="AX3496" s="73"/>
      <c r="AY3496" s="73"/>
      <c r="AZ3496" s="73"/>
      <c r="BA3496" s="73"/>
      <c r="BB3496" s="73"/>
    </row>
    <row r="3497" spans="10:54">
      <c r="J3497" s="132"/>
      <c r="N3497" s="73"/>
      <c r="O3497" s="73"/>
      <c r="P3497" s="73"/>
      <c r="Q3497" s="73"/>
      <c r="R3497" s="73"/>
      <c r="S3497" s="73"/>
      <c r="T3497" s="73"/>
      <c r="U3497" s="73"/>
      <c r="V3497" s="73"/>
      <c r="W3497" s="73"/>
      <c r="X3497" s="73"/>
      <c r="Y3497" s="73"/>
      <c r="Z3497" s="73"/>
      <c r="AA3497" s="73"/>
      <c r="AB3497" s="73"/>
      <c r="AC3497" s="73"/>
      <c r="AD3497" s="73"/>
      <c r="AE3497" s="73"/>
      <c r="AF3497" s="73"/>
      <c r="AG3497" s="73"/>
      <c r="AH3497" s="73"/>
      <c r="AI3497" s="73"/>
      <c r="AJ3497" s="73"/>
      <c r="AK3497" s="73"/>
      <c r="AL3497" s="73"/>
      <c r="AM3497" s="73"/>
      <c r="AN3497" s="73"/>
      <c r="AO3497" s="73"/>
      <c r="AP3497" s="73"/>
      <c r="AQ3497" s="73"/>
      <c r="AR3497" s="73"/>
      <c r="AS3497" s="73"/>
      <c r="AT3497" s="73"/>
      <c r="AU3497" s="73"/>
      <c r="AV3497" s="73"/>
      <c r="AW3497" s="73"/>
      <c r="AX3497" s="73"/>
      <c r="AY3497" s="73"/>
      <c r="AZ3497" s="73"/>
      <c r="BA3497" s="73"/>
      <c r="BB3497" s="73"/>
    </row>
    <row r="3498" spans="10:54">
      <c r="J3498" s="132"/>
      <c r="N3498" s="73"/>
      <c r="O3498" s="73"/>
      <c r="P3498" s="73"/>
      <c r="Q3498" s="73"/>
      <c r="R3498" s="73"/>
      <c r="S3498" s="73"/>
      <c r="T3498" s="73"/>
      <c r="U3498" s="73"/>
      <c r="V3498" s="73"/>
      <c r="W3498" s="73"/>
      <c r="X3498" s="73"/>
      <c r="Y3498" s="73"/>
      <c r="Z3498" s="73"/>
      <c r="AA3498" s="73"/>
      <c r="AB3498" s="73"/>
      <c r="AC3498" s="73"/>
      <c r="AD3498" s="73"/>
      <c r="AE3498" s="73"/>
      <c r="AF3498" s="73"/>
      <c r="AG3498" s="73"/>
      <c r="AH3498" s="73"/>
      <c r="AI3498" s="73"/>
      <c r="AJ3498" s="73"/>
      <c r="AK3498" s="73"/>
      <c r="AL3498" s="73"/>
      <c r="AM3498" s="73"/>
      <c r="AN3498" s="73"/>
      <c r="AO3498" s="73"/>
      <c r="AP3498" s="73"/>
      <c r="AQ3498" s="73"/>
      <c r="AR3498" s="73"/>
      <c r="AS3498" s="73"/>
      <c r="AT3498" s="73"/>
      <c r="AU3498" s="73"/>
      <c r="AV3498" s="73"/>
      <c r="AW3498" s="73"/>
      <c r="AX3498" s="73"/>
      <c r="AY3498" s="73"/>
      <c r="AZ3498" s="73"/>
      <c r="BA3498" s="73"/>
      <c r="BB3498" s="73"/>
    </row>
    <row r="3499" spans="10:54">
      <c r="J3499" s="132"/>
      <c r="N3499" s="73"/>
      <c r="O3499" s="73"/>
      <c r="P3499" s="73"/>
      <c r="Q3499" s="73"/>
      <c r="R3499" s="73"/>
      <c r="S3499" s="73"/>
      <c r="T3499" s="73"/>
      <c r="U3499" s="73"/>
      <c r="V3499" s="73"/>
      <c r="W3499" s="73"/>
      <c r="X3499" s="73"/>
      <c r="Y3499" s="73"/>
      <c r="Z3499" s="73"/>
      <c r="AA3499" s="73"/>
      <c r="AB3499" s="73"/>
      <c r="AC3499" s="73"/>
      <c r="AD3499" s="73"/>
      <c r="AE3499" s="73"/>
      <c r="AF3499" s="73"/>
      <c r="AG3499" s="73"/>
      <c r="AH3499" s="73"/>
      <c r="AI3499" s="73"/>
      <c r="AJ3499" s="73"/>
      <c r="AK3499" s="73"/>
      <c r="AL3499" s="73"/>
      <c r="AM3499" s="73"/>
      <c r="AN3499" s="73"/>
      <c r="AO3499" s="73"/>
      <c r="AP3499" s="73"/>
      <c r="AQ3499" s="73"/>
      <c r="AR3499" s="73"/>
      <c r="AS3499" s="73"/>
      <c r="AT3499" s="73"/>
      <c r="AU3499" s="73"/>
      <c r="AV3499" s="73"/>
      <c r="AW3499" s="73"/>
      <c r="AX3499" s="73"/>
      <c r="AY3499" s="73"/>
      <c r="AZ3499" s="73"/>
      <c r="BA3499" s="73"/>
      <c r="BB3499" s="73"/>
    </row>
    <row r="3500" spans="10:54">
      <c r="J3500" s="132"/>
      <c r="N3500" s="73"/>
      <c r="O3500" s="73"/>
      <c r="P3500" s="73"/>
      <c r="Q3500" s="73"/>
      <c r="R3500" s="73"/>
      <c r="S3500" s="73"/>
      <c r="T3500" s="73"/>
      <c r="U3500" s="73"/>
      <c r="V3500" s="73"/>
      <c r="W3500" s="73"/>
      <c r="X3500" s="73"/>
      <c r="Y3500" s="73"/>
      <c r="Z3500" s="73"/>
      <c r="AA3500" s="73"/>
      <c r="AB3500" s="73"/>
      <c r="AC3500" s="73"/>
      <c r="AD3500" s="73"/>
      <c r="AE3500" s="73"/>
      <c r="AF3500" s="73"/>
      <c r="AG3500" s="73"/>
      <c r="AH3500" s="73"/>
      <c r="AI3500" s="73"/>
      <c r="AJ3500" s="73"/>
      <c r="AK3500" s="73"/>
      <c r="AL3500" s="73"/>
      <c r="AM3500" s="73"/>
      <c r="AN3500" s="73"/>
      <c r="AO3500" s="73"/>
      <c r="AP3500" s="73"/>
      <c r="AQ3500" s="73"/>
      <c r="AR3500" s="73"/>
      <c r="AS3500" s="73"/>
      <c r="AT3500" s="73"/>
      <c r="AU3500" s="73"/>
      <c r="AV3500" s="73"/>
      <c r="AW3500" s="73"/>
      <c r="AX3500" s="73"/>
      <c r="AY3500" s="73"/>
      <c r="AZ3500" s="73"/>
      <c r="BA3500" s="73"/>
      <c r="BB3500" s="73"/>
    </row>
    <row r="3501" spans="10:54">
      <c r="J3501" s="132"/>
      <c r="N3501" s="73"/>
      <c r="O3501" s="73"/>
      <c r="P3501" s="73"/>
      <c r="Q3501" s="73"/>
      <c r="R3501" s="73"/>
      <c r="S3501" s="73"/>
      <c r="T3501" s="73"/>
      <c r="U3501" s="73"/>
      <c r="V3501" s="73"/>
      <c r="W3501" s="73"/>
      <c r="X3501" s="73"/>
      <c r="Y3501" s="73"/>
      <c r="Z3501" s="73"/>
      <c r="AA3501" s="73"/>
      <c r="AB3501" s="73"/>
      <c r="AC3501" s="73"/>
      <c r="AD3501" s="73"/>
      <c r="AE3501" s="73"/>
      <c r="AF3501" s="73"/>
      <c r="AG3501" s="73"/>
      <c r="AH3501" s="73"/>
      <c r="AI3501" s="73"/>
      <c r="AJ3501" s="73"/>
      <c r="AK3501" s="73"/>
      <c r="AL3501" s="73"/>
      <c r="AM3501" s="73"/>
      <c r="AN3501" s="73"/>
      <c r="AO3501" s="73"/>
      <c r="AP3501" s="73"/>
      <c r="AQ3501" s="73"/>
      <c r="AR3501" s="73"/>
      <c r="AS3501" s="73"/>
      <c r="AT3501" s="73"/>
      <c r="AU3501" s="73"/>
      <c r="AV3501" s="73"/>
      <c r="AW3501" s="73"/>
      <c r="AX3501" s="73"/>
      <c r="AY3501" s="73"/>
      <c r="AZ3501" s="73"/>
      <c r="BA3501" s="73"/>
      <c r="BB3501" s="73"/>
    </row>
    <row r="3502" spans="10:54">
      <c r="J3502" s="132"/>
      <c r="N3502" s="73"/>
      <c r="O3502" s="73"/>
      <c r="P3502" s="73"/>
      <c r="Q3502" s="73"/>
      <c r="R3502" s="73"/>
      <c r="S3502" s="73"/>
      <c r="T3502" s="73"/>
      <c r="U3502" s="73"/>
      <c r="V3502" s="73"/>
      <c r="W3502" s="73"/>
      <c r="X3502" s="73"/>
      <c r="Y3502" s="73"/>
      <c r="Z3502" s="73"/>
      <c r="AA3502" s="73"/>
      <c r="AB3502" s="73"/>
      <c r="AC3502" s="73"/>
      <c r="AD3502" s="73"/>
      <c r="AE3502" s="73"/>
      <c r="AF3502" s="73"/>
      <c r="AG3502" s="73"/>
      <c r="AH3502" s="73"/>
      <c r="AI3502" s="73"/>
      <c r="AJ3502" s="73"/>
      <c r="AK3502" s="73"/>
      <c r="AL3502" s="73"/>
      <c r="AM3502" s="73"/>
      <c r="AN3502" s="73"/>
      <c r="AO3502" s="73"/>
      <c r="AP3502" s="73"/>
      <c r="AQ3502" s="73"/>
      <c r="AR3502" s="73"/>
      <c r="AS3502" s="73"/>
      <c r="AT3502" s="73"/>
      <c r="AU3502" s="73"/>
      <c r="AV3502" s="73"/>
      <c r="AW3502" s="73"/>
      <c r="AX3502" s="73"/>
      <c r="AY3502" s="73"/>
      <c r="AZ3502" s="73"/>
      <c r="BA3502" s="73"/>
      <c r="BB3502" s="73"/>
    </row>
    <row r="3503" spans="10:54">
      <c r="J3503" s="132"/>
      <c r="N3503" s="73"/>
      <c r="O3503" s="73"/>
      <c r="P3503" s="73"/>
      <c r="Q3503" s="73"/>
      <c r="R3503" s="73"/>
      <c r="S3503" s="73"/>
      <c r="T3503" s="73"/>
      <c r="U3503" s="73"/>
      <c r="V3503" s="73"/>
      <c r="W3503" s="73"/>
      <c r="X3503" s="73"/>
      <c r="Y3503" s="73"/>
      <c r="Z3503" s="73"/>
      <c r="AA3503" s="73"/>
      <c r="AB3503" s="73"/>
      <c r="AC3503" s="73"/>
      <c r="AD3503" s="73"/>
      <c r="AE3503" s="73"/>
      <c r="AF3503" s="73"/>
      <c r="AG3503" s="73"/>
      <c r="AH3503" s="73"/>
      <c r="AI3503" s="73"/>
      <c r="AJ3503" s="73"/>
      <c r="AK3503" s="73"/>
      <c r="AL3503" s="73"/>
      <c r="AM3503" s="73"/>
      <c r="AN3503" s="73"/>
      <c r="AO3503" s="73"/>
      <c r="AP3503" s="73"/>
      <c r="AQ3503" s="73"/>
      <c r="AR3503" s="73"/>
      <c r="AS3503" s="73"/>
      <c r="AT3503" s="73"/>
      <c r="AU3503" s="73"/>
      <c r="AV3503" s="73"/>
      <c r="AW3503" s="73"/>
      <c r="AX3503" s="73"/>
      <c r="AY3503" s="73"/>
      <c r="AZ3503" s="73"/>
      <c r="BA3503" s="73"/>
      <c r="BB3503" s="73"/>
    </row>
    <row r="3504" spans="10:54">
      <c r="J3504" s="132"/>
      <c r="N3504" s="73"/>
      <c r="O3504" s="73"/>
      <c r="P3504" s="73"/>
      <c r="Q3504" s="73"/>
      <c r="R3504" s="73"/>
      <c r="S3504" s="73"/>
      <c r="T3504" s="73"/>
      <c r="U3504" s="73"/>
      <c r="V3504" s="73"/>
      <c r="W3504" s="73"/>
      <c r="X3504" s="73"/>
      <c r="Y3504" s="73"/>
      <c r="Z3504" s="73"/>
      <c r="AA3504" s="73"/>
      <c r="AB3504" s="73"/>
      <c r="AC3504" s="73"/>
      <c r="AD3504" s="73"/>
      <c r="AE3504" s="73"/>
      <c r="AF3504" s="73"/>
      <c r="AG3504" s="73"/>
      <c r="AH3504" s="73"/>
      <c r="AI3504" s="73"/>
      <c r="AJ3504" s="73"/>
      <c r="AK3504" s="73"/>
      <c r="AL3504" s="73"/>
      <c r="AM3504" s="73"/>
      <c r="AN3504" s="73"/>
      <c r="AO3504" s="73"/>
      <c r="AP3504" s="73"/>
      <c r="AQ3504" s="73"/>
      <c r="AR3504" s="73"/>
      <c r="AS3504" s="73"/>
      <c r="AT3504" s="73"/>
      <c r="AU3504" s="73"/>
      <c r="AV3504" s="73"/>
      <c r="AW3504" s="73"/>
      <c r="AX3504" s="73"/>
      <c r="AY3504" s="73"/>
      <c r="AZ3504" s="73"/>
      <c r="BA3504" s="73"/>
      <c r="BB3504" s="73"/>
    </row>
    <row r="3505" spans="10:54">
      <c r="J3505" s="132"/>
      <c r="N3505" s="73"/>
      <c r="O3505" s="73"/>
      <c r="P3505" s="73"/>
      <c r="Q3505" s="73"/>
      <c r="R3505" s="73"/>
      <c r="S3505" s="73"/>
      <c r="T3505" s="73"/>
      <c r="U3505" s="73"/>
      <c r="V3505" s="73"/>
      <c r="W3505" s="73"/>
      <c r="X3505" s="73"/>
      <c r="Y3505" s="73"/>
      <c r="Z3505" s="73"/>
      <c r="AA3505" s="73"/>
      <c r="AB3505" s="73"/>
      <c r="AC3505" s="73"/>
      <c r="AD3505" s="73"/>
      <c r="AE3505" s="73"/>
      <c r="AF3505" s="73"/>
      <c r="AG3505" s="73"/>
      <c r="AH3505" s="73"/>
      <c r="AI3505" s="73"/>
      <c r="AJ3505" s="73"/>
      <c r="AK3505" s="73"/>
      <c r="AL3505" s="73"/>
      <c r="AM3505" s="73"/>
      <c r="AN3505" s="73"/>
      <c r="AO3505" s="73"/>
      <c r="AP3505" s="73"/>
      <c r="AQ3505" s="73"/>
      <c r="AR3505" s="73"/>
      <c r="AS3505" s="73"/>
      <c r="AT3505" s="73"/>
      <c r="AU3505" s="73"/>
      <c r="AV3505" s="73"/>
      <c r="AW3505" s="73"/>
      <c r="AX3505" s="73"/>
      <c r="AY3505" s="73"/>
      <c r="AZ3505" s="73"/>
      <c r="BA3505" s="73"/>
      <c r="BB3505" s="73"/>
    </row>
    <row r="3506" spans="10:54">
      <c r="J3506" s="132"/>
      <c r="N3506" s="73"/>
      <c r="O3506" s="73"/>
      <c r="P3506" s="73"/>
      <c r="Q3506" s="73"/>
      <c r="R3506" s="73"/>
      <c r="S3506" s="73"/>
      <c r="T3506" s="73"/>
      <c r="U3506" s="73"/>
      <c r="V3506" s="73"/>
      <c r="W3506" s="73"/>
      <c r="X3506" s="73"/>
      <c r="Y3506" s="73"/>
      <c r="Z3506" s="73"/>
      <c r="AA3506" s="73"/>
      <c r="AB3506" s="73"/>
      <c r="AC3506" s="73"/>
      <c r="AD3506" s="73"/>
      <c r="AE3506" s="73"/>
      <c r="AF3506" s="73"/>
      <c r="AG3506" s="73"/>
      <c r="AH3506" s="73"/>
      <c r="AI3506" s="73"/>
      <c r="AJ3506" s="73"/>
      <c r="AK3506" s="73"/>
      <c r="AL3506" s="73"/>
      <c r="AM3506" s="73"/>
      <c r="AN3506" s="73"/>
      <c r="AO3506" s="73"/>
      <c r="AP3506" s="73"/>
      <c r="AQ3506" s="73"/>
      <c r="AR3506" s="73"/>
      <c r="AS3506" s="73"/>
      <c r="AT3506" s="73"/>
      <c r="AU3506" s="73"/>
      <c r="AV3506" s="73"/>
      <c r="AW3506" s="73"/>
      <c r="AX3506" s="73"/>
      <c r="AY3506" s="73"/>
      <c r="AZ3506" s="73"/>
      <c r="BA3506" s="73"/>
      <c r="BB3506" s="73"/>
    </row>
    <row r="3507" spans="10:54">
      <c r="J3507" s="132"/>
      <c r="N3507" s="73"/>
      <c r="O3507" s="73"/>
      <c r="P3507" s="73"/>
      <c r="Q3507" s="73"/>
      <c r="R3507" s="73"/>
      <c r="S3507" s="73"/>
      <c r="T3507" s="73"/>
      <c r="U3507" s="73"/>
      <c r="V3507" s="73"/>
      <c r="W3507" s="73"/>
      <c r="X3507" s="73"/>
      <c r="Y3507" s="73"/>
      <c r="Z3507" s="73"/>
      <c r="AA3507" s="73"/>
      <c r="AB3507" s="73"/>
      <c r="AC3507" s="73"/>
      <c r="AD3507" s="73"/>
      <c r="AE3507" s="73"/>
      <c r="AF3507" s="73"/>
      <c r="AG3507" s="73"/>
      <c r="AH3507" s="73"/>
      <c r="AI3507" s="73"/>
      <c r="AJ3507" s="73"/>
      <c r="AK3507" s="73"/>
      <c r="AL3507" s="73"/>
      <c r="AM3507" s="73"/>
      <c r="AN3507" s="73"/>
      <c r="AO3507" s="73"/>
      <c r="AP3507" s="73"/>
      <c r="AQ3507" s="73"/>
      <c r="AR3507" s="73"/>
      <c r="AS3507" s="73"/>
      <c r="AT3507" s="73"/>
      <c r="AU3507" s="73"/>
      <c r="AV3507" s="73"/>
      <c r="AW3507" s="73"/>
      <c r="AX3507" s="73"/>
      <c r="AY3507" s="73"/>
      <c r="AZ3507" s="73"/>
      <c r="BA3507" s="73"/>
      <c r="BB3507" s="73"/>
    </row>
    <row r="3508" spans="10:54">
      <c r="J3508" s="132"/>
      <c r="N3508" s="73"/>
      <c r="O3508" s="73"/>
      <c r="P3508" s="73"/>
      <c r="Q3508" s="73"/>
      <c r="R3508" s="73"/>
      <c r="S3508" s="73"/>
      <c r="T3508" s="73"/>
      <c r="U3508" s="73"/>
      <c r="V3508" s="73"/>
      <c r="W3508" s="73"/>
      <c r="X3508" s="73"/>
      <c r="Y3508" s="73"/>
      <c r="Z3508" s="73"/>
      <c r="AA3508" s="73"/>
      <c r="AB3508" s="73"/>
      <c r="AC3508" s="73"/>
      <c r="AD3508" s="73"/>
      <c r="AE3508" s="73"/>
      <c r="AF3508" s="73"/>
      <c r="AG3508" s="73"/>
      <c r="AH3508" s="73"/>
      <c r="AI3508" s="73"/>
      <c r="AJ3508" s="73"/>
      <c r="AK3508" s="73"/>
      <c r="AL3508" s="73"/>
      <c r="AM3508" s="73"/>
      <c r="AN3508" s="73"/>
      <c r="AO3508" s="73"/>
      <c r="AP3508" s="73"/>
      <c r="AQ3508" s="73"/>
      <c r="AR3508" s="73"/>
      <c r="AS3508" s="73"/>
      <c r="AT3508" s="73"/>
      <c r="AU3508" s="73"/>
      <c r="AV3508" s="73"/>
      <c r="AW3508" s="73"/>
      <c r="AX3508" s="73"/>
      <c r="AY3508" s="73"/>
      <c r="AZ3508" s="73"/>
      <c r="BA3508" s="73"/>
      <c r="BB3508" s="73"/>
    </row>
    <row r="3509" spans="10:54">
      <c r="J3509" s="132"/>
      <c r="N3509" s="73"/>
      <c r="O3509" s="73"/>
      <c r="P3509" s="73"/>
      <c r="Q3509" s="73"/>
      <c r="R3509" s="73"/>
      <c r="S3509" s="73"/>
      <c r="T3509" s="73"/>
      <c r="U3509" s="73"/>
      <c r="V3509" s="73"/>
      <c r="W3509" s="73"/>
      <c r="X3509" s="73"/>
      <c r="Y3509" s="73"/>
      <c r="Z3509" s="73"/>
      <c r="AA3509" s="73"/>
      <c r="AB3509" s="73"/>
      <c r="AC3509" s="73"/>
      <c r="AD3509" s="73"/>
      <c r="AE3509" s="73"/>
      <c r="AF3509" s="73"/>
      <c r="AG3509" s="73"/>
      <c r="AH3509" s="73"/>
      <c r="AI3509" s="73"/>
      <c r="AJ3509" s="73"/>
      <c r="AK3509" s="73"/>
      <c r="AL3509" s="73"/>
      <c r="AM3509" s="73"/>
      <c r="AN3509" s="73"/>
      <c r="AO3509" s="73"/>
      <c r="AP3509" s="73"/>
      <c r="AQ3509" s="73"/>
      <c r="AR3509" s="73"/>
      <c r="AS3509" s="73"/>
      <c r="AT3509" s="73"/>
      <c r="AU3509" s="73"/>
      <c r="AV3509" s="73"/>
      <c r="AW3509" s="73"/>
      <c r="AX3509" s="73"/>
      <c r="AY3509" s="73"/>
      <c r="AZ3509" s="73"/>
      <c r="BA3509" s="73"/>
      <c r="BB3509" s="73"/>
    </row>
    <row r="3510" spans="10:54">
      <c r="J3510" s="132"/>
      <c r="N3510" s="73"/>
      <c r="O3510" s="73"/>
      <c r="P3510" s="73"/>
      <c r="Q3510" s="73"/>
      <c r="R3510" s="73"/>
      <c r="S3510" s="73"/>
      <c r="T3510" s="73"/>
      <c r="U3510" s="73"/>
      <c r="V3510" s="73"/>
      <c r="W3510" s="73"/>
      <c r="X3510" s="73"/>
      <c r="Y3510" s="73"/>
      <c r="Z3510" s="73"/>
      <c r="AA3510" s="73"/>
      <c r="AB3510" s="73"/>
      <c r="AC3510" s="73"/>
      <c r="AD3510" s="73"/>
      <c r="AE3510" s="73"/>
      <c r="AF3510" s="73"/>
      <c r="AG3510" s="73"/>
      <c r="AH3510" s="73"/>
      <c r="AI3510" s="73"/>
      <c r="AJ3510" s="73"/>
      <c r="AK3510" s="73"/>
      <c r="AL3510" s="73"/>
      <c r="AM3510" s="73"/>
      <c r="AN3510" s="73"/>
      <c r="AO3510" s="73"/>
      <c r="AP3510" s="73"/>
      <c r="AQ3510" s="73"/>
      <c r="AR3510" s="73"/>
      <c r="AS3510" s="73"/>
      <c r="AT3510" s="73"/>
      <c r="AU3510" s="73"/>
      <c r="AV3510" s="73"/>
      <c r="AW3510" s="73"/>
      <c r="AX3510" s="73"/>
      <c r="AY3510" s="73"/>
      <c r="AZ3510" s="73"/>
      <c r="BA3510" s="73"/>
      <c r="BB3510" s="73"/>
    </row>
    <row r="3511" spans="10:54">
      <c r="J3511" s="132"/>
      <c r="N3511" s="73"/>
      <c r="O3511" s="73"/>
      <c r="P3511" s="73"/>
      <c r="Q3511" s="73"/>
      <c r="R3511" s="73"/>
      <c r="S3511" s="73"/>
      <c r="T3511" s="73"/>
      <c r="U3511" s="73"/>
      <c r="V3511" s="73"/>
      <c r="W3511" s="73"/>
      <c r="X3511" s="73"/>
      <c r="Y3511" s="73"/>
      <c r="Z3511" s="73"/>
      <c r="AA3511" s="73"/>
      <c r="AB3511" s="73"/>
      <c r="AC3511" s="73"/>
      <c r="AD3511" s="73"/>
      <c r="AE3511" s="73"/>
      <c r="AF3511" s="73"/>
      <c r="AG3511" s="73"/>
      <c r="AH3511" s="73"/>
      <c r="AI3511" s="73"/>
      <c r="AJ3511" s="73"/>
      <c r="AK3511" s="73"/>
      <c r="AL3511" s="73"/>
      <c r="AM3511" s="73"/>
      <c r="AN3511" s="73"/>
      <c r="AO3511" s="73"/>
      <c r="AP3511" s="73"/>
      <c r="AQ3511" s="73"/>
      <c r="AR3511" s="73"/>
      <c r="AS3511" s="73"/>
      <c r="AT3511" s="73"/>
      <c r="AU3511" s="73"/>
      <c r="AV3511" s="73"/>
      <c r="AW3511" s="73"/>
      <c r="AX3511" s="73"/>
      <c r="AY3511" s="73"/>
      <c r="AZ3511" s="73"/>
      <c r="BA3511" s="73"/>
      <c r="BB3511" s="73"/>
    </row>
    <row r="3512" spans="10:54">
      <c r="J3512" s="132"/>
      <c r="N3512" s="73"/>
      <c r="O3512" s="73"/>
      <c r="P3512" s="73"/>
      <c r="Q3512" s="73"/>
      <c r="R3512" s="73"/>
      <c r="S3512" s="73"/>
      <c r="T3512" s="73"/>
      <c r="U3512" s="73"/>
      <c r="V3512" s="73"/>
      <c r="W3512" s="73"/>
      <c r="X3512" s="73"/>
      <c r="Y3512" s="73"/>
      <c r="Z3512" s="73"/>
      <c r="AA3512" s="73"/>
      <c r="AB3512" s="73"/>
      <c r="AC3512" s="73"/>
      <c r="AD3512" s="73"/>
      <c r="AE3512" s="73"/>
      <c r="AF3512" s="73"/>
      <c r="AG3512" s="73"/>
      <c r="AH3512" s="73"/>
      <c r="AI3512" s="73"/>
      <c r="AJ3512" s="73"/>
      <c r="AK3512" s="73"/>
      <c r="AL3512" s="73"/>
      <c r="AM3512" s="73"/>
      <c r="AN3512" s="73"/>
      <c r="AO3512" s="73"/>
      <c r="AP3512" s="73"/>
      <c r="AQ3512" s="73"/>
      <c r="AR3512" s="73"/>
      <c r="AS3512" s="73"/>
      <c r="AT3512" s="73"/>
      <c r="AU3512" s="73"/>
      <c r="AV3512" s="73"/>
      <c r="AW3512" s="73"/>
      <c r="AX3512" s="73"/>
      <c r="AY3512" s="73"/>
      <c r="AZ3512" s="73"/>
      <c r="BA3512" s="73"/>
      <c r="BB3512" s="73"/>
    </row>
    <row r="3513" spans="10:54">
      <c r="J3513" s="132"/>
      <c r="N3513" s="73"/>
      <c r="O3513" s="73"/>
      <c r="P3513" s="73"/>
      <c r="Q3513" s="73"/>
      <c r="R3513" s="73"/>
      <c r="S3513" s="73"/>
      <c r="T3513" s="73"/>
      <c r="U3513" s="73"/>
      <c r="V3513" s="73"/>
      <c r="W3513" s="73"/>
      <c r="X3513" s="73"/>
      <c r="Y3513" s="73"/>
      <c r="Z3513" s="73"/>
      <c r="AA3513" s="73"/>
      <c r="AB3513" s="73"/>
      <c r="AC3513" s="73"/>
      <c r="AD3513" s="73"/>
      <c r="AE3513" s="73"/>
      <c r="AF3513" s="73"/>
      <c r="AG3513" s="73"/>
      <c r="AH3513" s="73"/>
      <c r="AI3513" s="73"/>
      <c r="AJ3513" s="73"/>
      <c r="AK3513" s="73"/>
      <c r="AL3513" s="73"/>
      <c r="AM3513" s="73"/>
      <c r="AN3513" s="73"/>
      <c r="AO3513" s="73"/>
      <c r="AP3513" s="73"/>
      <c r="AQ3513" s="73"/>
      <c r="AR3513" s="73"/>
      <c r="AS3513" s="73"/>
      <c r="AT3513" s="73"/>
      <c r="AU3513" s="73"/>
      <c r="AV3513" s="73"/>
      <c r="AW3513" s="73"/>
      <c r="AX3513" s="73"/>
      <c r="AY3513" s="73"/>
      <c r="AZ3513" s="73"/>
      <c r="BA3513" s="73"/>
      <c r="BB3513" s="73"/>
    </row>
    <row r="3514" spans="10:54">
      <c r="J3514" s="132"/>
      <c r="N3514" s="73"/>
      <c r="O3514" s="73"/>
      <c r="P3514" s="73"/>
      <c r="Q3514" s="73"/>
      <c r="R3514" s="73"/>
      <c r="S3514" s="73"/>
      <c r="T3514" s="73"/>
      <c r="U3514" s="73"/>
      <c r="V3514" s="73"/>
      <c r="W3514" s="73"/>
      <c r="X3514" s="73"/>
      <c r="Y3514" s="73"/>
      <c r="Z3514" s="73"/>
      <c r="AA3514" s="73"/>
      <c r="AB3514" s="73"/>
      <c r="AC3514" s="73"/>
      <c r="AD3514" s="73"/>
      <c r="AE3514" s="73"/>
      <c r="AF3514" s="73"/>
      <c r="AG3514" s="73"/>
      <c r="AH3514" s="73"/>
      <c r="AI3514" s="73"/>
      <c r="AJ3514" s="73"/>
      <c r="AK3514" s="73"/>
      <c r="AL3514" s="73"/>
      <c r="AM3514" s="73"/>
      <c r="AN3514" s="73"/>
      <c r="AO3514" s="73"/>
      <c r="AP3514" s="73"/>
      <c r="AQ3514" s="73"/>
      <c r="AR3514" s="73"/>
      <c r="AS3514" s="73"/>
      <c r="AT3514" s="73"/>
      <c r="AU3514" s="73"/>
      <c r="AV3514" s="73"/>
      <c r="AW3514" s="73"/>
      <c r="AX3514" s="73"/>
      <c r="AY3514" s="73"/>
      <c r="AZ3514" s="73"/>
      <c r="BA3514" s="73"/>
      <c r="BB3514" s="73"/>
    </row>
    <row r="3515" spans="10:54">
      <c r="J3515" s="132"/>
      <c r="N3515" s="73"/>
      <c r="O3515" s="73"/>
      <c r="P3515" s="73"/>
      <c r="Q3515" s="73"/>
      <c r="R3515" s="73"/>
      <c r="S3515" s="73"/>
      <c r="T3515" s="73"/>
      <c r="U3515" s="73"/>
      <c r="V3515" s="73"/>
      <c r="W3515" s="73"/>
      <c r="X3515" s="73"/>
      <c r="Y3515" s="73"/>
      <c r="Z3515" s="73"/>
      <c r="AA3515" s="73"/>
      <c r="AB3515" s="73"/>
      <c r="AC3515" s="73"/>
      <c r="AD3515" s="73"/>
      <c r="AE3515" s="73"/>
      <c r="AF3515" s="73"/>
      <c r="AG3515" s="73"/>
      <c r="AH3515" s="73"/>
      <c r="AI3515" s="73"/>
      <c r="AJ3515" s="73"/>
      <c r="AK3515" s="73"/>
      <c r="AL3515" s="73"/>
      <c r="AM3515" s="73"/>
      <c r="AN3515" s="73"/>
      <c r="AO3515" s="73"/>
      <c r="AP3515" s="73"/>
      <c r="AQ3515" s="73"/>
      <c r="AR3515" s="73"/>
      <c r="AS3515" s="73"/>
      <c r="AT3515" s="73"/>
      <c r="AU3515" s="73"/>
      <c r="AV3515" s="73"/>
      <c r="AW3515" s="73"/>
      <c r="AX3515" s="73"/>
      <c r="AY3515" s="73"/>
      <c r="AZ3515" s="73"/>
      <c r="BA3515" s="73"/>
      <c r="BB3515" s="73"/>
    </row>
    <row r="3516" spans="10:54">
      <c r="J3516" s="132"/>
      <c r="N3516" s="73"/>
      <c r="O3516" s="73"/>
      <c r="P3516" s="73"/>
      <c r="Q3516" s="73"/>
      <c r="R3516" s="73"/>
      <c r="S3516" s="73"/>
      <c r="T3516" s="73"/>
      <c r="U3516" s="73"/>
      <c r="V3516" s="73"/>
      <c r="W3516" s="73"/>
      <c r="X3516" s="73"/>
      <c r="Y3516" s="73"/>
      <c r="Z3516" s="73"/>
      <c r="AA3516" s="73"/>
      <c r="AB3516" s="73"/>
      <c r="AC3516" s="73"/>
      <c r="AD3516" s="73"/>
      <c r="AE3516" s="73"/>
      <c r="AF3516" s="73"/>
      <c r="AG3516" s="73"/>
      <c r="AH3516" s="73"/>
      <c r="AI3516" s="73"/>
      <c r="AJ3516" s="73"/>
      <c r="AK3516" s="73"/>
      <c r="AL3516" s="73"/>
      <c r="AM3516" s="73"/>
      <c r="AN3516" s="73"/>
      <c r="AO3516" s="73"/>
      <c r="AP3516" s="73"/>
      <c r="AQ3516" s="73"/>
      <c r="AR3516" s="73"/>
      <c r="AS3516" s="73"/>
      <c r="AT3516" s="73"/>
      <c r="AU3516" s="73"/>
      <c r="AV3516" s="73"/>
      <c r="AW3516" s="73"/>
      <c r="AX3516" s="73"/>
      <c r="AY3516" s="73"/>
      <c r="AZ3516" s="73"/>
      <c r="BA3516" s="73"/>
      <c r="BB3516" s="73"/>
    </row>
    <row r="3517" spans="10:54">
      <c r="J3517" s="132"/>
      <c r="N3517" s="73"/>
      <c r="O3517" s="73"/>
      <c r="P3517" s="73"/>
      <c r="Q3517" s="73"/>
      <c r="R3517" s="73"/>
      <c r="S3517" s="73"/>
      <c r="T3517" s="73"/>
      <c r="U3517" s="73"/>
      <c r="V3517" s="73"/>
      <c r="W3517" s="73"/>
      <c r="X3517" s="73"/>
      <c r="Y3517" s="73"/>
      <c r="Z3517" s="73"/>
      <c r="AA3517" s="73"/>
      <c r="AB3517" s="73"/>
      <c r="AC3517" s="73"/>
      <c r="AD3517" s="73"/>
      <c r="AE3517" s="73"/>
      <c r="AF3517" s="73"/>
      <c r="AG3517" s="73"/>
      <c r="AH3517" s="73"/>
      <c r="AI3517" s="73"/>
      <c r="AJ3517" s="73"/>
      <c r="AK3517" s="73"/>
      <c r="AL3517" s="73"/>
      <c r="AM3517" s="73"/>
      <c r="AN3517" s="73"/>
      <c r="AO3517" s="73"/>
      <c r="AP3517" s="73"/>
      <c r="AQ3517" s="73"/>
      <c r="AR3517" s="73"/>
      <c r="AS3517" s="73"/>
      <c r="AT3517" s="73"/>
      <c r="AU3517" s="73"/>
      <c r="AV3517" s="73"/>
      <c r="AW3517" s="73"/>
      <c r="AX3517" s="73"/>
      <c r="AY3517" s="73"/>
      <c r="AZ3517" s="73"/>
      <c r="BA3517" s="73"/>
      <c r="BB3517" s="73"/>
    </row>
    <row r="3518" spans="10:54">
      <c r="J3518" s="132"/>
      <c r="N3518" s="73"/>
      <c r="O3518" s="73"/>
      <c r="P3518" s="73"/>
      <c r="Q3518" s="73"/>
      <c r="R3518" s="73"/>
      <c r="S3518" s="73"/>
      <c r="T3518" s="73"/>
      <c r="U3518" s="73"/>
      <c r="V3518" s="73"/>
      <c r="W3518" s="73"/>
      <c r="X3518" s="73"/>
      <c r="Y3518" s="73"/>
      <c r="Z3518" s="73"/>
      <c r="AA3518" s="73"/>
      <c r="AB3518" s="73"/>
      <c r="AC3518" s="73"/>
      <c r="AD3518" s="73"/>
      <c r="AE3518" s="73"/>
      <c r="AF3518" s="73"/>
      <c r="AG3518" s="73"/>
      <c r="AH3518" s="73"/>
      <c r="AI3518" s="73"/>
      <c r="AJ3518" s="73"/>
      <c r="AK3518" s="73"/>
      <c r="AL3518" s="73"/>
      <c r="AM3518" s="73"/>
      <c r="AN3518" s="73"/>
      <c r="AO3518" s="73"/>
      <c r="AP3518" s="73"/>
      <c r="AQ3518" s="73"/>
      <c r="AR3518" s="73"/>
      <c r="AS3518" s="73"/>
      <c r="AT3518" s="73"/>
      <c r="AU3518" s="73"/>
      <c r="AV3518" s="73"/>
      <c r="AW3518" s="73"/>
      <c r="AX3518" s="73"/>
      <c r="AY3518" s="73"/>
      <c r="AZ3518" s="73"/>
      <c r="BA3518" s="73"/>
      <c r="BB3518" s="73"/>
    </row>
    <row r="3519" spans="10:54">
      <c r="J3519" s="132"/>
      <c r="N3519" s="73"/>
      <c r="O3519" s="73"/>
      <c r="P3519" s="73"/>
      <c r="Q3519" s="73"/>
      <c r="R3519" s="73"/>
      <c r="S3519" s="73"/>
      <c r="T3519" s="73"/>
      <c r="U3519" s="73"/>
      <c r="V3519" s="73"/>
      <c r="W3519" s="73"/>
      <c r="X3519" s="73"/>
      <c r="Y3519" s="73"/>
      <c r="Z3519" s="73"/>
      <c r="AA3519" s="73"/>
      <c r="AB3519" s="73"/>
      <c r="AC3519" s="73"/>
      <c r="AD3519" s="73"/>
      <c r="AE3519" s="73"/>
      <c r="AF3519" s="73"/>
      <c r="AG3519" s="73"/>
      <c r="AH3519" s="73"/>
      <c r="AI3519" s="73"/>
      <c r="AJ3519" s="73"/>
      <c r="AK3519" s="73"/>
      <c r="AL3519" s="73"/>
      <c r="AM3519" s="73"/>
      <c r="AN3519" s="73"/>
      <c r="AO3519" s="73"/>
      <c r="AP3519" s="73"/>
      <c r="AQ3519" s="73"/>
      <c r="AR3519" s="73"/>
      <c r="AS3519" s="73"/>
      <c r="AT3519" s="73"/>
      <c r="AU3519" s="73"/>
      <c r="AV3519" s="73"/>
      <c r="AW3519" s="73"/>
      <c r="AX3519" s="73"/>
      <c r="AY3519" s="73"/>
      <c r="AZ3519" s="73"/>
      <c r="BA3519" s="73"/>
      <c r="BB3519" s="73"/>
    </row>
    <row r="3520" spans="10:54">
      <c r="J3520" s="132"/>
      <c r="N3520" s="73"/>
      <c r="O3520" s="73"/>
      <c r="P3520" s="73"/>
      <c r="Q3520" s="73"/>
      <c r="R3520" s="73"/>
      <c r="S3520" s="73"/>
      <c r="T3520" s="73"/>
      <c r="U3520" s="73"/>
      <c r="V3520" s="73"/>
      <c r="W3520" s="73"/>
      <c r="X3520" s="73"/>
      <c r="Y3520" s="73"/>
      <c r="Z3520" s="73"/>
      <c r="AA3520" s="73"/>
      <c r="AB3520" s="73"/>
      <c r="AC3520" s="73"/>
      <c r="AD3520" s="73"/>
      <c r="AE3520" s="73"/>
      <c r="AF3520" s="73"/>
      <c r="AG3520" s="73"/>
      <c r="AH3520" s="73"/>
      <c r="AI3520" s="73"/>
      <c r="AJ3520" s="73"/>
      <c r="AK3520" s="73"/>
      <c r="AL3520" s="73"/>
      <c r="AM3520" s="73"/>
      <c r="AN3520" s="73"/>
      <c r="AO3520" s="73"/>
      <c r="AP3520" s="73"/>
      <c r="AQ3520" s="73"/>
      <c r="AR3520" s="73"/>
      <c r="AS3520" s="73"/>
      <c r="AT3520" s="73"/>
      <c r="AU3520" s="73"/>
      <c r="AV3520" s="73"/>
      <c r="AW3520" s="73"/>
      <c r="AX3520" s="73"/>
      <c r="AY3520" s="73"/>
      <c r="AZ3520" s="73"/>
      <c r="BA3520" s="73"/>
      <c r="BB3520" s="73"/>
    </row>
    <row r="3521" spans="10:54">
      <c r="J3521" s="132"/>
      <c r="N3521" s="73"/>
      <c r="O3521" s="73"/>
      <c r="P3521" s="73"/>
      <c r="Q3521" s="73"/>
      <c r="R3521" s="73"/>
      <c r="S3521" s="73"/>
      <c r="T3521" s="73"/>
      <c r="U3521" s="73"/>
      <c r="V3521" s="73"/>
      <c r="W3521" s="73"/>
      <c r="X3521" s="73"/>
      <c r="Y3521" s="73"/>
      <c r="Z3521" s="73"/>
      <c r="AA3521" s="73"/>
      <c r="AB3521" s="73"/>
      <c r="AC3521" s="73"/>
      <c r="AD3521" s="73"/>
      <c r="AE3521" s="73"/>
      <c r="AF3521" s="73"/>
      <c r="AG3521" s="73"/>
      <c r="AH3521" s="73"/>
      <c r="AI3521" s="73"/>
      <c r="AJ3521" s="73"/>
      <c r="AK3521" s="73"/>
      <c r="AL3521" s="73"/>
      <c r="AM3521" s="73"/>
      <c r="AN3521" s="73"/>
      <c r="AO3521" s="73"/>
      <c r="AP3521" s="73"/>
      <c r="AQ3521" s="73"/>
      <c r="AR3521" s="73"/>
      <c r="AS3521" s="73"/>
      <c r="AT3521" s="73"/>
      <c r="AU3521" s="73"/>
      <c r="AV3521" s="73"/>
      <c r="AW3521" s="73"/>
      <c r="AX3521" s="73"/>
      <c r="AY3521" s="73"/>
      <c r="AZ3521" s="73"/>
      <c r="BA3521" s="73"/>
      <c r="BB3521" s="73"/>
    </row>
    <row r="3522" spans="10:54">
      <c r="J3522" s="132"/>
      <c r="N3522" s="73"/>
      <c r="O3522" s="73"/>
      <c r="P3522" s="73"/>
      <c r="Q3522" s="73"/>
      <c r="R3522" s="73"/>
      <c r="S3522" s="73"/>
      <c r="T3522" s="73"/>
      <c r="U3522" s="73"/>
      <c r="V3522" s="73"/>
      <c r="W3522" s="73"/>
      <c r="X3522" s="73"/>
      <c r="Y3522" s="73"/>
      <c r="Z3522" s="73"/>
      <c r="AA3522" s="73"/>
      <c r="AB3522" s="73"/>
      <c r="AC3522" s="73"/>
      <c r="AD3522" s="73"/>
      <c r="AE3522" s="73"/>
      <c r="AF3522" s="73"/>
      <c r="AG3522" s="73"/>
      <c r="AH3522" s="73"/>
      <c r="AI3522" s="73"/>
      <c r="AJ3522" s="73"/>
      <c r="AK3522" s="73"/>
      <c r="AL3522" s="73"/>
      <c r="AM3522" s="73"/>
      <c r="AN3522" s="73"/>
      <c r="AO3522" s="73"/>
      <c r="AP3522" s="73"/>
      <c r="AQ3522" s="73"/>
      <c r="AR3522" s="73"/>
      <c r="AS3522" s="73"/>
      <c r="AT3522" s="73"/>
      <c r="AU3522" s="73"/>
      <c r="AV3522" s="73"/>
      <c r="AW3522" s="73"/>
      <c r="AX3522" s="73"/>
      <c r="AY3522" s="73"/>
      <c r="AZ3522" s="73"/>
      <c r="BA3522" s="73"/>
      <c r="BB3522" s="73"/>
    </row>
    <row r="3523" spans="10:54">
      <c r="J3523" s="132"/>
      <c r="N3523" s="73"/>
      <c r="O3523" s="73"/>
      <c r="P3523" s="73"/>
      <c r="Q3523" s="73"/>
      <c r="R3523" s="73"/>
      <c r="S3523" s="73"/>
      <c r="T3523" s="73"/>
      <c r="U3523" s="73"/>
      <c r="V3523" s="73"/>
      <c r="W3523" s="73"/>
      <c r="X3523" s="73"/>
      <c r="Y3523" s="73"/>
      <c r="Z3523" s="73"/>
      <c r="AA3523" s="73"/>
      <c r="AB3523" s="73"/>
      <c r="AC3523" s="73"/>
      <c r="AD3523" s="73"/>
      <c r="AE3523" s="73"/>
      <c r="AF3523" s="73"/>
      <c r="AG3523" s="73"/>
      <c r="AH3523" s="73"/>
      <c r="AI3523" s="73"/>
      <c r="AJ3523" s="73"/>
      <c r="AK3523" s="73"/>
      <c r="AL3523" s="73"/>
      <c r="AM3523" s="73"/>
      <c r="AN3523" s="73"/>
      <c r="AO3523" s="73"/>
      <c r="AP3523" s="73"/>
      <c r="AQ3523" s="73"/>
      <c r="AR3523" s="73"/>
      <c r="AS3523" s="73"/>
      <c r="AT3523" s="73"/>
      <c r="AU3523" s="73"/>
      <c r="AV3523" s="73"/>
      <c r="AW3523" s="73"/>
      <c r="AX3523" s="73"/>
      <c r="AY3523" s="73"/>
      <c r="AZ3523" s="73"/>
      <c r="BA3523" s="73"/>
      <c r="BB3523" s="73"/>
    </row>
    <row r="3524" spans="10:54">
      <c r="J3524" s="132"/>
      <c r="N3524" s="73"/>
      <c r="O3524" s="73"/>
      <c r="P3524" s="73"/>
      <c r="Q3524" s="73"/>
      <c r="R3524" s="73"/>
      <c r="S3524" s="73"/>
      <c r="T3524" s="73"/>
      <c r="U3524" s="73"/>
      <c r="V3524" s="73"/>
      <c r="W3524" s="73"/>
      <c r="X3524" s="73"/>
      <c r="Y3524" s="73"/>
      <c r="Z3524" s="73"/>
      <c r="AA3524" s="73"/>
      <c r="AB3524" s="73"/>
      <c r="AC3524" s="73"/>
      <c r="AD3524" s="73"/>
      <c r="AE3524" s="73"/>
      <c r="AF3524" s="73"/>
      <c r="AG3524" s="73"/>
      <c r="AH3524" s="73"/>
      <c r="AI3524" s="73"/>
      <c r="AJ3524" s="73"/>
      <c r="AK3524" s="73"/>
      <c r="AL3524" s="73"/>
      <c r="AM3524" s="73"/>
      <c r="AN3524" s="73"/>
      <c r="AO3524" s="73"/>
      <c r="AP3524" s="73"/>
      <c r="AQ3524" s="73"/>
      <c r="AR3524" s="73"/>
      <c r="AS3524" s="73"/>
      <c r="AT3524" s="73"/>
      <c r="AU3524" s="73"/>
      <c r="AV3524" s="73"/>
      <c r="AW3524" s="73"/>
      <c r="AX3524" s="73"/>
      <c r="AY3524" s="73"/>
      <c r="AZ3524" s="73"/>
      <c r="BA3524" s="73"/>
      <c r="BB3524" s="73"/>
    </row>
    <row r="3525" spans="10:54">
      <c r="J3525" s="132"/>
      <c r="N3525" s="73"/>
      <c r="O3525" s="73"/>
      <c r="P3525" s="73"/>
      <c r="Q3525" s="73"/>
      <c r="R3525" s="73"/>
      <c r="S3525" s="73"/>
      <c r="T3525" s="73"/>
      <c r="U3525" s="73"/>
      <c r="V3525" s="73"/>
      <c r="W3525" s="73"/>
      <c r="X3525" s="73"/>
      <c r="Y3525" s="73"/>
      <c r="Z3525" s="73"/>
      <c r="AA3525" s="73"/>
      <c r="AB3525" s="73"/>
      <c r="AC3525" s="73"/>
      <c r="AD3525" s="73"/>
      <c r="AE3525" s="73"/>
      <c r="AF3525" s="73"/>
      <c r="AG3525" s="73"/>
      <c r="AH3525" s="73"/>
      <c r="AI3525" s="73"/>
      <c r="AJ3525" s="73"/>
      <c r="AK3525" s="73"/>
      <c r="AL3525" s="73"/>
      <c r="AM3525" s="73"/>
      <c r="AN3525" s="73"/>
      <c r="AO3525" s="73"/>
      <c r="AP3525" s="73"/>
      <c r="AQ3525" s="73"/>
      <c r="AR3525" s="73"/>
      <c r="AS3525" s="73"/>
      <c r="AT3525" s="73"/>
      <c r="AU3525" s="73"/>
      <c r="AV3525" s="73"/>
      <c r="AW3525" s="73"/>
      <c r="AX3525" s="73"/>
      <c r="AY3525" s="73"/>
      <c r="AZ3525" s="73"/>
      <c r="BA3525" s="73"/>
      <c r="BB3525" s="73"/>
    </row>
    <row r="3526" spans="10:54">
      <c r="J3526" s="132"/>
      <c r="N3526" s="73"/>
      <c r="O3526" s="73"/>
      <c r="P3526" s="73"/>
      <c r="Q3526" s="73"/>
      <c r="R3526" s="73"/>
      <c r="S3526" s="73"/>
      <c r="T3526" s="73"/>
      <c r="U3526" s="73"/>
      <c r="V3526" s="73"/>
      <c r="W3526" s="73"/>
      <c r="X3526" s="73"/>
      <c r="Y3526" s="73"/>
      <c r="Z3526" s="73"/>
      <c r="AA3526" s="73"/>
      <c r="AB3526" s="73"/>
      <c r="AC3526" s="73"/>
      <c r="AD3526" s="73"/>
      <c r="AE3526" s="73"/>
      <c r="AF3526" s="73"/>
      <c r="AG3526" s="73"/>
      <c r="AH3526" s="73"/>
      <c r="AI3526" s="73"/>
      <c r="AJ3526" s="73"/>
      <c r="AK3526" s="73"/>
      <c r="AL3526" s="73"/>
      <c r="AM3526" s="73"/>
      <c r="AN3526" s="73"/>
      <c r="AO3526" s="73"/>
      <c r="AP3526" s="73"/>
      <c r="AQ3526" s="73"/>
      <c r="AR3526" s="73"/>
      <c r="AS3526" s="73"/>
      <c r="AT3526" s="73"/>
      <c r="AU3526" s="73"/>
      <c r="AV3526" s="73"/>
      <c r="AW3526" s="73"/>
      <c r="AX3526" s="73"/>
      <c r="AY3526" s="73"/>
      <c r="AZ3526" s="73"/>
      <c r="BA3526" s="73"/>
      <c r="BB3526" s="73"/>
    </row>
    <row r="3527" spans="10:54">
      <c r="J3527" s="132"/>
      <c r="N3527" s="73"/>
      <c r="O3527" s="73"/>
      <c r="P3527" s="73"/>
      <c r="Q3527" s="73"/>
      <c r="R3527" s="73"/>
      <c r="S3527" s="73"/>
      <c r="T3527" s="73"/>
      <c r="U3527" s="73"/>
      <c r="V3527" s="73"/>
      <c r="W3527" s="73"/>
      <c r="X3527" s="73"/>
      <c r="Y3527" s="73"/>
      <c r="Z3527" s="73"/>
      <c r="AA3527" s="73"/>
      <c r="AB3527" s="73"/>
      <c r="AC3527" s="73"/>
      <c r="AD3527" s="73"/>
      <c r="AE3527" s="73"/>
      <c r="AF3527" s="73"/>
      <c r="AG3527" s="73"/>
      <c r="AH3527" s="73"/>
      <c r="AI3527" s="73"/>
      <c r="AJ3527" s="73"/>
      <c r="AK3527" s="73"/>
      <c r="AL3527" s="73"/>
      <c r="AM3527" s="73"/>
      <c r="AN3527" s="73"/>
      <c r="AO3527" s="73"/>
      <c r="AP3527" s="73"/>
      <c r="AQ3527" s="73"/>
      <c r="AR3527" s="73"/>
      <c r="AS3527" s="73"/>
      <c r="AT3527" s="73"/>
      <c r="AU3527" s="73"/>
      <c r="AV3527" s="73"/>
      <c r="AW3527" s="73"/>
      <c r="AX3527" s="73"/>
      <c r="AY3527" s="73"/>
      <c r="AZ3527" s="73"/>
      <c r="BA3527" s="73"/>
      <c r="BB3527" s="73"/>
    </row>
    <row r="3528" spans="10:54">
      <c r="J3528" s="132"/>
      <c r="N3528" s="73"/>
      <c r="O3528" s="73"/>
      <c r="P3528" s="73"/>
      <c r="Q3528" s="73"/>
      <c r="R3528" s="73"/>
      <c r="S3528" s="73"/>
      <c r="T3528" s="73"/>
      <c r="U3528" s="73"/>
      <c r="V3528" s="73"/>
      <c r="W3528" s="73"/>
      <c r="X3528" s="73"/>
      <c r="Y3528" s="73"/>
      <c r="Z3528" s="73"/>
      <c r="AA3528" s="73"/>
      <c r="AB3528" s="73"/>
      <c r="AC3528" s="73"/>
      <c r="AD3528" s="73"/>
      <c r="AE3528" s="73"/>
      <c r="AF3528" s="73"/>
      <c r="AG3528" s="73"/>
      <c r="AH3528" s="73"/>
      <c r="AI3528" s="73"/>
      <c r="AJ3528" s="73"/>
      <c r="AK3528" s="73"/>
      <c r="AL3528" s="73"/>
      <c r="AM3528" s="73"/>
      <c r="AN3528" s="73"/>
      <c r="AO3528" s="73"/>
      <c r="AP3528" s="73"/>
      <c r="AQ3528" s="73"/>
      <c r="AR3528" s="73"/>
      <c r="AS3528" s="73"/>
      <c r="AT3528" s="73"/>
      <c r="AU3528" s="73"/>
      <c r="AV3528" s="73"/>
      <c r="AW3528" s="73"/>
      <c r="AX3528" s="73"/>
      <c r="AY3528" s="73"/>
      <c r="AZ3528" s="73"/>
      <c r="BA3528" s="73"/>
      <c r="BB3528" s="73"/>
    </row>
    <row r="3529" spans="10:54">
      <c r="J3529" s="132"/>
      <c r="N3529" s="73"/>
      <c r="O3529" s="73"/>
      <c r="P3529" s="73"/>
      <c r="Q3529" s="73"/>
      <c r="R3529" s="73"/>
      <c r="S3529" s="73"/>
      <c r="T3529" s="73"/>
      <c r="U3529" s="73"/>
      <c r="V3529" s="73"/>
      <c r="W3529" s="73"/>
      <c r="X3529" s="73"/>
      <c r="Y3529" s="73"/>
      <c r="Z3529" s="73"/>
      <c r="AA3529" s="73"/>
      <c r="AB3529" s="73"/>
      <c r="AC3529" s="73"/>
      <c r="AD3529" s="73"/>
      <c r="AE3529" s="73"/>
      <c r="AF3529" s="73"/>
      <c r="AG3529" s="73"/>
      <c r="AH3529" s="73"/>
      <c r="AI3529" s="73"/>
      <c r="AJ3529" s="73"/>
      <c r="AK3529" s="73"/>
      <c r="AL3529" s="73"/>
      <c r="AM3529" s="73"/>
      <c r="AN3529" s="73"/>
      <c r="AO3529" s="73"/>
      <c r="AP3529" s="73"/>
      <c r="AQ3529" s="73"/>
      <c r="AR3529" s="73"/>
      <c r="AS3529" s="73"/>
      <c r="AT3529" s="73"/>
      <c r="AU3529" s="73"/>
      <c r="AV3529" s="73"/>
      <c r="AW3529" s="73"/>
      <c r="AX3529" s="73"/>
      <c r="AY3529" s="73"/>
      <c r="AZ3529" s="73"/>
      <c r="BA3529" s="73"/>
      <c r="BB3529" s="73"/>
    </row>
    <row r="3530" spans="10:54">
      <c r="J3530" s="132"/>
      <c r="N3530" s="73"/>
      <c r="O3530" s="73"/>
      <c r="P3530" s="73"/>
      <c r="Q3530" s="73"/>
      <c r="R3530" s="73"/>
      <c r="S3530" s="73"/>
      <c r="T3530" s="73"/>
      <c r="U3530" s="73"/>
      <c r="V3530" s="73"/>
      <c r="W3530" s="73"/>
      <c r="X3530" s="73"/>
      <c r="Y3530" s="73"/>
      <c r="Z3530" s="73"/>
      <c r="AA3530" s="73"/>
      <c r="AB3530" s="73"/>
      <c r="AC3530" s="73"/>
      <c r="AD3530" s="73"/>
      <c r="AE3530" s="73"/>
      <c r="AF3530" s="73"/>
      <c r="AG3530" s="73"/>
      <c r="AH3530" s="73"/>
      <c r="AI3530" s="73"/>
      <c r="AJ3530" s="73"/>
      <c r="AK3530" s="73"/>
      <c r="AL3530" s="73"/>
      <c r="AM3530" s="73"/>
      <c r="AN3530" s="73"/>
      <c r="AO3530" s="73"/>
      <c r="AP3530" s="73"/>
      <c r="AQ3530" s="73"/>
      <c r="AR3530" s="73"/>
      <c r="AS3530" s="73"/>
      <c r="AT3530" s="73"/>
      <c r="AU3530" s="73"/>
      <c r="AV3530" s="73"/>
      <c r="AW3530" s="73"/>
      <c r="AX3530" s="73"/>
      <c r="AY3530" s="73"/>
      <c r="AZ3530" s="73"/>
      <c r="BA3530" s="73"/>
      <c r="BB3530" s="73"/>
    </row>
    <row r="3531" spans="10:54">
      <c r="J3531" s="132"/>
      <c r="N3531" s="73"/>
      <c r="O3531" s="73"/>
      <c r="P3531" s="73"/>
      <c r="Q3531" s="73"/>
      <c r="R3531" s="73"/>
      <c r="S3531" s="73"/>
      <c r="T3531" s="73"/>
      <c r="U3531" s="73"/>
      <c r="V3531" s="73"/>
      <c r="W3531" s="73"/>
      <c r="X3531" s="73"/>
      <c r="Y3531" s="73"/>
      <c r="Z3531" s="73"/>
      <c r="AA3531" s="73"/>
      <c r="AB3531" s="73"/>
      <c r="AC3531" s="73"/>
      <c r="AD3531" s="73"/>
      <c r="AE3531" s="73"/>
      <c r="AF3531" s="73"/>
      <c r="AG3531" s="73"/>
      <c r="AH3531" s="73"/>
      <c r="AI3531" s="73"/>
      <c r="AJ3531" s="73"/>
      <c r="AK3531" s="73"/>
      <c r="AL3531" s="73"/>
      <c r="AM3531" s="73"/>
      <c r="AN3531" s="73"/>
      <c r="AO3531" s="73"/>
      <c r="AP3531" s="73"/>
      <c r="AQ3531" s="73"/>
      <c r="AR3531" s="73"/>
      <c r="AS3531" s="73"/>
      <c r="AT3531" s="73"/>
      <c r="AU3531" s="73"/>
      <c r="AV3531" s="73"/>
      <c r="AW3531" s="73"/>
      <c r="AX3531" s="73"/>
      <c r="AY3531" s="73"/>
      <c r="AZ3531" s="73"/>
      <c r="BA3531" s="73"/>
      <c r="BB3531" s="73"/>
    </row>
    <row r="3532" spans="10:54">
      <c r="J3532" s="132"/>
      <c r="N3532" s="73"/>
      <c r="O3532" s="73"/>
      <c r="P3532" s="73"/>
      <c r="Q3532" s="73"/>
      <c r="R3532" s="73"/>
      <c r="S3532" s="73"/>
      <c r="T3532" s="73"/>
      <c r="U3532" s="73"/>
      <c r="V3532" s="73"/>
      <c r="W3532" s="73"/>
      <c r="X3532" s="73"/>
      <c r="Y3532" s="73"/>
      <c r="Z3532" s="73"/>
      <c r="AA3532" s="73"/>
      <c r="AB3532" s="73"/>
      <c r="AC3532" s="73"/>
      <c r="AD3532" s="73"/>
      <c r="AE3532" s="73"/>
      <c r="AF3532" s="73"/>
      <c r="AG3532" s="73"/>
      <c r="AH3532" s="73"/>
      <c r="AI3532" s="73"/>
      <c r="AJ3532" s="73"/>
      <c r="AK3532" s="73"/>
      <c r="AL3532" s="73"/>
      <c r="AM3532" s="73"/>
      <c r="AN3532" s="73"/>
      <c r="AO3532" s="73"/>
      <c r="AP3532" s="73"/>
      <c r="AQ3532" s="73"/>
      <c r="AR3532" s="73"/>
      <c r="AS3532" s="73"/>
      <c r="AT3532" s="73"/>
      <c r="AU3532" s="73"/>
      <c r="AV3532" s="73"/>
      <c r="AW3532" s="73"/>
      <c r="AX3532" s="73"/>
      <c r="AY3532" s="73"/>
      <c r="AZ3532" s="73"/>
      <c r="BA3532" s="73"/>
      <c r="BB3532" s="73"/>
    </row>
    <row r="3533" spans="10:54">
      <c r="J3533" s="132"/>
      <c r="N3533" s="73"/>
      <c r="O3533" s="73"/>
      <c r="P3533" s="73"/>
      <c r="Q3533" s="73"/>
      <c r="R3533" s="73"/>
      <c r="S3533" s="73"/>
      <c r="T3533" s="73"/>
      <c r="U3533" s="73"/>
      <c r="V3533" s="73"/>
      <c r="W3533" s="73"/>
      <c r="X3533" s="73"/>
      <c r="Y3533" s="73"/>
      <c r="Z3533" s="73"/>
      <c r="AA3533" s="73"/>
      <c r="AB3533" s="73"/>
      <c r="AC3533" s="73"/>
      <c r="AD3533" s="73"/>
      <c r="AE3533" s="73"/>
      <c r="AF3533" s="73"/>
      <c r="AG3533" s="73"/>
      <c r="AH3533" s="73"/>
      <c r="AI3533" s="73"/>
      <c r="AJ3533" s="73"/>
      <c r="AK3533" s="73"/>
      <c r="AL3533" s="73"/>
      <c r="AM3533" s="73"/>
      <c r="AN3533" s="73"/>
      <c r="AO3533" s="73"/>
      <c r="AP3533" s="73"/>
      <c r="AQ3533" s="73"/>
      <c r="AR3533" s="73"/>
      <c r="AS3533" s="73"/>
      <c r="AT3533" s="73"/>
      <c r="AU3533" s="73"/>
      <c r="AV3533" s="73"/>
      <c r="AW3533" s="73"/>
      <c r="AX3533" s="73"/>
      <c r="AY3533" s="73"/>
      <c r="AZ3533" s="73"/>
      <c r="BA3533" s="73"/>
      <c r="BB3533" s="73"/>
    </row>
    <row r="3534" spans="10:54">
      <c r="J3534" s="132"/>
      <c r="N3534" s="73"/>
      <c r="O3534" s="73"/>
      <c r="P3534" s="73"/>
      <c r="Q3534" s="73"/>
      <c r="R3534" s="73"/>
      <c r="S3534" s="73"/>
      <c r="T3534" s="73"/>
      <c r="U3534" s="73"/>
      <c r="V3534" s="73"/>
      <c r="W3534" s="73"/>
      <c r="X3534" s="73"/>
      <c r="Y3534" s="73"/>
      <c r="Z3534" s="73"/>
      <c r="AA3534" s="73"/>
      <c r="AB3534" s="73"/>
      <c r="AC3534" s="73"/>
      <c r="AD3534" s="73"/>
      <c r="AE3534" s="73"/>
      <c r="AF3534" s="73"/>
      <c r="AG3534" s="73"/>
      <c r="AH3534" s="73"/>
      <c r="AI3534" s="73"/>
      <c r="AJ3534" s="73"/>
      <c r="AK3534" s="73"/>
      <c r="AL3534" s="73"/>
      <c r="AM3534" s="73"/>
      <c r="AN3534" s="73"/>
      <c r="AO3534" s="73"/>
      <c r="AP3534" s="73"/>
      <c r="AQ3534" s="73"/>
      <c r="AR3534" s="73"/>
      <c r="AS3534" s="73"/>
      <c r="AT3534" s="73"/>
      <c r="AU3534" s="73"/>
      <c r="AV3534" s="73"/>
      <c r="AW3534" s="73"/>
      <c r="AX3534" s="73"/>
      <c r="AY3534" s="73"/>
      <c r="AZ3534" s="73"/>
      <c r="BA3534" s="73"/>
      <c r="BB3534" s="73"/>
    </row>
    <row r="3535" spans="10:54">
      <c r="J3535" s="132"/>
      <c r="N3535" s="73"/>
      <c r="O3535" s="73"/>
      <c r="P3535" s="73"/>
      <c r="Q3535" s="73"/>
      <c r="R3535" s="73"/>
      <c r="S3535" s="73"/>
      <c r="T3535" s="73"/>
      <c r="U3535" s="73"/>
      <c r="V3535" s="73"/>
      <c r="W3535" s="73"/>
      <c r="X3535" s="73"/>
      <c r="Y3535" s="73"/>
      <c r="Z3535" s="73"/>
      <c r="AA3535" s="73"/>
      <c r="AB3535" s="73"/>
      <c r="AC3535" s="73"/>
      <c r="AD3535" s="73"/>
      <c r="AE3535" s="73"/>
      <c r="AF3535" s="73"/>
      <c r="AG3535" s="73"/>
      <c r="AH3535" s="73"/>
      <c r="AI3535" s="73"/>
      <c r="AJ3535" s="73"/>
      <c r="AK3535" s="73"/>
      <c r="AL3535" s="73"/>
      <c r="AM3535" s="73"/>
      <c r="AN3535" s="73"/>
      <c r="AO3535" s="73"/>
      <c r="AP3535" s="73"/>
      <c r="AQ3535" s="73"/>
      <c r="AR3535" s="73"/>
      <c r="AS3535" s="73"/>
      <c r="AT3535" s="73"/>
      <c r="AU3535" s="73"/>
      <c r="AV3535" s="73"/>
      <c r="AW3535" s="73"/>
      <c r="AX3535" s="73"/>
      <c r="AY3535" s="73"/>
      <c r="AZ3535" s="73"/>
      <c r="BA3535" s="73"/>
      <c r="BB3535" s="73"/>
    </row>
    <row r="3536" spans="10:54">
      <c r="J3536" s="132"/>
      <c r="N3536" s="73"/>
      <c r="O3536" s="73"/>
      <c r="P3536" s="73"/>
      <c r="Q3536" s="73"/>
      <c r="R3536" s="73"/>
      <c r="S3536" s="73"/>
      <c r="T3536" s="73"/>
      <c r="U3536" s="73"/>
      <c r="V3536" s="73"/>
      <c r="W3536" s="73"/>
      <c r="X3536" s="73"/>
      <c r="Y3536" s="73"/>
      <c r="Z3536" s="73"/>
      <c r="AA3536" s="73"/>
      <c r="AB3536" s="73"/>
      <c r="AC3536" s="73"/>
      <c r="AD3536" s="73"/>
      <c r="AE3536" s="73"/>
      <c r="AF3536" s="73"/>
      <c r="AG3536" s="73"/>
      <c r="AH3536" s="73"/>
      <c r="AI3536" s="73"/>
      <c r="AJ3536" s="73"/>
      <c r="AK3536" s="73"/>
      <c r="AL3536" s="73"/>
      <c r="AM3536" s="73"/>
      <c r="AN3536" s="73"/>
      <c r="AO3536" s="73"/>
      <c r="AP3536" s="73"/>
      <c r="AQ3536" s="73"/>
      <c r="AR3536" s="73"/>
      <c r="AS3536" s="73"/>
      <c r="AT3536" s="73"/>
      <c r="AU3536" s="73"/>
      <c r="AV3536" s="73"/>
      <c r="AW3536" s="73"/>
      <c r="AX3536" s="73"/>
      <c r="AY3536" s="73"/>
      <c r="AZ3536" s="73"/>
      <c r="BA3536" s="73"/>
      <c r="BB3536" s="73"/>
    </row>
    <row r="3537" spans="10:54">
      <c r="J3537" s="132"/>
      <c r="N3537" s="73"/>
      <c r="O3537" s="73"/>
      <c r="P3537" s="73"/>
      <c r="Q3537" s="73"/>
      <c r="R3537" s="73"/>
      <c r="S3537" s="73"/>
      <c r="T3537" s="73"/>
      <c r="U3537" s="73"/>
      <c r="V3537" s="73"/>
      <c r="W3537" s="73"/>
      <c r="X3537" s="73"/>
      <c r="Y3537" s="73"/>
      <c r="Z3537" s="73"/>
      <c r="AA3537" s="73"/>
      <c r="AB3537" s="73"/>
      <c r="AC3537" s="73"/>
      <c r="AD3537" s="73"/>
      <c r="AE3537" s="73"/>
      <c r="AF3537" s="73"/>
      <c r="AG3537" s="73"/>
      <c r="AH3537" s="73"/>
      <c r="AI3537" s="73"/>
      <c r="AJ3537" s="73"/>
      <c r="AK3537" s="73"/>
      <c r="AL3537" s="73"/>
      <c r="AM3537" s="73"/>
      <c r="AN3537" s="73"/>
      <c r="AO3537" s="73"/>
      <c r="AP3537" s="73"/>
      <c r="AQ3537" s="73"/>
      <c r="AR3537" s="73"/>
      <c r="AS3537" s="73"/>
      <c r="AT3537" s="73"/>
      <c r="AU3537" s="73"/>
      <c r="AV3537" s="73"/>
      <c r="AW3537" s="73"/>
      <c r="AX3537" s="73"/>
      <c r="AY3537" s="73"/>
      <c r="AZ3537" s="73"/>
      <c r="BA3537" s="73"/>
      <c r="BB3537" s="73"/>
    </row>
    <row r="3538" spans="10:54">
      <c r="J3538" s="132"/>
      <c r="N3538" s="73"/>
      <c r="O3538" s="73"/>
      <c r="P3538" s="73"/>
      <c r="Q3538" s="73"/>
      <c r="R3538" s="73"/>
      <c r="S3538" s="73"/>
      <c r="T3538" s="73"/>
      <c r="U3538" s="73"/>
      <c r="V3538" s="73"/>
      <c r="W3538" s="73"/>
      <c r="X3538" s="73"/>
      <c r="Y3538" s="73"/>
      <c r="Z3538" s="73"/>
      <c r="AA3538" s="73"/>
      <c r="AB3538" s="73"/>
      <c r="AC3538" s="73"/>
      <c r="AD3538" s="73"/>
      <c r="AE3538" s="73"/>
      <c r="AF3538" s="73"/>
      <c r="AG3538" s="73"/>
      <c r="AH3538" s="73"/>
      <c r="AI3538" s="73"/>
      <c r="AJ3538" s="73"/>
      <c r="AK3538" s="73"/>
      <c r="AL3538" s="73"/>
      <c r="AM3538" s="73"/>
      <c r="AN3538" s="73"/>
      <c r="AO3538" s="73"/>
      <c r="AP3538" s="73"/>
      <c r="AQ3538" s="73"/>
      <c r="AR3538" s="73"/>
      <c r="AS3538" s="73"/>
      <c r="AT3538" s="73"/>
      <c r="AU3538" s="73"/>
      <c r="AV3538" s="73"/>
      <c r="AW3538" s="73"/>
      <c r="AX3538" s="73"/>
      <c r="AY3538" s="73"/>
      <c r="AZ3538" s="73"/>
      <c r="BA3538" s="73"/>
      <c r="BB3538" s="73"/>
    </row>
    <row r="3539" spans="10:54">
      <c r="J3539" s="132"/>
      <c r="N3539" s="73"/>
      <c r="O3539" s="73"/>
      <c r="P3539" s="73"/>
      <c r="Q3539" s="73"/>
      <c r="R3539" s="73"/>
      <c r="S3539" s="73"/>
      <c r="T3539" s="73"/>
      <c r="U3539" s="73"/>
      <c r="V3539" s="73"/>
      <c r="W3539" s="73"/>
      <c r="X3539" s="73"/>
      <c r="Y3539" s="73"/>
      <c r="Z3539" s="73"/>
      <c r="AA3539" s="73"/>
      <c r="AB3539" s="73"/>
      <c r="AC3539" s="73"/>
      <c r="AD3539" s="73"/>
      <c r="AE3539" s="73"/>
      <c r="AF3539" s="73"/>
      <c r="AG3539" s="73"/>
      <c r="AH3539" s="73"/>
      <c r="AI3539" s="73"/>
      <c r="AJ3539" s="73"/>
      <c r="AK3539" s="73"/>
      <c r="AL3539" s="73"/>
      <c r="AM3539" s="73"/>
      <c r="AN3539" s="73"/>
      <c r="AO3539" s="73"/>
      <c r="AP3539" s="73"/>
      <c r="AQ3539" s="73"/>
      <c r="AR3539" s="73"/>
      <c r="AS3539" s="73"/>
      <c r="AT3539" s="73"/>
      <c r="AU3539" s="73"/>
      <c r="AV3539" s="73"/>
      <c r="AW3539" s="73"/>
      <c r="AX3539" s="73"/>
      <c r="AY3539" s="73"/>
      <c r="AZ3539" s="73"/>
      <c r="BA3539" s="73"/>
      <c r="BB3539" s="73"/>
    </row>
    <row r="3540" spans="10:54">
      <c r="J3540" s="132"/>
      <c r="N3540" s="73"/>
      <c r="O3540" s="73"/>
      <c r="P3540" s="73"/>
      <c r="Q3540" s="73"/>
      <c r="R3540" s="73"/>
      <c r="S3540" s="73"/>
      <c r="T3540" s="73"/>
      <c r="U3540" s="73"/>
      <c r="V3540" s="73"/>
      <c r="W3540" s="73"/>
      <c r="X3540" s="73"/>
      <c r="Y3540" s="73"/>
      <c r="Z3540" s="73"/>
      <c r="AA3540" s="73"/>
      <c r="AB3540" s="73"/>
      <c r="AC3540" s="73"/>
      <c r="AD3540" s="73"/>
      <c r="AE3540" s="73"/>
      <c r="AF3540" s="73"/>
      <c r="AG3540" s="73"/>
      <c r="AH3540" s="73"/>
      <c r="AI3540" s="73"/>
      <c r="AJ3540" s="73"/>
      <c r="AK3540" s="73"/>
      <c r="AL3540" s="73"/>
      <c r="AM3540" s="73"/>
      <c r="AN3540" s="73"/>
      <c r="AO3540" s="73"/>
      <c r="AP3540" s="73"/>
      <c r="AQ3540" s="73"/>
      <c r="AR3540" s="73"/>
      <c r="AS3540" s="73"/>
      <c r="AT3540" s="73"/>
      <c r="AU3540" s="73"/>
      <c r="AV3540" s="73"/>
      <c r="AW3540" s="73"/>
      <c r="AX3540" s="73"/>
      <c r="AY3540" s="73"/>
      <c r="AZ3540" s="73"/>
      <c r="BA3540" s="73"/>
      <c r="BB3540" s="73"/>
    </row>
    <row r="3541" spans="10:54">
      <c r="J3541" s="132"/>
      <c r="N3541" s="73"/>
      <c r="O3541" s="73"/>
      <c r="P3541" s="73"/>
      <c r="Q3541" s="73"/>
      <c r="R3541" s="73"/>
      <c r="S3541" s="73"/>
      <c r="T3541" s="73"/>
      <c r="U3541" s="73"/>
      <c r="V3541" s="73"/>
      <c r="W3541" s="73"/>
      <c r="X3541" s="73"/>
      <c r="Y3541" s="73"/>
      <c r="Z3541" s="73"/>
      <c r="AA3541" s="73"/>
      <c r="AB3541" s="73"/>
      <c r="AC3541" s="73"/>
      <c r="AD3541" s="73"/>
      <c r="AE3541" s="73"/>
      <c r="AF3541" s="73"/>
      <c r="AG3541" s="73"/>
      <c r="AH3541" s="73"/>
      <c r="AI3541" s="73"/>
      <c r="AJ3541" s="73"/>
      <c r="AK3541" s="73"/>
      <c r="AL3541" s="73"/>
      <c r="AM3541" s="73"/>
      <c r="AN3541" s="73"/>
      <c r="AO3541" s="73"/>
      <c r="AP3541" s="73"/>
      <c r="AQ3541" s="73"/>
      <c r="AR3541" s="73"/>
      <c r="AS3541" s="73"/>
      <c r="AT3541" s="73"/>
      <c r="AU3541" s="73"/>
      <c r="AV3541" s="73"/>
      <c r="AW3541" s="73"/>
      <c r="AX3541" s="73"/>
      <c r="AY3541" s="73"/>
      <c r="AZ3541" s="73"/>
      <c r="BA3541" s="73"/>
      <c r="BB3541" s="73"/>
    </row>
    <row r="3542" spans="10:54">
      <c r="J3542" s="132"/>
      <c r="N3542" s="73"/>
      <c r="O3542" s="73"/>
      <c r="P3542" s="73"/>
      <c r="Q3542" s="73"/>
      <c r="R3542" s="73"/>
      <c r="S3542" s="73"/>
      <c r="T3542" s="73"/>
      <c r="U3542" s="73"/>
      <c r="V3542" s="73"/>
      <c r="W3542" s="73"/>
      <c r="X3542" s="73"/>
      <c r="Y3542" s="73"/>
      <c r="Z3542" s="73"/>
      <c r="AA3542" s="73"/>
      <c r="AB3542" s="73"/>
      <c r="AC3542" s="73"/>
      <c r="AD3542" s="73"/>
      <c r="AE3542" s="73"/>
      <c r="AF3542" s="73"/>
      <c r="AG3542" s="73"/>
      <c r="AH3542" s="73"/>
      <c r="AI3542" s="73"/>
      <c r="AJ3542" s="73"/>
      <c r="AK3542" s="73"/>
      <c r="AL3542" s="73"/>
      <c r="AM3542" s="73"/>
      <c r="AN3542" s="73"/>
      <c r="AO3542" s="73"/>
      <c r="AP3542" s="73"/>
      <c r="AQ3542" s="73"/>
      <c r="AR3542" s="73"/>
      <c r="AS3542" s="73"/>
      <c r="AT3542" s="73"/>
      <c r="AU3542" s="73"/>
      <c r="AV3542" s="73"/>
      <c r="AW3542" s="73"/>
      <c r="AX3542" s="73"/>
      <c r="AY3542" s="73"/>
      <c r="AZ3542" s="73"/>
      <c r="BA3542" s="73"/>
      <c r="BB3542" s="73"/>
    </row>
    <row r="3543" spans="10:54">
      <c r="J3543" s="132"/>
      <c r="N3543" s="73"/>
      <c r="O3543" s="73"/>
      <c r="P3543" s="73"/>
      <c r="Q3543" s="73"/>
      <c r="R3543" s="73"/>
      <c r="S3543" s="73"/>
      <c r="T3543" s="73"/>
      <c r="U3543" s="73"/>
      <c r="V3543" s="73"/>
      <c r="W3543" s="73"/>
      <c r="X3543" s="73"/>
      <c r="Y3543" s="73"/>
      <c r="Z3543" s="73"/>
      <c r="AA3543" s="73"/>
      <c r="AB3543" s="73"/>
      <c r="AC3543" s="73"/>
      <c r="AD3543" s="73"/>
      <c r="AE3543" s="73"/>
      <c r="AF3543" s="73"/>
      <c r="AG3543" s="73"/>
      <c r="AH3543" s="73"/>
      <c r="AI3543" s="73"/>
      <c r="AJ3543" s="73"/>
      <c r="AK3543" s="73"/>
      <c r="AL3543" s="73"/>
      <c r="AM3543" s="73"/>
      <c r="AN3543" s="73"/>
      <c r="AO3543" s="73"/>
      <c r="AP3543" s="73"/>
      <c r="AQ3543" s="73"/>
      <c r="AR3543" s="73"/>
      <c r="AS3543" s="73"/>
      <c r="AT3543" s="73"/>
      <c r="AU3543" s="73"/>
      <c r="AV3543" s="73"/>
      <c r="AW3543" s="73"/>
      <c r="AX3543" s="73"/>
      <c r="AY3543" s="73"/>
      <c r="AZ3543" s="73"/>
      <c r="BA3543" s="73"/>
      <c r="BB3543" s="73"/>
    </row>
    <row r="3544" spans="10:54">
      <c r="J3544" s="132"/>
      <c r="N3544" s="73"/>
      <c r="O3544" s="73"/>
      <c r="P3544" s="73"/>
      <c r="Q3544" s="73"/>
      <c r="R3544" s="73"/>
      <c r="S3544" s="73"/>
      <c r="T3544" s="73"/>
      <c r="U3544" s="73"/>
      <c r="V3544" s="73"/>
      <c r="W3544" s="73"/>
      <c r="X3544" s="73"/>
      <c r="Y3544" s="73"/>
      <c r="Z3544" s="73"/>
      <c r="AA3544" s="73"/>
      <c r="AB3544" s="73"/>
      <c r="AC3544" s="73"/>
      <c r="AD3544" s="73"/>
      <c r="AE3544" s="73"/>
      <c r="AF3544" s="73"/>
      <c r="AG3544" s="73"/>
      <c r="AH3544" s="73"/>
      <c r="AI3544" s="73"/>
      <c r="AJ3544" s="73"/>
      <c r="AK3544" s="73"/>
      <c r="AL3544" s="73"/>
      <c r="AM3544" s="73"/>
      <c r="AN3544" s="73"/>
      <c r="AO3544" s="73"/>
      <c r="AP3544" s="73"/>
      <c r="AQ3544" s="73"/>
      <c r="AR3544" s="73"/>
      <c r="AS3544" s="73"/>
      <c r="AT3544" s="73"/>
      <c r="AU3544" s="73"/>
      <c r="AV3544" s="73"/>
      <c r="AW3544" s="73"/>
      <c r="AX3544" s="73"/>
      <c r="AY3544" s="73"/>
      <c r="AZ3544" s="73"/>
      <c r="BA3544" s="73"/>
      <c r="BB3544" s="73"/>
    </row>
    <row r="3545" spans="10:54">
      <c r="J3545" s="132"/>
      <c r="N3545" s="73"/>
      <c r="O3545" s="73"/>
      <c r="P3545" s="73"/>
      <c r="Q3545" s="73"/>
      <c r="R3545" s="73"/>
      <c r="S3545" s="73"/>
      <c r="T3545" s="73"/>
      <c r="U3545" s="73"/>
      <c r="V3545" s="73"/>
      <c r="W3545" s="73"/>
      <c r="X3545" s="73"/>
      <c r="Y3545" s="73"/>
      <c r="Z3545" s="73"/>
      <c r="AA3545" s="73"/>
      <c r="AB3545" s="73"/>
      <c r="AC3545" s="73"/>
      <c r="AD3545" s="73"/>
      <c r="AE3545" s="73"/>
      <c r="AF3545" s="73"/>
      <c r="AG3545" s="73"/>
      <c r="AH3545" s="73"/>
      <c r="AI3545" s="73"/>
      <c r="AJ3545" s="73"/>
      <c r="AK3545" s="73"/>
      <c r="AL3545" s="73"/>
      <c r="AM3545" s="73"/>
      <c r="AN3545" s="73"/>
      <c r="AO3545" s="73"/>
      <c r="AP3545" s="73"/>
      <c r="AQ3545" s="73"/>
      <c r="AR3545" s="73"/>
      <c r="AS3545" s="73"/>
      <c r="AT3545" s="73"/>
      <c r="AU3545" s="73"/>
      <c r="AV3545" s="73"/>
      <c r="AW3545" s="73"/>
      <c r="AX3545" s="73"/>
      <c r="AY3545" s="73"/>
      <c r="AZ3545" s="73"/>
      <c r="BA3545" s="73"/>
      <c r="BB3545" s="73"/>
    </row>
    <row r="3546" spans="10:54">
      <c r="J3546" s="132"/>
      <c r="N3546" s="73"/>
      <c r="O3546" s="73"/>
      <c r="P3546" s="73"/>
      <c r="Q3546" s="73"/>
      <c r="R3546" s="73"/>
      <c r="S3546" s="73"/>
      <c r="T3546" s="73"/>
      <c r="U3546" s="73"/>
      <c r="V3546" s="73"/>
      <c r="W3546" s="73"/>
      <c r="X3546" s="73"/>
      <c r="Y3546" s="73"/>
      <c r="Z3546" s="73"/>
      <c r="AA3546" s="73"/>
      <c r="AB3546" s="73"/>
      <c r="AC3546" s="73"/>
      <c r="AD3546" s="73"/>
      <c r="AE3546" s="73"/>
      <c r="AF3546" s="73"/>
      <c r="AG3546" s="73"/>
      <c r="AH3546" s="73"/>
      <c r="AI3546" s="73"/>
      <c r="AJ3546" s="73"/>
      <c r="AK3546" s="73"/>
      <c r="AL3546" s="73"/>
      <c r="AM3546" s="73"/>
      <c r="AN3546" s="73"/>
      <c r="AO3546" s="73"/>
      <c r="AP3546" s="73"/>
      <c r="AQ3546" s="73"/>
      <c r="AR3546" s="73"/>
      <c r="AS3546" s="73"/>
      <c r="AT3546" s="73"/>
      <c r="AU3546" s="73"/>
      <c r="AV3546" s="73"/>
      <c r="AW3546" s="73"/>
      <c r="AX3546" s="73"/>
      <c r="AY3546" s="73"/>
      <c r="AZ3546" s="73"/>
      <c r="BA3546" s="73"/>
      <c r="BB3546" s="73"/>
    </row>
    <row r="3547" spans="10:54">
      <c r="J3547" s="132"/>
      <c r="N3547" s="73"/>
      <c r="O3547" s="73"/>
      <c r="P3547" s="73"/>
      <c r="Q3547" s="73"/>
      <c r="R3547" s="73"/>
      <c r="S3547" s="73"/>
      <c r="T3547" s="73"/>
      <c r="U3547" s="73"/>
      <c r="V3547" s="73"/>
      <c r="W3547" s="73"/>
      <c r="X3547" s="73"/>
      <c r="Y3547" s="73"/>
      <c r="Z3547" s="73"/>
      <c r="AA3547" s="73"/>
      <c r="AB3547" s="73"/>
      <c r="AC3547" s="73"/>
      <c r="AD3547" s="73"/>
      <c r="AE3547" s="73"/>
      <c r="AF3547" s="73"/>
      <c r="AG3547" s="73"/>
      <c r="AH3547" s="73"/>
      <c r="AI3547" s="73"/>
      <c r="AJ3547" s="73"/>
      <c r="AK3547" s="73"/>
      <c r="AL3547" s="73"/>
      <c r="AM3547" s="73"/>
      <c r="AN3547" s="73"/>
      <c r="AO3547" s="73"/>
      <c r="AP3547" s="73"/>
      <c r="AQ3547" s="73"/>
      <c r="AR3547" s="73"/>
      <c r="AS3547" s="73"/>
      <c r="AT3547" s="73"/>
      <c r="AU3547" s="73"/>
      <c r="AV3547" s="73"/>
      <c r="AW3547" s="73"/>
      <c r="AX3547" s="73"/>
      <c r="AY3547" s="73"/>
      <c r="AZ3547" s="73"/>
      <c r="BA3547" s="73"/>
      <c r="BB3547" s="73"/>
    </row>
    <row r="3548" spans="10:54">
      <c r="J3548" s="132"/>
      <c r="N3548" s="73"/>
      <c r="O3548" s="73"/>
      <c r="P3548" s="73"/>
      <c r="Q3548" s="73"/>
      <c r="R3548" s="73"/>
      <c r="S3548" s="73"/>
      <c r="T3548" s="73"/>
      <c r="U3548" s="73"/>
      <c r="V3548" s="73"/>
      <c r="W3548" s="73"/>
      <c r="X3548" s="73"/>
      <c r="Y3548" s="73"/>
      <c r="Z3548" s="73"/>
      <c r="AA3548" s="73"/>
      <c r="AB3548" s="73"/>
      <c r="AC3548" s="73"/>
      <c r="AD3548" s="73"/>
      <c r="AE3548" s="73"/>
      <c r="AF3548" s="73"/>
      <c r="AG3548" s="73"/>
      <c r="AH3548" s="73"/>
      <c r="AI3548" s="73"/>
      <c r="AJ3548" s="73"/>
      <c r="AK3548" s="73"/>
      <c r="AL3548" s="73"/>
      <c r="AM3548" s="73"/>
      <c r="AN3548" s="73"/>
      <c r="AO3548" s="73"/>
      <c r="AP3548" s="73"/>
      <c r="AQ3548" s="73"/>
      <c r="AR3548" s="73"/>
      <c r="AS3548" s="73"/>
      <c r="AT3548" s="73"/>
      <c r="AU3548" s="73"/>
      <c r="AV3548" s="73"/>
      <c r="AW3548" s="73"/>
      <c r="AX3548" s="73"/>
      <c r="AY3548" s="73"/>
      <c r="AZ3548" s="73"/>
      <c r="BA3548" s="73"/>
      <c r="BB3548" s="73"/>
    </row>
    <row r="3549" spans="10:54">
      <c r="J3549" s="132"/>
      <c r="N3549" s="73"/>
      <c r="O3549" s="73"/>
      <c r="P3549" s="73"/>
      <c r="Q3549" s="73"/>
      <c r="R3549" s="73"/>
      <c r="S3549" s="73"/>
      <c r="T3549" s="73"/>
      <c r="U3549" s="73"/>
      <c r="V3549" s="73"/>
      <c r="W3549" s="73"/>
      <c r="X3549" s="73"/>
      <c r="Y3549" s="73"/>
      <c r="Z3549" s="73"/>
      <c r="AA3549" s="73"/>
      <c r="AB3549" s="73"/>
      <c r="AC3549" s="73"/>
      <c r="AD3549" s="73"/>
      <c r="AE3549" s="73"/>
      <c r="AF3549" s="73"/>
      <c r="AG3549" s="73"/>
      <c r="AH3549" s="73"/>
      <c r="AI3549" s="73"/>
      <c r="AJ3549" s="73"/>
      <c r="AK3549" s="73"/>
      <c r="AL3549" s="73"/>
      <c r="AM3549" s="73"/>
      <c r="AN3549" s="73"/>
      <c r="AO3549" s="73"/>
      <c r="AP3549" s="73"/>
      <c r="AQ3549" s="73"/>
      <c r="AR3549" s="73"/>
      <c r="AS3549" s="73"/>
      <c r="AT3549" s="73"/>
      <c r="AU3549" s="73"/>
      <c r="AV3549" s="73"/>
      <c r="AW3549" s="73"/>
      <c r="AX3549" s="73"/>
      <c r="AY3549" s="73"/>
      <c r="AZ3549" s="73"/>
      <c r="BA3549" s="73"/>
      <c r="BB3549" s="73"/>
    </row>
    <row r="3550" spans="10:54">
      <c r="J3550" s="132"/>
      <c r="N3550" s="73"/>
      <c r="O3550" s="73"/>
      <c r="P3550" s="73"/>
      <c r="Q3550" s="73"/>
      <c r="R3550" s="73"/>
      <c r="S3550" s="73"/>
      <c r="T3550" s="73"/>
      <c r="U3550" s="73"/>
      <c r="V3550" s="73"/>
      <c r="W3550" s="73"/>
      <c r="X3550" s="73"/>
      <c r="Y3550" s="73"/>
      <c r="Z3550" s="73"/>
      <c r="AA3550" s="73"/>
      <c r="AB3550" s="73"/>
      <c r="AC3550" s="73"/>
      <c r="AD3550" s="73"/>
      <c r="AE3550" s="73"/>
      <c r="AF3550" s="73"/>
      <c r="AG3550" s="73"/>
      <c r="AH3550" s="73"/>
      <c r="AI3550" s="73"/>
      <c r="AJ3550" s="73"/>
      <c r="AK3550" s="73"/>
      <c r="AL3550" s="73"/>
      <c r="AM3550" s="73"/>
      <c r="AN3550" s="73"/>
      <c r="AO3550" s="73"/>
      <c r="AP3550" s="73"/>
      <c r="AQ3550" s="73"/>
      <c r="AR3550" s="73"/>
      <c r="AS3550" s="73"/>
      <c r="AT3550" s="73"/>
      <c r="AU3550" s="73"/>
      <c r="AV3550" s="73"/>
      <c r="AW3550" s="73"/>
      <c r="AX3550" s="73"/>
      <c r="AY3550" s="73"/>
      <c r="AZ3550" s="73"/>
      <c r="BA3550" s="73"/>
      <c r="BB3550" s="73"/>
    </row>
    <row r="3551" spans="10:54">
      <c r="J3551" s="132"/>
      <c r="N3551" s="73"/>
      <c r="O3551" s="73"/>
      <c r="P3551" s="73"/>
      <c r="Q3551" s="73"/>
      <c r="R3551" s="73"/>
      <c r="S3551" s="73"/>
      <c r="T3551" s="73"/>
      <c r="U3551" s="73"/>
      <c r="V3551" s="73"/>
      <c r="W3551" s="73"/>
      <c r="X3551" s="73"/>
      <c r="Y3551" s="73"/>
      <c r="Z3551" s="73"/>
      <c r="AA3551" s="73"/>
      <c r="AB3551" s="73"/>
      <c r="AC3551" s="73"/>
      <c r="AD3551" s="73"/>
      <c r="AE3551" s="73"/>
      <c r="AF3551" s="73"/>
      <c r="AG3551" s="73"/>
      <c r="AH3551" s="73"/>
      <c r="AI3551" s="73"/>
      <c r="AJ3551" s="73"/>
      <c r="AK3551" s="73"/>
      <c r="AL3551" s="73"/>
      <c r="AM3551" s="73"/>
      <c r="AN3551" s="73"/>
      <c r="AO3551" s="73"/>
      <c r="AP3551" s="73"/>
      <c r="AQ3551" s="73"/>
      <c r="AR3551" s="73"/>
      <c r="AS3551" s="73"/>
      <c r="AT3551" s="73"/>
      <c r="AU3551" s="73"/>
      <c r="AV3551" s="73"/>
      <c r="AW3551" s="73"/>
      <c r="AX3551" s="73"/>
      <c r="AY3551" s="73"/>
      <c r="AZ3551" s="73"/>
      <c r="BA3551" s="73"/>
      <c r="BB3551" s="73"/>
    </row>
    <row r="3552" spans="10:54">
      <c r="J3552" s="132"/>
      <c r="N3552" s="73"/>
      <c r="O3552" s="73"/>
      <c r="P3552" s="73"/>
      <c r="Q3552" s="73"/>
      <c r="R3552" s="73"/>
      <c r="S3552" s="73"/>
      <c r="T3552" s="73"/>
      <c r="U3552" s="73"/>
      <c r="V3552" s="73"/>
      <c r="W3552" s="73"/>
      <c r="X3552" s="73"/>
      <c r="Y3552" s="73"/>
      <c r="Z3552" s="73"/>
      <c r="AA3552" s="73"/>
      <c r="AB3552" s="73"/>
      <c r="AC3552" s="73"/>
      <c r="AD3552" s="73"/>
      <c r="AE3552" s="73"/>
      <c r="AF3552" s="73"/>
      <c r="AG3552" s="73"/>
      <c r="AH3552" s="73"/>
      <c r="AI3552" s="73"/>
      <c r="AJ3552" s="73"/>
      <c r="AK3552" s="73"/>
      <c r="AL3552" s="73"/>
      <c r="AM3552" s="73"/>
      <c r="AN3552" s="73"/>
      <c r="AO3552" s="73"/>
      <c r="AP3552" s="73"/>
      <c r="AQ3552" s="73"/>
      <c r="AR3552" s="73"/>
      <c r="AS3552" s="73"/>
      <c r="AT3552" s="73"/>
      <c r="AU3552" s="73"/>
      <c r="AV3552" s="73"/>
      <c r="AW3552" s="73"/>
      <c r="AX3552" s="73"/>
      <c r="AY3552" s="73"/>
      <c r="AZ3552" s="73"/>
      <c r="BA3552" s="73"/>
      <c r="BB3552" s="73"/>
    </row>
    <row r="3553" spans="10:54">
      <c r="J3553" s="132"/>
      <c r="N3553" s="73"/>
      <c r="O3553" s="73"/>
      <c r="P3553" s="73"/>
      <c r="Q3553" s="73"/>
      <c r="R3553" s="73"/>
      <c r="S3553" s="73"/>
      <c r="T3553" s="73"/>
      <c r="U3553" s="73"/>
      <c r="V3553" s="73"/>
      <c r="W3553" s="73"/>
      <c r="X3553" s="73"/>
      <c r="Y3553" s="73"/>
      <c r="Z3553" s="73"/>
      <c r="AA3553" s="73"/>
      <c r="AB3553" s="73"/>
      <c r="AC3553" s="73"/>
      <c r="AD3553" s="73"/>
      <c r="AE3553" s="73"/>
      <c r="AF3553" s="73"/>
      <c r="AG3553" s="73"/>
      <c r="AH3553" s="73"/>
      <c r="AI3553" s="73"/>
      <c r="AJ3553" s="73"/>
      <c r="AK3553" s="73"/>
      <c r="AL3553" s="73"/>
      <c r="AM3553" s="73"/>
      <c r="AN3553" s="73"/>
      <c r="AO3553" s="73"/>
      <c r="AP3553" s="73"/>
      <c r="AQ3553" s="73"/>
      <c r="AR3553" s="73"/>
      <c r="AS3553" s="73"/>
      <c r="AT3553" s="73"/>
      <c r="AU3553" s="73"/>
      <c r="AV3553" s="73"/>
      <c r="AW3553" s="73"/>
      <c r="AX3553" s="73"/>
      <c r="AY3553" s="73"/>
      <c r="AZ3553" s="73"/>
      <c r="BA3553" s="73"/>
      <c r="BB3553" s="73"/>
    </row>
    <row r="3554" spans="10:54">
      <c r="J3554" s="132"/>
      <c r="N3554" s="73"/>
      <c r="O3554" s="73"/>
      <c r="P3554" s="73"/>
      <c r="Q3554" s="73"/>
      <c r="R3554" s="73"/>
      <c r="S3554" s="73"/>
      <c r="T3554" s="73"/>
      <c r="U3554" s="73"/>
      <c r="V3554" s="73"/>
      <c r="W3554" s="73"/>
      <c r="X3554" s="73"/>
      <c r="Y3554" s="73"/>
      <c r="Z3554" s="73"/>
      <c r="AA3554" s="73"/>
      <c r="AB3554" s="73"/>
      <c r="AC3554" s="73"/>
      <c r="AD3554" s="73"/>
      <c r="AE3554" s="73"/>
      <c r="AF3554" s="73"/>
      <c r="AG3554" s="73"/>
      <c r="AH3554" s="73"/>
      <c r="AI3554" s="73"/>
      <c r="AJ3554" s="73"/>
      <c r="AK3554" s="73"/>
      <c r="AL3554" s="73"/>
      <c r="AM3554" s="73"/>
      <c r="AN3554" s="73"/>
      <c r="AO3554" s="73"/>
      <c r="AP3554" s="73"/>
      <c r="AQ3554" s="73"/>
      <c r="AR3554" s="73"/>
      <c r="AS3554" s="73"/>
      <c r="AT3554" s="73"/>
      <c r="AU3554" s="73"/>
      <c r="AV3554" s="73"/>
      <c r="AW3554" s="73"/>
      <c r="AX3554" s="73"/>
      <c r="AY3554" s="73"/>
      <c r="AZ3554" s="73"/>
      <c r="BA3554" s="73"/>
      <c r="BB3554" s="73"/>
    </row>
    <row r="3555" spans="10:54">
      <c r="J3555" s="132"/>
      <c r="N3555" s="73"/>
      <c r="O3555" s="73"/>
      <c r="P3555" s="73"/>
      <c r="Q3555" s="73"/>
      <c r="R3555" s="73"/>
      <c r="S3555" s="73"/>
      <c r="T3555" s="73"/>
      <c r="U3555" s="73"/>
      <c r="V3555" s="73"/>
      <c r="W3555" s="73"/>
      <c r="X3555" s="73"/>
      <c r="Y3555" s="73"/>
      <c r="Z3555" s="73"/>
      <c r="AA3555" s="73"/>
      <c r="AB3555" s="73"/>
      <c r="AC3555" s="73"/>
      <c r="AD3555" s="73"/>
      <c r="AE3555" s="73"/>
      <c r="AF3555" s="73"/>
      <c r="AG3555" s="73"/>
      <c r="AH3555" s="73"/>
      <c r="AI3555" s="73"/>
      <c r="AJ3555" s="73"/>
      <c r="AK3555" s="73"/>
      <c r="AL3555" s="73"/>
      <c r="AM3555" s="73"/>
      <c r="AN3555" s="73"/>
      <c r="AO3555" s="73"/>
      <c r="AP3555" s="73"/>
      <c r="AQ3555" s="73"/>
      <c r="AR3555" s="73"/>
      <c r="AS3555" s="73"/>
      <c r="AT3555" s="73"/>
      <c r="AU3555" s="73"/>
      <c r="AV3555" s="73"/>
      <c r="AW3555" s="73"/>
      <c r="AX3555" s="73"/>
      <c r="AY3555" s="73"/>
      <c r="AZ3555" s="73"/>
      <c r="BA3555" s="73"/>
      <c r="BB3555" s="73"/>
    </row>
    <row r="3556" spans="10:54">
      <c r="J3556" s="132"/>
      <c r="N3556" s="73"/>
      <c r="O3556" s="73"/>
      <c r="P3556" s="73"/>
      <c r="Q3556" s="73"/>
      <c r="R3556" s="73"/>
      <c r="S3556" s="73"/>
      <c r="T3556" s="73"/>
      <c r="U3556" s="73"/>
      <c r="V3556" s="73"/>
      <c r="W3556" s="73"/>
      <c r="X3556" s="73"/>
      <c r="Y3556" s="73"/>
      <c r="Z3556" s="73"/>
      <c r="AA3556" s="73"/>
      <c r="AB3556" s="73"/>
      <c r="AC3556" s="73"/>
      <c r="AD3556" s="73"/>
      <c r="AE3556" s="73"/>
      <c r="AF3556" s="73"/>
      <c r="AG3556" s="73"/>
      <c r="AH3556" s="73"/>
      <c r="AI3556" s="73"/>
      <c r="AJ3556" s="73"/>
      <c r="AK3556" s="73"/>
      <c r="AL3556" s="73"/>
      <c r="AM3556" s="73"/>
      <c r="AN3556" s="73"/>
      <c r="AO3556" s="73"/>
      <c r="AP3556" s="73"/>
      <c r="AQ3556" s="73"/>
      <c r="AR3556" s="73"/>
      <c r="AS3556" s="73"/>
      <c r="AT3556" s="73"/>
      <c r="AU3556" s="73"/>
      <c r="AV3556" s="73"/>
      <c r="AW3556" s="73"/>
      <c r="AX3556" s="73"/>
      <c r="AY3556" s="73"/>
      <c r="AZ3556" s="73"/>
      <c r="BA3556" s="73"/>
      <c r="BB3556" s="73"/>
    </row>
    <row r="3557" spans="10:54">
      <c r="J3557" s="132"/>
      <c r="N3557" s="73"/>
      <c r="O3557" s="73"/>
      <c r="P3557" s="73"/>
      <c r="Q3557" s="73"/>
      <c r="R3557" s="73"/>
      <c r="S3557" s="73"/>
      <c r="T3557" s="73"/>
      <c r="U3557" s="73"/>
      <c r="V3557" s="73"/>
      <c r="W3557" s="73"/>
      <c r="X3557" s="73"/>
      <c r="Y3557" s="73"/>
      <c r="Z3557" s="73"/>
      <c r="AA3557" s="73"/>
      <c r="AB3557" s="73"/>
      <c r="AC3557" s="73"/>
      <c r="AD3557" s="73"/>
      <c r="AE3557" s="73"/>
      <c r="AF3557" s="73"/>
      <c r="AG3557" s="73"/>
      <c r="AH3557" s="73"/>
      <c r="AI3557" s="73"/>
      <c r="AJ3557" s="73"/>
      <c r="AK3557" s="73"/>
      <c r="AL3557" s="73"/>
      <c r="AM3557" s="73"/>
      <c r="AN3557" s="73"/>
      <c r="AO3557" s="73"/>
      <c r="AP3557" s="73"/>
      <c r="AQ3557" s="73"/>
      <c r="AR3557" s="73"/>
      <c r="AS3557" s="73"/>
      <c r="AT3557" s="73"/>
      <c r="AU3557" s="73"/>
      <c r="AV3557" s="73"/>
      <c r="AW3557" s="73"/>
      <c r="AX3557" s="73"/>
      <c r="AY3557" s="73"/>
      <c r="AZ3557" s="73"/>
      <c r="BA3557" s="73"/>
      <c r="BB3557" s="73"/>
    </row>
    <row r="3558" spans="10:54">
      <c r="J3558" s="132"/>
      <c r="N3558" s="73"/>
      <c r="O3558" s="73"/>
      <c r="P3558" s="73"/>
      <c r="Q3558" s="73"/>
      <c r="R3558" s="73"/>
      <c r="S3558" s="73"/>
      <c r="T3558" s="73"/>
      <c r="U3558" s="73"/>
      <c r="V3558" s="73"/>
      <c r="W3558" s="73"/>
      <c r="X3558" s="73"/>
      <c r="Y3558" s="73"/>
      <c r="Z3558" s="73"/>
      <c r="AA3558" s="73"/>
      <c r="AB3558" s="73"/>
      <c r="AC3558" s="73"/>
      <c r="AD3558" s="73"/>
      <c r="AE3558" s="73"/>
      <c r="AF3558" s="73"/>
      <c r="AG3558" s="73"/>
      <c r="AH3558" s="73"/>
      <c r="AI3558" s="73"/>
      <c r="AJ3558" s="73"/>
      <c r="AK3558" s="73"/>
      <c r="AL3558" s="73"/>
      <c r="AM3558" s="73"/>
      <c r="AN3558" s="73"/>
      <c r="AO3558" s="73"/>
      <c r="AP3558" s="73"/>
      <c r="AQ3558" s="73"/>
      <c r="AR3558" s="73"/>
      <c r="AS3558" s="73"/>
      <c r="AT3558" s="73"/>
      <c r="AU3558" s="73"/>
      <c r="AV3558" s="73"/>
      <c r="AW3558" s="73"/>
      <c r="AX3558" s="73"/>
      <c r="AY3558" s="73"/>
      <c r="AZ3558" s="73"/>
      <c r="BA3558" s="73"/>
      <c r="BB3558" s="73"/>
    </row>
    <row r="3559" spans="10:54">
      <c r="J3559" s="132"/>
      <c r="N3559" s="73"/>
      <c r="O3559" s="73"/>
      <c r="P3559" s="73"/>
      <c r="Q3559" s="73"/>
      <c r="R3559" s="73"/>
      <c r="S3559" s="73"/>
      <c r="T3559" s="73"/>
      <c r="U3559" s="73"/>
      <c r="V3559" s="73"/>
      <c r="W3559" s="73"/>
      <c r="X3559" s="73"/>
      <c r="Y3559" s="73"/>
      <c r="Z3559" s="73"/>
      <c r="AA3559" s="73"/>
      <c r="AB3559" s="73"/>
      <c r="AC3559" s="73"/>
      <c r="AD3559" s="73"/>
      <c r="AE3559" s="73"/>
      <c r="AF3559" s="73"/>
      <c r="AG3559" s="73"/>
      <c r="AH3559" s="73"/>
      <c r="AI3559" s="73"/>
      <c r="AJ3559" s="73"/>
      <c r="AK3559" s="73"/>
      <c r="AL3559" s="73"/>
      <c r="AM3559" s="73"/>
      <c r="AN3559" s="73"/>
      <c r="AO3559" s="73"/>
      <c r="AP3559" s="73"/>
      <c r="AQ3559" s="73"/>
      <c r="AR3559" s="73"/>
      <c r="AS3559" s="73"/>
      <c r="AT3559" s="73"/>
      <c r="AU3559" s="73"/>
      <c r="AV3559" s="73"/>
      <c r="AW3559" s="73"/>
      <c r="AX3559" s="73"/>
      <c r="AY3559" s="73"/>
      <c r="AZ3559" s="73"/>
      <c r="BA3559" s="73"/>
      <c r="BB3559" s="73"/>
    </row>
    <row r="3560" spans="10:54">
      <c r="J3560" s="132"/>
      <c r="N3560" s="73"/>
      <c r="O3560" s="73"/>
      <c r="P3560" s="73"/>
      <c r="Q3560" s="73"/>
      <c r="R3560" s="73"/>
      <c r="S3560" s="73"/>
      <c r="T3560" s="73"/>
      <c r="U3560" s="73"/>
      <c r="V3560" s="73"/>
      <c r="W3560" s="73"/>
      <c r="X3560" s="73"/>
      <c r="Y3560" s="73"/>
      <c r="Z3560" s="73"/>
      <c r="AA3560" s="73"/>
      <c r="AB3560" s="73"/>
      <c r="AC3560" s="73"/>
      <c r="AD3560" s="73"/>
      <c r="AE3560" s="73"/>
      <c r="AF3560" s="73"/>
      <c r="AG3560" s="73"/>
      <c r="AH3560" s="73"/>
      <c r="AI3560" s="73"/>
      <c r="AJ3560" s="73"/>
      <c r="AK3560" s="73"/>
      <c r="AL3560" s="73"/>
      <c r="AM3560" s="73"/>
      <c r="AN3560" s="73"/>
      <c r="AO3560" s="73"/>
      <c r="AP3560" s="73"/>
      <c r="AQ3560" s="73"/>
      <c r="AR3560" s="73"/>
      <c r="AS3560" s="73"/>
      <c r="AT3560" s="73"/>
      <c r="AU3560" s="73"/>
      <c r="AV3560" s="73"/>
      <c r="AW3560" s="73"/>
      <c r="AX3560" s="73"/>
      <c r="AY3560" s="73"/>
      <c r="AZ3560" s="73"/>
      <c r="BA3560" s="73"/>
      <c r="BB3560" s="73"/>
    </row>
    <row r="3561" spans="10:54">
      <c r="J3561" s="132"/>
      <c r="N3561" s="73"/>
      <c r="O3561" s="73"/>
      <c r="P3561" s="73"/>
      <c r="Q3561" s="73"/>
      <c r="R3561" s="73"/>
      <c r="S3561" s="73"/>
      <c r="T3561" s="73"/>
      <c r="U3561" s="73"/>
      <c r="V3561" s="73"/>
      <c r="W3561" s="73"/>
      <c r="X3561" s="73"/>
      <c r="Y3561" s="73"/>
      <c r="Z3561" s="73"/>
      <c r="AA3561" s="73"/>
      <c r="AB3561" s="73"/>
      <c r="AC3561" s="73"/>
      <c r="AD3561" s="73"/>
      <c r="AE3561" s="73"/>
      <c r="AF3561" s="73"/>
      <c r="AG3561" s="73"/>
      <c r="AH3561" s="73"/>
      <c r="AI3561" s="73"/>
      <c r="AJ3561" s="73"/>
      <c r="AK3561" s="73"/>
      <c r="AL3561" s="73"/>
      <c r="AM3561" s="73"/>
      <c r="AN3561" s="73"/>
      <c r="AO3561" s="73"/>
      <c r="AP3561" s="73"/>
      <c r="AQ3561" s="73"/>
      <c r="AR3561" s="73"/>
      <c r="AS3561" s="73"/>
      <c r="AT3561" s="73"/>
      <c r="AU3561" s="73"/>
      <c r="AV3561" s="73"/>
      <c r="AW3561" s="73"/>
      <c r="AX3561" s="73"/>
      <c r="AY3561" s="73"/>
      <c r="AZ3561" s="73"/>
      <c r="BA3561" s="73"/>
      <c r="BB3561" s="73"/>
    </row>
    <row r="3562" spans="10:54">
      <c r="J3562" s="132"/>
      <c r="N3562" s="73"/>
      <c r="O3562" s="73"/>
      <c r="P3562" s="73"/>
      <c r="Q3562" s="73"/>
      <c r="R3562" s="73"/>
      <c r="S3562" s="73"/>
      <c r="T3562" s="73"/>
      <c r="U3562" s="73"/>
      <c r="V3562" s="73"/>
      <c r="W3562" s="73"/>
      <c r="X3562" s="73"/>
      <c r="Y3562" s="73"/>
      <c r="Z3562" s="73"/>
      <c r="AA3562" s="73"/>
      <c r="AB3562" s="73"/>
      <c r="AC3562" s="73"/>
      <c r="AD3562" s="73"/>
      <c r="AE3562" s="73"/>
      <c r="AF3562" s="73"/>
      <c r="AG3562" s="73"/>
      <c r="AH3562" s="73"/>
      <c r="AI3562" s="73"/>
      <c r="AJ3562" s="73"/>
      <c r="AK3562" s="73"/>
      <c r="AL3562" s="73"/>
      <c r="AM3562" s="73"/>
      <c r="AN3562" s="73"/>
      <c r="AO3562" s="73"/>
      <c r="AP3562" s="73"/>
      <c r="AQ3562" s="73"/>
      <c r="AR3562" s="73"/>
      <c r="AS3562" s="73"/>
      <c r="AT3562" s="73"/>
      <c r="AU3562" s="73"/>
      <c r="AV3562" s="73"/>
      <c r="AW3562" s="73"/>
      <c r="AX3562" s="73"/>
      <c r="AY3562" s="73"/>
      <c r="AZ3562" s="73"/>
      <c r="BA3562" s="73"/>
      <c r="BB3562" s="73"/>
    </row>
    <row r="3563" spans="10:54">
      <c r="J3563" s="132"/>
      <c r="N3563" s="73"/>
      <c r="O3563" s="73"/>
      <c r="P3563" s="73"/>
      <c r="Q3563" s="73"/>
      <c r="R3563" s="73"/>
      <c r="S3563" s="73"/>
      <c r="T3563" s="73"/>
      <c r="U3563" s="73"/>
      <c r="V3563" s="73"/>
      <c r="W3563" s="73"/>
      <c r="X3563" s="73"/>
      <c r="Y3563" s="73"/>
      <c r="Z3563" s="73"/>
      <c r="AA3563" s="73"/>
      <c r="AB3563" s="73"/>
      <c r="AC3563" s="73"/>
      <c r="AD3563" s="73"/>
      <c r="AE3563" s="73"/>
      <c r="AF3563" s="73"/>
      <c r="AG3563" s="73"/>
      <c r="AH3563" s="73"/>
      <c r="AI3563" s="73"/>
      <c r="AJ3563" s="73"/>
      <c r="AK3563" s="73"/>
      <c r="AL3563" s="73"/>
      <c r="AM3563" s="73"/>
      <c r="AN3563" s="73"/>
      <c r="AO3563" s="73"/>
      <c r="AP3563" s="73"/>
      <c r="AQ3563" s="73"/>
      <c r="AR3563" s="73"/>
      <c r="AS3563" s="73"/>
      <c r="AT3563" s="73"/>
      <c r="AU3563" s="73"/>
      <c r="AV3563" s="73"/>
      <c r="AW3563" s="73"/>
      <c r="AX3563" s="73"/>
      <c r="AY3563" s="73"/>
      <c r="AZ3563" s="73"/>
      <c r="BA3563" s="73"/>
      <c r="BB3563" s="73"/>
    </row>
    <row r="3564" spans="10:54">
      <c r="J3564" s="132"/>
      <c r="N3564" s="73"/>
      <c r="O3564" s="73"/>
      <c r="P3564" s="73"/>
      <c r="Q3564" s="73"/>
      <c r="R3564" s="73"/>
      <c r="S3564" s="73"/>
      <c r="T3564" s="73"/>
      <c r="U3564" s="73"/>
      <c r="V3564" s="73"/>
      <c r="W3564" s="73"/>
      <c r="X3564" s="73"/>
      <c r="Y3564" s="73"/>
      <c r="Z3564" s="73"/>
      <c r="AA3564" s="73"/>
      <c r="AB3564" s="73"/>
      <c r="AC3564" s="73"/>
      <c r="AD3564" s="73"/>
      <c r="AE3564" s="73"/>
      <c r="AF3564" s="73"/>
      <c r="AG3564" s="73"/>
      <c r="AH3564" s="73"/>
      <c r="AI3564" s="73"/>
      <c r="AJ3564" s="73"/>
      <c r="AK3564" s="73"/>
      <c r="AL3564" s="73"/>
      <c r="AM3564" s="73"/>
      <c r="AN3564" s="73"/>
      <c r="AO3564" s="73"/>
      <c r="AP3564" s="73"/>
      <c r="AQ3564" s="73"/>
      <c r="AR3564" s="73"/>
      <c r="AS3564" s="73"/>
      <c r="AT3564" s="73"/>
      <c r="AU3564" s="73"/>
      <c r="AV3564" s="73"/>
      <c r="AW3564" s="73"/>
      <c r="AX3564" s="73"/>
      <c r="AY3564" s="73"/>
      <c r="AZ3564" s="73"/>
      <c r="BA3564" s="73"/>
      <c r="BB3564" s="73"/>
    </row>
    <row r="3565" spans="10:54">
      <c r="J3565" s="132"/>
      <c r="N3565" s="73"/>
      <c r="O3565" s="73"/>
      <c r="P3565" s="73"/>
      <c r="Q3565" s="73"/>
      <c r="R3565" s="73"/>
      <c r="S3565" s="73"/>
      <c r="T3565" s="73"/>
      <c r="U3565" s="73"/>
      <c r="V3565" s="73"/>
      <c r="W3565" s="73"/>
      <c r="X3565" s="73"/>
      <c r="Y3565" s="73"/>
      <c r="Z3565" s="73"/>
      <c r="AA3565" s="73"/>
      <c r="AB3565" s="73"/>
      <c r="AC3565" s="73"/>
      <c r="AD3565" s="73"/>
      <c r="AE3565" s="73"/>
      <c r="AF3565" s="73"/>
      <c r="AG3565" s="73"/>
      <c r="AH3565" s="73"/>
      <c r="AI3565" s="73"/>
      <c r="AJ3565" s="73"/>
      <c r="AK3565" s="73"/>
      <c r="AL3565" s="73"/>
      <c r="AM3565" s="73"/>
      <c r="AN3565" s="73"/>
      <c r="AO3565" s="73"/>
      <c r="AP3565" s="73"/>
      <c r="AQ3565" s="73"/>
      <c r="AR3565" s="73"/>
      <c r="AS3565" s="73"/>
      <c r="AT3565" s="73"/>
      <c r="AU3565" s="73"/>
      <c r="AV3565" s="73"/>
      <c r="AW3565" s="73"/>
      <c r="AX3565" s="73"/>
      <c r="AY3565" s="73"/>
      <c r="AZ3565" s="73"/>
      <c r="BA3565" s="73"/>
      <c r="BB3565" s="73"/>
    </row>
    <row r="3566" spans="10:54">
      <c r="J3566" s="132"/>
      <c r="N3566" s="73"/>
      <c r="O3566" s="73"/>
      <c r="P3566" s="73"/>
      <c r="Q3566" s="73"/>
      <c r="R3566" s="73"/>
      <c r="S3566" s="73"/>
      <c r="T3566" s="73"/>
      <c r="U3566" s="73"/>
      <c r="V3566" s="73"/>
      <c r="W3566" s="73"/>
      <c r="X3566" s="73"/>
      <c r="Y3566" s="73"/>
      <c r="Z3566" s="73"/>
      <c r="AA3566" s="73"/>
      <c r="AB3566" s="73"/>
      <c r="AC3566" s="73"/>
      <c r="AD3566" s="73"/>
      <c r="AE3566" s="73"/>
      <c r="AF3566" s="73"/>
      <c r="AG3566" s="73"/>
      <c r="AH3566" s="73"/>
      <c r="AI3566" s="73"/>
      <c r="AJ3566" s="73"/>
      <c r="AK3566" s="73"/>
      <c r="AL3566" s="73"/>
      <c r="AM3566" s="73"/>
      <c r="AN3566" s="73"/>
      <c r="AO3566" s="73"/>
      <c r="AP3566" s="73"/>
      <c r="AQ3566" s="73"/>
      <c r="AR3566" s="73"/>
      <c r="AS3566" s="73"/>
      <c r="AT3566" s="73"/>
      <c r="AU3566" s="73"/>
      <c r="AV3566" s="73"/>
      <c r="AW3566" s="73"/>
      <c r="AX3566" s="73"/>
      <c r="AY3566" s="73"/>
      <c r="AZ3566" s="73"/>
      <c r="BA3566" s="73"/>
      <c r="BB3566" s="73"/>
    </row>
    <row r="3567" spans="10:54">
      <c r="J3567" s="132"/>
      <c r="N3567" s="73"/>
      <c r="O3567" s="73"/>
      <c r="P3567" s="73"/>
      <c r="Q3567" s="73"/>
      <c r="R3567" s="73"/>
      <c r="S3567" s="73"/>
      <c r="T3567" s="73"/>
      <c r="U3567" s="73"/>
      <c r="V3567" s="73"/>
      <c r="W3567" s="73"/>
      <c r="X3567" s="73"/>
      <c r="Y3567" s="73"/>
      <c r="Z3567" s="73"/>
      <c r="AA3567" s="73"/>
      <c r="AB3567" s="73"/>
      <c r="AC3567" s="73"/>
      <c r="AD3567" s="73"/>
      <c r="AE3567" s="73"/>
      <c r="AF3567" s="73"/>
      <c r="AG3567" s="73"/>
      <c r="AH3567" s="73"/>
      <c r="AI3567" s="73"/>
      <c r="AJ3567" s="73"/>
      <c r="AK3567" s="73"/>
      <c r="AL3567" s="73"/>
      <c r="AM3567" s="73"/>
      <c r="AN3567" s="73"/>
      <c r="AO3567" s="73"/>
      <c r="AP3567" s="73"/>
      <c r="AQ3567" s="73"/>
      <c r="AR3567" s="73"/>
      <c r="AS3567" s="73"/>
      <c r="AT3567" s="73"/>
      <c r="AU3567" s="73"/>
      <c r="AV3567" s="73"/>
      <c r="AW3567" s="73"/>
      <c r="AX3567" s="73"/>
      <c r="AY3567" s="73"/>
      <c r="AZ3567" s="73"/>
      <c r="BA3567" s="73"/>
      <c r="BB3567" s="73"/>
    </row>
    <row r="3568" spans="10:54">
      <c r="J3568" s="132"/>
      <c r="N3568" s="73"/>
      <c r="O3568" s="73"/>
      <c r="P3568" s="73"/>
      <c r="Q3568" s="73"/>
      <c r="R3568" s="73"/>
      <c r="S3568" s="73"/>
      <c r="T3568" s="73"/>
      <c r="U3568" s="73"/>
      <c r="V3568" s="73"/>
      <c r="W3568" s="73"/>
      <c r="X3568" s="73"/>
      <c r="Y3568" s="73"/>
      <c r="Z3568" s="73"/>
      <c r="AA3568" s="73"/>
      <c r="AB3568" s="73"/>
      <c r="AC3568" s="73"/>
      <c r="AD3568" s="73"/>
      <c r="AE3568" s="73"/>
      <c r="AF3568" s="73"/>
      <c r="AG3568" s="73"/>
      <c r="AH3568" s="73"/>
      <c r="AI3568" s="73"/>
      <c r="AJ3568" s="73"/>
      <c r="AK3568" s="73"/>
      <c r="AL3568" s="73"/>
      <c r="AM3568" s="73"/>
      <c r="AN3568" s="73"/>
      <c r="AO3568" s="73"/>
      <c r="AP3568" s="73"/>
      <c r="AQ3568" s="73"/>
      <c r="AR3568" s="73"/>
      <c r="AS3568" s="73"/>
      <c r="AT3568" s="73"/>
      <c r="AU3568" s="73"/>
      <c r="AV3568" s="73"/>
      <c r="AW3568" s="73"/>
      <c r="AX3568" s="73"/>
      <c r="AY3568" s="73"/>
      <c r="AZ3568" s="73"/>
      <c r="BA3568" s="73"/>
      <c r="BB3568" s="73"/>
    </row>
    <row r="3569" spans="10:54">
      <c r="J3569" s="132"/>
      <c r="N3569" s="73"/>
      <c r="O3569" s="73"/>
      <c r="P3569" s="73"/>
      <c r="Q3569" s="73"/>
      <c r="R3569" s="73"/>
      <c r="S3569" s="73"/>
      <c r="T3569" s="73"/>
      <c r="U3569" s="73"/>
      <c r="V3569" s="73"/>
      <c r="W3569" s="73"/>
      <c r="X3569" s="73"/>
      <c r="Y3569" s="73"/>
      <c r="Z3569" s="73"/>
      <c r="AA3569" s="73"/>
      <c r="AB3569" s="73"/>
      <c r="AC3569" s="73"/>
      <c r="AD3569" s="73"/>
      <c r="AE3569" s="73"/>
      <c r="AF3569" s="73"/>
      <c r="AG3569" s="73"/>
      <c r="AH3569" s="73"/>
      <c r="AI3569" s="73"/>
      <c r="AJ3569" s="73"/>
      <c r="AK3569" s="73"/>
      <c r="AL3569" s="73"/>
      <c r="AM3569" s="73"/>
      <c r="AN3569" s="73"/>
      <c r="AO3569" s="73"/>
      <c r="AP3569" s="73"/>
      <c r="AQ3569" s="73"/>
      <c r="AR3569" s="73"/>
      <c r="AS3569" s="73"/>
      <c r="AT3569" s="73"/>
      <c r="AU3569" s="73"/>
      <c r="AV3569" s="73"/>
      <c r="AW3569" s="73"/>
      <c r="AX3569" s="73"/>
      <c r="AY3569" s="73"/>
      <c r="AZ3569" s="73"/>
      <c r="BA3569" s="73"/>
      <c r="BB3569" s="73"/>
    </row>
    <row r="3570" spans="10:54">
      <c r="J3570" s="132"/>
      <c r="N3570" s="73"/>
      <c r="O3570" s="73"/>
      <c r="P3570" s="73"/>
      <c r="Q3570" s="73"/>
      <c r="R3570" s="73"/>
      <c r="S3570" s="73"/>
      <c r="T3570" s="73"/>
      <c r="U3570" s="73"/>
      <c r="V3570" s="73"/>
      <c r="W3570" s="73"/>
      <c r="X3570" s="73"/>
      <c r="Y3570" s="73"/>
      <c r="Z3570" s="73"/>
      <c r="AA3570" s="73"/>
      <c r="AB3570" s="73"/>
      <c r="AC3570" s="73"/>
      <c r="AD3570" s="73"/>
      <c r="AE3570" s="73"/>
      <c r="AF3570" s="73"/>
      <c r="AG3570" s="73"/>
      <c r="AH3570" s="73"/>
      <c r="AI3570" s="73"/>
      <c r="AJ3570" s="73"/>
      <c r="AK3570" s="73"/>
      <c r="AL3570" s="73"/>
      <c r="AM3570" s="73"/>
      <c r="AN3570" s="73"/>
      <c r="AO3570" s="73"/>
      <c r="AP3570" s="73"/>
      <c r="AQ3570" s="73"/>
      <c r="AR3570" s="73"/>
      <c r="AS3570" s="73"/>
      <c r="AT3570" s="73"/>
      <c r="AU3570" s="73"/>
      <c r="AV3570" s="73"/>
      <c r="AW3570" s="73"/>
      <c r="AX3570" s="73"/>
      <c r="AY3570" s="73"/>
      <c r="AZ3570" s="73"/>
      <c r="BA3570" s="73"/>
      <c r="BB3570" s="73"/>
    </row>
    <row r="3571" spans="10:54">
      <c r="J3571" s="132"/>
      <c r="N3571" s="73"/>
      <c r="O3571" s="73"/>
      <c r="P3571" s="73"/>
      <c r="Q3571" s="73"/>
      <c r="R3571" s="73"/>
      <c r="S3571" s="73"/>
      <c r="T3571" s="73"/>
      <c r="U3571" s="73"/>
      <c r="V3571" s="73"/>
      <c r="W3571" s="73"/>
      <c r="X3571" s="73"/>
      <c r="Y3571" s="73"/>
      <c r="Z3571" s="73"/>
      <c r="AA3571" s="73"/>
      <c r="AB3571" s="73"/>
      <c r="AC3571" s="73"/>
      <c r="AD3571" s="73"/>
      <c r="AE3571" s="73"/>
      <c r="AF3571" s="73"/>
      <c r="AG3571" s="73"/>
      <c r="AH3571" s="73"/>
      <c r="AI3571" s="73"/>
      <c r="AJ3571" s="73"/>
      <c r="AK3571" s="73"/>
      <c r="AL3571" s="73"/>
      <c r="AM3571" s="73"/>
      <c r="AN3571" s="73"/>
      <c r="AO3571" s="73"/>
      <c r="AP3571" s="73"/>
      <c r="AQ3571" s="73"/>
      <c r="AR3571" s="73"/>
      <c r="AS3571" s="73"/>
      <c r="AT3571" s="73"/>
      <c r="AU3571" s="73"/>
      <c r="AV3571" s="73"/>
      <c r="AW3571" s="73"/>
      <c r="AX3571" s="73"/>
      <c r="AY3571" s="73"/>
      <c r="AZ3571" s="73"/>
      <c r="BA3571" s="73"/>
      <c r="BB3571" s="73"/>
    </row>
    <row r="3572" spans="10:54">
      <c r="J3572" s="132"/>
      <c r="N3572" s="73"/>
      <c r="O3572" s="73"/>
      <c r="P3572" s="73"/>
      <c r="Q3572" s="73"/>
      <c r="R3572" s="73"/>
      <c r="S3572" s="73"/>
      <c r="T3572" s="73"/>
      <c r="U3572" s="73"/>
      <c r="V3572" s="73"/>
      <c r="W3572" s="73"/>
      <c r="X3572" s="73"/>
      <c r="Y3572" s="73"/>
      <c r="Z3572" s="73"/>
      <c r="AA3572" s="73"/>
      <c r="AB3572" s="73"/>
      <c r="AC3572" s="73"/>
      <c r="AD3572" s="73"/>
      <c r="AE3572" s="73"/>
      <c r="AF3572" s="73"/>
      <c r="AG3572" s="73"/>
      <c r="AH3572" s="73"/>
      <c r="AI3572" s="73"/>
      <c r="AJ3572" s="73"/>
      <c r="AK3572" s="73"/>
      <c r="AL3572" s="73"/>
      <c r="AM3572" s="73"/>
      <c r="AN3572" s="73"/>
      <c r="AO3572" s="73"/>
      <c r="AP3572" s="73"/>
      <c r="AQ3572" s="73"/>
      <c r="AR3572" s="73"/>
      <c r="AS3572" s="73"/>
      <c r="AT3572" s="73"/>
      <c r="AU3572" s="73"/>
      <c r="AV3572" s="73"/>
      <c r="AW3572" s="73"/>
      <c r="AX3572" s="73"/>
      <c r="AY3572" s="73"/>
      <c r="AZ3572" s="73"/>
      <c r="BA3572" s="73"/>
      <c r="BB3572" s="73"/>
    </row>
    <row r="3573" spans="10:54">
      <c r="J3573" s="132"/>
      <c r="N3573" s="73"/>
      <c r="O3573" s="73"/>
      <c r="P3573" s="73"/>
      <c r="Q3573" s="73"/>
      <c r="R3573" s="73"/>
      <c r="S3573" s="73"/>
      <c r="T3573" s="73"/>
      <c r="U3573" s="73"/>
      <c r="V3573" s="73"/>
      <c r="W3573" s="73"/>
      <c r="X3573" s="73"/>
      <c r="Y3573" s="73"/>
      <c r="Z3573" s="73"/>
      <c r="AA3573" s="73"/>
      <c r="AB3573" s="73"/>
      <c r="AC3573" s="73"/>
      <c r="AD3573" s="73"/>
      <c r="AE3573" s="73"/>
      <c r="AF3573" s="73"/>
      <c r="AG3573" s="73"/>
      <c r="AH3573" s="73"/>
      <c r="AI3573" s="73"/>
      <c r="AJ3573" s="73"/>
      <c r="AK3573" s="73"/>
      <c r="AL3573" s="73"/>
      <c r="AM3573" s="73"/>
      <c r="AN3573" s="73"/>
      <c r="AO3573" s="73"/>
      <c r="AP3573" s="73"/>
      <c r="AQ3573" s="73"/>
      <c r="AR3573" s="73"/>
      <c r="AS3573" s="73"/>
      <c r="AT3573" s="73"/>
      <c r="AU3573" s="73"/>
      <c r="AV3573" s="73"/>
      <c r="AW3573" s="73"/>
      <c r="AX3573" s="73"/>
      <c r="AY3573" s="73"/>
      <c r="AZ3573" s="73"/>
      <c r="BA3573" s="73"/>
      <c r="BB3573" s="73"/>
    </row>
    <row r="3574" spans="10:54">
      <c r="J3574" s="132"/>
      <c r="N3574" s="73"/>
      <c r="O3574" s="73"/>
      <c r="P3574" s="73"/>
      <c r="Q3574" s="73"/>
      <c r="R3574" s="73"/>
      <c r="S3574" s="73"/>
      <c r="T3574" s="73"/>
      <c r="U3574" s="73"/>
      <c r="V3574" s="73"/>
      <c r="W3574" s="73"/>
      <c r="X3574" s="73"/>
      <c r="Y3574" s="73"/>
      <c r="Z3574" s="73"/>
      <c r="AA3574" s="73"/>
      <c r="AB3574" s="73"/>
      <c r="AC3574" s="73"/>
      <c r="AD3574" s="73"/>
      <c r="AE3574" s="73"/>
      <c r="AF3574" s="73"/>
      <c r="AG3574" s="73"/>
      <c r="AH3574" s="73"/>
      <c r="AI3574" s="73"/>
      <c r="AJ3574" s="73"/>
      <c r="AK3574" s="73"/>
      <c r="AL3574" s="73"/>
      <c r="AM3574" s="73"/>
      <c r="AN3574" s="73"/>
      <c r="AO3574" s="73"/>
      <c r="AP3574" s="73"/>
      <c r="AQ3574" s="73"/>
      <c r="AR3574" s="73"/>
      <c r="AS3574" s="73"/>
      <c r="AT3574" s="73"/>
      <c r="AU3574" s="73"/>
      <c r="AV3574" s="73"/>
      <c r="AW3574" s="73"/>
      <c r="AX3574" s="73"/>
      <c r="AY3574" s="73"/>
      <c r="AZ3574" s="73"/>
      <c r="BA3574" s="73"/>
      <c r="BB3574" s="73"/>
    </row>
    <row r="3575" spans="10:54">
      <c r="J3575" s="132"/>
      <c r="N3575" s="73"/>
      <c r="O3575" s="73"/>
      <c r="P3575" s="73"/>
      <c r="Q3575" s="73"/>
      <c r="R3575" s="73"/>
      <c r="S3575" s="73"/>
      <c r="T3575" s="73"/>
      <c r="U3575" s="73"/>
      <c r="V3575" s="73"/>
      <c r="W3575" s="73"/>
      <c r="X3575" s="73"/>
      <c r="Y3575" s="73"/>
      <c r="Z3575" s="73"/>
      <c r="AA3575" s="73"/>
      <c r="AB3575" s="73"/>
      <c r="AC3575" s="73"/>
      <c r="AD3575" s="73"/>
      <c r="AE3575" s="73"/>
      <c r="AF3575" s="73"/>
      <c r="AG3575" s="73"/>
      <c r="AH3575" s="73"/>
      <c r="AI3575" s="73"/>
      <c r="AJ3575" s="73"/>
      <c r="AK3575" s="73"/>
      <c r="AL3575" s="73"/>
      <c r="AM3575" s="73"/>
      <c r="AN3575" s="73"/>
      <c r="AO3575" s="73"/>
      <c r="AP3575" s="73"/>
      <c r="AQ3575" s="73"/>
      <c r="AR3575" s="73"/>
      <c r="AS3575" s="73"/>
      <c r="AT3575" s="73"/>
      <c r="AU3575" s="73"/>
      <c r="AV3575" s="73"/>
      <c r="AW3575" s="73"/>
      <c r="AX3575" s="73"/>
      <c r="AY3575" s="73"/>
      <c r="AZ3575" s="73"/>
      <c r="BA3575" s="73"/>
      <c r="BB3575" s="73"/>
    </row>
    <row r="3576" spans="10:54">
      <c r="J3576" s="132"/>
      <c r="N3576" s="73"/>
      <c r="O3576" s="73"/>
      <c r="P3576" s="73"/>
      <c r="Q3576" s="73"/>
      <c r="R3576" s="73"/>
      <c r="S3576" s="73"/>
      <c r="T3576" s="73"/>
      <c r="U3576" s="73"/>
      <c r="V3576" s="73"/>
      <c r="W3576" s="73"/>
      <c r="X3576" s="73"/>
      <c r="Y3576" s="73"/>
      <c r="Z3576" s="73"/>
      <c r="AA3576" s="73"/>
      <c r="AB3576" s="73"/>
      <c r="AC3576" s="73"/>
      <c r="AD3576" s="73"/>
      <c r="AE3576" s="73"/>
      <c r="AF3576" s="73"/>
      <c r="AG3576" s="73"/>
      <c r="AH3576" s="73"/>
      <c r="AI3576" s="73"/>
      <c r="AJ3576" s="73"/>
      <c r="AK3576" s="73"/>
      <c r="AL3576" s="73"/>
      <c r="AM3576" s="73"/>
      <c r="AN3576" s="73"/>
      <c r="AO3576" s="73"/>
      <c r="AP3576" s="73"/>
      <c r="AQ3576" s="73"/>
      <c r="AR3576" s="73"/>
      <c r="AS3576" s="73"/>
      <c r="AT3576" s="73"/>
      <c r="AU3576" s="73"/>
      <c r="AV3576" s="73"/>
      <c r="AW3576" s="73"/>
      <c r="AX3576" s="73"/>
      <c r="AY3576" s="73"/>
      <c r="AZ3576" s="73"/>
      <c r="BA3576" s="73"/>
      <c r="BB3576" s="73"/>
    </row>
    <row r="3577" spans="10:54">
      <c r="J3577" s="132"/>
      <c r="N3577" s="73"/>
      <c r="O3577" s="73"/>
      <c r="P3577" s="73"/>
      <c r="Q3577" s="73"/>
      <c r="R3577" s="73"/>
      <c r="S3577" s="73"/>
      <c r="T3577" s="73"/>
      <c r="U3577" s="73"/>
      <c r="V3577" s="73"/>
      <c r="W3577" s="73"/>
      <c r="X3577" s="73"/>
      <c r="Y3577" s="73"/>
      <c r="Z3577" s="73"/>
      <c r="AA3577" s="73"/>
      <c r="AB3577" s="73"/>
      <c r="AC3577" s="73"/>
      <c r="AD3577" s="73"/>
      <c r="AE3577" s="73"/>
      <c r="AF3577" s="73"/>
      <c r="AG3577" s="73"/>
      <c r="AH3577" s="73"/>
      <c r="AI3577" s="73"/>
      <c r="AJ3577" s="73"/>
      <c r="AK3577" s="73"/>
      <c r="AL3577" s="73"/>
      <c r="AM3577" s="73"/>
      <c r="AN3577" s="73"/>
      <c r="AO3577" s="73"/>
      <c r="AP3577" s="73"/>
      <c r="AQ3577" s="73"/>
      <c r="AR3577" s="73"/>
      <c r="AS3577" s="73"/>
      <c r="AT3577" s="73"/>
      <c r="AU3577" s="73"/>
      <c r="AV3577" s="73"/>
      <c r="AW3577" s="73"/>
      <c r="AX3577" s="73"/>
      <c r="AY3577" s="73"/>
      <c r="AZ3577" s="73"/>
      <c r="BA3577" s="73"/>
      <c r="BB3577" s="73"/>
    </row>
    <row r="3578" spans="10:54">
      <c r="J3578" s="132"/>
      <c r="N3578" s="73"/>
      <c r="O3578" s="73"/>
      <c r="P3578" s="73"/>
      <c r="Q3578" s="73"/>
      <c r="R3578" s="73"/>
      <c r="S3578" s="73"/>
      <c r="T3578" s="73"/>
      <c r="U3578" s="73"/>
      <c r="V3578" s="73"/>
      <c r="W3578" s="73"/>
      <c r="X3578" s="73"/>
      <c r="Y3578" s="73"/>
      <c r="Z3578" s="73"/>
      <c r="AA3578" s="73"/>
      <c r="AB3578" s="73"/>
      <c r="AC3578" s="73"/>
      <c r="AD3578" s="73"/>
      <c r="AE3578" s="73"/>
      <c r="AF3578" s="73"/>
      <c r="AG3578" s="73"/>
      <c r="AH3578" s="73"/>
      <c r="AI3578" s="73"/>
      <c r="AJ3578" s="73"/>
      <c r="AK3578" s="73"/>
      <c r="AL3578" s="73"/>
      <c r="AM3578" s="73"/>
      <c r="AN3578" s="73"/>
      <c r="AO3578" s="73"/>
      <c r="AP3578" s="73"/>
      <c r="AQ3578" s="73"/>
      <c r="AR3578" s="73"/>
      <c r="AS3578" s="73"/>
      <c r="AT3578" s="73"/>
      <c r="AU3578" s="73"/>
      <c r="AV3578" s="73"/>
      <c r="AW3578" s="73"/>
      <c r="AX3578" s="73"/>
      <c r="AY3578" s="73"/>
      <c r="AZ3578" s="73"/>
      <c r="BA3578" s="73"/>
      <c r="BB3578" s="73"/>
    </row>
    <row r="3579" spans="10:54">
      <c r="J3579" s="132"/>
      <c r="N3579" s="73"/>
      <c r="O3579" s="73"/>
      <c r="P3579" s="73"/>
      <c r="Q3579" s="73"/>
      <c r="R3579" s="73"/>
      <c r="S3579" s="73"/>
      <c r="T3579" s="73"/>
      <c r="U3579" s="73"/>
      <c r="V3579" s="73"/>
      <c r="W3579" s="73"/>
      <c r="X3579" s="73"/>
      <c r="Y3579" s="73"/>
      <c r="Z3579" s="73"/>
      <c r="AA3579" s="73"/>
      <c r="AB3579" s="73"/>
      <c r="AC3579" s="73"/>
      <c r="AD3579" s="73"/>
      <c r="AE3579" s="73"/>
      <c r="AF3579" s="73"/>
      <c r="AG3579" s="73"/>
      <c r="AH3579" s="73"/>
      <c r="AI3579" s="73"/>
      <c r="AJ3579" s="73"/>
      <c r="AK3579" s="73"/>
      <c r="AL3579" s="73"/>
      <c r="AM3579" s="73"/>
      <c r="AN3579" s="73"/>
      <c r="AO3579" s="73"/>
      <c r="AP3579" s="73"/>
      <c r="AQ3579" s="73"/>
      <c r="AR3579" s="73"/>
      <c r="AS3579" s="73"/>
      <c r="AT3579" s="73"/>
      <c r="AU3579" s="73"/>
      <c r="AV3579" s="73"/>
      <c r="AW3579" s="73"/>
      <c r="AX3579" s="73"/>
      <c r="AY3579" s="73"/>
      <c r="AZ3579" s="73"/>
      <c r="BA3579" s="73"/>
      <c r="BB3579" s="73"/>
    </row>
    <row r="3580" spans="10:54">
      <c r="J3580" s="132"/>
      <c r="N3580" s="73"/>
      <c r="O3580" s="73"/>
      <c r="P3580" s="73"/>
      <c r="Q3580" s="73"/>
      <c r="R3580" s="73"/>
      <c r="S3580" s="73"/>
      <c r="T3580" s="73"/>
      <c r="U3580" s="73"/>
      <c r="V3580" s="73"/>
      <c r="W3580" s="73"/>
      <c r="X3580" s="73"/>
      <c r="Y3580" s="73"/>
      <c r="Z3580" s="73"/>
      <c r="AA3580" s="73"/>
      <c r="AB3580" s="73"/>
      <c r="AC3580" s="73"/>
      <c r="AD3580" s="73"/>
      <c r="AE3580" s="73"/>
      <c r="AF3580" s="73"/>
      <c r="AG3580" s="73"/>
      <c r="AH3580" s="73"/>
      <c r="AI3580" s="73"/>
      <c r="AJ3580" s="73"/>
      <c r="AK3580" s="73"/>
      <c r="AL3580" s="73"/>
      <c r="AM3580" s="73"/>
      <c r="AN3580" s="73"/>
      <c r="AO3580" s="73"/>
      <c r="AP3580" s="73"/>
      <c r="AQ3580" s="73"/>
      <c r="AR3580" s="73"/>
      <c r="AS3580" s="73"/>
      <c r="AT3580" s="73"/>
      <c r="AU3580" s="73"/>
      <c r="AV3580" s="73"/>
      <c r="AW3580" s="73"/>
      <c r="AX3580" s="73"/>
      <c r="AY3580" s="73"/>
      <c r="AZ3580" s="73"/>
      <c r="BA3580" s="73"/>
      <c r="BB3580" s="73"/>
    </row>
    <row r="3581" spans="10:54">
      <c r="J3581" s="132"/>
      <c r="N3581" s="73"/>
      <c r="O3581" s="73"/>
      <c r="P3581" s="73"/>
      <c r="Q3581" s="73"/>
      <c r="R3581" s="73"/>
      <c r="S3581" s="73"/>
      <c r="T3581" s="73"/>
      <c r="U3581" s="73"/>
      <c r="V3581" s="73"/>
      <c r="W3581" s="73"/>
      <c r="X3581" s="73"/>
      <c r="Y3581" s="73"/>
      <c r="Z3581" s="73"/>
      <c r="AA3581" s="73"/>
      <c r="AB3581" s="73"/>
      <c r="AC3581" s="73"/>
      <c r="AD3581" s="73"/>
      <c r="AE3581" s="73"/>
      <c r="AF3581" s="73"/>
      <c r="AG3581" s="73"/>
      <c r="AH3581" s="73"/>
      <c r="AI3581" s="73"/>
      <c r="AJ3581" s="73"/>
      <c r="AK3581" s="73"/>
      <c r="AL3581" s="73"/>
      <c r="AM3581" s="73"/>
      <c r="AN3581" s="73"/>
      <c r="AO3581" s="73"/>
      <c r="AP3581" s="73"/>
      <c r="AQ3581" s="73"/>
      <c r="AR3581" s="73"/>
      <c r="AS3581" s="73"/>
      <c r="AT3581" s="73"/>
      <c r="AU3581" s="73"/>
      <c r="AV3581" s="73"/>
      <c r="AW3581" s="73"/>
      <c r="AX3581" s="73"/>
      <c r="AY3581" s="73"/>
      <c r="AZ3581" s="73"/>
      <c r="BA3581" s="73"/>
      <c r="BB3581" s="73"/>
    </row>
    <row r="3582" spans="10:54">
      <c r="J3582" s="132"/>
      <c r="N3582" s="73"/>
      <c r="O3582" s="73"/>
      <c r="P3582" s="73"/>
      <c r="Q3582" s="73"/>
      <c r="R3582" s="73"/>
      <c r="S3582" s="73"/>
      <c r="T3582" s="73"/>
      <c r="U3582" s="73"/>
      <c r="V3582" s="73"/>
      <c r="W3582" s="73"/>
      <c r="X3582" s="73"/>
      <c r="Y3582" s="73"/>
      <c r="Z3582" s="73"/>
      <c r="AA3582" s="73"/>
      <c r="AB3582" s="73"/>
      <c r="AC3582" s="73"/>
      <c r="AD3582" s="73"/>
      <c r="AE3582" s="73"/>
      <c r="AF3582" s="73"/>
      <c r="AG3582" s="73"/>
      <c r="AH3582" s="73"/>
      <c r="AI3582" s="73"/>
      <c r="AJ3582" s="73"/>
      <c r="AK3582" s="73"/>
      <c r="AL3582" s="73"/>
      <c r="AM3582" s="73"/>
      <c r="AN3582" s="73"/>
      <c r="AO3582" s="73"/>
      <c r="AP3582" s="73"/>
      <c r="AQ3582" s="73"/>
      <c r="AR3582" s="73"/>
      <c r="AS3582" s="73"/>
      <c r="AT3582" s="73"/>
      <c r="AU3582" s="73"/>
      <c r="AV3582" s="73"/>
      <c r="AW3582" s="73"/>
      <c r="AX3582" s="73"/>
      <c r="AY3582" s="73"/>
      <c r="AZ3582" s="73"/>
      <c r="BA3582" s="73"/>
      <c r="BB3582" s="73"/>
    </row>
    <row r="3583" spans="10:54">
      <c r="J3583" s="132"/>
      <c r="N3583" s="73"/>
      <c r="O3583" s="73"/>
      <c r="P3583" s="73"/>
      <c r="Q3583" s="73"/>
      <c r="R3583" s="73"/>
      <c r="S3583" s="73"/>
      <c r="T3583" s="73"/>
      <c r="U3583" s="73"/>
      <c r="V3583" s="73"/>
      <c r="W3583" s="73"/>
      <c r="X3583" s="73"/>
      <c r="Y3583" s="73"/>
      <c r="Z3583" s="73"/>
      <c r="AA3583" s="73"/>
      <c r="AB3583" s="73"/>
      <c r="AC3583" s="73"/>
      <c r="AD3583" s="73"/>
      <c r="AE3583" s="73"/>
      <c r="AF3583" s="73"/>
      <c r="AG3583" s="73"/>
      <c r="AH3583" s="73"/>
      <c r="AI3583" s="73"/>
      <c r="AJ3583" s="73"/>
      <c r="AK3583" s="73"/>
      <c r="AL3583" s="73"/>
      <c r="AM3583" s="73"/>
      <c r="AN3583" s="73"/>
      <c r="AO3583" s="73"/>
      <c r="AP3583" s="73"/>
      <c r="AQ3583" s="73"/>
      <c r="AR3583" s="73"/>
      <c r="AS3583" s="73"/>
      <c r="AT3583" s="73"/>
      <c r="AU3583" s="73"/>
      <c r="AV3583" s="73"/>
      <c r="AW3583" s="73"/>
      <c r="AX3583" s="73"/>
      <c r="AY3583" s="73"/>
      <c r="AZ3583" s="73"/>
      <c r="BA3583" s="73"/>
      <c r="BB3583" s="73"/>
    </row>
    <row r="3584" spans="10:54">
      <c r="J3584" s="132"/>
      <c r="N3584" s="73"/>
      <c r="O3584" s="73"/>
      <c r="P3584" s="73"/>
      <c r="Q3584" s="73"/>
      <c r="R3584" s="73"/>
      <c r="S3584" s="73"/>
      <c r="T3584" s="73"/>
      <c r="U3584" s="73"/>
      <c r="V3584" s="73"/>
      <c r="W3584" s="73"/>
      <c r="X3584" s="73"/>
      <c r="Y3584" s="73"/>
      <c r="Z3584" s="73"/>
      <c r="AA3584" s="73"/>
      <c r="AB3584" s="73"/>
      <c r="AC3584" s="73"/>
      <c r="AD3584" s="73"/>
      <c r="AE3584" s="73"/>
      <c r="AF3584" s="73"/>
      <c r="AG3584" s="73"/>
      <c r="AH3584" s="73"/>
      <c r="AI3584" s="73"/>
      <c r="AJ3584" s="73"/>
      <c r="AK3584" s="73"/>
      <c r="AL3584" s="73"/>
      <c r="AM3584" s="73"/>
      <c r="AN3584" s="73"/>
      <c r="AO3584" s="73"/>
      <c r="AP3584" s="73"/>
      <c r="AQ3584" s="73"/>
      <c r="AR3584" s="73"/>
      <c r="AS3584" s="73"/>
      <c r="AT3584" s="73"/>
      <c r="AU3584" s="73"/>
      <c r="AV3584" s="73"/>
      <c r="AW3584" s="73"/>
      <c r="AX3584" s="73"/>
      <c r="AY3584" s="73"/>
      <c r="AZ3584" s="73"/>
      <c r="BA3584" s="73"/>
      <c r="BB3584" s="73"/>
    </row>
    <row r="3585" spans="10:54">
      <c r="J3585" s="132"/>
      <c r="N3585" s="73"/>
      <c r="O3585" s="73"/>
      <c r="P3585" s="73"/>
      <c r="Q3585" s="73"/>
      <c r="R3585" s="73"/>
      <c r="S3585" s="73"/>
      <c r="T3585" s="73"/>
      <c r="U3585" s="73"/>
      <c r="V3585" s="73"/>
      <c r="W3585" s="73"/>
      <c r="X3585" s="73"/>
      <c r="Y3585" s="73"/>
      <c r="Z3585" s="73"/>
      <c r="AA3585" s="73"/>
      <c r="AB3585" s="73"/>
      <c r="AC3585" s="73"/>
      <c r="AD3585" s="73"/>
      <c r="AE3585" s="73"/>
      <c r="AF3585" s="73"/>
      <c r="AG3585" s="73"/>
      <c r="AH3585" s="73"/>
      <c r="AI3585" s="73"/>
      <c r="AJ3585" s="73"/>
      <c r="AK3585" s="73"/>
      <c r="AL3585" s="73"/>
      <c r="AM3585" s="73"/>
      <c r="AN3585" s="73"/>
      <c r="AO3585" s="73"/>
      <c r="AP3585" s="73"/>
      <c r="AQ3585" s="73"/>
      <c r="AR3585" s="73"/>
      <c r="AS3585" s="73"/>
      <c r="AT3585" s="73"/>
      <c r="AU3585" s="73"/>
      <c r="AV3585" s="73"/>
      <c r="AW3585" s="73"/>
      <c r="AX3585" s="73"/>
      <c r="AY3585" s="73"/>
      <c r="AZ3585" s="73"/>
      <c r="BA3585" s="73"/>
      <c r="BB3585" s="73"/>
    </row>
    <row r="3586" spans="10:54">
      <c r="J3586" s="132"/>
      <c r="N3586" s="73"/>
      <c r="O3586" s="73"/>
      <c r="P3586" s="73"/>
      <c r="Q3586" s="73"/>
      <c r="R3586" s="73"/>
      <c r="S3586" s="73"/>
      <c r="T3586" s="73"/>
      <c r="U3586" s="73"/>
      <c r="V3586" s="73"/>
      <c r="W3586" s="73"/>
      <c r="X3586" s="73"/>
      <c r="Y3586" s="73"/>
      <c r="Z3586" s="73"/>
      <c r="AA3586" s="73"/>
      <c r="AB3586" s="73"/>
      <c r="AC3586" s="73"/>
      <c r="AD3586" s="73"/>
      <c r="AE3586" s="73"/>
      <c r="AF3586" s="73"/>
      <c r="AG3586" s="73"/>
      <c r="AH3586" s="73"/>
      <c r="AI3586" s="73"/>
      <c r="AJ3586" s="73"/>
      <c r="AK3586" s="73"/>
      <c r="AL3586" s="73"/>
      <c r="AM3586" s="73"/>
      <c r="AN3586" s="73"/>
      <c r="AO3586" s="73"/>
      <c r="AP3586" s="73"/>
      <c r="AQ3586" s="73"/>
      <c r="AR3586" s="73"/>
      <c r="AS3586" s="73"/>
      <c r="AT3586" s="73"/>
      <c r="AU3586" s="73"/>
      <c r="AV3586" s="73"/>
      <c r="AW3586" s="73"/>
      <c r="AX3586" s="73"/>
      <c r="AY3586" s="73"/>
      <c r="AZ3586" s="73"/>
      <c r="BA3586" s="73"/>
      <c r="BB3586" s="73"/>
    </row>
    <row r="3587" spans="10:54">
      <c r="J3587" s="132"/>
      <c r="N3587" s="73"/>
      <c r="O3587" s="73"/>
      <c r="P3587" s="73"/>
      <c r="Q3587" s="73"/>
      <c r="R3587" s="73"/>
      <c r="S3587" s="73"/>
      <c r="T3587" s="73"/>
      <c r="U3587" s="73"/>
      <c r="V3587" s="73"/>
      <c r="W3587" s="73"/>
      <c r="X3587" s="73"/>
      <c r="Y3587" s="73"/>
      <c r="Z3587" s="73"/>
      <c r="AA3587" s="73"/>
      <c r="AB3587" s="73"/>
      <c r="AC3587" s="73"/>
      <c r="AD3587" s="73"/>
      <c r="AE3587" s="73"/>
      <c r="AF3587" s="73"/>
      <c r="AG3587" s="73"/>
      <c r="AH3587" s="73"/>
      <c r="AI3587" s="73"/>
      <c r="AJ3587" s="73"/>
      <c r="AK3587" s="73"/>
      <c r="AL3587" s="73"/>
      <c r="AM3587" s="73"/>
      <c r="AN3587" s="73"/>
      <c r="AO3587" s="73"/>
      <c r="AP3587" s="73"/>
      <c r="AQ3587" s="73"/>
      <c r="AR3587" s="73"/>
      <c r="AS3587" s="73"/>
      <c r="AT3587" s="73"/>
      <c r="AU3587" s="73"/>
      <c r="AV3587" s="73"/>
      <c r="AW3587" s="73"/>
      <c r="AX3587" s="73"/>
      <c r="AY3587" s="73"/>
      <c r="AZ3587" s="73"/>
      <c r="BA3587" s="73"/>
      <c r="BB3587" s="73"/>
    </row>
    <row r="3588" spans="10:54">
      <c r="J3588" s="132"/>
      <c r="N3588" s="73"/>
      <c r="O3588" s="73"/>
      <c r="P3588" s="73"/>
      <c r="Q3588" s="73"/>
      <c r="R3588" s="73"/>
      <c r="S3588" s="73"/>
      <c r="T3588" s="73"/>
      <c r="U3588" s="73"/>
      <c r="V3588" s="73"/>
      <c r="W3588" s="73"/>
      <c r="X3588" s="73"/>
      <c r="Y3588" s="73"/>
      <c r="Z3588" s="73"/>
      <c r="AA3588" s="73"/>
      <c r="AB3588" s="73"/>
      <c r="AC3588" s="73"/>
      <c r="AD3588" s="73"/>
      <c r="AE3588" s="73"/>
      <c r="AF3588" s="73"/>
      <c r="AG3588" s="73"/>
      <c r="AH3588" s="73"/>
      <c r="AI3588" s="73"/>
      <c r="AJ3588" s="73"/>
      <c r="AK3588" s="73"/>
      <c r="AL3588" s="73"/>
      <c r="AM3588" s="73"/>
      <c r="AN3588" s="73"/>
      <c r="AO3588" s="73"/>
      <c r="AP3588" s="73"/>
      <c r="AQ3588" s="73"/>
      <c r="AR3588" s="73"/>
      <c r="AS3588" s="73"/>
      <c r="AT3588" s="73"/>
      <c r="AU3588" s="73"/>
      <c r="AV3588" s="73"/>
      <c r="AW3588" s="73"/>
      <c r="AX3588" s="73"/>
      <c r="AY3588" s="73"/>
      <c r="AZ3588" s="73"/>
      <c r="BA3588" s="73"/>
      <c r="BB3588" s="73"/>
    </row>
    <row r="3589" spans="10:54">
      <c r="J3589" s="132"/>
      <c r="N3589" s="73"/>
      <c r="O3589" s="73"/>
      <c r="P3589" s="73"/>
      <c r="Q3589" s="73"/>
      <c r="R3589" s="73"/>
      <c r="S3589" s="73"/>
      <c r="T3589" s="73"/>
      <c r="U3589" s="73"/>
      <c r="V3589" s="73"/>
      <c r="W3589" s="73"/>
      <c r="X3589" s="73"/>
      <c r="Y3589" s="73"/>
      <c r="Z3589" s="73"/>
      <c r="AA3589" s="73"/>
      <c r="AB3589" s="73"/>
      <c r="AC3589" s="73"/>
      <c r="AD3589" s="73"/>
      <c r="AE3589" s="73"/>
      <c r="AF3589" s="73"/>
      <c r="AG3589" s="73"/>
      <c r="AH3589" s="73"/>
      <c r="AI3589" s="73"/>
      <c r="AJ3589" s="73"/>
      <c r="AK3589" s="73"/>
      <c r="AL3589" s="73"/>
      <c r="AM3589" s="73"/>
      <c r="AN3589" s="73"/>
      <c r="AO3589" s="73"/>
      <c r="AP3589" s="73"/>
      <c r="AQ3589" s="73"/>
      <c r="AR3589" s="73"/>
      <c r="AS3589" s="73"/>
      <c r="AT3589" s="73"/>
      <c r="AU3589" s="73"/>
      <c r="AV3589" s="73"/>
      <c r="AW3589" s="73"/>
      <c r="AX3589" s="73"/>
      <c r="AY3589" s="73"/>
      <c r="AZ3589" s="73"/>
      <c r="BA3589" s="73"/>
      <c r="BB3589" s="73"/>
    </row>
    <row r="3590" spans="10:54">
      <c r="J3590" s="132"/>
      <c r="N3590" s="73"/>
      <c r="O3590" s="73"/>
      <c r="P3590" s="73"/>
      <c r="Q3590" s="73"/>
      <c r="R3590" s="73"/>
      <c r="S3590" s="73"/>
      <c r="T3590" s="73"/>
      <c r="U3590" s="73"/>
      <c r="V3590" s="73"/>
      <c r="W3590" s="73"/>
      <c r="X3590" s="73"/>
      <c r="Y3590" s="73"/>
      <c r="Z3590" s="73"/>
      <c r="AA3590" s="73"/>
      <c r="AB3590" s="73"/>
      <c r="AC3590" s="73"/>
      <c r="AD3590" s="73"/>
      <c r="AE3590" s="73"/>
      <c r="AF3590" s="73"/>
      <c r="AG3590" s="73"/>
      <c r="AH3590" s="73"/>
      <c r="AI3590" s="73"/>
      <c r="AJ3590" s="73"/>
      <c r="AK3590" s="73"/>
      <c r="AL3590" s="73"/>
      <c r="AM3590" s="73"/>
      <c r="AN3590" s="73"/>
      <c r="AO3590" s="73"/>
      <c r="AP3590" s="73"/>
      <c r="AQ3590" s="73"/>
      <c r="AR3590" s="73"/>
      <c r="AS3590" s="73"/>
      <c r="AT3590" s="73"/>
      <c r="AU3590" s="73"/>
      <c r="AV3590" s="73"/>
      <c r="AW3590" s="73"/>
      <c r="AX3590" s="73"/>
      <c r="AY3590" s="73"/>
      <c r="AZ3590" s="73"/>
      <c r="BA3590" s="73"/>
      <c r="BB3590" s="73"/>
    </row>
    <row r="3591" spans="10:54">
      <c r="J3591" s="132"/>
      <c r="N3591" s="73"/>
      <c r="O3591" s="73"/>
      <c r="P3591" s="73"/>
      <c r="Q3591" s="73"/>
      <c r="R3591" s="73"/>
      <c r="S3591" s="73"/>
      <c r="T3591" s="73"/>
      <c r="U3591" s="73"/>
      <c r="V3591" s="73"/>
      <c r="W3591" s="73"/>
      <c r="X3591" s="73"/>
      <c r="Y3591" s="73"/>
      <c r="Z3591" s="73"/>
      <c r="AA3591" s="73"/>
      <c r="AB3591" s="73"/>
      <c r="AC3591" s="73"/>
      <c r="AD3591" s="73"/>
      <c r="AE3591" s="73"/>
      <c r="AF3591" s="73"/>
      <c r="AG3591" s="73"/>
      <c r="AH3591" s="73"/>
      <c r="AI3591" s="73"/>
      <c r="AJ3591" s="73"/>
      <c r="AK3591" s="73"/>
      <c r="AL3591" s="73"/>
      <c r="AM3591" s="73"/>
      <c r="AN3591" s="73"/>
      <c r="AO3591" s="73"/>
      <c r="AP3591" s="73"/>
      <c r="AQ3591" s="73"/>
      <c r="AR3591" s="73"/>
      <c r="AS3591" s="73"/>
      <c r="AT3591" s="73"/>
      <c r="AU3591" s="73"/>
      <c r="AV3591" s="73"/>
      <c r="AW3591" s="73"/>
      <c r="AX3591" s="73"/>
      <c r="AY3591" s="73"/>
      <c r="AZ3591" s="73"/>
      <c r="BA3591" s="73"/>
      <c r="BB3591" s="73"/>
    </row>
    <row r="3592" spans="10:54">
      <c r="J3592" s="132"/>
      <c r="N3592" s="73"/>
      <c r="O3592" s="73"/>
      <c r="P3592" s="73"/>
      <c r="Q3592" s="73"/>
      <c r="R3592" s="73"/>
      <c r="S3592" s="73"/>
      <c r="T3592" s="73"/>
      <c r="U3592" s="73"/>
      <c r="V3592" s="73"/>
      <c r="W3592" s="73"/>
      <c r="X3592" s="73"/>
      <c r="Y3592" s="73"/>
      <c r="Z3592" s="73"/>
      <c r="AA3592" s="73"/>
      <c r="AB3592" s="73"/>
      <c r="AC3592" s="73"/>
      <c r="AD3592" s="73"/>
      <c r="AE3592" s="73"/>
      <c r="AF3592" s="73"/>
      <c r="AG3592" s="73"/>
      <c r="AH3592" s="73"/>
      <c r="AI3592" s="73"/>
      <c r="AJ3592" s="73"/>
      <c r="AK3592" s="73"/>
      <c r="AL3592" s="73"/>
      <c r="AM3592" s="73"/>
      <c r="AN3592" s="73"/>
      <c r="AO3592" s="73"/>
      <c r="AP3592" s="73"/>
      <c r="AQ3592" s="73"/>
      <c r="AR3592" s="73"/>
      <c r="AS3592" s="73"/>
      <c r="AT3592" s="73"/>
      <c r="AU3592" s="73"/>
      <c r="AV3592" s="73"/>
      <c r="AW3592" s="73"/>
      <c r="AX3592" s="73"/>
      <c r="AY3592" s="73"/>
      <c r="AZ3592" s="73"/>
      <c r="BA3592" s="73"/>
      <c r="BB3592" s="73"/>
    </row>
    <row r="3593" spans="10:54">
      <c r="J3593" s="132"/>
      <c r="N3593" s="73"/>
      <c r="O3593" s="73"/>
      <c r="P3593" s="73"/>
      <c r="Q3593" s="73"/>
      <c r="R3593" s="73"/>
      <c r="S3593" s="73"/>
      <c r="T3593" s="73"/>
      <c r="U3593" s="73"/>
      <c r="V3593" s="73"/>
      <c r="W3593" s="73"/>
      <c r="X3593" s="73"/>
      <c r="Y3593" s="73"/>
      <c r="Z3593" s="73"/>
      <c r="AA3593" s="73"/>
      <c r="AB3593" s="73"/>
      <c r="AC3593" s="73"/>
      <c r="AD3593" s="73"/>
      <c r="AE3593" s="73"/>
      <c r="AF3593" s="73"/>
      <c r="AG3593" s="73"/>
      <c r="AH3593" s="73"/>
      <c r="AI3593" s="73"/>
      <c r="AJ3593" s="73"/>
      <c r="AK3593" s="73"/>
      <c r="AL3593" s="73"/>
      <c r="AM3593" s="73"/>
      <c r="AN3593" s="73"/>
      <c r="AO3593" s="73"/>
      <c r="AP3593" s="73"/>
      <c r="AQ3593" s="73"/>
      <c r="AR3593" s="73"/>
      <c r="AS3593" s="73"/>
      <c r="AT3593" s="73"/>
      <c r="AU3593" s="73"/>
      <c r="AV3593" s="73"/>
      <c r="AW3593" s="73"/>
      <c r="AX3593" s="73"/>
      <c r="AY3593" s="73"/>
      <c r="AZ3593" s="73"/>
      <c r="BA3593" s="73"/>
      <c r="BB3593" s="73"/>
    </row>
    <row r="3594" spans="10:54">
      <c r="J3594" s="132"/>
      <c r="N3594" s="73"/>
      <c r="O3594" s="73"/>
      <c r="P3594" s="73"/>
      <c r="Q3594" s="73"/>
      <c r="R3594" s="73"/>
      <c r="S3594" s="73"/>
      <c r="T3594" s="73"/>
      <c r="U3594" s="73"/>
      <c r="V3594" s="73"/>
      <c r="W3594" s="73"/>
      <c r="X3594" s="73"/>
      <c r="Y3594" s="73"/>
      <c r="Z3594" s="73"/>
      <c r="AA3594" s="73"/>
      <c r="AB3594" s="73"/>
      <c r="AC3594" s="73"/>
      <c r="AD3594" s="73"/>
      <c r="AE3594" s="73"/>
      <c r="AF3594" s="73"/>
      <c r="AG3594" s="73"/>
      <c r="AH3594" s="73"/>
      <c r="AI3594" s="73"/>
      <c r="AJ3594" s="73"/>
      <c r="AK3594" s="73"/>
      <c r="AL3594" s="73"/>
      <c r="AM3594" s="73"/>
      <c r="AN3594" s="73"/>
      <c r="AO3594" s="73"/>
      <c r="AP3594" s="73"/>
      <c r="AQ3594" s="73"/>
      <c r="AR3594" s="73"/>
      <c r="AS3594" s="73"/>
      <c r="AT3594" s="73"/>
      <c r="AU3594" s="73"/>
      <c r="AV3594" s="73"/>
      <c r="AW3594" s="73"/>
      <c r="AX3594" s="73"/>
      <c r="AY3594" s="73"/>
      <c r="AZ3594" s="73"/>
      <c r="BA3594" s="73"/>
      <c r="BB3594" s="73"/>
    </row>
    <row r="3595" spans="10:54">
      <c r="J3595" s="132"/>
      <c r="N3595" s="73"/>
      <c r="O3595" s="73"/>
      <c r="P3595" s="73"/>
      <c r="Q3595" s="73"/>
      <c r="R3595" s="73"/>
      <c r="S3595" s="73"/>
      <c r="T3595" s="73"/>
      <c r="U3595" s="73"/>
      <c r="V3595" s="73"/>
      <c r="W3595" s="73"/>
      <c r="X3595" s="73"/>
      <c r="Y3595" s="73"/>
      <c r="Z3595" s="73"/>
      <c r="AA3595" s="73"/>
      <c r="AB3595" s="73"/>
      <c r="AC3595" s="73"/>
      <c r="AD3595" s="73"/>
      <c r="AE3595" s="73"/>
      <c r="AF3595" s="73"/>
      <c r="AG3595" s="73"/>
      <c r="AH3595" s="73"/>
      <c r="AI3595" s="73"/>
      <c r="AJ3595" s="73"/>
      <c r="AK3595" s="73"/>
      <c r="AL3595" s="73"/>
      <c r="AM3595" s="73"/>
      <c r="AN3595" s="73"/>
      <c r="AO3595" s="73"/>
      <c r="AP3595" s="73"/>
      <c r="AQ3595" s="73"/>
      <c r="AR3595" s="73"/>
      <c r="AS3595" s="73"/>
      <c r="AT3595" s="73"/>
      <c r="AU3595" s="73"/>
      <c r="AV3595" s="73"/>
      <c r="AW3595" s="73"/>
      <c r="AX3595" s="73"/>
      <c r="AY3595" s="73"/>
      <c r="AZ3595" s="73"/>
      <c r="BA3595" s="73"/>
      <c r="BB3595" s="73"/>
    </row>
    <row r="3596" spans="10:54">
      <c r="J3596" s="132"/>
      <c r="N3596" s="73"/>
      <c r="O3596" s="73"/>
      <c r="P3596" s="73"/>
      <c r="Q3596" s="73"/>
      <c r="R3596" s="73"/>
      <c r="S3596" s="73"/>
      <c r="T3596" s="73"/>
      <c r="U3596" s="73"/>
      <c r="V3596" s="73"/>
      <c r="W3596" s="73"/>
      <c r="X3596" s="73"/>
      <c r="Y3596" s="73"/>
      <c r="Z3596" s="73"/>
      <c r="AA3596" s="73"/>
      <c r="AB3596" s="73"/>
      <c r="AC3596" s="73"/>
      <c r="AD3596" s="73"/>
      <c r="AE3596" s="73"/>
      <c r="AF3596" s="73"/>
      <c r="AG3596" s="73"/>
      <c r="AH3596" s="73"/>
      <c r="AI3596" s="73"/>
      <c r="AJ3596" s="73"/>
      <c r="AK3596" s="73"/>
      <c r="AL3596" s="73"/>
      <c r="AM3596" s="73"/>
      <c r="AN3596" s="73"/>
      <c r="AO3596" s="73"/>
      <c r="AP3596" s="73"/>
      <c r="AQ3596" s="73"/>
      <c r="AR3596" s="73"/>
      <c r="AS3596" s="73"/>
      <c r="AT3596" s="73"/>
      <c r="AU3596" s="73"/>
      <c r="AV3596" s="73"/>
      <c r="AW3596" s="73"/>
      <c r="AX3596" s="73"/>
      <c r="AY3596" s="73"/>
      <c r="AZ3596" s="73"/>
      <c r="BA3596" s="73"/>
      <c r="BB3596" s="73"/>
    </row>
    <row r="3597" spans="10:54">
      <c r="J3597" s="132"/>
      <c r="N3597" s="73"/>
      <c r="O3597" s="73"/>
      <c r="P3597" s="73"/>
      <c r="Q3597" s="73"/>
      <c r="R3597" s="73"/>
      <c r="S3597" s="73"/>
      <c r="T3597" s="73"/>
      <c r="U3597" s="73"/>
      <c r="V3597" s="73"/>
      <c r="W3597" s="73"/>
      <c r="X3597" s="73"/>
      <c r="Y3597" s="73"/>
      <c r="Z3597" s="73"/>
      <c r="AA3597" s="73"/>
      <c r="AB3597" s="73"/>
      <c r="AC3597" s="73"/>
      <c r="AD3597" s="73"/>
      <c r="AE3597" s="73"/>
      <c r="AF3597" s="73"/>
      <c r="AG3597" s="73"/>
      <c r="AH3597" s="73"/>
      <c r="AI3597" s="73"/>
      <c r="AJ3597" s="73"/>
      <c r="AK3597" s="73"/>
      <c r="AL3597" s="73"/>
      <c r="AM3597" s="73"/>
      <c r="AN3597" s="73"/>
      <c r="AO3597" s="73"/>
      <c r="AP3597" s="73"/>
      <c r="AQ3597" s="73"/>
      <c r="AR3597" s="73"/>
      <c r="AS3597" s="73"/>
      <c r="AT3597" s="73"/>
      <c r="AU3597" s="73"/>
      <c r="AV3597" s="73"/>
      <c r="AW3597" s="73"/>
      <c r="AX3597" s="73"/>
      <c r="AY3597" s="73"/>
      <c r="AZ3597" s="73"/>
      <c r="BA3597" s="73"/>
      <c r="BB3597" s="73"/>
    </row>
    <row r="3598" spans="10:54">
      <c r="J3598" s="132"/>
      <c r="N3598" s="73"/>
      <c r="O3598" s="73"/>
      <c r="P3598" s="73"/>
      <c r="Q3598" s="73"/>
      <c r="R3598" s="73"/>
      <c r="S3598" s="73"/>
      <c r="T3598" s="73"/>
      <c r="U3598" s="73"/>
      <c r="V3598" s="73"/>
      <c r="W3598" s="73"/>
      <c r="X3598" s="73"/>
      <c r="Y3598" s="73"/>
      <c r="Z3598" s="73"/>
      <c r="AA3598" s="73"/>
      <c r="AB3598" s="73"/>
      <c r="AC3598" s="73"/>
      <c r="AD3598" s="73"/>
      <c r="AE3598" s="73"/>
      <c r="AF3598" s="73"/>
      <c r="AG3598" s="73"/>
      <c r="AH3598" s="73"/>
      <c r="AI3598" s="73"/>
      <c r="AJ3598" s="73"/>
      <c r="AK3598" s="73"/>
      <c r="AL3598" s="73"/>
      <c r="AM3598" s="73"/>
      <c r="AN3598" s="73"/>
      <c r="AO3598" s="73"/>
      <c r="AP3598" s="73"/>
      <c r="AQ3598" s="73"/>
      <c r="AR3598" s="73"/>
      <c r="AS3598" s="73"/>
      <c r="AT3598" s="73"/>
      <c r="AU3598" s="73"/>
      <c r="AV3598" s="73"/>
      <c r="AW3598" s="73"/>
      <c r="AX3598" s="73"/>
      <c r="AY3598" s="73"/>
      <c r="AZ3598" s="73"/>
      <c r="BA3598" s="73"/>
      <c r="BB3598" s="73"/>
    </row>
    <row r="3599" spans="10:54">
      <c r="J3599" s="132"/>
      <c r="N3599" s="73"/>
      <c r="O3599" s="73"/>
      <c r="P3599" s="73"/>
      <c r="Q3599" s="73"/>
      <c r="R3599" s="73"/>
      <c r="S3599" s="73"/>
      <c r="T3599" s="73"/>
      <c r="U3599" s="73"/>
      <c r="V3599" s="73"/>
      <c r="W3599" s="73"/>
      <c r="X3599" s="73"/>
      <c r="Y3599" s="73"/>
      <c r="Z3599" s="73"/>
      <c r="AA3599" s="73"/>
      <c r="AB3599" s="73"/>
      <c r="AC3599" s="73"/>
      <c r="AD3599" s="73"/>
      <c r="AE3599" s="73"/>
      <c r="AF3599" s="73"/>
      <c r="AG3599" s="73"/>
      <c r="AH3599" s="73"/>
      <c r="AI3599" s="73"/>
      <c r="AJ3599" s="73"/>
      <c r="AK3599" s="73"/>
      <c r="AL3599" s="73"/>
      <c r="AM3599" s="73"/>
      <c r="AN3599" s="73"/>
      <c r="AO3599" s="73"/>
      <c r="AP3599" s="73"/>
      <c r="AQ3599" s="73"/>
      <c r="AR3599" s="73"/>
      <c r="AS3599" s="73"/>
      <c r="AT3599" s="73"/>
      <c r="AU3599" s="73"/>
      <c r="AV3599" s="73"/>
      <c r="AW3599" s="73"/>
      <c r="AX3599" s="73"/>
      <c r="AY3599" s="73"/>
      <c r="AZ3599" s="73"/>
      <c r="BA3599" s="73"/>
      <c r="BB3599" s="73"/>
    </row>
    <row r="3600" spans="10:54">
      <c r="J3600" s="132"/>
      <c r="N3600" s="73"/>
      <c r="O3600" s="73"/>
      <c r="P3600" s="73"/>
      <c r="Q3600" s="73"/>
      <c r="R3600" s="73"/>
      <c r="S3600" s="73"/>
      <c r="T3600" s="73"/>
      <c r="U3600" s="73"/>
      <c r="V3600" s="73"/>
      <c r="W3600" s="73"/>
      <c r="X3600" s="73"/>
      <c r="Y3600" s="73"/>
      <c r="Z3600" s="73"/>
      <c r="AA3600" s="73"/>
      <c r="AB3600" s="73"/>
      <c r="AC3600" s="73"/>
      <c r="AD3600" s="73"/>
      <c r="AE3600" s="73"/>
      <c r="AF3600" s="73"/>
      <c r="AG3600" s="73"/>
      <c r="AH3600" s="73"/>
      <c r="AI3600" s="73"/>
      <c r="AJ3600" s="73"/>
      <c r="AK3600" s="73"/>
      <c r="AL3600" s="73"/>
      <c r="AM3600" s="73"/>
      <c r="AN3600" s="73"/>
      <c r="AO3600" s="73"/>
      <c r="AP3600" s="73"/>
      <c r="AQ3600" s="73"/>
      <c r="AR3600" s="73"/>
      <c r="AS3600" s="73"/>
      <c r="AT3600" s="73"/>
      <c r="AU3600" s="73"/>
      <c r="AV3600" s="73"/>
      <c r="AW3600" s="73"/>
      <c r="AX3600" s="73"/>
      <c r="AY3600" s="73"/>
      <c r="AZ3600" s="73"/>
      <c r="BA3600" s="73"/>
      <c r="BB3600" s="73"/>
    </row>
    <row r="3601" spans="10:54">
      <c r="J3601" s="132"/>
      <c r="N3601" s="73"/>
      <c r="O3601" s="73"/>
      <c r="P3601" s="73"/>
      <c r="Q3601" s="73"/>
      <c r="R3601" s="73"/>
      <c r="S3601" s="73"/>
      <c r="T3601" s="73"/>
      <c r="U3601" s="73"/>
      <c r="V3601" s="73"/>
      <c r="W3601" s="73"/>
      <c r="X3601" s="73"/>
      <c r="Y3601" s="73"/>
      <c r="Z3601" s="73"/>
      <c r="AA3601" s="73"/>
      <c r="AB3601" s="73"/>
      <c r="AC3601" s="73"/>
      <c r="AD3601" s="73"/>
      <c r="AE3601" s="73"/>
      <c r="AF3601" s="73"/>
      <c r="AG3601" s="73"/>
      <c r="AH3601" s="73"/>
      <c r="AI3601" s="73"/>
      <c r="AJ3601" s="73"/>
      <c r="AK3601" s="73"/>
      <c r="AL3601" s="73"/>
      <c r="AM3601" s="73"/>
      <c r="AN3601" s="73"/>
      <c r="AO3601" s="73"/>
      <c r="AP3601" s="73"/>
      <c r="AQ3601" s="73"/>
      <c r="AR3601" s="73"/>
      <c r="AS3601" s="73"/>
      <c r="AT3601" s="73"/>
      <c r="AU3601" s="73"/>
      <c r="AV3601" s="73"/>
      <c r="AW3601" s="73"/>
      <c r="AX3601" s="73"/>
      <c r="AY3601" s="73"/>
      <c r="AZ3601" s="73"/>
      <c r="BA3601" s="73"/>
      <c r="BB3601" s="73"/>
    </row>
    <row r="3602" spans="10:54">
      <c r="J3602" s="132"/>
      <c r="N3602" s="73"/>
      <c r="O3602" s="73"/>
      <c r="P3602" s="73"/>
      <c r="Q3602" s="73"/>
      <c r="R3602" s="73"/>
      <c r="S3602" s="73"/>
      <c r="T3602" s="73"/>
      <c r="U3602" s="73"/>
      <c r="V3602" s="73"/>
      <c r="W3602" s="73"/>
      <c r="X3602" s="73"/>
      <c r="Y3602" s="73"/>
      <c r="Z3602" s="73"/>
      <c r="AA3602" s="73"/>
      <c r="AB3602" s="73"/>
      <c r="AC3602" s="73"/>
      <c r="AD3602" s="73"/>
      <c r="AE3602" s="73"/>
      <c r="AF3602" s="73"/>
      <c r="AG3602" s="73"/>
      <c r="AH3602" s="73"/>
      <c r="AI3602" s="73"/>
      <c r="AJ3602" s="73"/>
      <c r="AK3602" s="73"/>
      <c r="AL3602" s="73"/>
      <c r="AM3602" s="73"/>
      <c r="AN3602" s="73"/>
      <c r="AO3602" s="73"/>
      <c r="AP3602" s="73"/>
      <c r="AQ3602" s="73"/>
      <c r="AR3602" s="73"/>
      <c r="AS3602" s="73"/>
      <c r="AT3602" s="73"/>
      <c r="AU3602" s="73"/>
      <c r="AV3602" s="73"/>
      <c r="AW3602" s="73"/>
      <c r="AX3602" s="73"/>
      <c r="AY3602" s="73"/>
      <c r="AZ3602" s="73"/>
      <c r="BA3602" s="73"/>
      <c r="BB3602" s="73"/>
    </row>
    <row r="3603" spans="10:54">
      <c r="J3603" s="132"/>
      <c r="N3603" s="73"/>
      <c r="O3603" s="73"/>
      <c r="P3603" s="73"/>
      <c r="Q3603" s="73"/>
      <c r="R3603" s="73"/>
      <c r="S3603" s="73"/>
      <c r="T3603" s="73"/>
      <c r="U3603" s="73"/>
      <c r="V3603" s="73"/>
      <c r="W3603" s="73"/>
      <c r="X3603" s="73"/>
      <c r="Y3603" s="73"/>
      <c r="Z3603" s="73"/>
      <c r="AA3603" s="73"/>
      <c r="AB3603" s="73"/>
      <c r="AC3603" s="73"/>
      <c r="AD3603" s="73"/>
      <c r="AE3603" s="73"/>
      <c r="AF3603" s="73"/>
      <c r="AG3603" s="73"/>
      <c r="AH3603" s="73"/>
      <c r="AI3603" s="73"/>
      <c r="AJ3603" s="73"/>
      <c r="AK3603" s="73"/>
      <c r="AL3603" s="73"/>
      <c r="AM3603" s="73"/>
      <c r="AN3603" s="73"/>
      <c r="AO3603" s="73"/>
      <c r="AP3603" s="73"/>
      <c r="AQ3603" s="73"/>
      <c r="AR3603" s="73"/>
      <c r="AS3603" s="73"/>
      <c r="AT3603" s="73"/>
      <c r="AU3603" s="73"/>
      <c r="AV3603" s="73"/>
      <c r="AW3603" s="73"/>
      <c r="AX3603" s="73"/>
      <c r="AY3603" s="73"/>
      <c r="AZ3603" s="73"/>
      <c r="BA3603" s="73"/>
      <c r="BB3603" s="73"/>
    </row>
    <row r="3604" spans="10:54">
      <c r="J3604" s="132"/>
      <c r="N3604" s="73"/>
      <c r="O3604" s="73"/>
      <c r="P3604" s="73"/>
      <c r="Q3604" s="73"/>
      <c r="R3604" s="73"/>
      <c r="S3604" s="73"/>
      <c r="T3604" s="73"/>
      <c r="U3604" s="73"/>
      <c r="V3604" s="73"/>
      <c r="W3604" s="73"/>
      <c r="X3604" s="73"/>
      <c r="Y3604" s="73"/>
      <c r="Z3604" s="73"/>
      <c r="AA3604" s="73"/>
      <c r="AB3604" s="73"/>
      <c r="AC3604" s="73"/>
      <c r="AD3604" s="73"/>
      <c r="AE3604" s="73"/>
      <c r="AF3604" s="73"/>
      <c r="AG3604" s="73"/>
      <c r="AH3604" s="73"/>
      <c r="AI3604" s="73"/>
      <c r="AJ3604" s="73"/>
      <c r="AK3604" s="73"/>
      <c r="AL3604" s="73"/>
      <c r="AM3604" s="73"/>
      <c r="AN3604" s="73"/>
      <c r="AO3604" s="73"/>
      <c r="AP3604" s="73"/>
      <c r="AQ3604" s="73"/>
      <c r="AR3604" s="73"/>
      <c r="AS3604" s="73"/>
      <c r="AT3604" s="73"/>
      <c r="AU3604" s="73"/>
      <c r="AV3604" s="73"/>
      <c r="AW3604" s="73"/>
      <c r="AX3604" s="73"/>
      <c r="AY3604" s="73"/>
      <c r="AZ3604" s="73"/>
      <c r="BA3604" s="73"/>
      <c r="BB3604" s="73"/>
    </row>
    <row r="3605" spans="10:54">
      <c r="J3605" s="132"/>
      <c r="N3605" s="73"/>
      <c r="O3605" s="73"/>
      <c r="P3605" s="73"/>
      <c r="Q3605" s="73"/>
      <c r="R3605" s="73"/>
      <c r="S3605" s="73"/>
      <c r="T3605" s="73"/>
      <c r="U3605" s="73"/>
      <c r="V3605" s="73"/>
      <c r="W3605" s="73"/>
      <c r="X3605" s="73"/>
      <c r="Y3605" s="73"/>
      <c r="Z3605" s="73"/>
      <c r="AA3605" s="73"/>
      <c r="AB3605" s="73"/>
      <c r="AC3605" s="73"/>
      <c r="AD3605" s="73"/>
      <c r="AE3605" s="73"/>
      <c r="AF3605" s="73"/>
      <c r="AG3605" s="73"/>
      <c r="AH3605" s="73"/>
      <c r="AI3605" s="73"/>
      <c r="AJ3605" s="73"/>
      <c r="AK3605" s="73"/>
      <c r="AL3605" s="73"/>
      <c r="AM3605" s="73"/>
      <c r="AN3605" s="73"/>
      <c r="AO3605" s="73"/>
      <c r="AP3605" s="73"/>
      <c r="AQ3605" s="73"/>
      <c r="AR3605" s="73"/>
      <c r="AS3605" s="73"/>
      <c r="AT3605" s="73"/>
      <c r="AU3605" s="73"/>
      <c r="AV3605" s="73"/>
      <c r="AW3605" s="73"/>
      <c r="AX3605" s="73"/>
      <c r="AY3605" s="73"/>
      <c r="AZ3605" s="73"/>
      <c r="BA3605" s="73"/>
      <c r="BB3605" s="73"/>
    </row>
    <row r="3606" spans="10:54">
      <c r="J3606" s="132"/>
      <c r="N3606" s="73"/>
      <c r="O3606" s="73"/>
      <c r="P3606" s="73"/>
      <c r="Q3606" s="73"/>
      <c r="R3606" s="73"/>
      <c r="S3606" s="73"/>
      <c r="T3606" s="73"/>
      <c r="U3606" s="73"/>
      <c r="V3606" s="73"/>
      <c r="W3606" s="73"/>
      <c r="X3606" s="73"/>
      <c r="Y3606" s="73"/>
      <c r="Z3606" s="73"/>
      <c r="AA3606" s="73"/>
      <c r="AB3606" s="73"/>
      <c r="AC3606" s="73"/>
      <c r="AD3606" s="73"/>
      <c r="AE3606" s="73"/>
      <c r="AF3606" s="73"/>
      <c r="AG3606" s="73"/>
      <c r="AH3606" s="73"/>
      <c r="AI3606" s="73"/>
      <c r="AJ3606" s="73"/>
      <c r="AK3606" s="73"/>
      <c r="AL3606" s="73"/>
      <c r="AM3606" s="73"/>
      <c r="AN3606" s="73"/>
      <c r="AO3606" s="73"/>
      <c r="AP3606" s="73"/>
      <c r="AQ3606" s="73"/>
      <c r="AR3606" s="73"/>
      <c r="AS3606" s="73"/>
      <c r="AT3606" s="73"/>
      <c r="AU3606" s="73"/>
      <c r="AV3606" s="73"/>
      <c r="AW3606" s="73"/>
      <c r="AX3606" s="73"/>
      <c r="AY3606" s="73"/>
      <c r="AZ3606" s="73"/>
      <c r="BA3606" s="73"/>
      <c r="BB3606" s="73"/>
    </row>
    <row r="3607" spans="10:54">
      <c r="J3607" s="132"/>
      <c r="N3607" s="73"/>
      <c r="O3607" s="73"/>
      <c r="P3607" s="73"/>
      <c r="Q3607" s="73"/>
      <c r="R3607" s="73"/>
      <c r="S3607" s="73"/>
      <c r="T3607" s="73"/>
      <c r="U3607" s="73"/>
      <c r="V3607" s="73"/>
      <c r="W3607" s="73"/>
      <c r="X3607" s="73"/>
      <c r="Y3607" s="73"/>
      <c r="Z3607" s="73"/>
      <c r="AA3607" s="73"/>
      <c r="AB3607" s="73"/>
      <c r="AC3607" s="73"/>
      <c r="AD3607" s="73"/>
      <c r="AE3607" s="73"/>
      <c r="AF3607" s="73"/>
      <c r="AG3607" s="73"/>
      <c r="AH3607" s="73"/>
      <c r="AI3607" s="73"/>
      <c r="AJ3607" s="73"/>
      <c r="AK3607" s="73"/>
      <c r="AL3607" s="73"/>
      <c r="AM3607" s="73"/>
      <c r="AN3607" s="73"/>
      <c r="AO3607" s="73"/>
      <c r="AP3607" s="73"/>
      <c r="AQ3607" s="73"/>
      <c r="AR3607" s="73"/>
      <c r="AS3607" s="73"/>
      <c r="AT3607" s="73"/>
      <c r="AU3607" s="73"/>
      <c r="AV3607" s="73"/>
      <c r="AW3607" s="73"/>
      <c r="AX3607" s="73"/>
      <c r="AY3607" s="73"/>
      <c r="AZ3607" s="73"/>
      <c r="BA3607" s="73"/>
      <c r="BB3607" s="73"/>
    </row>
    <row r="3608" spans="10:54">
      <c r="J3608" s="132"/>
      <c r="N3608" s="73"/>
      <c r="O3608" s="73"/>
      <c r="P3608" s="73"/>
      <c r="Q3608" s="73"/>
      <c r="R3608" s="73"/>
      <c r="S3608" s="73"/>
      <c r="T3608" s="73"/>
      <c r="U3608" s="73"/>
      <c r="V3608" s="73"/>
      <c r="W3608" s="73"/>
      <c r="X3608" s="73"/>
      <c r="Y3608" s="73"/>
      <c r="Z3608" s="73"/>
      <c r="AA3608" s="73"/>
      <c r="AB3608" s="73"/>
      <c r="AC3608" s="73"/>
      <c r="AD3608" s="73"/>
      <c r="AE3608" s="73"/>
      <c r="AF3608" s="73"/>
      <c r="AG3608" s="73"/>
      <c r="AH3608" s="73"/>
      <c r="AI3608" s="73"/>
      <c r="AJ3608" s="73"/>
      <c r="AK3608" s="73"/>
      <c r="AL3608" s="73"/>
      <c r="AM3608" s="73"/>
      <c r="AN3608" s="73"/>
      <c r="AO3608" s="73"/>
      <c r="AP3608" s="73"/>
      <c r="AQ3608" s="73"/>
      <c r="AR3608" s="73"/>
      <c r="AS3608" s="73"/>
      <c r="AT3608" s="73"/>
      <c r="AU3608" s="73"/>
      <c r="AV3608" s="73"/>
      <c r="AW3608" s="73"/>
      <c r="AX3608" s="73"/>
      <c r="AY3608" s="73"/>
      <c r="AZ3608" s="73"/>
      <c r="BA3608" s="73"/>
      <c r="BB3608" s="73"/>
    </row>
    <row r="3609" spans="10:54">
      <c r="J3609" s="132"/>
      <c r="N3609" s="73"/>
      <c r="O3609" s="73"/>
      <c r="P3609" s="73"/>
      <c r="Q3609" s="73"/>
      <c r="R3609" s="73"/>
      <c r="S3609" s="73"/>
      <c r="T3609" s="73"/>
      <c r="U3609" s="73"/>
      <c r="V3609" s="73"/>
      <c r="W3609" s="73"/>
      <c r="X3609" s="73"/>
      <c r="Y3609" s="73"/>
      <c r="Z3609" s="73"/>
      <c r="AA3609" s="73"/>
      <c r="AB3609" s="73"/>
      <c r="AC3609" s="73"/>
      <c r="AD3609" s="73"/>
      <c r="AE3609" s="73"/>
      <c r="AF3609" s="73"/>
      <c r="AG3609" s="73"/>
      <c r="AH3609" s="73"/>
      <c r="AI3609" s="73"/>
      <c r="AJ3609" s="73"/>
      <c r="AK3609" s="73"/>
      <c r="AL3609" s="73"/>
      <c r="AM3609" s="73"/>
      <c r="AN3609" s="73"/>
      <c r="AO3609" s="73"/>
      <c r="AP3609" s="73"/>
      <c r="AQ3609" s="73"/>
      <c r="AR3609" s="73"/>
      <c r="AS3609" s="73"/>
      <c r="AT3609" s="73"/>
      <c r="AU3609" s="73"/>
      <c r="AV3609" s="73"/>
      <c r="AW3609" s="73"/>
      <c r="AX3609" s="73"/>
      <c r="AY3609" s="73"/>
      <c r="AZ3609" s="73"/>
      <c r="BA3609" s="73"/>
      <c r="BB3609" s="73"/>
    </row>
    <row r="3610" spans="10:54">
      <c r="J3610" s="132"/>
      <c r="N3610" s="73"/>
      <c r="O3610" s="73"/>
      <c r="P3610" s="73"/>
      <c r="Q3610" s="73"/>
      <c r="R3610" s="73"/>
      <c r="S3610" s="73"/>
      <c r="T3610" s="73"/>
      <c r="U3610" s="73"/>
      <c r="V3610" s="73"/>
      <c r="W3610" s="73"/>
      <c r="X3610" s="73"/>
      <c r="Y3610" s="73"/>
      <c r="Z3610" s="73"/>
      <c r="AA3610" s="73"/>
      <c r="AB3610" s="73"/>
      <c r="AC3610" s="73"/>
      <c r="AD3610" s="73"/>
      <c r="AE3610" s="73"/>
      <c r="AF3610" s="73"/>
      <c r="AG3610" s="73"/>
      <c r="AH3610" s="73"/>
      <c r="AI3610" s="73"/>
      <c r="AJ3610" s="73"/>
      <c r="AK3610" s="73"/>
      <c r="AL3610" s="73"/>
      <c r="AM3610" s="73"/>
      <c r="AN3610" s="73"/>
      <c r="AO3610" s="73"/>
      <c r="AP3610" s="73"/>
      <c r="AQ3610" s="73"/>
      <c r="AR3610" s="73"/>
      <c r="AS3610" s="73"/>
      <c r="AT3610" s="73"/>
      <c r="AU3610" s="73"/>
      <c r="AV3610" s="73"/>
      <c r="AW3610" s="73"/>
      <c r="AX3610" s="73"/>
      <c r="AY3610" s="73"/>
      <c r="AZ3610" s="73"/>
      <c r="BA3610" s="73"/>
      <c r="BB3610" s="73"/>
    </row>
    <row r="3611" spans="10:54">
      <c r="J3611" s="132"/>
      <c r="N3611" s="73"/>
      <c r="O3611" s="73"/>
      <c r="P3611" s="73"/>
      <c r="Q3611" s="73"/>
      <c r="R3611" s="73"/>
      <c r="S3611" s="73"/>
      <c r="T3611" s="73"/>
      <c r="U3611" s="73"/>
      <c r="V3611" s="73"/>
      <c r="W3611" s="73"/>
      <c r="X3611" s="73"/>
      <c r="Y3611" s="73"/>
      <c r="Z3611" s="73"/>
      <c r="AA3611" s="73"/>
      <c r="AB3611" s="73"/>
      <c r="AC3611" s="73"/>
      <c r="AD3611" s="73"/>
      <c r="AE3611" s="73"/>
      <c r="AF3611" s="73"/>
      <c r="AG3611" s="73"/>
      <c r="AH3611" s="73"/>
      <c r="AI3611" s="73"/>
      <c r="AJ3611" s="73"/>
      <c r="AK3611" s="73"/>
      <c r="AL3611" s="73"/>
      <c r="AM3611" s="73"/>
      <c r="AN3611" s="73"/>
      <c r="AO3611" s="73"/>
      <c r="AP3611" s="73"/>
      <c r="AQ3611" s="73"/>
      <c r="AR3611" s="73"/>
      <c r="AS3611" s="73"/>
      <c r="AT3611" s="73"/>
      <c r="AU3611" s="73"/>
      <c r="AV3611" s="73"/>
      <c r="AW3611" s="73"/>
      <c r="AX3611" s="73"/>
      <c r="AY3611" s="73"/>
      <c r="AZ3611" s="73"/>
      <c r="BA3611" s="73"/>
      <c r="BB3611" s="73"/>
    </row>
    <row r="3612" spans="10:54">
      <c r="J3612" s="132"/>
      <c r="N3612" s="73"/>
      <c r="O3612" s="73"/>
      <c r="P3612" s="73"/>
      <c r="Q3612" s="73"/>
      <c r="R3612" s="73"/>
      <c r="S3612" s="73"/>
      <c r="T3612" s="73"/>
      <c r="U3612" s="73"/>
      <c r="V3612" s="73"/>
      <c r="W3612" s="73"/>
      <c r="X3612" s="73"/>
      <c r="Y3612" s="73"/>
      <c r="Z3612" s="73"/>
      <c r="AA3612" s="73"/>
      <c r="AB3612" s="73"/>
      <c r="AC3612" s="73"/>
      <c r="AD3612" s="73"/>
      <c r="AE3612" s="73"/>
      <c r="AF3612" s="73"/>
      <c r="AG3612" s="73"/>
      <c r="AH3612" s="73"/>
      <c r="AI3612" s="73"/>
      <c r="AJ3612" s="73"/>
      <c r="AK3612" s="73"/>
      <c r="AL3612" s="73"/>
      <c r="AM3612" s="73"/>
      <c r="AN3612" s="73"/>
      <c r="AO3612" s="73"/>
      <c r="AP3612" s="73"/>
      <c r="AQ3612" s="73"/>
      <c r="AR3612" s="73"/>
      <c r="AS3612" s="73"/>
      <c r="AT3612" s="73"/>
      <c r="AU3612" s="73"/>
      <c r="AV3612" s="73"/>
      <c r="AW3612" s="73"/>
      <c r="AX3612" s="73"/>
      <c r="AY3612" s="73"/>
      <c r="AZ3612" s="73"/>
      <c r="BA3612" s="73"/>
      <c r="BB3612" s="73"/>
    </row>
    <row r="3613" spans="10:54">
      <c r="J3613" s="132"/>
      <c r="N3613" s="73"/>
      <c r="O3613" s="73"/>
      <c r="P3613" s="73"/>
      <c r="Q3613" s="73"/>
      <c r="R3613" s="73"/>
      <c r="S3613" s="73"/>
      <c r="T3613" s="73"/>
      <c r="U3613" s="73"/>
      <c r="V3613" s="73"/>
      <c r="W3613" s="73"/>
      <c r="X3613" s="73"/>
      <c r="Y3613" s="73"/>
      <c r="Z3613" s="73"/>
      <c r="AA3613" s="73"/>
      <c r="AB3613" s="73"/>
      <c r="AC3613" s="73"/>
      <c r="AD3613" s="73"/>
      <c r="AE3613" s="73"/>
      <c r="AF3613" s="73"/>
      <c r="AG3613" s="73"/>
      <c r="AH3613" s="73"/>
      <c r="AI3613" s="73"/>
      <c r="AJ3613" s="73"/>
      <c r="AK3613" s="73"/>
      <c r="AL3613" s="73"/>
      <c r="AM3613" s="73"/>
      <c r="AN3613" s="73"/>
      <c r="AO3613" s="73"/>
      <c r="AP3613" s="73"/>
      <c r="AQ3613" s="73"/>
      <c r="AR3613" s="73"/>
      <c r="AS3613" s="73"/>
      <c r="AT3613" s="73"/>
      <c r="AU3613" s="73"/>
      <c r="AV3613" s="73"/>
      <c r="AW3613" s="73"/>
      <c r="AX3613" s="73"/>
      <c r="AY3613" s="73"/>
      <c r="AZ3613" s="73"/>
      <c r="BA3613" s="73"/>
      <c r="BB3613" s="73"/>
    </row>
    <row r="3614" spans="10:54">
      <c r="J3614" s="132"/>
      <c r="N3614" s="73"/>
      <c r="O3614" s="73"/>
      <c r="P3614" s="73"/>
      <c r="Q3614" s="73"/>
      <c r="R3614" s="73"/>
      <c r="S3614" s="73"/>
      <c r="T3614" s="73"/>
      <c r="U3614" s="73"/>
      <c r="V3614" s="73"/>
      <c r="W3614" s="73"/>
      <c r="X3614" s="73"/>
      <c r="Y3614" s="73"/>
      <c r="Z3614" s="73"/>
      <c r="AA3614" s="73"/>
      <c r="AB3614" s="73"/>
      <c r="AC3614" s="73"/>
      <c r="AD3614" s="73"/>
      <c r="AE3614" s="73"/>
      <c r="AF3614" s="73"/>
      <c r="AG3614" s="73"/>
      <c r="AH3614" s="73"/>
      <c r="AI3614" s="73"/>
      <c r="AJ3614" s="73"/>
      <c r="AK3614" s="73"/>
      <c r="AL3614" s="73"/>
      <c r="AM3614" s="73"/>
      <c r="AN3614" s="73"/>
      <c r="AO3614" s="73"/>
      <c r="AP3614" s="73"/>
      <c r="AQ3614" s="73"/>
      <c r="AR3614" s="73"/>
      <c r="AS3614" s="73"/>
      <c r="AT3614" s="73"/>
      <c r="AU3614" s="73"/>
      <c r="AV3614" s="73"/>
      <c r="AW3614" s="73"/>
      <c r="AX3614" s="73"/>
      <c r="AY3614" s="73"/>
      <c r="AZ3614" s="73"/>
      <c r="BA3614" s="73"/>
      <c r="BB3614" s="73"/>
    </row>
    <row r="3615" spans="10:54">
      <c r="J3615" s="132"/>
      <c r="N3615" s="73"/>
      <c r="O3615" s="73"/>
      <c r="P3615" s="73"/>
      <c r="Q3615" s="73"/>
      <c r="R3615" s="73"/>
      <c r="S3615" s="73"/>
      <c r="T3615" s="73"/>
      <c r="U3615" s="73"/>
      <c r="V3615" s="73"/>
      <c r="W3615" s="73"/>
      <c r="X3615" s="73"/>
      <c r="Y3615" s="73"/>
      <c r="Z3615" s="73"/>
      <c r="AA3615" s="73"/>
      <c r="AB3615" s="73"/>
      <c r="AC3615" s="73"/>
      <c r="AD3615" s="73"/>
      <c r="AE3615" s="73"/>
      <c r="AF3615" s="73"/>
      <c r="AG3615" s="73"/>
      <c r="AH3615" s="73"/>
      <c r="AI3615" s="73"/>
      <c r="AJ3615" s="73"/>
      <c r="AK3615" s="73"/>
      <c r="AL3615" s="73"/>
      <c r="AM3615" s="73"/>
      <c r="AN3615" s="73"/>
      <c r="AO3615" s="73"/>
      <c r="AP3615" s="73"/>
      <c r="AQ3615" s="73"/>
      <c r="AR3615" s="73"/>
      <c r="AS3615" s="73"/>
      <c r="AT3615" s="73"/>
      <c r="AU3615" s="73"/>
      <c r="AV3615" s="73"/>
      <c r="AW3615" s="73"/>
      <c r="AX3615" s="73"/>
      <c r="AY3615" s="73"/>
      <c r="AZ3615" s="73"/>
      <c r="BA3615" s="73"/>
      <c r="BB3615" s="73"/>
    </row>
    <row r="3616" spans="10:54">
      <c r="J3616" s="132"/>
      <c r="N3616" s="73"/>
      <c r="O3616" s="73"/>
      <c r="P3616" s="73"/>
      <c r="Q3616" s="73"/>
      <c r="R3616" s="73"/>
      <c r="S3616" s="73"/>
      <c r="T3616" s="73"/>
      <c r="U3616" s="73"/>
      <c r="V3616" s="73"/>
      <c r="W3616" s="73"/>
      <c r="X3616" s="73"/>
      <c r="Y3616" s="73"/>
      <c r="Z3616" s="73"/>
      <c r="AA3616" s="73"/>
      <c r="AB3616" s="73"/>
      <c r="AC3616" s="73"/>
      <c r="AD3616" s="73"/>
      <c r="AE3616" s="73"/>
      <c r="AF3616" s="73"/>
      <c r="AG3616" s="73"/>
      <c r="AH3616" s="73"/>
      <c r="AI3616" s="73"/>
      <c r="AJ3616" s="73"/>
      <c r="AK3616" s="73"/>
      <c r="AL3616" s="73"/>
      <c r="AM3616" s="73"/>
      <c r="AN3616" s="73"/>
      <c r="AO3616" s="73"/>
      <c r="AP3616" s="73"/>
      <c r="AQ3616" s="73"/>
      <c r="AR3616" s="73"/>
      <c r="AS3616" s="73"/>
      <c r="AT3616" s="73"/>
      <c r="AU3616" s="73"/>
      <c r="AV3616" s="73"/>
      <c r="AW3616" s="73"/>
      <c r="AX3616" s="73"/>
      <c r="AY3616" s="73"/>
      <c r="AZ3616" s="73"/>
      <c r="BA3616" s="73"/>
      <c r="BB3616" s="73"/>
    </row>
    <row r="3617" spans="10:54">
      <c r="J3617" s="132"/>
      <c r="N3617" s="73"/>
      <c r="O3617" s="73"/>
      <c r="P3617" s="73"/>
      <c r="Q3617" s="73"/>
      <c r="R3617" s="73"/>
      <c r="S3617" s="73"/>
      <c r="T3617" s="73"/>
      <c r="U3617" s="73"/>
      <c r="V3617" s="73"/>
      <c r="W3617" s="73"/>
      <c r="X3617" s="73"/>
      <c r="Y3617" s="73"/>
      <c r="Z3617" s="73"/>
      <c r="AA3617" s="73"/>
      <c r="AB3617" s="73"/>
      <c r="AC3617" s="73"/>
      <c r="AD3617" s="73"/>
      <c r="AE3617" s="73"/>
      <c r="AF3617" s="73"/>
      <c r="AG3617" s="73"/>
      <c r="AH3617" s="73"/>
      <c r="AI3617" s="73"/>
      <c r="AJ3617" s="73"/>
      <c r="AK3617" s="73"/>
      <c r="AL3617" s="73"/>
      <c r="AM3617" s="73"/>
      <c r="AN3617" s="73"/>
      <c r="AO3617" s="73"/>
      <c r="AP3617" s="73"/>
      <c r="AQ3617" s="73"/>
      <c r="AR3617" s="73"/>
      <c r="AS3617" s="73"/>
      <c r="AT3617" s="73"/>
      <c r="AU3617" s="73"/>
      <c r="AV3617" s="73"/>
      <c r="AW3617" s="73"/>
      <c r="AX3617" s="73"/>
      <c r="AY3617" s="73"/>
      <c r="AZ3617" s="73"/>
      <c r="BA3617" s="73"/>
      <c r="BB3617" s="73"/>
    </row>
    <row r="3618" spans="10:54">
      <c r="J3618" s="132"/>
      <c r="N3618" s="73"/>
      <c r="O3618" s="73"/>
      <c r="P3618" s="73"/>
      <c r="Q3618" s="73"/>
      <c r="R3618" s="73"/>
      <c r="S3618" s="73"/>
      <c r="T3618" s="73"/>
      <c r="U3618" s="73"/>
      <c r="V3618" s="73"/>
      <c r="W3618" s="73"/>
      <c r="X3618" s="73"/>
      <c r="Y3618" s="73"/>
      <c r="Z3618" s="73"/>
      <c r="AA3618" s="73"/>
      <c r="AB3618" s="73"/>
      <c r="AC3618" s="73"/>
      <c r="AD3618" s="73"/>
      <c r="AE3618" s="73"/>
      <c r="AF3618" s="73"/>
      <c r="AG3618" s="73"/>
      <c r="AH3618" s="73"/>
      <c r="AI3618" s="73"/>
      <c r="AJ3618" s="73"/>
      <c r="AK3618" s="73"/>
      <c r="AL3618" s="73"/>
      <c r="AM3618" s="73"/>
      <c r="AN3618" s="73"/>
      <c r="AO3618" s="73"/>
      <c r="AP3618" s="73"/>
      <c r="AQ3618" s="73"/>
      <c r="AR3618" s="73"/>
      <c r="AS3618" s="73"/>
      <c r="AT3618" s="73"/>
      <c r="AU3618" s="73"/>
      <c r="AV3618" s="73"/>
      <c r="AW3618" s="73"/>
      <c r="AX3618" s="73"/>
      <c r="AY3618" s="73"/>
      <c r="AZ3618" s="73"/>
      <c r="BA3618" s="73"/>
      <c r="BB3618" s="73"/>
    </row>
    <row r="3619" spans="10:54">
      <c r="J3619" s="132"/>
      <c r="N3619" s="73"/>
      <c r="O3619" s="73"/>
      <c r="P3619" s="73"/>
      <c r="Q3619" s="73"/>
      <c r="R3619" s="73"/>
      <c r="S3619" s="73"/>
      <c r="T3619" s="73"/>
      <c r="U3619" s="73"/>
      <c r="V3619" s="73"/>
      <c r="W3619" s="73"/>
      <c r="X3619" s="73"/>
      <c r="Y3619" s="73"/>
      <c r="Z3619" s="73"/>
      <c r="AA3619" s="73"/>
      <c r="AB3619" s="73"/>
      <c r="AC3619" s="73"/>
      <c r="AD3619" s="73"/>
      <c r="AE3619" s="73"/>
      <c r="AF3619" s="73"/>
      <c r="AG3619" s="73"/>
      <c r="AH3619" s="73"/>
      <c r="AI3619" s="73"/>
      <c r="AJ3619" s="73"/>
      <c r="AK3619" s="73"/>
      <c r="AL3619" s="73"/>
      <c r="AM3619" s="73"/>
      <c r="AN3619" s="73"/>
      <c r="AO3619" s="73"/>
      <c r="AP3619" s="73"/>
      <c r="AQ3619" s="73"/>
      <c r="AR3619" s="73"/>
      <c r="AS3619" s="73"/>
      <c r="AT3619" s="73"/>
      <c r="AU3619" s="73"/>
      <c r="AV3619" s="73"/>
      <c r="AW3619" s="73"/>
      <c r="AX3619" s="73"/>
      <c r="AY3619" s="73"/>
      <c r="AZ3619" s="73"/>
      <c r="BA3619" s="73"/>
      <c r="BB3619" s="73"/>
    </row>
    <row r="3620" spans="10:54">
      <c r="J3620" s="132"/>
      <c r="N3620" s="73"/>
      <c r="O3620" s="73"/>
      <c r="P3620" s="73"/>
      <c r="Q3620" s="73"/>
      <c r="R3620" s="73"/>
      <c r="S3620" s="73"/>
      <c r="T3620" s="73"/>
      <c r="U3620" s="73"/>
      <c r="V3620" s="73"/>
      <c r="W3620" s="73"/>
      <c r="X3620" s="73"/>
      <c r="Y3620" s="73"/>
      <c r="Z3620" s="73"/>
      <c r="AA3620" s="73"/>
      <c r="AB3620" s="73"/>
      <c r="AC3620" s="73"/>
      <c r="AD3620" s="73"/>
      <c r="AE3620" s="73"/>
      <c r="AF3620" s="73"/>
      <c r="AG3620" s="73"/>
      <c r="AH3620" s="73"/>
      <c r="AI3620" s="73"/>
      <c r="AJ3620" s="73"/>
      <c r="AK3620" s="73"/>
      <c r="AL3620" s="73"/>
      <c r="AM3620" s="73"/>
      <c r="AN3620" s="73"/>
      <c r="AO3620" s="73"/>
      <c r="AP3620" s="73"/>
      <c r="AQ3620" s="73"/>
      <c r="AR3620" s="73"/>
      <c r="AS3620" s="73"/>
      <c r="AT3620" s="73"/>
      <c r="AU3620" s="73"/>
      <c r="AV3620" s="73"/>
      <c r="AW3620" s="73"/>
      <c r="AX3620" s="73"/>
      <c r="AY3620" s="73"/>
      <c r="AZ3620" s="73"/>
      <c r="BA3620" s="73"/>
      <c r="BB3620" s="73"/>
    </row>
    <row r="3621" spans="10:54">
      <c r="J3621" s="132"/>
      <c r="N3621" s="73"/>
      <c r="O3621" s="73"/>
      <c r="P3621" s="73"/>
      <c r="Q3621" s="73"/>
      <c r="R3621" s="73"/>
      <c r="S3621" s="73"/>
      <c r="T3621" s="73"/>
      <c r="U3621" s="73"/>
      <c r="V3621" s="73"/>
      <c r="W3621" s="73"/>
      <c r="X3621" s="73"/>
      <c r="Y3621" s="73"/>
      <c r="Z3621" s="73"/>
      <c r="AA3621" s="73"/>
      <c r="AB3621" s="73"/>
      <c r="AC3621" s="73"/>
      <c r="AD3621" s="73"/>
      <c r="AE3621" s="73"/>
      <c r="AF3621" s="73"/>
      <c r="AG3621" s="73"/>
      <c r="AH3621" s="73"/>
      <c r="AI3621" s="73"/>
      <c r="AJ3621" s="73"/>
      <c r="AK3621" s="73"/>
      <c r="AL3621" s="73"/>
      <c r="AM3621" s="73"/>
      <c r="AN3621" s="73"/>
      <c r="AO3621" s="73"/>
      <c r="AP3621" s="73"/>
      <c r="AQ3621" s="73"/>
      <c r="AR3621" s="73"/>
      <c r="AS3621" s="73"/>
      <c r="AT3621" s="73"/>
      <c r="AU3621" s="73"/>
      <c r="AV3621" s="73"/>
      <c r="AW3621" s="73"/>
      <c r="AX3621" s="73"/>
      <c r="AY3621" s="73"/>
      <c r="AZ3621" s="73"/>
      <c r="BA3621" s="73"/>
      <c r="BB3621" s="73"/>
    </row>
    <row r="3622" spans="10:54">
      <c r="J3622" s="132"/>
      <c r="N3622" s="73"/>
      <c r="O3622" s="73"/>
      <c r="P3622" s="73"/>
      <c r="Q3622" s="73"/>
      <c r="R3622" s="73"/>
      <c r="S3622" s="73"/>
      <c r="T3622" s="73"/>
      <c r="U3622" s="73"/>
      <c r="V3622" s="73"/>
      <c r="W3622" s="73"/>
      <c r="X3622" s="73"/>
      <c r="Y3622" s="73"/>
      <c r="Z3622" s="73"/>
      <c r="AA3622" s="73"/>
      <c r="AB3622" s="73"/>
      <c r="AC3622" s="73"/>
      <c r="AD3622" s="73"/>
      <c r="AE3622" s="73"/>
      <c r="AF3622" s="73"/>
      <c r="AG3622" s="73"/>
      <c r="AH3622" s="73"/>
      <c r="AI3622" s="73"/>
      <c r="AJ3622" s="73"/>
      <c r="AK3622" s="73"/>
      <c r="AL3622" s="73"/>
      <c r="AM3622" s="73"/>
      <c r="AN3622" s="73"/>
      <c r="AO3622" s="73"/>
      <c r="AP3622" s="73"/>
      <c r="AQ3622" s="73"/>
      <c r="AR3622" s="73"/>
      <c r="AS3622" s="73"/>
      <c r="AT3622" s="73"/>
      <c r="AU3622" s="73"/>
      <c r="AV3622" s="73"/>
      <c r="AW3622" s="73"/>
      <c r="AX3622" s="73"/>
      <c r="AY3622" s="73"/>
      <c r="AZ3622" s="73"/>
      <c r="BA3622" s="73"/>
      <c r="BB3622" s="73"/>
    </row>
    <row r="3623" spans="10:54">
      <c r="J3623" s="132"/>
      <c r="N3623" s="73"/>
      <c r="O3623" s="73"/>
      <c r="P3623" s="73"/>
      <c r="Q3623" s="73"/>
      <c r="R3623" s="73"/>
      <c r="S3623" s="73"/>
      <c r="T3623" s="73"/>
      <c r="U3623" s="73"/>
      <c r="V3623" s="73"/>
      <c r="W3623" s="73"/>
      <c r="X3623" s="73"/>
      <c r="Y3623" s="73"/>
      <c r="Z3623" s="73"/>
      <c r="AA3623" s="73"/>
      <c r="AB3623" s="73"/>
      <c r="AC3623" s="73"/>
      <c r="AD3623" s="73"/>
      <c r="AE3623" s="73"/>
      <c r="AF3623" s="73"/>
      <c r="AG3623" s="73"/>
      <c r="AH3623" s="73"/>
      <c r="AI3623" s="73"/>
      <c r="AJ3623" s="73"/>
      <c r="AK3623" s="73"/>
      <c r="AL3623" s="73"/>
      <c r="AM3623" s="73"/>
      <c r="AN3623" s="73"/>
      <c r="AO3623" s="73"/>
      <c r="AP3623" s="73"/>
      <c r="AQ3623" s="73"/>
      <c r="AR3623" s="73"/>
      <c r="AS3623" s="73"/>
      <c r="AT3623" s="73"/>
      <c r="AU3623" s="73"/>
      <c r="AV3623" s="73"/>
      <c r="AW3623" s="73"/>
      <c r="AX3623" s="73"/>
      <c r="AY3623" s="73"/>
      <c r="AZ3623" s="73"/>
      <c r="BA3623" s="73"/>
      <c r="BB3623" s="73"/>
    </row>
    <row r="3624" spans="10:54">
      <c r="J3624" s="132"/>
      <c r="N3624" s="73"/>
      <c r="O3624" s="73"/>
      <c r="P3624" s="73"/>
      <c r="Q3624" s="73"/>
      <c r="R3624" s="73"/>
      <c r="S3624" s="73"/>
      <c r="T3624" s="73"/>
      <c r="U3624" s="73"/>
      <c r="V3624" s="73"/>
      <c r="W3624" s="73"/>
      <c r="X3624" s="73"/>
      <c r="Y3624" s="73"/>
      <c r="Z3624" s="73"/>
      <c r="AA3624" s="73"/>
      <c r="AB3624" s="73"/>
      <c r="AC3624" s="73"/>
      <c r="AD3624" s="73"/>
      <c r="AE3624" s="73"/>
      <c r="AF3624" s="73"/>
      <c r="AG3624" s="73"/>
      <c r="AH3624" s="73"/>
      <c r="AI3624" s="73"/>
      <c r="AJ3624" s="73"/>
      <c r="AK3624" s="73"/>
      <c r="AL3624" s="73"/>
      <c r="AM3624" s="73"/>
      <c r="AN3624" s="73"/>
      <c r="AO3624" s="73"/>
      <c r="AP3624" s="73"/>
      <c r="AQ3624" s="73"/>
      <c r="AR3624" s="73"/>
      <c r="AS3624" s="73"/>
      <c r="AT3624" s="73"/>
      <c r="AU3624" s="73"/>
      <c r="AV3624" s="73"/>
      <c r="AW3624" s="73"/>
      <c r="AX3624" s="73"/>
      <c r="AY3624" s="73"/>
      <c r="AZ3624" s="73"/>
      <c r="BA3624" s="73"/>
      <c r="BB3624" s="73"/>
    </row>
    <row r="3625" spans="10:54">
      <c r="J3625" s="132"/>
      <c r="N3625" s="73"/>
      <c r="O3625" s="73"/>
      <c r="P3625" s="73"/>
      <c r="Q3625" s="73"/>
      <c r="R3625" s="73"/>
      <c r="S3625" s="73"/>
      <c r="T3625" s="73"/>
      <c r="U3625" s="73"/>
      <c r="V3625" s="73"/>
      <c r="W3625" s="73"/>
      <c r="X3625" s="73"/>
      <c r="Y3625" s="73"/>
      <c r="Z3625" s="73"/>
      <c r="AA3625" s="73"/>
      <c r="AB3625" s="73"/>
      <c r="AC3625" s="73"/>
      <c r="AD3625" s="73"/>
      <c r="AE3625" s="73"/>
      <c r="AF3625" s="73"/>
      <c r="AG3625" s="73"/>
      <c r="AH3625" s="73"/>
      <c r="AI3625" s="73"/>
      <c r="AJ3625" s="73"/>
      <c r="AK3625" s="73"/>
      <c r="AL3625" s="73"/>
      <c r="AM3625" s="73"/>
      <c r="AN3625" s="73"/>
      <c r="AO3625" s="73"/>
      <c r="AP3625" s="73"/>
      <c r="AQ3625" s="73"/>
      <c r="AR3625" s="73"/>
      <c r="AS3625" s="73"/>
      <c r="AT3625" s="73"/>
      <c r="AU3625" s="73"/>
      <c r="AV3625" s="73"/>
      <c r="AW3625" s="73"/>
      <c r="AX3625" s="73"/>
      <c r="AY3625" s="73"/>
      <c r="AZ3625" s="73"/>
      <c r="BA3625" s="73"/>
      <c r="BB3625" s="73"/>
    </row>
    <row r="3626" spans="10:54">
      <c r="J3626" s="132"/>
      <c r="N3626" s="73"/>
      <c r="O3626" s="73"/>
      <c r="P3626" s="73"/>
      <c r="Q3626" s="73"/>
      <c r="R3626" s="73"/>
      <c r="S3626" s="73"/>
      <c r="T3626" s="73"/>
      <c r="U3626" s="73"/>
      <c r="V3626" s="73"/>
      <c r="W3626" s="73"/>
      <c r="X3626" s="73"/>
      <c r="Y3626" s="73"/>
      <c r="Z3626" s="73"/>
      <c r="AA3626" s="73"/>
      <c r="AB3626" s="73"/>
      <c r="AC3626" s="73"/>
      <c r="AD3626" s="73"/>
      <c r="AE3626" s="73"/>
      <c r="AF3626" s="73"/>
      <c r="AG3626" s="73"/>
      <c r="AH3626" s="73"/>
      <c r="AI3626" s="73"/>
      <c r="AJ3626" s="73"/>
      <c r="AK3626" s="73"/>
      <c r="AL3626" s="73"/>
      <c r="AM3626" s="73"/>
      <c r="AN3626" s="73"/>
      <c r="AO3626" s="73"/>
      <c r="AP3626" s="73"/>
      <c r="AQ3626" s="73"/>
      <c r="AR3626" s="73"/>
      <c r="AS3626" s="73"/>
      <c r="AT3626" s="73"/>
      <c r="AU3626" s="73"/>
      <c r="AV3626" s="73"/>
      <c r="AW3626" s="73"/>
      <c r="AX3626" s="73"/>
      <c r="AY3626" s="73"/>
      <c r="AZ3626" s="73"/>
      <c r="BA3626" s="73"/>
      <c r="BB3626" s="73"/>
    </row>
    <row r="3627" spans="10:54">
      <c r="J3627" s="132"/>
      <c r="N3627" s="73"/>
      <c r="O3627" s="73"/>
      <c r="P3627" s="73"/>
      <c r="Q3627" s="73"/>
      <c r="R3627" s="73"/>
      <c r="S3627" s="73"/>
      <c r="T3627" s="73"/>
      <c r="U3627" s="73"/>
      <c r="V3627" s="73"/>
      <c r="W3627" s="73"/>
      <c r="X3627" s="73"/>
      <c r="Y3627" s="73"/>
      <c r="Z3627" s="73"/>
      <c r="AA3627" s="73"/>
      <c r="AB3627" s="73"/>
      <c r="AC3627" s="73"/>
      <c r="AD3627" s="73"/>
      <c r="AE3627" s="73"/>
      <c r="AF3627" s="73"/>
      <c r="AG3627" s="73"/>
      <c r="AH3627" s="73"/>
      <c r="AI3627" s="73"/>
      <c r="AJ3627" s="73"/>
      <c r="AK3627" s="73"/>
      <c r="AL3627" s="73"/>
      <c r="AM3627" s="73"/>
      <c r="AN3627" s="73"/>
      <c r="AO3627" s="73"/>
      <c r="AP3627" s="73"/>
      <c r="AQ3627" s="73"/>
      <c r="AR3627" s="73"/>
      <c r="AS3627" s="73"/>
      <c r="AT3627" s="73"/>
      <c r="AU3627" s="73"/>
      <c r="AV3627" s="73"/>
      <c r="AW3627" s="73"/>
      <c r="AX3627" s="73"/>
      <c r="AY3627" s="73"/>
      <c r="AZ3627" s="73"/>
      <c r="BA3627" s="73"/>
      <c r="BB3627" s="73"/>
    </row>
    <row r="3628" spans="10:54">
      <c r="J3628" s="132"/>
      <c r="N3628" s="73"/>
      <c r="O3628" s="73"/>
      <c r="P3628" s="73"/>
      <c r="Q3628" s="73"/>
      <c r="R3628" s="73"/>
      <c r="S3628" s="73"/>
      <c r="T3628" s="73"/>
      <c r="U3628" s="73"/>
      <c r="V3628" s="73"/>
      <c r="W3628" s="73"/>
      <c r="X3628" s="73"/>
      <c r="Y3628" s="73"/>
      <c r="Z3628" s="73"/>
      <c r="AA3628" s="73"/>
      <c r="AB3628" s="73"/>
      <c r="AC3628" s="73"/>
      <c r="AD3628" s="73"/>
      <c r="AE3628" s="73"/>
      <c r="AF3628" s="73"/>
      <c r="AG3628" s="73"/>
      <c r="AH3628" s="73"/>
      <c r="AI3628" s="73"/>
      <c r="AJ3628" s="73"/>
      <c r="AK3628" s="73"/>
      <c r="AL3628" s="73"/>
      <c r="AM3628" s="73"/>
      <c r="AN3628" s="73"/>
      <c r="AO3628" s="73"/>
      <c r="AP3628" s="73"/>
      <c r="AQ3628" s="73"/>
      <c r="AR3628" s="73"/>
      <c r="AS3628" s="73"/>
      <c r="AT3628" s="73"/>
      <c r="AU3628" s="73"/>
      <c r="AV3628" s="73"/>
      <c r="AW3628" s="73"/>
      <c r="AX3628" s="73"/>
      <c r="AY3628" s="73"/>
      <c r="AZ3628" s="73"/>
      <c r="BA3628" s="73"/>
      <c r="BB3628" s="73"/>
    </row>
    <row r="3629" spans="10:54">
      <c r="J3629" s="132"/>
      <c r="N3629" s="73"/>
      <c r="O3629" s="73"/>
      <c r="P3629" s="73"/>
      <c r="Q3629" s="73"/>
      <c r="R3629" s="73"/>
      <c r="S3629" s="73"/>
      <c r="T3629" s="73"/>
      <c r="U3629" s="73"/>
      <c r="V3629" s="73"/>
      <c r="W3629" s="73"/>
      <c r="X3629" s="73"/>
      <c r="Y3629" s="73"/>
      <c r="Z3629" s="73"/>
      <c r="AA3629" s="73"/>
      <c r="AB3629" s="73"/>
      <c r="AC3629" s="73"/>
      <c r="AD3629" s="73"/>
      <c r="AE3629" s="73"/>
      <c r="AF3629" s="73"/>
      <c r="AG3629" s="73"/>
      <c r="AH3629" s="73"/>
      <c r="AI3629" s="73"/>
      <c r="AJ3629" s="73"/>
      <c r="AK3629" s="73"/>
      <c r="AL3629" s="73"/>
      <c r="AM3629" s="73"/>
      <c r="AN3629" s="73"/>
      <c r="AO3629" s="73"/>
      <c r="AP3629" s="73"/>
      <c r="AQ3629" s="73"/>
      <c r="AR3629" s="73"/>
      <c r="AS3629" s="73"/>
      <c r="AT3629" s="73"/>
      <c r="AU3629" s="73"/>
      <c r="AV3629" s="73"/>
      <c r="AW3629" s="73"/>
      <c r="AX3629" s="73"/>
      <c r="AY3629" s="73"/>
      <c r="AZ3629" s="73"/>
      <c r="BA3629" s="73"/>
      <c r="BB3629" s="73"/>
    </row>
    <row r="3630" spans="10:54">
      <c r="J3630" s="132"/>
      <c r="N3630" s="73"/>
      <c r="O3630" s="73"/>
      <c r="P3630" s="73"/>
      <c r="Q3630" s="73"/>
      <c r="R3630" s="73"/>
      <c r="S3630" s="73"/>
      <c r="T3630" s="73"/>
      <c r="U3630" s="73"/>
      <c r="V3630" s="73"/>
      <c r="W3630" s="73"/>
      <c r="X3630" s="73"/>
      <c r="Y3630" s="73"/>
      <c r="Z3630" s="73"/>
      <c r="AA3630" s="73"/>
      <c r="AB3630" s="73"/>
      <c r="AC3630" s="73"/>
      <c r="AD3630" s="73"/>
      <c r="AE3630" s="73"/>
      <c r="AF3630" s="73"/>
      <c r="AG3630" s="73"/>
      <c r="AH3630" s="73"/>
      <c r="AI3630" s="73"/>
      <c r="AJ3630" s="73"/>
      <c r="AK3630" s="73"/>
      <c r="AL3630" s="73"/>
      <c r="AM3630" s="73"/>
      <c r="AN3630" s="73"/>
      <c r="AO3630" s="73"/>
      <c r="AP3630" s="73"/>
      <c r="AQ3630" s="73"/>
      <c r="AR3630" s="73"/>
      <c r="AS3630" s="73"/>
      <c r="AT3630" s="73"/>
      <c r="AU3630" s="73"/>
      <c r="AV3630" s="73"/>
      <c r="AW3630" s="73"/>
      <c r="AX3630" s="73"/>
      <c r="AY3630" s="73"/>
      <c r="AZ3630" s="73"/>
      <c r="BA3630" s="73"/>
      <c r="BB3630" s="73"/>
    </row>
    <row r="3631" spans="10:54">
      <c r="J3631" s="132"/>
      <c r="N3631" s="73"/>
      <c r="O3631" s="73"/>
      <c r="P3631" s="73"/>
      <c r="Q3631" s="73"/>
      <c r="R3631" s="73"/>
      <c r="S3631" s="73"/>
      <c r="T3631" s="73"/>
      <c r="U3631" s="73"/>
      <c r="V3631" s="73"/>
      <c r="W3631" s="73"/>
      <c r="X3631" s="73"/>
      <c r="Y3631" s="73"/>
      <c r="Z3631" s="73"/>
      <c r="AA3631" s="73"/>
      <c r="AB3631" s="73"/>
      <c r="AC3631" s="73"/>
      <c r="AD3631" s="73"/>
      <c r="AE3631" s="73"/>
      <c r="AF3631" s="73"/>
      <c r="AG3631" s="73"/>
      <c r="AH3631" s="73"/>
      <c r="AI3631" s="73"/>
      <c r="AJ3631" s="73"/>
      <c r="AK3631" s="73"/>
      <c r="AL3631" s="73"/>
      <c r="AM3631" s="73"/>
      <c r="AN3631" s="73"/>
      <c r="AO3631" s="73"/>
      <c r="AP3631" s="73"/>
      <c r="AQ3631" s="73"/>
      <c r="AR3631" s="73"/>
      <c r="AS3631" s="73"/>
      <c r="AT3631" s="73"/>
      <c r="AU3631" s="73"/>
      <c r="AV3631" s="73"/>
      <c r="AW3631" s="73"/>
      <c r="AX3631" s="73"/>
      <c r="AY3631" s="73"/>
      <c r="AZ3631" s="73"/>
      <c r="BA3631" s="73"/>
      <c r="BB3631" s="73"/>
    </row>
    <row r="3632" spans="10:54">
      <c r="J3632" s="132"/>
      <c r="N3632" s="73"/>
      <c r="O3632" s="73"/>
      <c r="P3632" s="73"/>
      <c r="Q3632" s="73"/>
      <c r="R3632" s="73"/>
      <c r="S3632" s="73"/>
      <c r="T3632" s="73"/>
      <c r="U3632" s="73"/>
      <c r="V3632" s="73"/>
      <c r="W3632" s="73"/>
      <c r="X3632" s="73"/>
      <c r="Y3632" s="73"/>
      <c r="Z3632" s="73"/>
      <c r="AA3632" s="73"/>
      <c r="AB3632" s="73"/>
      <c r="AC3632" s="73"/>
      <c r="AD3632" s="73"/>
      <c r="AE3632" s="73"/>
      <c r="AF3632" s="73"/>
      <c r="AG3632" s="73"/>
      <c r="AH3632" s="73"/>
      <c r="AI3632" s="73"/>
      <c r="AJ3632" s="73"/>
      <c r="AK3632" s="73"/>
      <c r="AL3632" s="73"/>
      <c r="AM3632" s="73"/>
      <c r="AN3632" s="73"/>
      <c r="AO3632" s="73"/>
      <c r="AP3632" s="73"/>
      <c r="AQ3632" s="73"/>
      <c r="AR3632" s="73"/>
      <c r="AS3632" s="73"/>
      <c r="AT3632" s="73"/>
      <c r="AU3632" s="73"/>
      <c r="AV3632" s="73"/>
      <c r="AW3632" s="73"/>
      <c r="AX3632" s="73"/>
      <c r="AY3632" s="73"/>
      <c r="AZ3632" s="73"/>
      <c r="BA3632" s="73"/>
      <c r="BB3632" s="73"/>
    </row>
    <row r="3633" spans="10:54">
      <c r="J3633" s="132"/>
      <c r="N3633" s="73"/>
      <c r="O3633" s="73"/>
      <c r="P3633" s="73"/>
      <c r="Q3633" s="73"/>
      <c r="R3633" s="73"/>
      <c r="S3633" s="73"/>
      <c r="T3633" s="73"/>
      <c r="U3633" s="73"/>
      <c r="V3633" s="73"/>
      <c r="W3633" s="73"/>
      <c r="X3633" s="73"/>
      <c r="Y3633" s="73"/>
      <c r="Z3633" s="73"/>
      <c r="AA3633" s="73"/>
      <c r="AB3633" s="73"/>
      <c r="AC3633" s="73"/>
      <c r="AD3633" s="73"/>
      <c r="AE3633" s="73"/>
      <c r="AF3633" s="73"/>
      <c r="AG3633" s="73"/>
      <c r="AH3633" s="73"/>
      <c r="AI3633" s="73"/>
      <c r="AJ3633" s="73"/>
      <c r="AK3633" s="73"/>
      <c r="AL3633" s="73"/>
      <c r="AM3633" s="73"/>
      <c r="AN3633" s="73"/>
      <c r="AO3633" s="73"/>
      <c r="AP3633" s="73"/>
      <c r="AQ3633" s="73"/>
      <c r="AR3633" s="73"/>
      <c r="AS3633" s="73"/>
      <c r="AT3633" s="73"/>
      <c r="AU3633" s="73"/>
      <c r="AV3633" s="73"/>
      <c r="AW3633" s="73"/>
      <c r="AX3633" s="73"/>
      <c r="AY3633" s="73"/>
      <c r="AZ3633" s="73"/>
      <c r="BA3633" s="73"/>
      <c r="BB3633" s="73"/>
    </row>
    <row r="3634" spans="10:54">
      <c r="J3634" s="132"/>
      <c r="N3634" s="73"/>
      <c r="O3634" s="73"/>
      <c r="P3634" s="73"/>
      <c r="Q3634" s="73"/>
      <c r="R3634" s="73"/>
      <c r="S3634" s="73"/>
      <c r="T3634" s="73"/>
      <c r="U3634" s="73"/>
      <c r="V3634" s="73"/>
      <c r="W3634" s="73"/>
      <c r="X3634" s="73"/>
      <c r="Y3634" s="73"/>
      <c r="Z3634" s="73"/>
      <c r="AA3634" s="73"/>
      <c r="AB3634" s="73"/>
      <c r="AC3634" s="73"/>
      <c r="AD3634" s="73"/>
      <c r="AE3634" s="73"/>
      <c r="AF3634" s="73"/>
      <c r="AG3634" s="73"/>
      <c r="AH3634" s="73"/>
      <c r="AI3634" s="73"/>
      <c r="AJ3634" s="73"/>
      <c r="AK3634" s="73"/>
      <c r="AL3634" s="73"/>
      <c r="AM3634" s="73"/>
      <c r="AN3634" s="73"/>
      <c r="AO3634" s="73"/>
      <c r="AP3634" s="73"/>
      <c r="AQ3634" s="73"/>
      <c r="AR3634" s="73"/>
      <c r="AS3634" s="73"/>
      <c r="AT3634" s="73"/>
      <c r="AU3634" s="73"/>
      <c r="AV3634" s="73"/>
      <c r="AW3634" s="73"/>
      <c r="AX3634" s="73"/>
      <c r="AY3634" s="73"/>
      <c r="AZ3634" s="73"/>
      <c r="BA3634" s="73"/>
      <c r="BB3634" s="73"/>
    </row>
    <row r="3635" spans="10:54">
      <c r="J3635" s="132"/>
      <c r="N3635" s="73"/>
      <c r="O3635" s="73"/>
      <c r="P3635" s="73"/>
      <c r="Q3635" s="73"/>
      <c r="R3635" s="73"/>
      <c r="S3635" s="73"/>
      <c r="T3635" s="73"/>
      <c r="U3635" s="73"/>
      <c r="V3635" s="73"/>
      <c r="W3635" s="73"/>
      <c r="X3635" s="73"/>
      <c r="Y3635" s="73"/>
      <c r="Z3635" s="73"/>
      <c r="AA3635" s="73"/>
      <c r="AB3635" s="73"/>
      <c r="AC3635" s="73"/>
      <c r="AD3635" s="73"/>
      <c r="AE3635" s="73"/>
      <c r="AF3635" s="73"/>
      <c r="AG3635" s="73"/>
      <c r="AH3635" s="73"/>
      <c r="AI3635" s="73"/>
      <c r="AJ3635" s="73"/>
      <c r="AK3635" s="73"/>
      <c r="AL3635" s="73"/>
      <c r="AM3635" s="73"/>
      <c r="AN3635" s="73"/>
      <c r="AO3635" s="73"/>
      <c r="AP3635" s="73"/>
      <c r="AQ3635" s="73"/>
      <c r="AR3635" s="73"/>
      <c r="AS3635" s="73"/>
      <c r="AT3635" s="73"/>
      <c r="AU3635" s="73"/>
      <c r="AV3635" s="73"/>
      <c r="AW3635" s="73"/>
      <c r="AX3635" s="73"/>
      <c r="AY3635" s="73"/>
      <c r="AZ3635" s="73"/>
      <c r="BA3635" s="73"/>
      <c r="BB3635" s="73"/>
    </row>
    <row r="3636" spans="10:54">
      <c r="J3636" s="132"/>
      <c r="N3636" s="73"/>
      <c r="O3636" s="73"/>
      <c r="P3636" s="73"/>
      <c r="Q3636" s="73"/>
      <c r="R3636" s="73"/>
      <c r="S3636" s="73"/>
      <c r="T3636" s="73"/>
      <c r="U3636" s="73"/>
      <c r="V3636" s="73"/>
      <c r="W3636" s="73"/>
      <c r="X3636" s="73"/>
      <c r="Y3636" s="73"/>
      <c r="Z3636" s="73"/>
      <c r="AA3636" s="73"/>
      <c r="AB3636" s="73"/>
      <c r="AC3636" s="73"/>
      <c r="AD3636" s="73"/>
      <c r="AE3636" s="73"/>
      <c r="AF3636" s="73"/>
      <c r="AG3636" s="73"/>
      <c r="AH3636" s="73"/>
      <c r="AI3636" s="73"/>
      <c r="AJ3636" s="73"/>
      <c r="AK3636" s="73"/>
      <c r="AL3636" s="73"/>
      <c r="AM3636" s="73"/>
      <c r="AN3636" s="73"/>
      <c r="AO3636" s="73"/>
      <c r="AP3636" s="73"/>
      <c r="AQ3636" s="73"/>
      <c r="AR3636" s="73"/>
      <c r="AS3636" s="73"/>
      <c r="AT3636" s="73"/>
      <c r="AU3636" s="73"/>
      <c r="AV3636" s="73"/>
      <c r="AW3636" s="73"/>
      <c r="AX3636" s="73"/>
      <c r="AY3636" s="73"/>
      <c r="AZ3636" s="73"/>
      <c r="BA3636" s="73"/>
      <c r="BB3636" s="73"/>
    </row>
    <row r="3637" spans="10:54">
      <c r="J3637" s="132"/>
      <c r="N3637" s="73"/>
      <c r="O3637" s="73"/>
      <c r="P3637" s="73"/>
      <c r="Q3637" s="73"/>
      <c r="R3637" s="73"/>
      <c r="S3637" s="73"/>
      <c r="T3637" s="73"/>
      <c r="U3637" s="73"/>
      <c r="V3637" s="73"/>
      <c r="W3637" s="73"/>
      <c r="X3637" s="73"/>
      <c r="Y3637" s="73"/>
      <c r="Z3637" s="73"/>
      <c r="AA3637" s="73"/>
      <c r="AB3637" s="73"/>
      <c r="AC3637" s="73"/>
      <c r="AD3637" s="73"/>
      <c r="AE3637" s="73"/>
      <c r="AF3637" s="73"/>
      <c r="AG3637" s="73"/>
      <c r="AH3637" s="73"/>
      <c r="AI3637" s="73"/>
      <c r="AJ3637" s="73"/>
      <c r="AK3637" s="73"/>
      <c r="AL3637" s="73"/>
      <c r="AM3637" s="73"/>
      <c r="AN3637" s="73"/>
      <c r="AO3637" s="73"/>
      <c r="AP3637" s="73"/>
      <c r="AQ3637" s="73"/>
      <c r="AR3637" s="73"/>
      <c r="AS3637" s="73"/>
      <c r="AT3637" s="73"/>
      <c r="AU3637" s="73"/>
      <c r="AV3637" s="73"/>
      <c r="AW3637" s="73"/>
      <c r="AX3637" s="73"/>
      <c r="AY3637" s="73"/>
      <c r="AZ3637" s="73"/>
      <c r="BA3637" s="73"/>
      <c r="BB3637" s="73"/>
    </row>
    <row r="3638" spans="10:54">
      <c r="J3638" s="132"/>
      <c r="N3638" s="73"/>
      <c r="O3638" s="73"/>
      <c r="P3638" s="73"/>
      <c r="Q3638" s="73"/>
      <c r="R3638" s="73"/>
      <c r="S3638" s="73"/>
      <c r="T3638" s="73"/>
      <c r="U3638" s="73"/>
      <c r="V3638" s="73"/>
      <c r="W3638" s="73"/>
      <c r="X3638" s="73"/>
      <c r="Y3638" s="73"/>
      <c r="Z3638" s="73"/>
      <c r="AA3638" s="73"/>
      <c r="AB3638" s="73"/>
      <c r="AC3638" s="73"/>
      <c r="AD3638" s="73"/>
      <c r="AE3638" s="73"/>
      <c r="AF3638" s="73"/>
      <c r="AG3638" s="73"/>
      <c r="AH3638" s="73"/>
      <c r="AI3638" s="73"/>
      <c r="AJ3638" s="73"/>
      <c r="AK3638" s="73"/>
      <c r="AL3638" s="73"/>
      <c r="AM3638" s="73"/>
      <c r="AN3638" s="73"/>
      <c r="AO3638" s="73"/>
      <c r="AP3638" s="73"/>
      <c r="AQ3638" s="73"/>
      <c r="AR3638" s="73"/>
      <c r="AS3638" s="73"/>
      <c r="AT3638" s="73"/>
      <c r="AU3638" s="73"/>
      <c r="AV3638" s="73"/>
      <c r="AW3638" s="73"/>
      <c r="AX3638" s="73"/>
      <c r="AY3638" s="73"/>
      <c r="AZ3638" s="73"/>
      <c r="BA3638" s="73"/>
      <c r="BB3638" s="73"/>
    </row>
    <row r="3639" spans="10:54">
      <c r="J3639" s="132"/>
      <c r="N3639" s="73"/>
      <c r="O3639" s="73"/>
      <c r="P3639" s="73"/>
      <c r="Q3639" s="73"/>
      <c r="R3639" s="73"/>
      <c r="S3639" s="73"/>
      <c r="T3639" s="73"/>
      <c r="U3639" s="73"/>
      <c r="V3639" s="73"/>
      <c r="W3639" s="73"/>
      <c r="X3639" s="73"/>
      <c r="Y3639" s="73"/>
      <c r="Z3639" s="73"/>
      <c r="AA3639" s="73"/>
      <c r="AB3639" s="73"/>
      <c r="AC3639" s="73"/>
      <c r="AD3639" s="73"/>
      <c r="AE3639" s="73"/>
      <c r="AF3639" s="73"/>
      <c r="AG3639" s="73"/>
      <c r="AH3639" s="73"/>
      <c r="AI3639" s="73"/>
      <c r="AJ3639" s="73"/>
      <c r="AK3639" s="73"/>
      <c r="AL3639" s="73"/>
      <c r="AM3639" s="73"/>
      <c r="AN3639" s="73"/>
      <c r="AO3639" s="73"/>
      <c r="AP3639" s="73"/>
      <c r="AQ3639" s="73"/>
      <c r="AR3639" s="73"/>
      <c r="AS3639" s="73"/>
      <c r="AT3639" s="73"/>
      <c r="AU3639" s="73"/>
      <c r="AV3639" s="73"/>
      <c r="AW3639" s="73"/>
      <c r="AX3639" s="73"/>
      <c r="AY3639" s="73"/>
      <c r="AZ3639" s="73"/>
      <c r="BA3639" s="73"/>
      <c r="BB3639" s="73"/>
    </row>
    <row r="3640" spans="10:54">
      <c r="J3640" s="132"/>
      <c r="N3640" s="73"/>
      <c r="O3640" s="73"/>
      <c r="P3640" s="73"/>
      <c r="Q3640" s="73"/>
      <c r="R3640" s="73"/>
      <c r="S3640" s="73"/>
      <c r="T3640" s="73"/>
      <c r="U3640" s="73"/>
      <c r="V3640" s="73"/>
      <c r="W3640" s="73"/>
      <c r="X3640" s="73"/>
      <c r="Y3640" s="73"/>
      <c r="Z3640" s="73"/>
      <c r="AA3640" s="73"/>
      <c r="AB3640" s="73"/>
      <c r="AC3640" s="73"/>
      <c r="AD3640" s="73"/>
      <c r="AE3640" s="73"/>
      <c r="AF3640" s="73"/>
      <c r="AG3640" s="73"/>
      <c r="AH3640" s="73"/>
      <c r="AI3640" s="73"/>
      <c r="AJ3640" s="73"/>
      <c r="AK3640" s="73"/>
      <c r="AL3640" s="73"/>
      <c r="AM3640" s="73"/>
      <c r="AN3640" s="73"/>
      <c r="AO3640" s="73"/>
      <c r="AP3640" s="73"/>
      <c r="AQ3640" s="73"/>
      <c r="AR3640" s="73"/>
      <c r="AS3640" s="73"/>
      <c r="AT3640" s="73"/>
      <c r="AU3640" s="73"/>
      <c r="AV3640" s="73"/>
      <c r="AW3640" s="73"/>
      <c r="AX3640" s="73"/>
      <c r="AY3640" s="73"/>
      <c r="AZ3640" s="73"/>
      <c r="BA3640" s="73"/>
      <c r="BB3640" s="73"/>
    </row>
    <row r="3641" spans="10:54">
      <c r="J3641" s="132"/>
      <c r="N3641" s="73"/>
      <c r="O3641" s="73"/>
      <c r="P3641" s="73"/>
      <c r="Q3641" s="73"/>
      <c r="R3641" s="73"/>
      <c r="S3641" s="73"/>
      <c r="T3641" s="73"/>
      <c r="U3641" s="73"/>
      <c r="V3641" s="73"/>
      <c r="W3641" s="73"/>
      <c r="X3641" s="73"/>
      <c r="Y3641" s="73"/>
      <c r="Z3641" s="73"/>
      <c r="AA3641" s="73"/>
      <c r="AB3641" s="73"/>
      <c r="AC3641" s="73"/>
      <c r="AD3641" s="73"/>
      <c r="AE3641" s="73"/>
      <c r="AF3641" s="73"/>
      <c r="AG3641" s="73"/>
      <c r="AH3641" s="73"/>
      <c r="AI3641" s="73"/>
      <c r="AJ3641" s="73"/>
      <c r="AK3641" s="73"/>
      <c r="AL3641" s="73"/>
      <c r="AM3641" s="73"/>
      <c r="AN3641" s="73"/>
      <c r="AO3641" s="73"/>
      <c r="AP3641" s="73"/>
      <c r="AQ3641" s="73"/>
      <c r="AR3641" s="73"/>
      <c r="AS3641" s="73"/>
      <c r="AT3641" s="73"/>
      <c r="AU3641" s="73"/>
      <c r="AV3641" s="73"/>
      <c r="AW3641" s="73"/>
      <c r="AX3641" s="73"/>
      <c r="AY3641" s="73"/>
      <c r="AZ3641" s="73"/>
      <c r="BA3641" s="73"/>
      <c r="BB3641" s="73"/>
    </row>
    <row r="3642" spans="10:54">
      <c r="J3642" s="132"/>
      <c r="N3642" s="73"/>
      <c r="O3642" s="73"/>
      <c r="P3642" s="73"/>
      <c r="Q3642" s="73"/>
      <c r="R3642" s="73"/>
      <c r="S3642" s="73"/>
      <c r="T3642" s="73"/>
      <c r="U3642" s="73"/>
      <c r="V3642" s="73"/>
      <c r="W3642" s="73"/>
      <c r="X3642" s="73"/>
      <c r="Y3642" s="73"/>
      <c r="Z3642" s="73"/>
      <c r="AA3642" s="73"/>
      <c r="AB3642" s="73"/>
      <c r="AC3642" s="73"/>
      <c r="AD3642" s="73"/>
      <c r="AE3642" s="73"/>
      <c r="AF3642" s="73"/>
      <c r="AG3642" s="73"/>
      <c r="AH3642" s="73"/>
      <c r="AI3642" s="73"/>
      <c r="AJ3642" s="73"/>
      <c r="AK3642" s="73"/>
      <c r="AL3642" s="73"/>
      <c r="AM3642" s="73"/>
      <c r="AN3642" s="73"/>
      <c r="AO3642" s="73"/>
      <c r="AP3642" s="73"/>
      <c r="AQ3642" s="73"/>
      <c r="AR3642" s="73"/>
      <c r="AS3642" s="73"/>
      <c r="AT3642" s="73"/>
      <c r="AU3642" s="73"/>
      <c r="AV3642" s="73"/>
      <c r="AW3642" s="73"/>
      <c r="AX3642" s="73"/>
      <c r="AY3642" s="73"/>
      <c r="AZ3642" s="73"/>
      <c r="BA3642" s="73"/>
      <c r="BB3642" s="73"/>
    </row>
    <row r="3643" spans="10:54">
      <c r="J3643" s="132"/>
      <c r="N3643" s="73"/>
      <c r="O3643" s="73"/>
      <c r="P3643" s="73"/>
      <c r="Q3643" s="73"/>
      <c r="R3643" s="73"/>
      <c r="S3643" s="73"/>
      <c r="T3643" s="73"/>
      <c r="U3643" s="73"/>
      <c r="V3643" s="73"/>
      <c r="W3643" s="73"/>
      <c r="X3643" s="73"/>
      <c r="Y3643" s="73"/>
      <c r="Z3643" s="73"/>
      <c r="AA3643" s="73"/>
      <c r="AB3643" s="73"/>
      <c r="AC3643" s="73"/>
      <c r="AD3643" s="73"/>
      <c r="AE3643" s="73"/>
      <c r="AF3643" s="73"/>
      <c r="AG3643" s="73"/>
      <c r="AH3643" s="73"/>
      <c r="AI3643" s="73"/>
      <c r="AJ3643" s="73"/>
      <c r="AK3643" s="73"/>
      <c r="AL3643" s="73"/>
      <c r="AM3643" s="73"/>
      <c r="AN3643" s="73"/>
      <c r="AO3643" s="73"/>
      <c r="AP3643" s="73"/>
      <c r="AQ3643" s="73"/>
      <c r="AR3643" s="73"/>
      <c r="AS3643" s="73"/>
      <c r="AT3643" s="73"/>
      <c r="AU3643" s="73"/>
      <c r="AV3643" s="73"/>
      <c r="AW3643" s="73"/>
      <c r="AX3643" s="73"/>
      <c r="AY3643" s="73"/>
      <c r="AZ3643" s="73"/>
      <c r="BA3643" s="73"/>
      <c r="BB3643" s="73"/>
    </row>
    <row r="3644" spans="10:54">
      <c r="J3644" s="132"/>
      <c r="N3644" s="73"/>
      <c r="O3644" s="73"/>
      <c r="P3644" s="73"/>
      <c r="Q3644" s="73"/>
      <c r="R3644" s="73"/>
      <c r="S3644" s="73"/>
      <c r="T3644" s="73"/>
      <c r="U3644" s="73"/>
      <c r="V3644" s="73"/>
      <c r="W3644" s="73"/>
      <c r="X3644" s="73"/>
      <c r="Y3644" s="73"/>
      <c r="Z3644" s="73"/>
      <c r="AA3644" s="73"/>
      <c r="AB3644" s="73"/>
      <c r="AC3644" s="73"/>
      <c r="AD3644" s="73"/>
      <c r="AE3644" s="73"/>
      <c r="AF3644" s="73"/>
      <c r="AG3644" s="73"/>
      <c r="AH3644" s="73"/>
      <c r="AI3644" s="73"/>
      <c r="AJ3644" s="73"/>
      <c r="AK3644" s="73"/>
      <c r="AL3644" s="73"/>
      <c r="AM3644" s="73"/>
      <c r="AN3644" s="73"/>
      <c r="AO3644" s="73"/>
      <c r="AP3644" s="73"/>
      <c r="AQ3644" s="73"/>
      <c r="AR3644" s="73"/>
      <c r="AS3644" s="73"/>
      <c r="AT3644" s="73"/>
      <c r="AU3644" s="73"/>
      <c r="AV3644" s="73"/>
      <c r="AW3644" s="73"/>
      <c r="AX3644" s="73"/>
      <c r="AY3644" s="73"/>
      <c r="AZ3644" s="73"/>
      <c r="BA3644" s="73"/>
      <c r="BB3644" s="73"/>
    </row>
    <row r="3645" spans="10:54">
      <c r="J3645" s="132"/>
      <c r="N3645" s="73"/>
      <c r="O3645" s="73"/>
      <c r="P3645" s="73"/>
      <c r="Q3645" s="73"/>
      <c r="R3645" s="73"/>
      <c r="S3645" s="73"/>
      <c r="T3645" s="73"/>
      <c r="U3645" s="73"/>
      <c r="V3645" s="73"/>
      <c r="W3645" s="73"/>
      <c r="X3645" s="73"/>
      <c r="Y3645" s="73"/>
      <c r="Z3645" s="73"/>
      <c r="AA3645" s="73"/>
      <c r="AB3645" s="73"/>
      <c r="AC3645" s="73"/>
      <c r="AD3645" s="73"/>
      <c r="AE3645" s="73"/>
      <c r="AF3645" s="73"/>
      <c r="AG3645" s="73"/>
      <c r="AH3645" s="73"/>
      <c r="AI3645" s="73"/>
      <c r="AJ3645" s="73"/>
      <c r="AK3645" s="73"/>
      <c r="AL3645" s="73"/>
      <c r="AM3645" s="73"/>
      <c r="AN3645" s="73"/>
      <c r="AO3645" s="73"/>
      <c r="AP3645" s="73"/>
      <c r="AQ3645" s="73"/>
      <c r="AR3645" s="73"/>
      <c r="AS3645" s="73"/>
      <c r="AT3645" s="73"/>
      <c r="AU3645" s="73"/>
      <c r="AV3645" s="73"/>
      <c r="AW3645" s="73"/>
      <c r="AX3645" s="73"/>
      <c r="AY3645" s="73"/>
      <c r="AZ3645" s="73"/>
      <c r="BA3645" s="73"/>
      <c r="BB3645" s="73"/>
    </row>
    <row r="3646" spans="10:54">
      <c r="J3646" s="132"/>
      <c r="N3646" s="73"/>
      <c r="O3646" s="73"/>
      <c r="P3646" s="73"/>
      <c r="Q3646" s="73"/>
      <c r="R3646" s="73"/>
      <c r="S3646" s="73"/>
      <c r="T3646" s="73"/>
      <c r="U3646" s="73"/>
      <c r="V3646" s="73"/>
      <c r="W3646" s="73"/>
      <c r="X3646" s="73"/>
      <c r="Y3646" s="73"/>
      <c r="Z3646" s="73"/>
      <c r="AA3646" s="73"/>
      <c r="AB3646" s="73"/>
      <c r="AC3646" s="73"/>
      <c r="AD3646" s="73"/>
      <c r="AE3646" s="73"/>
      <c r="AF3646" s="73"/>
      <c r="AG3646" s="73"/>
      <c r="AH3646" s="73"/>
      <c r="AI3646" s="73"/>
      <c r="AJ3646" s="73"/>
      <c r="AK3646" s="73"/>
      <c r="AL3646" s="73"/>
      <c r="AM3646" s="73"/>
      <c r="AN3646" s="73"/>
      <c r="AO3646" s="73"/>
      <c r="AP3646" s="73"/>
      <c r="AQ3646" s="73"/>
      <c r="AR3646" s="73"/>
      <c r="AS3646" s="73"/>
      <c r="AT3646" s="73"/>
      <c r="AU3646" s="73"/>
      <c r="AV3646" s="73"/>
      <c r="AW3646" s="73"/>
      <c r="AX3646" s="73"/>
      <c r="AY3646" s="73"/>
      <c r="AZ3646" s="73"/>
      <c r="BA3646" s="73"/>
      <c r="BB3646" s="73"/>
    </row>
    <row r="3647" spans="10:54">
      <c r="J3647" s="132"/>
      <c r="N3647" s="73"/>
      <c r="O3647" s="73"/>
      <c r="P3647" s="73"/>
      <c r="Q3647" s="73"/>
      <c r="R3647" s="73"/>
      <c r="S3647" s="73"/>
      <c r="T3647" s="73"/>
      <c r="U3647" s="73"/>
      <c r="V3647" s="73"/>
      <c r="W3647" s="73"/>
      <c r="X3647" s="73"/>
      <c r="Y3647" s="73"/>
      <c r="Z3647" s="73"/>
      <c r="AA3647" s="73"/>
      <c r="AB3647" s="73"/>
      <c r="AC3647" s="73"/>
      <c r="AD3647" s="73"/>
      <c r="AE3647" s="73"/>
      <c r="AF3647" s="73"/>
      <c r="AG3647" s="73"/>
      <c r="AH3647" s="73"/>
      <c r="AI3647" s="73"/>
      <c r="AJ3647" s="73"/>
      <c r="AK3647" s="73"/>
      <c r="AL3647" s="73"/>
      <c r="AM3647" s="73"/>
      <c r="AN3647" s="73"/>
      <c r="AO3647" s="73"/>
      <c r="AP3647" s="73"/>
      <c r="AQ3647" s="73"/>
      <c r="AR3647" s="73"/>
      <c r="AS3647" s="73"/>
      <c r="AT3647" s="73"/>
      <c r="AU3647" s="73"/>
      <c r="AV3647" s="73"/>
      <c r="AW3647" s="73"/>
      <c r="AX3647" s="73"/>
      <c r="AY3647" s="73"/>
      <c r="AZ3647" s="73"/>
      <c r="BA3647" s="73"/>
      <c r="BB3647" s="73"/>
    </row>
    <row r="3648" spans="10:54">
      <c r="J3648" s="132"/>
      <c r="N3648" s="73"/>
      <c r="O3648" s="73"/>
      <c r="P3648" s="73"/>
      <c r="Q3648" s="73"/>
      <c r="R3648" s="73"/>
      <c r="S3648" s="73"/>
      <c r="T3648" s="73"/>
      <c r="U3648" s="73"/>
      <c r="V3648" s="73"/>
      <c r="W3648" s="73"/>
      <c r="X3648" s="73"/>
      <c r="Y3648" s="73"/>
      <c r="Z3648" s="73"/>
      <c r="AA3648" s="73"/>
      <c r="AB3648" s="73"/>
      <c r="AC3648" s="73"/>
      <c r="AD3648" s="73"/>
      <c r="AE3648" s="73"/>
      <c r="AF3648" s="73"/>
      <c r="AG3648" s="73"/>
      <c r="AH3648" s="73"/>
      <c r="AI3648" s="73"/>
      <c r="AJ3648" s="73"/>
      <c r="AK3648" s="73"/>
      <c r="AL3648" s="73"/>
      <c r="AM3648" s="73"/>
      <c r="AN3648" s="73"/>
      <c r="AO3648" s="73"/>
      <c r="AP3648" s="73"/>
      <c r="AQ3648" s="73"/>
      <c r="AR3648" s="73"/>
      <c r="AS3648" s="73"/>
      <c r="AT3648" s="73"/>
      <c r="AU3648" s="73"/>
      <c r="AV3648" s="73"/>
      <c r="AW3648" s="73"/>
      <c r="AX3648" s="73"/>
      <c r="AY3648" s="73"/>
      <c r="AZ3648" s="73"/>
      <c r="BA3648" s="73"/>
      <c r="BB3648" s="73"/>
    </row>
    <row r="3649" spans="10:54">
      <c r="J3649" s="132"/>
      <c r="N3649" s="73"/>
      <c r="O3649" s="73"/>
      <c r="P3649" s="73"/>
      <c r="Q3649" s="73"/>
      <c r="R3649" s="73"/>
      <c r="S3649" s="73"/>
      <c r="T3649" s="73"/>
      <c r="U3649" s="73"/>
      <c r="V3649" s="73"/>
      <c r="W3649" s="73"/>
      <c r="X3649" s="73"/>
      <c r="Y3649" s="73"/>
      <c r="Z3649" s="73"/>
      <c r="AA3649" s="73"/>
      <c r="AB3649" s="73"/>
      <c r="AC3649" s="73"/>
      <c r="AD3649" s="73"/>
      <c r="AE3649" s="73"/>
      <c r="AF3649" s="73"/>
      <c r="AG3649" s="73"/>
      <c r="AH3649" s="73"/>
      <c r="AI3649" s="73"/>
      <c r="AJ3649" s="73"/>
      <c r="AK3649" s="73"/>
      <c r="AL3649" s="73"/>
      <c r="AM3649" s="73"/>
      <c r="AN3649" s="73"/>
      <c r="AO3649" s="73"/>
      <c r="AP3649" s="73"/>
      <c r="AQ3649" s="73"/>
      <c r="AR3649" s="73"/>
      <c r="AS3649" s="73"/>
      <c r="AT3649" s="73"/>
      <c r="AU3649" s="73"/>
      <c r="AV3649" s="73"/>
      <c r="AW3649" s="73"/>
      <c r="AX3649" s="73"/>
      <c r="AY3649" s="73"/>
      <c r="AZ3649" s="73"/>
      <c r="BA3649" s="73"/>
      <c r="BB3649" s="73"/>
    </row>
    <row r="3650" spans="10:54">
      <c r="J3650" s="132"/>
      <c r="N3650" s="73"/>
      <c r="O3650" s="73"/>
      <c r="P3650" s="73"/>
      <c r="Q3650" s="73"/>
      <c r="R3650" s="73"/>
      <c r="S3650" s="73"/>
      <c r="T3650" s="73"/>
      <c r="U3650" s="73"/>
      <c r="V3650" s="73"/>
      <c r="W3650" s="73"/>
      <c r="X3650" s="73"/>
      <c r="Y3650" s="73"/>
      <c r="Z3650" s="73"/>
      <c r="AA3650" s="73"/>
      <c r="AB3650" s="73"/>
      <c r="AC3650" s="73"/>
      <c r="AD3650" s="73"/>
      <c r="AE3650" s="73"/>
      <c r="AF3650" s="73"/>
      <c r="AG3650" s="73"/>
      <c r="AH3650" s="73"/>
      <c r="AI3650" s="73"/>
      <c r="AJ3650" s="73"/>
      <c r="AK3650" s="73"/>
      <c r="AL3650" s="73"/>
      <c r="AM3650" s="73"/>
      <c r="AN3650" s="73"/>
      <c r="AO3650" s="73"/>
      <c r="AP3650" s="73"/>
      <c r="AQ3650" s="73"/>
      <c r="AR3650" s="73"/>
      <c r="AS3650" s="73"/>
      <c r="AT3650" s="73"/>
      <c r="AU3650" s="73"/>
      <c r="AV3650" s="73"/>
      <c r="AW3650" s="73"/>
      <c r="AX3650" s="73"/>
      <c r="AY3650" s="73"/>
      <c r="AZ3650" s="73"/>
      <c r="BA3650" s="73"/>
      <c r="BB3650" s="73"/>
    </row>
    <row r="3651" spans="10:54">
      <c r="J3651" s="132"/>
      <c r="N3651" s="73"/>
      <c r="O3651" s="73"/>
      <c r="P3651" s="73"/>
      <c r="Q3651" s="73"/>
      <c r="R3651" s="73"/>
      <c r="S3651" s="73"/>
      <c r="T3651" s="73"/>
      <c r="U3651" s="73"/>
      <c r="V3651" s="73"/>
      <c r="W3651" s="73"/>
      <c r="X3651" s="73"/>
      <c r="Y3651" s="73"/>
      <c r="Z3651" s="73"/>
      <c r="AA3651" s="73"/>
      <c r="AB3651" s="73"/>
      <c r="AC3651" s="73"/>
      <c r="AD3651" s="73"/>
      <c r="AE3651" s="73"/>
      <c r="AF3651" s="73"/>
      <c r="AG3651" s="73"/>
      <c r="AH3651" s="73"/>
      <c r="AI3651" s="73"/>
      <c r="AJ3651" s="73"/>
      <c r="AK3651" s="73"/>
      <c r="AL3651" s="73"/>
      <c r="AM3651" s="73"/>
      <c r="AN3651" s="73"/>
      <c r="AO3651" s="73"/>
      <c r="AP3651" s="73"/>
      <c r="AQ3651" s="73"/>
      <c r="AR3651" s="73"/>
      <c r="AS3651" s="73"/>
      <c r="AT3651" s="73"/>
      <c r="AU3651" s="73"/>
      <c r="AV3651" s="73"/>
      <c r="AW3651" s="73"/>
      <c r="AX3651" s="73"/>
      <c r="AY3651" s="73"/>
      <c r="AZ3651" s="73"/>
      <c r="BA3651" s="73"/>
      <c r="BB3651" s="73"/>
    </row>
    <row r="3652" spans="10:54">
      <c r="J3652" s="132"/>
      <c r="N3652" s="73"/>
      <c r="O3652" s="73"/>
      <c r="P3652" s="73"/>
      <c r="Q3652" s="73"/>
      <c r="R3652" s="73"/>
      <c r="S3652" s="73"/>
      <c r="T3652" s="73"/>
      <c r="U3652" s="73"/>
      <c r="V3652" s="73"/>
      <c r="W3652" s="73"/>
      <c r="X3652" s="73"/>
      <c r="Y3652" s="73"/>
      <c r="Z3652" s="73"/>
      <c r="AA3652" s="73"/>
      <c r="AB3652" s="73"/>
      <c r="AC3652" s="73"/>
      <c r="AD3652" s="73"/>
      <c r="AE3652" s="73"/>
      <c r="AF3652" s="73"/>
      <c r="AG3652" s="73"/>
      <c r="AH3652" s="73"/>
      <c r="AI3652" s="73"/>
      <c r="AJ3652" s="73"/>
      <c r="AK3652" s="73"/>
      <c r="AL3652" s="73"/>
      <c r="AM3652" s="73"/>
      <c r="AN3652" s="73"/>
      <c r="AO3652" s="73"/>
      <c r="AP3652" s="73"/>
      <c r="AQ3652" s="73"/>
      <c r="AR3652" s="73"/>
      <c r="AS3652" s="73"/>
      <c r="AT3652" s="73"/>
      <c r="AU3652" s="73"/>
      <c r="AV3652" s="73"/>
      <c r="AW3652" s="73"/>
      <c r="AX3652" s="73"/>
      <c r="AY3652" s="73"/>
      <c r="AZ3652" s="73"/>
      <c r="BA3652" s="73"/>
      <c r="BB3652" s="73"/>
    </row>
    <row r="3653" spans="10:54">
      <c r="J3653" s="132"/>
      <c r="N3653" s="73"/>
      <c r="O3653" s="73"/>
      <c r="P3653" s="73"/>
      <c r="Q3653" s="73"/>
      <c r="R3653" s="73"/>
      <c r="S3653" s="73"/>
      <c r="T3653" s="73"/>
      <c r="U3653" s="73"/>
      <c r="V3653" s="73"/>
      <c r="W3653" s="73"/>
      <c r="X3653" s="73"/>
      <c r="Y3653" s="73"/>
      <c r="Z3653" s="73"/>
      <c r="AA3653" s="73"/>
      <c r="AB3653" s="73"/>
      <c r="AC3653" s="73"/>
      <c r="AD3653" s="73"/>
      <c r="AE3653" s="73"/>
      <c r="AF3653" s="73"/>
      <c r="AG3653" s="73"/>
      <c r="AH3653" s="73"/>
      <c r="AI3653" s="73"/>
      <c r="AJ3653" s="73"/>
      <c r="AK3653" s="73"/>
      <c r="AL3653" s="73"/>
      <c r="AM3653" s="73"/>
      <c r="AN3653" s="73"/>
      <c r="AO3653" s="73"/>
      <c r="AP3653" s="73"/>
      <c r="AQ3653" s="73"/>
      <c r="AR3653" s="73"/>
      <c r="AS3653" s="73"/>
      <c r="AT3653" s="73"/>
      <c r="AU3653" s="73"/>
      <c r="AV3653" s="73"/>
      <c r="AW3653" s="73"/>
      <c r="AX3653" s="73"/>
      <c r="AY3653" s="73"/>
      <c r="AZ3653" s="73"/>
      <c r="BA3653" s="73"/>
      <c r="BB3653" s="73"/>
    </row>
    <row r="3654" spans="10:54">
      <c r="J3654" s="132"/>
      <c r="N3654" s="73"/>
      <c r="O3654" s="73"/>
      <c r="P3654" s="73"/>
      <c r="Q3654" s="73"/>
      <c r="R3654" s="73"/>
      <c r="S3654" s="73"/>
      <c r="T3654" s="73"/>
      <c r="U3654" s="73"/>
      <c r="V3654" s="73"/>
      <c r="W3654" s="73"/>
      <c r="X3654" s="73"/>
      <c r="Y3654" s="73"/>
      <c r="Z3654" s="73"/>
      <c r="AA3654" s="73"/>
      <c r="AB3654" s="73"/>
      <c r="AC3654" s="73"/>
      <c r="AD3654" s="73"/>
      <c r="AE3654" s="73"/>
      <c r="AF3654" s="73"/>
      <c r="AG3654" s="73"/>
      <c r="AH3654" s="73"/>
      <c r="AI3654" s="73"/>
      <c r="AJ3654" s="73"/>
      <c r="AK3654" s="73"/>
      <c r="AL3654" s="73"/>
      <c r="AM3654" s="73"/>
      <c r="AN3654" s="73"/>
      <c r="AO3654" s="73"/>
      <c r="AP3654" s="73"/>
      <c r="AQ3654" s="73"/>
      <c r="AR3654" s="73"/>
      <c r="AS3654" s="73"/>
      <c r="AT3654" s="73"/>
      <c r="AU3654" s="73"/>
      <c r="AV3654" s="73"/>
      <c r="AW3654" s="73"/>
      <c r="AX3654" s="73"/>
      <c r="AY3654" s="73"/>
      <c r="AZ3654" s="73"/>
      <c r="BA3654" s="73"/>
      <c r="BB3654" s="73"/>
    </row>
    <row r="3655" spans="10:54">
      <c r="J3655" s="132"/>
      <c r="N3655" s="73"/>
      <c r="O3655" s="73"/>
      <c r="P3655" s="73"/>
      <c r="Q3655" s="73"/>
      <c r="R3655" s="73"/>
      <c r="S3655" s="73"/>
      <c r="T3655" s="73"/>
      <c r="U3655" s="73"/>
      <c r="V3655" s="73"/>
      <c r="W3655" s="73"/>
      <c r="X3655" s="73"/>
      <c r="Y3655" s="73"/>
      <c r="Z3655" s="73"/>
      <c r="AA3655" s="73"/>
      <c r="AB3655" s="73"/>
      <c r="AC3655" s="73"/>
      <c r="AD3655" s="73"/>
      <c r="AE3655" s="73"/>
      <c r="AF3655" s="73"/>
      <c r="AG3655" s="73"/>
      <c r="AH3655" s="73"/>
      <c r="AI3655" s="73"/>
      <c r="AJ3655" s="73"/>
      <c r="AK3655" s="73"/>
      <c r="AL3655" s="73"/>
      <c r="AM3655" s="73"/>
      <c r="AN3655" s="73"/>
      <c r="AO3655" s="73"/>
      <c r="AP3655" s="73"/>
      <c r="AQ3655" s="73"/>
      <c r="AR3655" s="73"/>
      <c r="AS3655" s="73"/>
      <c r="AT3655" s="73"/>
      <c r="AU3655" s="73"/>
      <c r="AV3655" s="73"/>
      <c r="AW3655" s="73"/>
      <c r="AX3655" s="73"/>
      <c r="AY3655" s="73"/>
      <c r="AZ3655" s="73"/>
      <c r="BA3655" s="73"/>
      <c r="BB3655" s="73"/>
    </row>
    <row r="3656" spans="10:54">
      <c r="J3656" s="132"/>
      <c r="N3656" s="73"/>
      <c r="O3656" s="73"/>
      <c r="P3656" s="73"/>
      <c r="Q3656" s="73"/>
      <c r="R3656" s="73"/>
      <c r="S3656" s="73"/>
      <c r="T3656" s="73"/>
      <c r="U3656" s="73"/>
      <c r="V3656" s="73"/>
      <c r="W3656" s="73"/>
      <c r="X3656" s="73"/>
      <c r="Y3656" s="73"/>
      <c r="Z3656" s="73"/>
      <c r="AA3656" s="73"/>
      <c r="AB3656" s="73"/>
      <c r="AC3656" s="73"/>
      <c r="AD3656" s="73"/>
      <c r="AE3656" s="73"/>
      <c r="AF3656" s="73"/>
      <c r="AG3656" s="73"/>
      <c r="AH3656" s="73"/>
      <c r="AI3656" s="73"/>
      <c r="AJ3656" s="73"/>
      <c r="AK3656" s="73"/>
      <c r="AL3656" s="73"/>
      <c r="AM3656" s="73"/>
      <c r="AN3656" s="73"/>
      <c r="AO3656" s="73"/>
      <c r="AP3656" s="73"/>
      <c r="AQ3656" s="73"/>
      <c r="AR3656" s="73"/>
      <c r="AS3656" s="73"/>
      <c r="AT3656" s="73"/>
      <c r="AU3656" s="73"/>
      <c r="AV3656" s="73"/>
      <c r="AW3656" s="73"/>
      <c r="AX3656" s="73"/>
      <c r="AY3656" s="73"/>
      <c r="AZ3656" s="73"/>
      <c r="BA3656" s="73"/>
      <c r="BB3656" s="73"/>
    </row>
    <row r="3657" spans="10:54">
      <c r="J3657" s="132"/>
      <c r="N3657" s="73"/>
      <c r="O3657" s="73"/>
      <c r="P3657" s="73"/>
      <c r="Q3657" s="73"/>
      <c r="R3657" s="73"/>
      <c r="S3657" s="73"/>
      <c r="T3657" s="73"/>
      <c r="U3657" s="73"/>
      <c r="V3657" s="73"/>
      <c r="W3657" s="73"/>
      <c r="X3657" s="73"/>
      <c r="Y3657" s="73"/>
      <c r="Z3657" s="73"/>
      <c r="AA3657" s="73"/>
      <c r="AB3657" s="73"/>
      <c r="AC3657" s="73"/>
      <c r="AD3657" s="73"/>
      <c r="AE3657" s="73"/>
      <c r="AF3657" s="73"/>
      <c r="AG3657" s="73"/>
      <c r="AH3657" s="73"/>
      <c r="AI3657" s="73"/>
      <c r="AJ3657" s="73"/>
      <c r="AK3657" s="73"/>
      <c r="AL3657" s="73"/>
      <c r="AM3657" s="73"/>
      <c r="AN3657" s="73"/>
      <c r="AO3657" s="73"/>
      <c r="AP3657" s="73"/>
      <c r="AQ3657" s="73"/>
      <c r="AR3657" s="73"/>
      <c r="AS3657" s="73"/>
      <c r="AT3657" s="73"/>
      <c r="AU3657" s="73"/>
      <c r="AV3657" s="73"/>
      <c r="AW3657" s="73"/>
      <c r="AX3657" s="73"/>
      <c r="AY3657" s="73"/>
      <c r="AZ3657" s="73"/>
      <c r="BA3657" s="73"/>
      <c r="BB3657" s="73"/>
    </row>
    <row r="3658" spans="10:54">
      <c r="J3658" s="132"/>
      <c r="N3658" s="73"/>
      <c r="O3658" s="73"/>
      <c r="P3658" s="73"/>
      <c r="Q3658" s="73"/>
      <c r="R3658" s="73"/>
      <c r="S3658" s="73"/>
      <c r="T3658" s="73"/>
      <c r="U3658" s="73"/>
      <c r="V3658" s="73"/>
      <c r="W3658" s="73"/>
      <c r="X3658" s="73"/>
      <c r="Y3658" s="73"/>
      <c r="Z3658" s="73"/>
      <c r="AA3658" s="73"/>
      <c r="AB3658" s="73"/>
      <c r="AC3658" s="73"/>
      <c r="AD3658" s="73"/>
      <c r="AE3658" s="73"/>
      <c r="AF3658" s="73"/>
      <c r="AG3658" s="73"/>
      <c r="AH3658" s="73"/>
      <c r="AI3658" s="73"/>
      <c r="AJ3658" s="73"/>
      <c r="AK3658" s="73"/>
      <c r="AL3658" s="73"/>
      <c r="AM3658" s="73"/>
      <c r="AN3658" s="73"/>
      <c r="AO3658" s="73"/>
      <c r="AP3658" s="73"/>
      <c r="AQ3658" s="73"/>
      <c r="AR3658" s="73"/>
      <c r="AS3658" s="73"/>
      <c r="AT3658" s="73"/>
      <c r="AU3658" s="73"/>
      <c r="AV3658" s="73"/>
      <c r="AW3658" s="73"/>
      <c r="AX3658" s="73"/>
      <c r="AY3658" s="73"/>
      <c r="AZ3658" s="73"/>
      <c r="BA3658" s="73"/>
      <c r="BB3658" s="73"/>
    </row>
    <row r="3659" spans="10:54">
      <c r="J3659" s="132"/>
      <c r="N3659" s="73"/>
      <c r="O3659" s="73"/>
      <c r="P3659" s="73"/>
      <c r="Q3659" s="73"/>
      <c r="R3659" s="73"/>
      <c r="S3659" s="73"/>
      <c r="T3659" s="73"/>
      <c r="U3659" s="73"/>
      <c r="V3659" s="73"/>
      <c r="W3659" s="73"/>
      <c r="X3659" s="73"/>
      <c r="Y3659" s="73"/>
      <c r="Z3659" s="73"/>
      <c r="AA3659" s="73"/>
      <c r="AB3659" s="73"/>
      <c r="AC3659" s="73"/>
      <c r="AD3659" s="73"/>
      <c r="AE3659" s="73"/>
      <c r="AF3659" s="73"/>
      <c r="AG3659" s="73"/>
      <c r="AH3659" s="73"/>
      <c r="AI3659" s="73"/>
      <c r="AJ3659" s="73"/>
      <c r="AK3659" s="73"/>
      <c r="AL3659" s="73"/>
      <c r="AM3659" s="73"/>
      <c r="AN3659" s="73"/>
      <c r="AO3659" s="73"/>
      <c r="AP3659" s="73"/>
      <c r="AQ3659" s="73"/>
      <c r="AR3659" s="73"/>
      <c r="AS3659" s="73"/>
      <c r="AT3659" s="73"/>
      <c r="AU3659" s="73"/>
      <c r="AV3659" s="73"/>
      <c r="AW3659" s="73"/>
      <c r="AX3659" s="73"/>
      <c r="AY3659" s="73"/>
      <c r="AZ3659" s="73"/>
      <c r="BA3659" s="73"/>
      <c r="BB3659" s="73"/>
    </row>
    <row r="3660" spans="10:54">
      <c r="J3660" s="132"/>
      <c r="N3660" s="73"/>
      <c r="O3660" s="73"/>
      <c r="P3660" s="73"/>
      <c r="Q3660" s="73"/>
      <c r="R3660" s="73"/>
      <c r="S3660" s="73"/>
      <c r="T3660" s="73"/>
      <c r="U3660" s="73"/>
      <c r="V3660" s="73"/>
      <c r="W3660" s="73"/>
      <c r="X3660" s="73"/>
      <c r="Y3660" s="73"/>
      <c r="Z3660" s="73"/>
      <c r="AA3660" s="73"/>
      <c r="AB3660" s="73"/>
      <c r="AC3660" s="73"/>
      <c r="AD3660" s="73"/>
      <c r="AE3660" s="73"/>
      <c r="AF3660" s="73"/>
      <c r="AG3660" s="73"/>
      <c r="AH3660" s="73"/>
      <c r="AI3660" s="73"/>
      <c r="AJ3660" s="73"/>
      <c r="AK3660" s="73"/>
      <c r="AL3660" s="73"/>
      <c r="AM3660" s="73"/>
      <c r="AN3660" s="73"/>
      <c r="AO3660" s="73"/>
      <c r="AP3660" s="73"/>
      <c r="AQ3660" s="73"/>
      <c r="AR3660" s="73"/>
      <c r="AS3660" s="73"/>
      <c r="AT3660" s="73"/>
      <c r="AU3660" s="73"/>
      <c r="AV3660" s="73"/>
      <c r="AW3660" s="73"/>
      <c r="AX3660" s="73"/>
      <c r="AY3660" s="73"/>
      <c r="AZ3660" s="73"/>
      <c r="BA3660" s="73"/>
      <c r="BB3660" s="73"/>
    </row>
    <row r="3661" spans="10:54">
      <c r="J3661" s="132"/>
      <c r="N3661" s="73"/>
      <c r="O3661" s="73"/>
      <c r="P3661" s="73"/>
      <c r="Q3661" s="73"/>
      <c r="R3661" s="73"/>
      <c r="S3661" s="73"/>
      <c r="T3661" s="73"/>
      <c r="U3661" s="73"/>
      <c r="V3661" s="73"/>
      <c r="W3661" s="73"/>
      <c r="X3661" s="73"/>
      <c r="Y3661" s="73"/>
      <c r="Z3661" s="73"/>
      <c r="AA3661" s="73"/>
      <c r="AB3661" s="73"/>
      <c r="AC3661" s="73"/>
      <c r="AD3661" s="73"/>
      <c r="AE3661" s="73"/>
      <c r="AF3661" s="73"/>
      <c r="AG3661" s="73"/>
      <c r="AH3661" s="73"/>
      <c r="AI3661" s="73"/>
      <c r="AJ3661" s="73"/>
      <c r="AK3661" s="73"/>
      <c r="AL3661" s="73"/>
      <c r="AM3661" s="73"/>
      <c r="AN3661" s="73"/>
      <c r="AO3661" s="73"/>
      <c r="AP3661" s="73"/>
      <c r="AQ3661" s="73"/>
      <c r="AR3661" s="73"/>
      <c r="AS3661" s="73"/>
      <c r="AT3661" s="73"/>
      <c r="AU3661" s="73"/>
      <c r="AV3661" s="73"/>
      <c r="AW3661" s="73"/>
      <c r="AX3661" s="73"/>
      <c r="AY3661" s="73"/>
      <c r="AZ3661" s="73"/>
      <c r="BA3661" s="73"/>
      <c r="BB3661" s="73"/>
    </row>
    <row r="3662" spans="10:54">
      <c r="J3662" s="132"/>
      <c r="N3662" s="73"/>
      <c r="O3662" s="73"/>
      <c r="P3662" s="73"/>
      <c r="Q3662" s="73"/>
      <c r="R3662" s="73"/>
      <c r="S3662" s="73"/>
      <c r="T3662" s="73"/>
      <c r="U3662" s="73"/>
      <c r="V3662" s="73"/>
      <c r="W3662" s="73"/>
      <c r="X3662" s="73"/>
      <c r="Y3662" s="73"/>
      <c r="Z3662" s="73"/>
      <c r="AA3662" s="73"/>
      <c r="AB3662" s="73"/>
      <c r="AC3662" s="73"/>
      <c r="AD3662" s="73"/>
      <c r="AE3662" s="73"/>
      <c r="AF3662" s="73"/>
      <c r="AG3662" s="73"/>
      <c r="AH3662" s="73"/>
      <c r="AI3662" s="73"/>
      <c r="AJ3662" s="73"/>
      <c r="AK3662" s="73"/>
      <c r="AL3662" s="73"/>
      <c r="AM3662" s="73"/>
      <c r="AN3662" s="73"/>
      <c r="AO3662" s="73"/>
      <c r="AP3662" s="73"/>
      <c r="AQ3662" s="73"/>
      <c r="AR3662" s="73"/>
      <c r="AS3662" s="73"/>
      <c r="AT3662" s="73"/>
      <c r="AU3662" s="73"/>
      <c r="AV3662" s="73"/>
      <c r="AW3662" s="73"/>
      <c r="AX3662" s="73"/>
      <c r="AY3662" s="73"/>
      <c r="AZ3662" s="73"/>
      <c r="BA3662" s="73"/>
      <c r="BB3662" s="73"/>
    </row>
    <row r="3663" spans="10:54">
      <c r="J3663" s="132"/>
      <c r="N3663" s="73"/>
      <c r="O3663" s="73"/>
      <c r="P3663" s="73"/>
      <c r="Q3663" s="73"/>
      <c r="R3663" s="73"/>
      <c r="S3663" s="73"/>
      <c r="T3663" s="73"/>
      <c r="U3663" s="73"/>
      <c r="V3663" s="73"/>
      <c r="W3663" s="73"/>
      <c r="X3663" s="73"/>
      <c r="Y3663" s="73"/>
      <c r="Z3663" s="73"/>
      <c r="AA3663" s="73"/>
      <c r="AB3663" s="73"/>
      <c r="AC3663" s="73"/>
      <c r="AD3663" s="73"/>
      <c r="AE3663" s="73"/>
      <c r="AF3663" s="73"/>
      <c r="AG3663" s="73"/>
      <c r="AH3663" s="73"/>
      <c r="AI3663" s="73"/>
      <c r="AJ3663" s="73"/>
      <c r="AK3663" s="73"/>
      <c r="AL3663" s="73"/>
      <c r="AM3663" s="73"/>
      <c r="AN3663" s="73"/>
      <c r="AO3663" s="73"/>
      <c r="AP3663" s="73"/>
      <c r="AQ3663" s="73"/>
      <c r="AR3663" s="73"/>
      <c r="AS3663" s="73"/>
      <c r="AT3663" s="73"/>
      <c r="AU3663" s="73"/>
      <c r="AV3663" s="73"/>
      <c r="AW3663" s="73"/>
      <c r="AX3663" s="73"/>
      <c r="AY3663" s="73"/>
      <c r="AZ3663" s="73"/>
      <c r="BA3663" s="73"/>
      <c r="BB3663" s="73"/>
    </row>
    <row r="3664" spans="10:54">
      <c r="J3664" s="132"/>
      <c r="N3664" s="73"/>
      <c r="O3664" s="73"/>
      <c r="P3664" s="73"/>
      <c r="Q3664" s="73"/>
      <c r="R3664" s="73"/>
      <c r="S3664" s="73"/>
      <c r="T3664" s="73"/>
      <c r="U3664" s="73"/>
      <c r="V3664" s="73"/>
      <c r="W3664" s="73"/>
      <c r="X3664" s="73"/>
      <c r="Y3664" s="73"/>
      <c r="Z3664" s="73"/>
      <c r="AA3664" s="73"/>
      <c r="AB3664" s="73"/>
      <c r="AC3664" s="73"/>
      <c r="AD3664" s="73"/>
      <c r="AE3664" s="73"/>
      <c r="AF3664" s="73"/>
      <c r="AG3664" s="73"/>
      <c r="AH3664" s="73"/>
      <c r="AI3664" s="73"/>
      <c r="AJ3664" s="73"/>
      <c r="AK3664" s="73"/>
      <c r="AL3664" s="73"/>
      <c r="AM3664" s="73"/>
      <c r="AN3664" s="73"/>
      <c r="AO3664" s="73"/>
      <c r="AP3664" s="73"/>
      <c r="AQ3664" s="73"/>
      <c r="AR3664" s="73"/>
      <c r="AS3664" s="73"/>
      <c r="AT3664" s="73"/>
      <c r="AU3664" s="73"/>
      <c r="AV3664" s="73"/>
      <c r="AW3664" s="73"/>
      <c r="AX3664" s="73"/>
      <c r="AY3664" s="73"/>
      <c r="AZ3664" s="73"/>
      <c r="BA3664" s="73"/>
      <c r="BB3664" s="73"/>
    </row>
    <row r="3665" spans="10:54">
      <c r="J3665" s="132"/>
      <c r="N3665" s="73"/>
      <c r="O3665" s="73"/>
      <c r="P3665" s="73"/>
      <c r="Q3665" s="73"/>
      <c r="R3665" s="73"/>
      <c r="S3665" s="73"/>
      <c r="T3665" s="73"/>
      <c r="U3665" s="73"/>
      <c r="V3665" s="73"/>
      <c r="W3665" s="73"/>
      <c r="X3665" s="73"/>
      <c r="Y3665" s="73"/>
      <c r="Z3665" s="73"/>
      <c r="AA3665" s="73"/>
      <c r="AB3665" s="73"/>
      <c r="AC3665" s="73"/>
      <c r="AD3665" s="73"/>
      <c r="AE3665" s="73"/>
      <c r="AF3665" s="73"/>
      <c r="AG3665" s="73"/>
      <c r="AH3665" s="73"/>
      <c r="AI3665" s="73"/>
      <c r="AJ3665" s="73"/>
      <c r="AK3665" s="73"/>
      <c r="AL3665" s="73"/>
      <c r="AM3665" s="73"/>
      <c r="AN3665" s="73"/>
      <c r="AO3665" s="73"/>
      <c r="AP3665" s="73"/>
      <c r="AQ3665" s="73"/>
      <c r="AR3665" s="73"/>
      <c r="AS3665" s="73"/>
      <c r="AT3665" s="73"/>
      <c r="AU3665" s="73"/>
      <c r="AV3665" s="73"/>
      <c r="AW3665" s="73"/>
      <c r="AX3665" s="73"/>
      <c r="AY3665" s="73"/>
      <c r="AZ3665" s="73"/>
      <c r="BA3665" s="73"/>
      <c r="BB3665" s="73"/>
    </row>
    <row r="3666" spans="10:54">
      <c r="J3666" s="132"/>
      <c r="N3666" s="73"/>
      <c r="O3666" s="73"/>
      <c r="P3666" s="73"/>
      <c r="Q3666" s="73"/>
      <c r="R3666" s="73"/>
      <c r="S3666" s="73"/>
      <c r="T3666" s="73"/>
      <c r="U3666" s="73"/>
      <c r="V3666" s="73"/>
      <c r="W3666" s="73"/>
      <c r="X3666" s="73"/>
      <c r="Y3666" s="73"/>
      <c r="Z3666" s="73"/>
      <c r="AA3666" s="73"/>
      <c r="AB3666" s="73"/>
      <c r="AC3666" s="73"/>
      <c r="AD3666" s="73"/>
      <c r="AE3666" s="73"/>
      <c r="AF3666" s="73"/>
      <c r="AG3666" s="73"/>
      <c r="AH3666" s="73"/>
      <c r="AI3666" s="73"/>
      <c r="AJ3666" s="73"/>
      <c r="AK3666" s="73"/>
      <c r="AL3666" s="73"/>
      <c r="AM3666" s="73"/>
      <c r="AN3666" s="73"/>
      <c r="AO3666" s="73"/>
      <c r="AP3666" s="73"/>
      <c r="AQ3666" s="73"/>
      <c r="AR3666" s="73"/>
      <c r="AS3666" s="73"/>
      <c r="AT3666" s="73"/>
      <c r="AU3666" s="73"/>
      <c r="AV3666" s="73"/>
      <c r="AW3666" s="73"/>
      <c r="AX3666" s="73"/>
      <c r="AY3666" s="73"/>
      <c r="AZ3666" s="73"/>
      <c r="BA3666" s="73"/>
      <c r="BB3666" s="73"/>
    </row>
    <row r="3667" spans="10:54">
      <c r="J3667" s="132"/>
      <c r="N3667" s="73"/>
      <c r="O3667" s="73"/>
      <c r="P3667" s="73"/>
      <c r="Q3667" s="73"/>
      <c r="R3667" s="73"/>
      <c r="S3667" s="73"/>
      <c r="T3667" s="73"/>
      <c r="U3667" s="73"/>
      <c r="V3667" s="73"/>
      <c r="W3667" s="73"/>
      <c r="X3667" s="73"/>
      <c r="Y3667" s="73"/>
      <c r="Z3667" s="73"/>
      <c r="AA3667" s="73"/>
      <c r="AB3667" s="73"/>
      <c r="AC3667" s="73"/>
      <c r="AD3667" s="73"/>
      <c r="AE3667" s="73"/>
      <c r="AF3667" s="73"/>
      <c r="AG3667" s="73"/>
      <c r="AH3667" s="73"/>
      <c r="AI3667" s="73"/>
      <c r="AJ3667" s="73"/>
      <c r="AK3667" s="73"/>
      <c r="AL3667" s="73"/>
      <c r="AM3667" s="73"/>
      <c r="AN3667" s="73"/>
      <c r="AO3667" s="73"/>
      <c r="AP3667" s="73"/>
      <c r="AQ3667" s="73"/>
      <c r="AR3667" s="73"/>
      <c r="AS3667" s="73"/>
      <c r="AT3667" s="73"/>
      <c r="AU3667" s="73"/>
      <c r="AV3667" s="73"/>
      <c r="AW3667" s="73"/>
      <c r="AX3667" s="73"/>
      <c r="AY3667" s="73"/>
      <c r="AZ3667" s="73"/>
      <c r="BA3667" s="73"/>
      <c r="BB3667" s="73"/>
    </row>
    <row r="3668" spans="10:54">
      <c r="J3668" s="132"/>
      <c r="N3668" s="73"/>
      <c r="O3668" s="73"/>
      <c r="P3668" s="73"/>
      <c r="Q3668" s="73"/>
      <c r="R3668" s="73"/>
      <c r="S3668" s="73"/>
      <c r="T3668" s="73"/>
      <c r="U3668" s="73"/>
      <c r="V3668" s="73"/>
      <c r="W3668" s="73"/>
      <c r="X3668" s="73"/>
      <c r="Y3668" s="73"/>
      <c r="Z3668" s="73"/>
      <c r="AA3668" s="73"/>
      <c r="AB3668" s="73"/>
      <c r="AC3668" s="73"/>
      <c r="AD3668" s="73"/>
      <c r="AE3668" s="73"/>
      <c r="AF3668" s="73"/>
      <c r="AG3668" s="73"/>
      <c r="AH3668" s="73"/>
      <c r="AI3668" s="73"/>
      <c r="AJ3668" s="73"/>
      <c r="AK3668" s="73"/>
      <c r="AL3668" s="73"/>
      <c r="AM3668" s="73"/>
      <c r="AN3668" s="73"/>
      <c r="AO3668" s="73"/>
      <c r="AP3668" s="73"/>
      <c r="AQ3668" s="73"/>
      <c r="AR3668" s="73"/>
      <c r="AS3668" s="73"/>
      <c r="AT3668" s="73"/>
      <c r="AU3668" s="73"/>
      <c r="AV3668" s="73"/>
      <c r="AW3668" s="73"/>
      <c r="AX3668" s="73"/>
      <c r="AY3668" s="73"/>
      <c r="AZ3668" s="73"/>
      <c r="BA3668" s="73"/>
      <c r="BB3668" s="73"/>
    </row>
    <row r="3669" spans="10:54">
      <c r="J3669" s="132"/>
      <c r="N3669" s="73"/>
      <c r="O3669" s="73"/>
      <c r="P3669" s="73"/>
      <c r="Q3669" s="73"/>
      <c r="R3669" s="73"/>
      <c r="S3669" s="73"/>
      <c r="T3669" s="73"/>
      <c r="U3669" s="73"/>
      <c r="V3669" s="73"/>
      <c r="W3669" s="73"/>
      <c r="X3669" s="73"/>
      <c r="Y3669" s="73"/>
      <c r="Z3669" s="73"/>
      <c r="AA3669" s="73"/>
      <c r="AB3669" s="73"/>
      <c r="AC3669" s="73"/>
      <c r="AD3669" s="73"/>
      <c r="AE3669" s="73"/>
      <c r="AF3669" s="73"/>
      <c r="AG3669" s="73"/>
      <c r="AH3669" s="73"/>
      <c r="AI3669" s="73"/>
      <c r="AJ3669" s="73"/>
      <c r="AK3669" s="73"/>
      <c r="AL3669" s="73"/>
      <c r="AM3669" s="73"/>
      <c r="AN3669" s="73"/>
      <c r="AO3669" s="73"/>
      <c r="AP3669" s="73"/>
      <c r="AQ3669" s="73"/>
      <c r="AR3669" s="73"/>
      <c r="AS3669" s="73"/>
      <c r="AT3669" s="73"/>
      <c r="AU3669" s="73"/>
      <c r="AV3669" s="73"/>
      <c r="AW3669" s="73"/>
      <c r="AX3669" s="73"/>
      <c r="AY3669" s="73"/>
      <c r="AZ3669" s="73"/>
      <c r="BA3669" s="73"/>
      <c r="BB3669" s="73"/>
    </row>
    <row r="3670" spans="10:54">
      <c r="J3670" s="132"/>
      <c r="N3670" s="73"/>
      <c r="O3670" s="73"/>
      <c r="P3670" s="73"/>
      <c r="Q3670" s="73"/>
      <c r="R3670" s="73"/>
      <c r="S3670" s="73"/>
      <c r="T3670" s="73"/>
      <c r="U3670" s="73"/>
      <c r="V3670" s="73"/>
      <c r="W3670" s="73"/>
      <c r="X3670" s="73"/>
      <c r="Y3670" s="73"/>
      <c r="Z3670" s="73"/>
      <c r="AA3670" s="73"/>
      <c r="AB3670" s="73"/>
      <c r="AC3670" s="73"/>
      <c r="AD3670" s="73"/>
      <c r="AE3670" s="73"/>
      <c r="AF3670" s="73"/>
      <c r="AG3670" s="73"/>
      <c r="AH3670" s="73"/>
      <c r="AI3670" s="73"/>
      <c r="AJ3670" s="73"/>
      <c r="AK3670" s="73"/>
      <c r="AL3670" s="73"/>
      <c r="AM3670" s="73"/>
      <c r="AN3670" s="73"/>
      <c r="AO3670" s="73"/>
      <c r="AP3670" s="73"/>
      <c r="AQ3670" s="73"/>
      <c r="AR3670" s="73"/>
      <c r="AS3670" s="73"/>
      <c r="AT3670" s="73"/>
      <c r="AU3670" s="73"/>
      <c r="AV3670" s="73"/>
      <c r="AW3670" s="73"/>
      <c r="AX3670" s="73"/>
      <c r="AY3670" s="73"/>
      <c r="AZ3670" s="73"/>
      <c r="BA3670" s="73"/>
      <c r="BB3670" s="73"/>
    </row>
    <row r="3671" spans="10:54">
      <c r="J3671" s="132"/>
      <c r="N3671" s="73"/>
      <c r="O3671" s="73"/>
      <c r="P3671" s="73"/>
      <c r="Q3671" s="73"/>
      <c r="R3671" s="73"/>
      <c r="S3671" s="73"/>
      <c r="T3671" s="73"/>
      <c r="U3671" s="73"/>
      <c r="V3671" s="73"/>
      <c r="W3671" s="73"/>
      <c r="X3671" s="73"/>
      <c r="Y3671" s="73"/>
      <c r="Z3671" s="73"/>
      <c r="AA3671" s="73"/>
      <c r="AB3671" s="73"/>
      <c r="AC3671" s="73"/>
      <c r="AD3671" s="73"/>
      <c r="AE3671" s="73"/>
      <c r="AF3671" s="73"/>
      <c r="AG3671" s="73"/>
      <c r="AH3671" s="73"/>
      <c r="AI3671" s="73"/>
      <c r="AJ3671" s="73"/>
      <c r="AK3671" s="73"/>
      <c r="AL3671" s="73"/>
      <c r="AM3671" s="73"/>
      <c r="AN3671" s="73"/>
      <c r="AO3671" s="73"/>
      <c r="AP3671" s="73"/>
      <c r="AQ3671" s="73"/>
      <c r="AR3671" s="73"/>
      <c r="AS3671" s="73"/>
      <c r="AT3671" s="73"/>
      <c r="AU3671" s="73"/>
      <c r="AV3671" s="73"/>
      <c r="AW3671" s="73"/>
      <c r="AX3671" s="73"/>
      <c r="AY3671" s="73"/>
      <c r="AZ3671" s="73"/>
      <c r="BA3671" s="73"/>
      <c r="BB3671" s="73"/>
    </row>
    <row r="3672" spans="10:54">
      <c r="J3672" s="132"/>
      <c r="N3672" s="73"/>
      <c r="O3672" s="73"/>
      <c r="P3672" s="73"/>
      <c r="Q3672" s="73"/>
      <c r="R3672" s="73"/>
      <c r="S3672" s="73"/>
      <c r="T3672" s="73"/>
      <c r="U3672" s="73"/>
      <c r="V3672" s="73"/>
      <c r="W3672" s="73"/>
      <c r="X3672" s="73"/>
      <c r="Y3672" s="73"/>
      <c r="Z3672" s="73"/>
      <c r="AA3672" s="73"/>
      <c r="AB3672" s="73"/>
      <c r="AC3672" s="73"/>
      <c r="AD3672" s="73"/>
      <c r="AE3672" s="73"/>
      <c r="AF3672" s="73"/>
      <c r="AG3672" s="73"/>
      <c r="AH3672" s="73"/>
      <c r="AI3672" s="73"/>
      <c r="AJ3672" s="73"/>
      <c r="AK3672" s="73"/>
      <c r="AL3672" s="73"/>
      <c r="AM3672" s="73"/>
      <c r="AN3672" s="73"/>
      <c r="AO3672" s="73"/>
      <c r="AP3672" s="73"/>
      <c r="AQ3672" s="73"/>
      <c r="AR3672" s="73"/>
      <c r="AS3672" s="73"/>
      <c r="AT3672" s="73"/>
      <c r="AU3672" s="73"/>
      <c r="AV3672" s="73"/>
      <c r="AW3672" s="73"/>
      <c r="AX3672" s="73"/>
      <c r="AY3672" s="73"/>
      <c r="AZ3672" s="73"/>
      <c r="BA3672" s="73"/>
      <c r="BB3672" s="73"/>
    </row>
    <row r="3673" spans="10:54">
      <c r="J3673" s="132"/>
      <c r="N3673" s="73"/>
      <c r="O3673" s="73"/>
      <c r="P3673" s="73"/>
      <c r="Q3673" s="73"/>
      <c r="R3673" s="73"/>
      <c r="S3673" s="73"/>
      <c r="T3673" s="73"/>
      <c r="U3673" s="73"/>
      <c r="V3673" s="73"/>
      <c r="W3673" s="73"/>
      <c r="X3673" s="73"/>
      <c r="Y3673" s="73"/>
      <c r="Z3673" s="73"/>
      <c r="AA3673" s="73"/>
      <c r="AB3673" s="73"/>
      <c r="AC3673" s="73"/>
      <c r="AD3673" s="73"/>
      <c r="AE3673" s="73"/>
      <c r="AF3673" s="73"/>
      <c r="AG3673" s="73"/>
      <c r="AH3673" s="73"/>
      <c r="AI3673" s="73"/>
      <c r="AJ3673" s="73"/>
      <c r="AK3673" s="73"/>
      <c r="AL3673" s="73"/>
      <c r="AM3673" s="73"/>
      <c r="AN3673" s="73"/>
      <c r="AO3673" s="73"/>
      <c r="AP3673" s="73"/>
      <c r="AQ3673" s="73"/>
      <c r="AR3673" s="73"/>
      <c r="AS3673" s="73"/>
      <c r="AT3673" s="73"/>
      <c r="AU3673" s="73"/>
      <c r="AV3673" s="73"/>
      <c r="AW3673" s="73"/>
      <c r="AX3673" s="73"/>
      <c r="AY3673" s="73"/>
      <c r="AZ3673" s="73"/>
      <c r="BA3673" s="73"/>
      <c r="BB3673" s="73"/>
    </row>
    <row r="3674" spans="10:54">
      <c r="J3674" s="132"/>
      <c r="N3674" s="73"/>
      <c r="O3674" s="73"/>
      <c r="P3674" s="73"/>
      <c r="Q3674" s="73"/>
      <c r="R3674" s="73"/>
      <c r="S3674" s="73"/>
      <c r="T3674" s="73"/>
      <c r="U3674" s="73"/>
      <c r="V3674" s="73"/>
      <c r="W3674" s="73"/>
      <c r="X3674" s="73"/>
      <c r="Y3674" s="73"/>
      <c r="Z3674" s="73"/>
      <c r="AA3674" s="73"/>
      <c r="AB3674" s="73"/>
      <c r="AC3674" s="73"/>
      <c r="AD3674" s="73"/>
      <c r="AE3674" s="73"/>
      <c r="AF3674" s="73"/>
      <c r="AG3674" s="73"/>
      <c r="AH3674" s="73"/>
      <c r="AI3674" s="73"/>
      <c r="AJ3674" s="73"/>
      <c r="AK3674" s="73"/>
      <c r="AL3674" s="73"/>
      <c r="AM3674" s="73"/>
      <c r="AN3674" s="73"/>
      <c r="AO3674" s="73"/>
      <c r="AP3674" s="73"/>
      <c r="AQ3674" s="73"/>
      <c r="AR3674" s="73"/>
      <c r="AS3674" s="73"/>
      <c r="AT3674" s="73"/>
      <c r="AU3674" s="73"/>
      <c r="AV3674" s="73"/>
      <c r="AW3674" s="73"/>
      <c r="AX3674" s="73"/>
      <c r="AY3674" s="73"/>
      <c r="AZ3674" s="73"/>
      <c r="BA3674" s="73"/>
      <c r="BB3674" s="73"/>
    </row>
    <row r="3675" spans="10:54">
      <c r="J3675" s="132"/>
      <c r="N3675" s="73"/>
      <c r="O3675" s="73"/>
      <c r="P3675" s="73"/>
      <c r="Q3675" s="73"/>
      <c r="R3675" s="73"/>
      <c r="S3675" s="73"/>
      <c r="T3675" s="73"/>
      <c r="U3675" s="73"/>
      <c r="V3675" s="73"/>
      <c r="W3675" s="73"/>
      <c r="X3675" s="73"/>
      <c r="Y3675" s="73"/>
      <c r="Z3675" s="73"/>
      <c r="AA3675" s="73"/>
      <c r="AB3675" s="73"/>
      <c r="AC3675" s="73"/>
      <c r="AD3675" s="73"/>
      <c r="AE3675" s="73"/>
      <c r="AF3675" s="73"/>
      <c r="AG3675" s="73"/>
      <c r="AH3675" s="73"/>
      <c r="AI3675" s="73"/>
      <c r="AJ3675" s="73"/>
      <c r="AK3675" s="73"/>
      <c r="AL3675" s="73"/>
      <c r="AM3675" s="73"/>
      <c r="AN3675" s="73"/>
      <c r="AO3675" s="73"/>
      <c r="AP3675" s="73"/>
      <c r="AQ3675" s="73"/>
      <c r="AR3675" s="73"/>
      <c r="AS3675" s="73"/>
      <c r="AT3675" s="73"/>
      <c r="AU3675" s="73"/>
      <c r="AV3675" s="73"/>
      <c r="AW3675" s="73"/>
      <c r="AX3675" s="73"/>
      <c r="AY3675" s="73"/>
      <c r="AZ3675" s="73"/>
      <c r="BA3675" s="73"/>
      <c r="BB3675" s="73"/>
    </row>
    <row r="3676" spans="10:54">
      <c r="J3676" s="132"/>
      <c r="N3676" s="73"/>
      <c r="O3676" s="73"/>
      <c r="P3676" s="73"/>
      <c r="Q3676" s="73"/>
      <c r="R3676" s="73"/>
      <c r="S3676" s="73"/>
      <c r="T3676" s="73"/>
      <c r="U3676" s="73"/>
      <c r="V3676" s="73"/>
      <c r="W3676" s="73"/>
      <c r="X3676" s="73"/>
      <c r="Y3676" s="73"/>
      <c r="Z3676" s="73"/>
      <c r="AA3676" s="73"/>
      <c r="AB3676" s="73"/>
      <c r="AC3676" s="73"/>
      <c r="AD3676" s="73"/>
      <c r="AE3676" s="73"/>
      <c r="AF3676" s="73"/>
      <c r="AG3676" s="73"/>
      <c r="AH3676" s="73"/>
      <c r="AI3676" s="73"/>
      <c r="AJ3676" s="73"/>
      <c r="AK3676" s="73"/>
      <c r="AL3676" s="73"/>
      <c r="AM3676" s="73"/>
      <c r="AN3676" s="73"/>
      <c r="AO3676" s="73"/>
      <c r="AP3676" s="73"/>
      <c r="AQ3676" s="73"/>
      <c r="AR3676" s="73"/>
      <c r="AS3676" s="73"/>
      <c r="AT3676" s="73"/>
      <c r="AU3676" s="73"/>
      <c r="AV3676" s="73"/>
      <c r="AW3676" s="73"/>
      <c r="AX3676" s="73"/>
      <c r="AY3676" s="73"/>
      <c r="AZ3676" s="73"/>
      <c r="BA3676" s="73"/>
      <c r="BB3676" s="73"/>
    </row>
    <row r="3677" spans="10:54">
      <c r="J3677" s="132"/>
      <c r="N3677" s="73"/>
      <c r="O3677" s="73"/>
      <c r="P3677" s="73"/>
      <c r="Q3677" s="73"/>
      <c r="R3677" s="73"/>
      <c r="S3677" s="73"/>
      <c r="T3677" s="73"/>
      <c r="U3677" s="73"/>
      <c r="V3677" s="73"/>
      <c r="W3677" s="73"/>
      <c r="X3677" s="73"/>
      <c r="Y3677" s="73"/>
      <c r="Z3677" s="73"/>
      <c r="AA3677" s="73"/>
      <c r="AB3677" s="73"/>
      <c r="AC3677" s="73"/>
      <c r="AD3677" s="73"/>
      <c r="AE3677" s="73"/>
      <c r="AF3677" s="73"/>
      <c r="AG3677" s="73"/>
      <c r="AH3677" s="73"/>
      <c r="AI3677" s="73"/>
      <c r="AJ3677" s="73"/>
      <c r="AK3677" s="73"/>
      <c r="AL3677" s="73"/>
      <c r="AM3677" s="73"/>
      <c r="AN3677" s="73"/>
      <c r="AO3677" s="73"/>
      <c r="AP3677" s="73"/>
      <c r="AQ3677" s="73"/>
      <c r="AR3677" s="73"/>
      <c r="AS3677" s="73"/>
      <c r="AT3677" s="73"/>
      <c r="AU3677" s="73"/>
      <c r="AV3677" s="73"/>
      <c r="AW3677" s="73"/>
      <c r="AX3677" s="73"/>
      <c r="AY3677" s="73"/>
      <c r="AZ3677" s="73"/>
      <c r="BA3677" s="73"/>
      <c r="BB3677" s="73"/>
    </row>
    <row r="3678" spans="10:54">
      <c r="J3678" s="132"/>
      <c r="N3678" s="73"/>
      <c r="O3678" s="73"/>
      <c r="P3678" s="73"/>
      <c r="Q3678" s="73"/>
      <c r="R3678" s="73"/>
      <c r="S3678" s="73"/>
      <c r="T3678" s="73"/>
      <c r="U3678" s="73"/>
      <c r="V3678" s="73"/>
      <c r="W3678" s="73"/>
      <c r="X3678" s="73"/>
      <c r="Y3678" s="73"/>
      <c r="Z3678" s="73"/>
      <c r="AA3678" s="73"/>
      <c r="AB3678" s="73"/>
      <c r="AC3678" s="73"/>
      <c r="AD3678" s="73"/>
      <c r="AE3678" s="73"/>
      <c r="AF3678" s="73"/>
      <c r="AG3678" s="73"/>
      <c r="AH3678" s="73"/>
      <c r="AI3678" s="73"/>
      <c r="AJ3678" s="73"/>
      <c r="AK3678" s="73"/>
      <c r="AL3678" s="73"/>
      <c r="AM3678" s="73"/>
      <c r="AN3678" s="73"/>
      <c r="AO3678" s="73"/>
      <c r="AP3678" s="73"/>
      <c r="AQ3678" s="73"/>
      <c r="AR3678" s="73"/>
      <c r="AS3678" s="73"/>
      <c r="AT3678" s="73"/>
      <c r="AU3678" s="73"/>
      <c r="AV3678" s="73"/>
      <c r="AW3678" s="73"/>
      <c r="AX3678" s="73"/>
      <c r="AY3678" s="73"/>
      <c r="AZ3678" s="73"/>
      <c r="BA3678" s="73"/>
      <c r="BB3678" s="73"/>
    </row>
    <row r="3679" spans="10:54">
      <c r="J3679" s="132"/>
      <c r="N3679" s="73"/>
      <c r="O3679" s="73"/>
      <c r="P3679" s="73"/>
      <c r="Q3679" s="73"/>
      <c r="R3679" s="73"/>
      <c r="S3679" s="73"/>
      <c r="T3679" s="73"/>
      <c r="U3679" s="73"/>
      <c r="V3679" s="73"/>
      <c r="W3679" s="73"/>
      <c r="X3679" s="73"/>
      <c r="Y3679" s="73"/>
      <c r="Z3679" s="73"/>
      <c r="AA3679" s="73"/>
      <c r="AB3679" s="73"/>
      <c r="AC3679" s="73"/>
      <c r="AD3679" s="73"/>
      <c r="AE3679" s="73"/>
      <c r="AF3679" s="73"/>
      <c r="AG3679" s="73"/>
      <c r="AH3679" s="73"/>
      <c r="AI3679" s="73"/>
      <c r="AJ3679" s="73"/>
      <c r="AK3679" s="73"/>
      <c r="AL3679" s="73"/>
      <c r="AM3679" s="73"/>
      <c r="AN3679" s="73"/>
      <c r="AO3679" s="73"/>
      <c r="AP3679" s="73"/>
      <c r="AQ3679" s="73"/>
      <c r="AR3679" s="73"/>
      <c r="AS3679" s="73"/>
      <c r="AT3679" s="73"/>
      <c r="AU3679" s="73"/>
      <c r="AV3679" s="73"/>
      <c r="AW3679" s="73"/>
      <c r="AX3679" s="73"/>
      <c r="AY3679" s="73"/>
      <c r="AZ3679" s="73"/>
      <c r="BA3679" s="73"/>
      <c r="BB3679" s="73"/>
    </row>
    <row r="3680" spans="10:54">
      <c r="J3680" s="132"/>
      <c r="N3680" s="73"/>
      <c r="O3680" s="73"/>
      <c r="P3680" s="73"/>
      <c r="Q3680" s="73"/>
      <c r="R3680" s="73"/>
      <c r="S3680" s="73"/>
      <c r="T3680" s="73"/>
      <c r="U3680" s="73"/>
      <c r="V3680" s="73"/>
      <c r="W3680" s="73"/>
      <c r="X3680" s="73"/>
      <c r="Y3680" s="73"/>
      <c r="Z3680" s="73"/>
      <c r="AA3680" s="73"/>
      <c r="AB3680" s="73"/>
      <c r="AC3680" s="73"/>
      <c r="AD3680" s="73"/>
      <c r="AE3680" s="73"/>
      <c r="AF3680" s="73"/>
      <c r="AG3680" s="73"/>
      <c r="AH3680" s="73"/>
      <c r="AI3680" s="73"/>
      <c r="AJ3680" s="73"/>
      <c r="AK3680" s="73"/>
      <c r="AL3680" s="73"/>
      <c r="AM3680" s="73"/>
      <c r="AN3680" s="73"/>
      <c r="AO3680" s="73"/>
      <c r="AP3680" s="73"/>
      <c r="AQ3680" s="73"/>
      <c r="AR3680" s="73"/>
      <c r="AS3680" s="73"/>
      <c r="AT3680" s="73"/>
      <c r="AU3680" s="73"/>
      <c r="AV3680" s="73"/>
      <c r="AW3680" s="73"/>
      <c r="AX3680" s="73"/>
      <c r="AY3680" s="73"/>
      <c r="AZ3680" s="73"/>
      <c r="BA3680" s="73"/>
      <c r="BB3680" s="73"/>
    </row>
    <row r="3681" spans="10:54">
      <c r="J3681" s="132"/>
      <c r="N3681" s="73"/>
      <c r="O3681" s="73"/>
      <c r="P3681" s="73"/>
      <c r="Q3681" s="73"/>
      <c r="R3681" s="73"/>
      <c r="S3681" s="73"/>
      <c r="T3681" s="73"/>
      <c r="U3681" s="73"/>
      <c r="V3681" s="73"/>
      <c r="W3681" s="73"/>
      <c r="X3681" s="73"/>
      <c r="Y3681" s="73"/>
      <c r="Z3681" s="73"/>
      <c r="AA3681" s="73"/>
      <c r="AB3681" s="73"/>
      <c r="AC3681" s="73"/>
      <c r="AD3681" s="73"/>
      <c r="AE3681" s="73"/>
      <c r="AF3681" s="73"/>
      <c r="AG3681" s="73"/>
      <c r="AH3681" s="73"/>
      <c r="AI3681" s="73"/>
      <c r="AJ3681" s="73"/>
      <c r="AK3681" s="73"/>
      <c r="AL3681" s="73"/>
      <c r="AM3681" s="73"/>
      <c r="AN3681" s="73"/>
      <c r="AO3681" s="73"/>
      <c r="AP3681" s="73"/>
      <c r="AQ3681" s="73"/>
      <c r="AR3681" s="73"/>
      <c r="AS3681" s="73"/>
      <c r="AT3681" s="73"/>
      <c r="AU3681" s="73"/>
      <c r="AV3681" s="73"/>
      <c r="AW3681" s="73"/>
      <c r="AX3681" s="73"/>
      <c r="AY3681" s="73"/>
      <c r="AZ3681" s="73"/>
      <c r="BA3681" s="73"/>
      <c r="BB3681" s="73"/>
    </row>
    <row r="3682" spans="10:54">
      <c r="J3682" s="132"/>
      <c r="N3682" s="73"/>
      <c r="O3682" s="73"/>
      <c r="P3682" s="73"/>
      <c r="Q3682" s="73"/>
      <c r="R3682" s="73"/>
      <c r="S3682" s="73"/>
      <c r="T3682" s="73"/>
      <c r="U3682" s="73"/>
      <c r="V3682" s="73"/>
      <c r="W3682" s="73"/>
      <c r="X3682" s="73"/>
      <c r="Y3682" s="73"/>
      <c r="Z3682" s="73"/>
      <c r="AA3682" s="73"/>
      <c r="AB3682" s="73"/>
      <c r="AC3682" s="73"/>
      <c r="AD3682" s="73"/>
      <c r="AE3682" s="73"/>
      <c r="AF3682" s="73"/>
      <c r="AG3682" s="73"/>
      <c r="AH3682" s="73"/>
      <c r="AI3682" s="73"/>
      <c r="AJ3682" s="73"/>
      <c r="AK3682" s="73"/>
      <c r="AL3682" s="73"/>
      <c r="AM3682" s="73"/>
      <c r="AN3682" s="73"/>
      <c r="AO3682" s="73"/>
      <c r="AP3682" s="73"/>
      <c r="AQ3682" s="73"/>
      <c r="AR3682" s="73"/>
      <c r="AS3682" s="73"/>
      <c r="AT3682" s="73"/>
      <c r="AU3682" s="73"/>
      <c r="AV3682" s="73"/>
      <c r="AW3682" s="73"/>
      <c r="AX3682" s="73"/>
      <c r="AY3682" s="73"/>
      <c r="AZ3682" s="73"/>
      <c r="BA3682" s="73"/>
      <c r="BB3682" s="73"/>
    </row>
    <row r="3683" spans="10:54">
      <c r="J3683" s="132"/>
      <c r="N3683" s="73"/>
      <c r="O3683" s="73"/>
      <c r="P3683" s="73"/>
      <c r="Q3683" s="73"/>
      <c r="R3683" s="73"/>
      <c r="S3683" s="73"/>
      <c r="T3683" s="73"/>
      <c r="U3683" s="73"/>
      <c r="V3683" s="73"/>
      <c r="W3683" s="73"/>
      <c r="X3683" s="73"/>
      <c r="Y3683" s="73"/>
      <c r="Z3683" s="73"/>
      <c r="AA3683" s="73"/>
      <c r="AB3683" s="73"/>
      <c r="AC3683" s="73"/>
      <c r="AD3683" s="73"/>
      <c r="AE3683" s="73"/>
      <c r="AF3683" s="73"/>
      <c r="AG3683" s="73"/>
      <c r="AH3683" s="73"/>
      <c r="AI3683" s="73"/>
      <c r="AJ3683" s="73"/>
      <c r="AK3683" s="73"/>
      <c r="AL3683" s="73"/>
      <c r="AM3683" s="73"/>
      <c r="AN3683" s="73"/>
      <c r="AO3683" s="73"/>
      <c r="AP3683" s="73"/>
      <c r="AQ3683" s="73"/>
      <c r="AR3683" s="73"/>
      <c r="AS3683" s="73"/>
      <c r="AT3683" s="73"/>
      <c r="AU3683" s="73"/>
      <c r="AV3683" s="73"/>
      <c r="AW3683" s="73"/>
      <c r="AX3683" s="73"/>
      <c r="AY3683" s="73"/>
      <c r="AZ3683" s="73"/>
      <c r="BA3683" s="73"/>
      <c r="BB3683" s="73"/>
    </row>
    <row r="3684" spans="10:54">
      <c r="J3684" s="132"/>
      <c r="N3684" s="73"/>
      <c r="O3684" s="73"/>
      <c r="P3684" s="73"/>
      <c r="Q3684" s="73"/>
      <c r="R3684" s="73"/>
      <c r="S3684" s="73"/>
      <c r="T3684" s="73"/>
      <c r="U3684" s="73"/>
      <c r="V3684" s="73"/>
      <c r="W3684" s="73"/>
      <c r="X3684" s="73"/>
      <c r="Y3684" s="73"/>
      <c r="Z3684" s="73"/>
      <c r="AA3684" s="73"/>
      <c r="AB3684" s="73"/>
      <c r="AC3684" s="73"/>
      <c r="AD3684" s="73"/>
      <c r="AE3684" s="73"/>
      <c r="AF3684" s="73"/>
      <c r="AG3684" s="73"/>
      <c r="AH3684" s="73"/>
      <c r="AI3684" s="73"/>
      <c r="AJ3684" s="73"/>
      <c r="AK3684" s="73"/>
      <c r="AL3684" s="73"/>
      <c r="AM3684" s="73"/>
      <c r="AN3684" s="73"/>
      <c r="AO3684" s="73"/>
      <c r="AP3684" s="73"/>
      <c r="AQ3684" s="73"/>
      <c r="AR3684" s="73"/>
      <c r="AS3684" s="73"/>
      <c r="AT3684" s="73"/>
      <c r="AU3684" s="73"/>
      <c r="AV3684" s="73"/>
      <c r="AW3684" s="73"/>
      <c r="AX3684" s="73"/>
      <c r="AY3684" s="73"/>
      <c r="AZ3684" s="73"/>
      <c r="BA3684" s="73"/>
      <c r="BB3684" s="73"/>
    </row>
    <row r="3685" spans="10:54">
      <c r="J3685" s="132"/>
      <c r="N3685" s="73"/>
      <c r="O3685" s="73"/>
      <c r="P3685" s="73"/>
      <c r="Q3685" s="73"/>
      <c r="R3685" s="73"/>
      <c r="S3685" s="73"/>
      <c r="T3685" s="73"/>
      <c r="U3685" s="73"/>
      <c r="V3685" s="73"/>
      <c r="W3685" s="73"/>
      <c r="X3685" s="73"/>
      <c r="Y3685" s="73"/>
      <c r="Z3685" s="73"/>
      <c r="AA3685" s="73"/>
      <c r="AB3685" s="73"/>
      <c r="AC3685" s="73"/>
      <c r="AD3685" s="73"/>
      <c r="AE3685" s="73"/>
      <c r="AF3685" s="73"/>
      <c r="AG3685" s="73"/>
      <c r="AH3685" s="73"/>
      <c r="AI3685" s="73"/>
      <c r="AJ3685" s="73"/>
      <c r="AK3685" s="73"/>
      <c r="AL3685" s="73"/>
      <c r="AM3685" s="73"/>
      <c r="AN3685" s="73"/>
      <c r="AO3685" s="73"/>
      <c r="AP3685" s="73"/>
      <c r="AQ3685" s="73"/>
      <c r="AR3685" s="73"/>
      <c r="AS3685" s="73"/>
      <c r="AT3685" s="73"/>
      <c r="AU3685" s="73"/>
      <c r="AV3685" s="73"/>
      <c r="AW3685" s="73"/>
      <c r="AX3685" s="73"/>
      <c r="AY3685" s="73"/>
      <c r="AZ3685" s="73"/>
      <c r="BA3685" s="73"/>
      <c r="BB3685" s="73"/>
    </row>
    <row r="3686" spans="10:54">
      <c r="J3686" s="132"/>
      <c r="N3686" s="73"/>
      <c r="O3686" s="73"/>
      <c r="P3686" s="73"/>
      <c r="Q3686" s="73"/>
      <c r="R3686" s="73"/>
      <c r="S3686" s="73"/>
      <c r="T3686" s="73"/>
      <c r="U3686" s="73"/>
      <c r="V3686" s="73"/>
      <c r="W3686" s="73"/>
      <c r="X3686" s="73"/>
      <c r="Y3686" s="73"/>
      <c r="Z3686" s="73"/>
      <c r="AA3686" s="73"/>
      <c r="AB3686" s="73"/>
      <c r="AC3686" s="73"/>
      <c r="AD3686" s="73"/>
      <c r="AE3686" s="73"/>
      <c r="AF3686" s="73"/>
      <c r="AG3686" s="73"/>
      <c r="AH3686" s="73"/>
      <c r="AI3686" s="73"/>
      <c r="AJ3686" s="73"/>
      <c r="AK3686" s="73"/>
      <c r="AL3686" s="73"/>
      <c r="AM3686" s="73"/>
      <c r="AN3686" s="73"/>
      <c r="AO3686" s="73"/>
      <c r="AP3686" s="73"/>
      <c r="AQ3686" s="73"/>
      <c r="AR3686" s="73"/>
      <c r="AS3686" s="73"/>
      <c r="AT3686" s="73"/>
      <c r="AU3686" s="73"/>
      <c r="AV3686" s="73"/>
      <c r="AW3686" s="73"/>
      <c r="AX3686" s="73"/>
      <c r="AY3686" s="73"/>
      <c r="AZ3686" s="73"/>
      <c r="BA3686" s="73"/>
      <c r="BB3686" s="73"/>
    </row>
    <row r="3687" spans="10:54">
      <c r="J3687" s="132"/>
      <c r="N3687" s="73"/>
      <c r="O3687" s="73"/>
      <c r="P3687" s="73"/>
      <c r="Q3687" s="73"/>
      <c r="R3687" s="73"/>
      <c r="S3687" s="73"/>
      <c r="T3687" s="73"/>
      <c r="U3687" s="73"/>
      <c r="V3687" s="73"/>
      <c r="W3687" s="73"/>
      <c r="X3687" s="73"/>
      <c r="Y3687" s="73"/>
      <c r="Z3687" s="73"/>
      <c r="AA3687" s="73"/>
      <c r="AB3687" s="73"/>
      <c r="AC3687" s="73"/>
      <c r="AD3687" s="73"/>
      <c r="AE3687" s="73"/>
      <c r="AF3687" s="73"/>
      <c r="AG3687" s="73"/>
      <c r="AH3687" s="73"/>
      <c r="AI3687" s="73"/>
      <c r="AJ3687" s="73"/>
      <c r="AK3687" s="73"/>
      <c r="AL3687" s="73"/>
      <c r="AM3687" s="73"/>
      <c r="AN3687" s="73"/>
      <c r="AO3687" s="73"/>
      <c r="AP3687" s="73"/>
      <c r="AQ3687" s="73"/>
      <c r="AR3687" s="73"/>
      <c r="AS3687" s="73"/>
      <c r="AT3687" s="73"/>
      <c r="AU3687" s="73"/>
      <c r="AV3687" s="73"/>
      <c r="AW3687" s="73"/>
      <c r="AX3687" s="73"/>
      <c r="AY3687" s="73"/>
      <c r="AZ3687" s="73"/>
      <c r="BA3687" s="73"/>
      <c r="BB3687" s="73"/>
    </row>
    <row r="3688" spans="10:54">
      <c r="J3688" s="132"/>
      <c r="N3688" s="73"/>
      <c r="O3688" s="73"/>
      <c r="P3688" s="73"/>
      <c r="Q3688" s="73"/>
      <c r="R3688" s="73"/>
      <c r="S3688" s="73"/>
      <c r="T3688" s="73"/>
      <c r="U3688" s="73"/>
      <c r="V3688" s="73"/>
      <c r="W3688" s="73"/>
      <c r="X3688" s="73"/>
      <c r="Y3688" s="73"/>
      <c r="Z3688" s="73"/>
      <c r="AA3688" s="73"/>
      <c r="AB3688" s="73"/>
      <c r="AC3688" s="73"/>
      <c r="AD3688" s="73"/>
      <c r="AE3688" s="73"/>
      <c r="AF3688" s="73"/>
      <c r="AG3688" s="73"/>
      <c r="AH3688" s="73"/>
      <c r="AI3688" s="73"/>
      <c r="AJ3688" s="73"/>
      <c r="AK3688" s="73"/>
      <c r="AL3688" s="73"/>
      <c r="AM3688" s="73"/>
      <c r="AN3688" s="73"/>
      <c r="AO3688" s="73"/>
      <c r="AP3688" s="73"/>
      <c r="AQ3688" s="73"/>
      <c r="AR3688" s="73"/>
      <c r="AS3688" s="73"/>
      <c r="AT3688" s="73"/>
      <c r="AU3688" s="73"/>
      <c r="AV3688" s="73"/>
      <c r="AW3688" s="73"/>
      <c r="AX3688" s="73"/>
      <c r="AY3688" s="73"/>
      <c r="AZ3688" s="73"/>
      <c r="BA3688" s="73"/>
      <c r="BB3688" s="73"/>
    </row>
    <row r="3689" spans="10:54">
      <c r="J3689" s="132"/>
      <c r="N3689" s="73"/>
      <c r="O3689" s="73"/>
      <c r="P3689" s="73"/>
      <c r="Q3689" s="73"/>
      <c r="R3689" s="73"/>
      <c r="S3689" s="73"/>
      <c r="T3689" s="73"/>
      <c r="U3689" s="73"/>
      <c r="V3689" s="73"/>
      <c r="W3689" s="73"/>
      <c r="X3689" s="73"/>
      <c r="Y3689" s="73"/>
      <c r="Z3689" s="73"/>
      <c r="AA3689" s="73"/>
      <c r="AB3689" s="73"/>
      <c r="AC3689" s="73"/>
      <c r="AD3689" s="73"/>
      <c r="AE3689" s="73"/>
      <c r="AF3689" s="73"/>
      <c r="AG3689" s="73"/>
      <c r="AH3689" s="73"/>
      <c r="AI3689" s="73"/>
      <c r="AJ3689" s="73"/>
      <c r="AK3689" s="73"/>
      <c r="AL3689" s="73"/>
      <c r="AM3689" s="73"/>
      <c r="AN3689" s="73"/>
      <c r="AO3689" s="73"/>
      <c r="AP3689" s="73"/>
      <c r="AQ3689" s="73"/>
      <c r="AR3689" s="73"/>
      <c r="AS3689" s="73"/>
      <c r="AT3689" s="73"/>
      <c r="AU3689" s="73"/>
      <c r="AV3689" s="73"/>
      <c r="AW3689" s="73"/>
      <c r="AX3689" s="73"/>
      <c r="AY3689" s="73"/>
      <c r="AZ3689" s="73"/>
      <c r="BA3689" s="73"/>
      <c r="BB3689" s="73"/>
    </row>
    <row r="3690" spans="10:54">
      <c r="J3690" s="132"/>
      <c r="N3690" s="73"/>
      <c r="O3690" s="73"/>
      <c r="P3690" s="73"/>
      <c r="Q3690" s="73"/>
      <c r="R3690" s="73"/>
      <c r="S3690" s="73"/>
      <c r="T3690" s="73"/>
      <c r="U3690" s="73"/>
      <c r="V3690" s="73"/>
      <c r="W3690" s="73"/>
      <c r="X3690" s="73"/>
      <c r="Y3690" s="73"/>
      <c r="Z3690" s="73"/>
      <c r="AA3690" s="73"/>
      <c r="AB3690" s="73"/>
      <c r="AC3690" s="73"/>
      <c r="AD3690" s="73"/>
      <c r="AE3690" s="73"/>
      <c r="AF3690" s="73"/>
      <c r="AG3690" s="73"/>
      <c r="AH3690" s="73"/>
      <c r="AI3690" s="73"/>
      <c r="AJ3690" s="73"/>
      <c r="AK3690" s="73"/>
      <c r="AL3690" s="73"/>
      <c r="AM3690" s="73"/>
      <c r="AN3690" s="73"/>
      <c r="AO3690" s="73"/>
      <c r="AP3690" s="73"/>
      <c r="AQ3690" s="73"/>
      <c r="AR3690" s="73"/>
      <c r="AS3690" s="73"/>
      <c r="AT3690" s="73"/>
      <c r="AU3690" s="73"/>
      <c r="AV3690" s="73"/>
      <c r="AW3690" s="73"/>
      <c r="AX3690" s="73"/>
      <c r="AY3690" s="73"/>
      <c r="AZ3690" s="73"/>
      <c r="BA3690" s="73"/>
      <c r="BB3690" s="73"/>
    </row>
    <row r="3691" spans="10:54">
      <c r="J3691" s="132"/>
      <c r="N3691" s="73"/>
      <c r="O3691" s="73"/>
      <c r="P3691" s="73"/>
      <c r="Q3691" s="73"/>
      <c r="R3691" s="73"/>
      <c r="S3691" s="73"/>
      <c r="T3691" s="73"/>
      <c r="U3691" s="73"/>
      <c r="V3691" s="73"/>
      <c r="W3691" s="73"/>
      <c r="X3691" s="73"/>
      <c r="Y3691" s="73"/>
      <c r="Z3691" s="73"/>
      <c r="AA3691" s="73"/>
      <c r="AB3691" s="73"/>
      <c r="AC3691" s="73"/>
      <c r="AD3691" s="73"/>
      <c r="AE3691" s="73"/>
      <c r="AF3691" s="73"/>
      <c r="AG3691" s="73"/>
      <c r="AH3691" s="73"/>
      <c r="AI3691" s="73"/>
      <c r="AJ3691" s="73"/>
      <c r="AK3691" s="73"/>
      <c r="AL3691" s="73"/>
      <c r="AM3691" s="73"/>
      <c r="AN3691" s="73"/>
      <c r="AO3691" s="73"/>
      <c r="AP3691" s="73"/>
      <c r="AQ3691" s="73"/>
      <c r="AR3691" s="73"/>
      <c r="AS3691" s="73"/>
      <c r="AT3691" s="73"/>
      <c r="AU3691" s="73"/>
      <c r="AV3691" s="73"/>
      <c r="AW3691" s="73"/>
      <c r="AX3691" s="73"/>
      <c r="AY3691" s="73"/>
      <c r="AZ3691" s="73"/>
      <c r="BA3691" s="73"/>
      <c r="BB3691" s="73"/>
    </row>
    <row r="3692" spans="10:54">
      <c r="J3692" s="132"/>
      <c r="N3692" s="73"/>
      <c r="O3692" s="73"/>
      <c r="P3692" s="73"/>
      <c r="Q3692" s="73"/>
      <c r="R3692" s="73"/>
      <c r="S3692" s="73"/>
      <c r="T3692" s="73"/>
      <c r="U3692" s="73"/>
      <c r="V3692" s="73"/>
      <c r="W3692" s="73"/>
      <c r="X3692" s="73"/>
      <c r="Y3692" s="73"/>
      <c r="Z3692" s="73"/>
      <c r="AA3692" s="73"/>
      <c r="AB3692" s="73"/>
      <c r="AC3692" s="73"/>
      <c r="AD3692" s="73"/>
      <c r="AE3692" s="73"/>
      <c r="AF3692" s="73"/>
      <c r="AG3692" s="73"/>
      <c r="AH3692" s="73"/>
      <c r="AI3692" s="73"/>
      <c r="AJ3692" s="73"/>
      <c r="AK3692" s="73"/>
      <c r="AL3692" s="73"/>
      <c r="AM3692" s="73"/>
      <c r="AN3692" s="73"/>
      <c r="AO3692" s="73"/>
      <c r="AP3692" s="73"/>
      <c r="AQ3692" s="73"/>
      <c r="AR3692" s="73"/>
      <c r="AS3692" s="73"/>
      <c r="AT3692" s="73"/>
      <c r="AU3692" s="73"/>
      <c r="AV3692" s="73"/>
      <c r="AW3692" s="73"/>
      <c r="AX3692" s="73"/>
      <c r="AY3692" s="73"/>
      <c r="AZ3692" s="73"/>
      <c r="BA3692" s="73"/>
      <c r="BB3692" s="73"/>
    </row>
    <row r="3693" spans="10:54">
      <c r="J3693" s="132"/>
      <c r="N3693" s="73"/>
      <c r="O3693" s="73"/>
      <c r="P3693" s="73"/>
      <c r="Q3693" s="73"/>
      <c r="R3693" s="73"/>
      <c r="S3693" s="73"/>
      <c r="T3693" s="73"/>
      <c r="U3693" s="73"/>
      <c r="V3693" s="73"/>
      <c r="W3693" s="73"/>
      <c r="X3693" s="73"/>
      <c r="Y3693" s="73"/>
      <c r="Z3693" s="73"/>
      <c r="AA3693" s="73"/>
      <c r="AB3693" s="73"/>
      <c r="AC3693" s="73"/>
      <c r="AD3693" s="73"/>
      <c r="AE3693" s="73"/>
      <c r="AF3693" s="73"/>
      <c r="AG3693" s="73"/>
      <c r="AH3693" s="73"/>
      <c r="AI3693" s="73"/>
      <c r="AJ3693" s="73"/>
      <c r="AK3693" s="73"/>
      <c r="AL3693" s="73"/>
      <c r="AM3693" s="73"/>
      <c r="AN3693" s="73"/>
      <c r="AO3693" s="73"/>
      <c r="AP3693" s="73"/>
      <c r="AQ3693" s="73"/>
      <c r="AR3693" s="73"/>
      <c r="AS3693" s="73"/>
      <c r="AT3693" s="73"/>
      <c r="AU3693" s="73"/>
      <c r="AV3693" s="73"/>
      <c r="AW3693" s="73"/>
      <c r="AX3693" s="73"/>
      <c r="AY3693" s="73"/>
      <c r="AZ3693" s="73"/>
      <c r="BA3693" s="73"/>
      <c r="BB3693" s="73"/>
    </row>
    <row r="3694" spans="10:54">
      <c r="J3694" s="132"/>
      <c r="N3694" s="73"/>
      <c r="O3694" s="73"/>
      <c r="P3694" s="73"/>
      <c r="Q3694" s="73"/>
      <c r="R3694" s="73"/>
      <c r="S3694" s="73"/>
      <c r="T3694" s="73"/>
      <c r="U3694" s="73"/>
      <c r="V3694" s="73"/>
      <c r="W3694" s="73"/>
      <c r="X3694" s="73"/>
      <c r="Y3694" s="73"/>
      <c r="Z3694" s="73"/>
      <c r="AA3694" s="73"/>
      <c r="AB3694" s="73"/>
      <c r="AC3694" s="73"/>
      <c r="AD3694" s="73"/>
      <c r="AE3694" s="73"/>
      <c r="AF3694" s="73"/>
      <c r="AG3694" s="73"/>
      <c r="AH3694" s="73"/>
      <c r="AI3694" s="73"/>
      <c r="AJ3694" s="73"/>
      <c r="AK3694" s="73"/>
      <c r="AL3694" s="73"/>
      <c r="AM3694" s="73"/>
      <c r="AN3694" s="73"/>
      <c r="AO3694" s="73"/>
      <c r="AP3694" s="73"/>
      <c r="AQ3694" s="73"/>
      <c r="AR3694" s="73"/>
      <c r="AS3694" s="73"/>
      <c r="AT3694" s="73"/>
      <c r="AU3694" s="73"/>
      <c r="AV3694" s="73"/>
      <c r="AW3694" s="73"/>
      <c r="AX3694" s="73"/>
      <c r="AY3694" s="73"/>
      <c r="AZ3694" s="73"/>
      <c r="BA3694" s="73"/>
      <c r="BB3694" s="73"/>
    </row>
    <row r="3695" spans="10:54">
      <c r="J3695" s="132"/>
      <c r="N3695" s="73"/>
      <c r="O3695" s="73"/>
      <c r="P3695" s="73"/>
      <c r="Q3695" s="73"/>
      <c r="R3695" s="73"/>
      <c r="S3695" s="73"/>
      <c r="T3695" s="73"/>
      <c r="U3695" s="73"/>
      <c r="V3695" s="73"/>
      <c r="W3695" s="73"/>
      <c r="X3695" s="73"/>
      <c r="Y3695" s="73"/>
      <c r="Z3695" s="73"/>
      <c r="AA3695" s="73"/>
      <c r="AB3695" s="73"/>
      <c r="AC3695" s="73"/>
      <c r="AD3695" s="73"/>
      <c r="AE3695" s="73"/>
      <c r="AF3695" s="73"/>
      <c r="AG3695" s="73"/>
      <c r="AH3695" s="73"/>
      <c r="AI3695" s="73"/>
      <c r="AJ3695" s="73"/>
      <c r="AK3695" s="73"/>
      <c r="AL3695" s="73"/>
      <c r="AM3695" s="73"/>
      <c r="AN3695" s="73"/>
      <c r="AO3695" s="73"/>
      <c r="AP3695" s="73"/>
      <c r="AQ3695" s="73"/>
      <c r="AR3695" s="73"/>
      <c r="AS3695" s="73"/>
      <c r="AT3695" s="73"/>
      <c r="AU3695" s="73"/>
      <c r="AV3695" s="73"/>
      <c r="AW3695" s="73"/>
      <c r="AX3695" s="73"/>
      <c r="AY3695" s="73"/>
      <c r="AZ3695" s="73"/>
      <c r="BA3695" s="73"/>
      <c r="BB3695" s="73"/>
    </row>
    <row r="3696" spans="10:54">
      <c r="J3696" s="132"/>
      <c r="N3696" s="73"/>
      <c r="O3696" s="73"/>
      <c r="P3696" s="73"/>
      <c r="Q3696" s="73"/>
      <c r="R3696" s="73"/>
      <c r="S3696" s="73"/>
      <c r="T3696" s="73"/>
      <c r="U3696" s="73"/>
      <c r="V3696" s="73"/>
      <c r="W3696" s="73"/>
      <c r="X3696" s="73"/>
      <c r="Y3696" s="73"/>
      <c r="Z3696" s="73"/>
      <c r="AA3696" s="73"/>
      <c r="AB3696" s="73"/>
      <c r="AC3696" s="73"/>
      <c r="AD3696" s="73"/>
      <c r="AE3696" s="73"/>
      <c r="AF3696" s="73"/>
      <c r="AG3696" s="73"/>
      <c r="AH3696" s="73"/>
      <c r="AI3696" s="73"/>
      <c r="AJ3696" s="73"/>
      <c r="AK3696" s="73"/>
      <c r="AL3696" s="73"/>
      <c r="AM3696" s="73"/>
      <c r="AN3696" s="73"/>
      <c r="AO3696" s="73"/>
      <c r="AP3696" s="73"/>
      <c r="AQ3696" s="73"/>
      <c r="AR3696" s="73"/>
      <c r="AS3696" s="73"/>
      <c r="AT3696" s="73"/>
      <c r="AU3696" s="73"/>
      <c r="AV3696" s="73"/>
      <c r="AW3696" s="73"/>
      <c r="AX3696" s="73"/>
      <c r="AY3696" s="73"/>
      <c r="AZ3696" s="73"/>
      <c r="BA3696" s="73"/>
      <c r="BB3696" s="73"/>
    </row>
    <row r="3697" spans="10:54">
      <c r="J3697" s="132"/>
      <c r="N3697" s="73"/>
      <c r="O3697" s="73"/>
      <c r="P3697" s="73"/>
      <c r="Q3697" s="73"/>
      <c r="R3697" s="73"/>
      <c r="S3697" s="73"/>
      <c r="T3697" s="73"/>
      <c r="U3697" s="73"/>
      <c r="V3697" s="73"/>
      <c r="W3697" s="73"/>
      <c r="X3697" s="73"/>
      <c r="Y3697" s="73"/>
      <c r="Z3697" s="73"/>
      <c r="AA3697" s="73"/>
      <c r="AB3697" s="73"/>
      <c r="AC3697" s="73"/>
      <c r="AD3697" s="73"/>
      <c r="AE3697" s="73"/>
      <c r="AF3697" s="73"/>
      <c r="AG3697" s="73"/>
      <c r="AH3697" s="73"/>
      <c r="AI3697" s="73"/>
      <c r="AJ3697" s="73"/>
      <c r="AK3697" s="73"/>
      <c r="AL3697" s="73"/>
      <c r="AM3697" s="73"/>
      <c r="AN3697" s="73"/>
      <c r="AO3697" s="73"/>
      <c r="AP3697" s="73"/>
      <c r="AQ3697" s="73"/>
      <c r="AR3697" s="73"/>
      <c r="AS3697" s="73"/>
      <c r="AT3697" s="73"/>
      <c r="AU3697" s="73"/>
      <c r="AV3697" s="73"/>
      <c r="AW3697" s="73"/>
      <c r="AX3697" s="73"/>
      <c r="AY3697" s="73"/>
      <c r="AZ3697" s="73"/>
      <c r="BA3697" s="73"/>
      <c r="BB3697" s="73"/>
    </row>
    <row r="3698" spans="10:54">
      <c r="J3698" s="132"/>
      <c r="N3698" s="73"/>
      <c r="O3698" s="73"/>
      <c r="P3698" s="73"/>
      <c r="Q3698" s="73"/>
      <c r="R3698" s="73"/>
      <c r="S3698" s="73"/>
      <c r="T3698" s="73"/>
      <c r="U3698" s="73"/>
      <c r="V3698" s="73"/>
      <c r="W3698" s="73"/>
      <c r="X3698" s="73"/>
      <c r="Y3698" s="73"/>
      <c r="Z3698" s="73"/>
      <c r="AA3698" s="73"/>
      <c r="AB3698" s="73"/>
      <c r="AC3698" s="73"/>
      <c r="AD3698" s="73"/>
      <c r="AE3698" s="73"/>
      <c r="AF3698" s="73"/>
      <c r="AG3698" s="73"/>
      <c r="AH3698" s="73"/>
      <c r="AI3698" s="73"/>
      <c r="AJ3698" s="73"/>
      <c r="AK3698" s="73"/>
      <c r="AL3698" s="73"/>
      <c r="AM3698" s="73"/>
      <c r="AN3698" s="73"/>
      <c r="AO3698" s="73"/>
      <c r="AP3698" s="73"/>
      <c r="AQ3698" s="73"/>
      <c r="AR3698" s="73"/>
      <c r="AS3698" s="73"/>
      <c r="AT3698" s="73"/>
      <c r="AU3698" s="73"/>
      <c r="AV3698" s="73"/>
      <c r="AW3698" s="73"/>
      <c r="AX3698" s="73"/>
      <c r="AY3698" s="73"/>
      <c r="AZ3698" s="73"/>
      <c r="BA3698" s="73"/>
      <c r="BB3698" s="73"/>
    </row>
    <row r="3699" spans="10:54">
      <c r="J3699" s="132"/>
      <c r="N3699" s="73"/>
      <c r="O3699" s="73"/>
      <c r="P3699" s="73"/>
      <c r="Q3699" s="73"/>
      <c r="R3699" s="73"/>
      <c r="S3699" s="73"/>
      <c r="T3699" s="73"/>
      <c r="U3699" s="73"/>
      <c r="V3699" s="73"/>
      <c r="W3699" s="73"/>
      <c r="X3699" s="73"/>
      <c r="Y3699" s="73"/>
      <c r="Z3699" s="73"/>
      <c r="AA3699" s="73"/>
      <c r="AB3699" s="73"/>
      <c r="AC3699" s="73"/>
      <c r="AD3699" s="73"/>
      <c r="AE3699" s="73"/>
      <c r="AF3699" s="73"/>
      <c r="AG3699" s="73"/>
      <c r="AH3699" s="73"/>
      <c r="AI3699" s="73"/>
      <c r="AJ3699" s="73"/>
      <c r="AK3699" s="73"/>
      <c r="AL3699" s="73"/>
      <c r="AM3699" s="73"/>
      <c r="AN3699" s="73"/>
      <c r="AO3699" s="73"/>
      <c r="AP3699" s="73"/>
      <c r="AQ3699" s="73"/>
      <c r="AR3699" s="73"/>
      <c r="AS3699" s="73"/>
      <c r="AT3699" s="73"/>
      <c r="AU3699" s="73"/>
      <c r="AV3699" s="73"/>
      <c r="AW3699" s="73"/>
      <c r="AX3699" s="73"/>
      <c r="AY3699" s="73"/>
      <c r="AZ3699" s="73"/>
      <c r="BA3699" s="73"/>
      <c r="BB3699" s="73"/>
    </row>
    <row r="3700" spans="10:54">
      <c r="J3700" s="132"/>
      <c r="N3700" s="73"/>
      <c r="O3700" s="73"/>
      <c r="P3700" s="73"/>
      <c r="Q3700" s="73"/>
      <c r="R3700" s="73"/>
      <c r="S3700" s="73"/>
      <c r="T3700" s="73"/>
      <c r="U3700" s="73"/>
      <c r="V3700" s="73"/>
      <c r="W3700" s="73"/>
      <c r="X3700" s="73"/>
      <c r="Y3700" s="73"/>
      <c r="Z3700" s="73"/>
      <c r="AA3700" s="73"/>
      <c r="AB3700" s="73"/>
      <c r="AC3700" s="73"/>
      <c r="AD3700" s="73"/>
      <c r="AE3700" s="73"/>
      <c r="AF3700" s="73"/>
      <c r="AG3700" s="73"/>
      <c r="AH3700" s="73"/>
      <c r="AI3700" s="73"/>
      <c r="AJ3700" s="73"/>
      <c r="AK3700" s="73"/>
      <c r="AL3700" s="73"/>
      <c r="AM3700" s="73"/>
      <c r="AN3700" s="73"/>
      <c r="AO3700" s="73"/>
      <c r="AP3700" s="73"/>
      <c r="AQ3700" s="73"/>
      <c r="AR3700" s="73"/>
      <c r="AS3700" s="73"/>
      <c r="AT3700" s="73"/>
      <c r="AU3700" s="73"/>
      <c r="AV3700" s="73"/>
      <c r="AW3700" s="73"/>
      <c r="AX3700" s="73"/>
      <c r="AY3700" s="73"/>
      <c r="AZ3700" s="73"/>
      <c r="BA3700" s="73"/>
      <c r="BB3700" s="73"/>
    </row>
    <row r="3701" spans="10:54">
      <c r="J3701" s="132"/>
      <c r="N3701" s="73"/>
      <c r="O3701" s="73"/>
      <c r="P3701" s="73"/>
      <c r="Q3701" s="73"/>
      <c r="R3701" s="73"/>
      <c r="S3701" s="73"/>
      <c r="T3701" s="73"/>
      <c r="U3701" s="73"/>
      <c r="V3701" s="73"/>
      <c r="W3701" s="73"/>
      <c r="X3701" s="73"/>
      <c r="Y3701" s="73"/>
      <c r="Z3701" s="73"/>
      <c r="AA3701" s="73"/>
      <c r="AB3701" s="73"/>
      <c r="AC3701" s="73"/>
      <c r="AD3701" s="73"/>
      <c r="AE3701" s="73"/>
      <c r="AF3701" s="73"/>
      <c r="AG3701" s="73"/>
      <c r="AH3701" s="73"/>
      <c r="AI3701" s="73"/>
      <c r="AJ3701" s="73"/>
      <c r="AK3701" s="73"/>
      <c r="AL3701" s="73"/>
      <c r="AM3701" s="73"/>
      <c r="AN3701" s="73"/>
      <c r="AO3701" s="73"/>
      <c r="AP3701" s="73"/>
      <c r="AQ3701" s="73"/>
      <c r="AR3701" s="73"/>
      <c r="AS3701" s="73"/>
      <c r="AT3701" s="73"/>
      <c r="AU3701" s="73"/>
      <c r="AV3701" s="73"/>
      <c r="AW3701" s="73"/>
      <c r="AX3701" s="73"/>
      <c r="AY3701" s="73"/>
      <c r="AZ3701" s="73"/>
      <c r="BA3701" s="73"/>
      <c r="BB3701" s="73"/>
    </row>
    <row r="3702" spans="10:54">
      <c r="J3702" s="132"/>
      <c r="N3702" s="73"/>
      <c r="O3702" s="73"/>
      <c r="P3702" s="73"/>
      <c r="Q3702" s="73"/>
      <c r="R3702" s="73"/>
      <c r="S3702" s="73"/>
      <c r="T3702" s="73"/>
      <c r="U3702" s="73"/>
      <c r="V3702" s="73"/>
      <c r="W3702" s="73"/>
      <c r="X3702" s="73"/>
      <c r="Y3702" s="73"/>
      <c r="Z3702" s="73"/>
      <c r="AA3702" s="73"/>
      <c r="AB3702" s="73"/>
      <c r="AC3702" s="73"/>
      <c r="AD3702" s="73"/>
      <c r="AE3702" s="73"/>
      <c r="AF3702" s="73"/>
      <c r="AG3702" s="73"/>
      <c r="AH3702" s="73"/>
      <c r="AI3702" s="73"/>
      <c r="AJ3702" s="73"/>
      <c r="AK3702" s="73"/>
      <c r="AL3702" s="73"/>
      <c r="AM3702" s="73"/>
      <c r="AN3702" s="73"/>
      <c r="AO3702" s="73"/>
      <c r="AP3702" s="73"/>
      <c r="AQ3702" s="73"/>
      <c r="AR3702" s="73"/>
      <c r="AS3702" s="73"/>
      <c r="AT3702" s="73"/>
      <c r="AU3702" s="73"/>
      <c r="AV3702" s="73"/>
      <c r="AW3702" s="73"/>
      <c r="AX3702" s="73"/>
      <c r="AY3702" s="73"/>
      <c r="AZ3702" s="73"/>
      <c r="BA3702" s="73"/>
      <c r="BB3702" s="73"/>
    </row>
    <row r="3703" spans="10:54">
      <c r="J3703" s="132"/>
      <c r="N3703" s="73"/>
      <c r="O3703" s="73"/>
      <c r="P3703" s="73"/>
      <c r="Q3703" s="73"/>
      <c r="R3703" s="73"/>
      <c r="S3703" s="73"/>
      <c r="T3703" s="73"/>
      <c r="U3703" s="73"/>
      <c r="V3703" s="73"/>
      <c r="W3703" s="73"/>
      <c r="X3703" s="73"/>
      <c r="Y3703" s="73"/>
      <c r="Z3703" s="73"/>
      <c r="AA3703" s="73"/>
      <c r="AB3703" s="73"/>
      <c r="AC3703" s="73"/>
      <c r="AD3703" s="73"/>
      <c r="AE3703" s="73"/>
      <c r="AF3703" s="73"/>
      <c r="AG3703" s="73"/>
      <c r="AH3703" s="73"/>
      <c r="AI3703" s="73"/>
      <c r="AJ3703" s="73"/>
      <c r="AK3703" s="73"/>
      <c r="AL3703" s="73"/>
      <c r="AM3703" s="73"/>
      <c r="AN3703" s="73"/>
      <c r="AO3703" s="73"/>
      <c r="AP3703" s="73"/>
      <c r="AQ3703" s="73"/>
      <c r="AR3703" s="73"/>
      <c r="AS3703" s="73"/>
      <c r="AT3703" s="73"/>
      <c r="AU3703" s="73"/>
      <c r="AV3703" s="73"/>
      <c r="AW3703" s="73"/>
      <c r="AX3703" s="73"/>
      <c r="AY3703" s="73"/>
      <c r="AZ3703" s="73"/>
      <c r="BA3703" s="73"/>
      <c r="BB3703" s="73"/>
    </row>
    <row r="3704" spans="10:54">
      <c r="J3704" s="132"/>
      <c r="N3704" s="73"/>
      <c r="O3704" s="73"/>
      <c r="P3704" s="73"/>
      <c r="Q3704" s="73"/>
      <c r="R3704" s="73"/>
      <c r="S3704" s="73"/>
      <c r="T3704" s="73"/>
      <c r="U3704" s="73"/>
      <c r="V3704" s="73"/>
      <c r="W3704" s="73"/>
      <c r="X3704" s="73"/>
      <c r="Y3704" s="73"/>
      <c r="Z3704" s="73"/>
      <c r="AA3704" s="73"/>
      <c r="AB3704" s="73"/>
      <c r="AC3704" s="73"/>
      <c r="AD3704" s="73"/>
      <c r="AE3704" s="73"/>
      <c r="AF3704" s="73"/>
      <c r="AG3704" s="73"/>
      <c r="AH3704" s="73"/>
      <c r="AI3704" s="73"/>
      <c r="AJ3704" s="73"/>
      <c r="AK3704" s="73"/>
      <c r="AL3704" s="73"/>
      <c r="AM3704" s="73"/>
      <c r="AN3704" s="73"/>
      <c r="AO3704" s="73"/>
      <c r="AP3704" s="73"/>
      <c r="AQ3704" s="73"/>
      <c r="AR3704" s="73"/>
      <c r="AS3704" s="73"/>
      <c r="AT3704" s="73"/>
      <c r="AU3704" s="73"/>
      <c r="AV3704" s="73"/>
      <c r="AW3704" s="73"/>
      <c r="AX3704" s="73"/>
      <c r="AY3704" s="73"/>
      <c r="AZ3704" s="73"/>
      <c r="BA3704" s="73"/>
      <c r="BB3704" s="73"/>
    </row>
    <row r="3705" spans="10:54">
      <c r="J3705" s="132"/>
      <c r="N3705" s="73"/>
      <c r="O3705" s="73"/>
      <c r="P3705" s="73"/>
      <c r="Q3705" s="73"/>
      <c r="R3705" s="73"/>
      <c r="S3705" s="73"/>
      <c r="T3705" s="73"/>
      <c r="U3705" s="73"/>
      <c r="V3705" s="73"/>
      <c r="W3705" s="73"/>
      <c r="X3705" s="73"/>
      <c r="Y3705" s="73"/>
      <c r="Z3705" s="73"/>
      <c r="AA3705" s="73"/>
      <c r="AB3705" s="73"/>
      <c r="AC3705" s="73"/>
      <c r="AD3705" s="73"/>
      <c r="AE3705" s="73"/>
      <c r="AF3705" s="73"/>
      <c r="AG3705" s="73"/>
      <c r="AH3705" s="73"/>
      <c r="AI3705" s="73"/>
      <c r="AJ3705" s="73"/>
      <c r="AK3705" s="73"/>
      <c r="AL3705" s="73"/>
      <c r="AM3705" s="73"/>
      <c r="AN3705" s="73"/>
      <c r="AO3705" s="73"/>
      <c r="AP3705" s="73"/>
      <c r="AQ3705" s="73"/>
      <c r="AR3705" s="73"/>
      <c r="AS3705" s="73"/>
      <c r="AT3705" s="73"/>
      <c r="AU3705" s="73"/>
      <c r="AV3705" s="73"/>
      <c r="AW3705" s="73"/>
      <c r="AX3705" s="73"/>
      <c r="AY3705" s="73"/>
      <c r="AZ3705" s="73"/>
      <c r="BA3705" s="73"/>
      <c r="BB3705" s="73"/>
    </row>
    <row r="3706" spans="10:54">
      <c r="J3706" s="132"/>
      <c r="N3706" s="73"/>
      <c r="O3706" s="73"/>
      <c r="P3706" s="73"/>
      <c r="Q3706" s="73"/>
      <c r="R3706" s="73"/>
      <c r="S3706" s="73"/>
      <c r="T3706" s="73"/>
      <c r="U3706" s="73"/>
      <c r="V3706" s="73"/>
      <c r="W3706" s="73"/>
      <c r="X3706" s="73"/>
      <c r="Y3706" s="73"/>
      <c r="Z3706" s="73"/>
      <c r="AA3706" s="73"/>
      <c r="AB3706" s="73"/>
      <c r="AC3706" s="73"/>
      <c r="AD3706" s="73"/>
      <c r="AE3706" s="73"/>
      <c r="AF3706" s="73"/>
      <c r="AG3706" s="73"/>
      <c r="AH3706" s="73"/>
      <c r="AI3706" s="73"/>
      <c r="AJ3706" s="73"/>
      <c r="AK3706" s="73"/>
      <c r="AL3706" s="73"/>
      <c r="AM3706" s="73"/>
      <c r="AN3706" s="73"/>
      <c r="AO3706" s="73"/>
      <c r="AP3706" s="73"/>
      <c r="AQ3706" s="73"/>
      <c r="AR3706" s="73"/>
      <c r="AS3706" s="73"/>
      <c r="AT3706" s="73"/>
      <c r="AU3706" s="73"/>
      <c r="AV3706" s="73"/>
      <c r="AW3706" s="73"/>
      <c r="AX3706" s="73"/>
      <c r="AY3706" s="73"/>
      <c r="AZ3706" s="73"/>
      <c r="BA3706" s="73"/>
      <c r="BB3706" s="73"/>
    </row>
    <row r="3707" spans="10:54">
      <c r="J3707" s="132"/>
      <c r="N3707" s="73"/>
      <c r="O3707" s="73"/>
      <c r="P3707" s="73"/>
      <c r="Q3707" s="73"/>
      <c r="R3707" s="73"/>
      <c r="S3707" s="73"/>
      <c r="T3707" s="73"/>
      <c r="U3707" s="73"/>
      <c r="V3707" s="73"/>
      <c r="W3707" s="73"/>
      <c r="X3707" s="73"/>
      <c r="Y3707" s="73"/>
      <c r="Z3707" s="73"/>
      <c r="AA3707" s="73"/>
      <c r="AB3707" s="73"/>
      <c r="AC3707" s="73"/>
      <c r="AD3707" s="73"/>
      <c r="AE3707" s="73"/>
      <c r="AF3707" s="73"/>
      <c r="AG3707" s="73"/>
      <c r="AH3707" s="73"/>
      <c r="AI3707" s="73"/>
      <c r="AJ3707" s="73"/>
      <c r="AK3707" s="73"/>
      <c r="AL3707" s="73"/>
      <c r="AM3707" s="73"/>
      <c r="AN3707" s="73"/>
      <c r="AO3707" s="73"/>
      <c r="AP3707" s="73"/>
      <c r="AQ3707" s="73"/>
      <c r="AR3707" s="73"/>
      <c r="AS3707" s="73"/>
      <c r="AT3707" s="73"/>
      <c r="AU3707" s="73"/>
      <c r="AV3707" s="73"/>
      <c r="AW3707" s="73"/>
      <c r="AX3707" s="73"/>
      <c r="AY3707" s="73"/>
      <c r="AZ3707" s="73"/>
      <c r="BA3707" s="73"/>
      <c r="BB3707" s="73"/>
    </row>
    <row r="3708" spans="10:54">
      <c r="J3708" s="132"/>
      <c r="N3708" s="73"/>
      <c r="O3708" s="73"/>
      <c r="P3708" s="73"/>
      <c r="Q3708" s="73"/>
      <c r="R3708" s="73"/>
      <c r="S3708" s="73"/>
      <c r="T3708" s="73"/>
      <c r="U3708" s="73"/>
      <c r="V3708" s="73"/>
      <c r="W3708" s="73"/>
      <c r="X3708" s="73"/>
      <c r="Y3708" s="73"/>
      <c r="Z3708" s="73"/>
      <c r="AA3708" s="73"/>
      <c r="AB3708" s="73"/>
      <c r="AC3708" s="73"/>
      <c r="AD3708" s="73"/>
      <c r="AE3708" s="73"/>
      <c r="AF3708" s="73"/>
      <c r="AG3708" s="73"/>
      <c r="AH3708" s="73"/>
      <c r="AI3708" s="73"/>
      <c r="AJ3708" s="73"/>
      <c r="AK3708" s="73"/>
      <c r="AL3708" s="73"/>
      <c r="AM3708" s="73"/>
      <c r="AN3708" s="73"/>
      <c r="AO3708" s="73"/>
      <c r="AP3708" s="73"/>
      <c r="AQ3708" s="73"/>
      <c r="AR3708" s="73"/>
      <c r="AS3708" s="73"/>
      <c r="AT3708" s="73"/>
      <c r="AU3708" s="73"/>
      <c r="AV3708" s="73"/>
      <c r="AW3708" s="73"/>
      <c r="AX3708" s="73"/>
      <c r="AY3708" s="73"/>
      <c r="AZ3708" s="73"/>
      <c r="BA3708" s="73"/>
      <c r="BB3708" s="73"/>
    </row>
    <row r="3709" spans="10:54">
      <c r="J3709" s="132"/>
      <c r="N3709" s="73"/>
      <c r="O3709" s="73"/>
      <c r="P3709" s="73"/>
      <c r="Q3709" s="73"/>
      <c r="R3709" s="73"/>
      <c r="S3709" s="73"/>
      <c r="T3709" s="73"/>
      <c r="U3709" s="73"/>
      <c r="V3709" s="73"/>
      <c r="W3709" s="73"/>
      <c r="X3709" s="73"/>
      <c r="Y3709" s="73"/>
      <c r="Z3709" s="73"/>
      <c r="AA3709" s="73"/>
      <c r="AB3709" s="73"/>
      <c r="AC3709" s="73"/>
      <c r="AD3709" s="73"/>
      <c r="AE3709" s="73"/>
      <c r="AF3709" s="73"/>
      <c r="AG3709" s="73"/>
      <c r="AH3709" s="73"/>
      <c r="AI3709" s="73"/>
      <c r="AJ3709" s="73"/>
      <c r="AK3709" s="73"/>
      <c r="AL3709" s="73"/>
      <c r="AM3709" s="73"/>
      <c r="AN3709" s="73"/>
      <c r="AO3709" s="73"/>
      <c r="AP3709" s="73"/>
      <c r="AQ3709" s="73"/>
      <c r="AR3709" s="73"/>
      <c r="AS3709" s="73"/>
      <c r="AT3709" s="73"/>
      <c r="AU3709" s="73"/>
      <c r="AV3709" s="73"/>
      <c r="AW3709" s="73"/>
      <c r="AX3709" s="73"/>
      <c r="AY3709" s="73"/>
      <c r="AZ3709" s="73"/>
      <c r="BA3709" s="73"/>
      <c r="BB3709" s="73"/>
    </row>
    <row r="3710" spans="10:54">
      <c r="J3710" s="132"/>
      <c r="N3710" s="73"/>
      <c r="O3710" s="73"/>
      <c r="P3710" s="73"/>
      <c r="Q3710" s="73"/>
      <c r="R3710" s="73"/>
      <c r="S3710" s="73"/>
      <c r="T3710" s="73"/>
      <c r="U3710" s="73"/>
      <c r="V3710" s="73"/>
      <c r="W3710" s="73"/>
      <c r="X3710" s="73"/>
      <c r="Y3710" s="73"/>
      <c r="Z3710" s="73"/>
      <c r="AA3710" s="73"/>
      <c r="AB3710" s="73"/>
      <c r="AC3710" s="73"/>
      <c r="AD3710" s="73"/>
      <c r="AE3710" s="73"/>
      <c r="AF3710" s="73"/>
      <c r="AG3710" s="73"/>
      <c r="AH3710" s="73"/>
      <c r="AI3710" s="73"/>
      <c r="AJ3710" s="73"/>
      <c r="AK3710" s="73"/>
      <c r="AL3710" s="73"/>
      <c r="AM3710" s="73"/>
      <c r="AN3710" s="73"/>
      <c r="AO3710" s="73"/>
      <c r="AP3710" s="73"/>
      <c r="AQ3710" s="73"/>
      <c r="AR3710" s="73"/>
      <c r="AS3710" s="73"/>
      <c r="AT3710" s="73"/>
      <c r="AU3710" s="73"/>
      <c r="AV3710" s="73"/>
      <c r="AW3710" s="73"/>
      <c r="AX3710" s="73"/>
      <c r="AY3710" s="73"/>
      <c r="AZ3710" s="73"/>
      <c r="BA3710" s="73"/>
      <c r="BB3710" s="73"/>
    </row>
    <row r="3711" spans="10:54">
      <c r="J3711" s="132"/>
      <c r="N3711" s="73"/>
      <c r="O3711" s="73"/>
      <c r="P3711" s="73"/>
      <c r="Q3711" s="73"/>
      <c r="R3711" s="73"/>
      <c r="S3711" s="73"/>
      <c r="T3711" s="73"/>
      <c r="U3711" s="73"/>
      <c r="V3711" s="73"/>
      <c r="W3711" s="73"/>
      <c r="X3711" s="73"/>
      <c r="Y3711" s="73"/>
      <c r="Z3711" s="73"/>
      <c r="AA3711" s="73"/>
      <c r="AB3711" s="73"/>
      <c r="AC3711" s="73"/>
      <c r="AD3711" s="73"/>
      <c r="AE3711" s="73"/>
      <c r="AF3711" s="73"/>
      <c r="AG3711" s="73"/>
      <c r="AH3711" s="73"/>
      <c r="AI3711" s="73"/>
      <c r="AJ3711" s="73"/>
      <c r="AK3711" s="73"/>
      <c r="AL3711" s="73"/>
      <c r="AM3711" s="73"/>
      <c r="AN3711" s="73"/>
      <c r="AO3711" s="73"/>
      <c r="AP3711" s="73"/>
      <c r="AQ3711" s="73"/>
      <c r="AR3711" s="73"/>
      <c r="AS3711" s="73"/>
      <c r="AT3711" s="73"/>
      <c r="AU3711" s="73"/>
      <c r="AV3711" s="73"/>
      <c r="AW3711" s="73"/>
      <c r="AX3711" s="73"/>
      <c r="AY3711" s="73"/>
      <c r="AZ3711" s="73"/>
      <c r="BA3711" s="73"/>
      <c r="BB3711" s="73"/>
    </row>
    <row r="3712" spans="10:54">
      <c r="J3712" s="132"/>
      <c r="N3712" s="73"/>
      <c r="O3712" s="73"/>
      <c r="P3712" s="73"/>
      <c r="Q3712" s="73"/>
      <c r="R3712" s="73"/>
      <c r="S3712" s="73"/>
      <c r="T3712" s="73"/>
      <c r="U3712" s="73"/>
      <c r="V3712" s="73"/>
      <c r="W3712" s="73"/>
      <c r="X3712" s="73"/>
      <c r="Y3712" s="73"/>
      <c r="Z3712" s="73"/>
      <c r="AA3712" s="73"/>
      <c r="AB3712" s="73"/>
      <c r="AC3712" s="73"/>
      <c r="AD3712" s="73"/>
      <c r="AE3712" s="73"/>
      <c r="AF3712" s="73"/>
      <c r="AG3712" s="73"/>
      <c r="AH3712" s="73"/>
      <c r="AI3712" s="73"/>
      <c r="AJ3712" s="73"/>
      <c r="AK3712" s="73"/>
      <c r="AL3712" s="73"/>
      <c r="AM3712" s="73"/>
      <c r="AN3712" s="73"/>
      <c r="AO3712" s="73"/>
      <c r="AP3712" s="73"/>
      <c r="AQ3712" s="73"/>
      <c r="AR3712" s="73"/>
      <c r="AS3712" s="73"/>
      <c r="AT3712" s="73"/>
      <c r="AU3712" s="73"/>
      <c r="AV3712" s="73"/>
      <c r="AW3712" s="73"/>
      <c r="AX3712" s="73"/>
      <c r="AY3712" s="73"/>
      <c r="AZ3712" s="73"/>
      <c r="BA3712" s="73"/>
      <c r="BB3712" s="73"/>
    </row>
    <row r="3713" spans="10:54">
      <c r="J3713" s="132"/>
      <c r="N3713" s="73"/>
      <c r="O3713" s="73"/>
      <c r="P3713" s="73"/>
      <c r="Q3713" s="73"/>
      <c r="R3713" s="73"/>
      <c r="S3713" s="73"/>
      <c r="T3713" s="73"/>
      <c r="U3713" s="73"/>
      <c r="V3713" s="73"/>
      <c r="W3713" s="73"/>
      <c r="X3713" s="73"/>
      <c r="Y3713" s="73"/>
      <c r="Z3713" s="73"/>
      <c r="AA3713" s="73"/>
      <c r="AB3713" s="73"/>
      <c r="AC3713" s="73"/>
      <c r="AD3713" s="73"/>
      <c r="AE3713" s="73"/>
      <c r="AF3713" s="73"/>
      <c r="AG3713" s="73"/>
      <c r="AH3713" s="73"/>
      <c r="AI3713" s="73"/>
      <c r="AJ3713" s="73"/>
      <c r="AK3713" s="73"/>
      <c r="AL3713" s="73"/>
      <c r="AM3713" s="73"/>
      <c r="AN3713" s="73"/>
      <c r="AO3713" s="73"/>
      <c r="AP3713" s="73"/>
      <c r="AQ3713" s="73"/>
      <c r="AR3713" s="73"/>
      <c r="AS3713" s="73"/>
      <c r="AT3713" s="73"/>
      <c r="AU3713" s="73"/>
      <c r="AV3713" s="73"/>
      <c r="AW3713" s="73"/>
      <c r="AX3713" s="73"/>
      <c r="AY3713" s="73"/>
      <c r="AZ3713" s="73"/>
      <c r="BA3713" s="73"/>
      <c r="BB3713" s="73"/>
    </row>
    <row r="3714" spans="10:54">
      <c r="J3714" s="132"/>
      <c r="N3714" s="73"/>
      <c r="O3714" s="73"/>
      <c r="P3714" s="73"/>
      <c r="Q3714" s="73"/>
      <c r="R3714" s="73"/>
      <c r="S3714" s="73"/>
      <c r="T3714" s="73"/>
      <c r="U3714" s="73"/>
      <c r="V3714" s="73"/>
      <c r="W3714" s="73"/>
      <c r="X3714" s="73"/>
      <c r="Y3714" s="73"/>
      <c r="Z3714" s="73"/>
      <c r="AA3714" s="73"/>
      <c r="AB3714" s="73"/>
      <c r="AC3714" s="73"/>
      <c r="AD3714" s="73"/>
      <c r="AE3714" s="73"/>
      <c r="AF3714" s="73"/>
      <c r="AG3714" s="73"/>
      <c r="AH3714" s="73"/>
      <c r="AI3714" s="73"/>
      <c r="AJ3714" s="73"/>
      <c r="AK3714" s="73"/>
      <c r="AL3714" s="73"/>
      <c r="AM3714" s="73"/>
      <c r="AN3714" s="73"/>
      <c r="AO3714" s="73"/>
      <c r="AP3714" s="73"/>
      <c r="AQ3714" s="73"/>
      <c r="AR3714" s="73"/>
      <c r="AS3714" s="73"/>
      <c r="AT3714" s="73"/>
      <c r="AU3714" s="73"/>
      <c r="AV3714" s="73"/>
      <c r="AW3714" s="73"/>
      <c r="AX3714" s="73"/>
      <c r="AY3714" s="73"/>
      <c r="AZ3714" s="73"/>
      <c r="BA3714" s="73"/>
      <c r="BB3714" s="73"/>
    </row>
    <row r="3715" spans="10:54">
      <c r="J3715" s="132"/>
      <c r="N3715" s="73"/>
      <c r="O3715" s="73"/>
      <c r="P3715" s="73"/>
      <c r="Q3715" s="73"/>
      <c r="R3715" s="73"/>
      <c r="S3715" s="73"/>
      <c r="T3715" s="73"/>
      <c r="U3715" s="73"/>
      <c r="V3715" s="73"/>
      <c r="W3715" s="73"/>
      <c r="X3715" s="73"/>
      <c r="Y3715" s="73"/>
      <c r="Z3715" s="73"/>
      <c r="AA3715" s="73"/>
      <c r="AB3715" s="73"/>
      <c r="AC3715" s="73"/>
      <c r="AD3715" s="73"/>
      <c r="AE3715" s="73"/>
      <c r="AF3715" s="73"/>
      <c r="AG3715" s="73"/>
      <c r="AH3715" s="73"/>
      <c r="AI3715" s="73"/>
      <c r="AJ3715" s="73"/>
      <c r="AK3715" s="73"/>
      <c r="AL3715" s="73"/>
      <c r="AM3715" s="73"/>
      <c r="AN3715" s="73"/>
      <c r="AO3715" s="73"/>
      <c r="AP3715" s="73"/>
      <c r="AQ3715" s="73"/>
      <c r="AR3715" s="73"/>
      <c r="AS3715" s="73"/>
      <c r="AT3715" s="73"/>
      <c r="AU3715" s="73"/>
      <c r="AV3715" s="73"/>
      <c r="AW3715" s="73"/>
      <c r="AX3715" s="73"/>
      <c r="AY3715" s="73"/>
      <c r="AZ3715" s="73"/>
      <c r="BA3715" s="73"/>
      <c r="BB3715" s="73"/>
    </row>
    <row r="3716" spans="10:54">
      <c r="J3716" s="132"/>
      <c r="N3716" s="73"/>
      <c r="O3716" s="73"/>
      <c r="P3716" s="73"/>
      <c r="Q3716" s="73"/>
      <c r="R3716" s="73"/>
      <c r="S3716" s="73"/>
      <c r="T3716" s="73"/>
      <c r="U3716" s="73"/>
      <c r="V3716" s="73"/>
      <c r="W3716" s="73"/>
      <c r="X3716" s="73"/>
      <c r="Y3716" s="73"/>
      <c r="Z3716" s="73"/>
      <c r="AA3716" s="73"/>
      <c r="AB3716" s="73"/>
      <c r="AC3716" s="73"/>
      <c r="AD3716" s="73"/>
      <c r="AE3716" s="73"/>
      <c r="AF3716" s="73"/>
      <c r="AG3716" s="73"/>
      <c r="AH3716" s="73"/>
      <c r="AI3716" s="73"/>
      <c r="AJ3716" s="73"/>
      <c r="AK3716" s="73"/>
      <c r="AL3716" s="73"/>
      <c r="AM3716" s="73"/>
      <c r="AN3716" s="73"/>
      <c r="AO3716" s="73"/>
      <c r="AP3716" s="73"/>
      <c r="AQ3716" s="73"/>
      <c r="AR3716" s="73"/>
      <c r="AS3716" s="73"/>
      <c r="AT3716" s="73"/>
      <c r="AU3716" s="73"/>
      <c r="AV3716" s="73"/>
      <c r="AW3716" s="73"/>
      <c r="AX3716" s="73"/>
      <c r="AY3716" s="73"/>
      <c r="AZ3716" s="73"/>
      <c r="BA3716" s="73"/>
      <c r="BB3716" s="73"/>
    </row>
    <row r="3717" spans="10:54">
      <c r="J3717" s="132"/>
      <c r="N3717" s="73"/>
      <c r="O3717" s="73"/>
      <c r="P3717" s="73"/>
      <c r="Q3717" s="73"/>
      <c r="R3717" s="73"/>
      <c r="S3717" s="73"/>
      <c r="T3717" s="73"/>
      <c r="U3717" s="73"/>
      <c r="V3717" s="73"/>
      <c r="W3717" s="73"/>
      <c r="X3717" s="73"/>
      <c r="Y3717" s="73"/>
      <c r="Z3717" s="73"/>
      <c r="AA3717" s="73"/>
      <c r="AB3717" s="73"/>
      <c r="AC3717" s="73"/>
      <c r="AD3717" s="73"/>
      <c r="AE3717" s="73"/>
      <c r="AF3717" s="73"/>
      <c r="AG3717" s="73"/>
      <c r="AH3717" s="73"/>
      <c r="AI3717" s="73"/>
      <c r="AJ3717" s="73"/>
      <c r="AK3717" s="73"/>
      <c r="AL3717" s="73"/>
      <c r="AM3717" s="73"/>
      <c r="AN3717" s="73"/>
      <c r="AO3717" s="73"/>
      <c r="AP3717" s="73"/>
      <c r="AQ3717" s="73"/>
      <c r="AR3717" s="73"/>
      <c r="AS3717" s="73"/>
      <c r="AT3717" s="73"/>
      <c r="AU3717" s="73"/>
      <c r="AV3717" s="73"/>
      <c r="AW3717" s="73"/>
      <c r="AX3717" s="73"/>
      <c r="AY3717" s="73"/>
      <c r="AZ3717" s="73"/>
      <c r="BA3717" s="73"/>
      <c r="BB3717" s="73"/>
    </row>
    <row r="3718" spans="10:54">
      <c r="J3718" s="132"/>
      <c r="N3718" s="73"/>
      <c r="O3718" s="73"/>
      <c r="P3718" s="73"/>
      <c r="Q3718" s="73"/>
      <c r="R3718" s="73"/>
      <c r="S3718" s="73"/>
      <c r="T3718" s="73"/>
      <c r="U3718" s="73"/>
      <c r="V3718" s="73"/>
      <c r="W3718" s="73"/>
      <c r="X3718" s="73"/>
      <c r="Y3718" s="73"/>
      <c r="Z3718" s="73"/>
      <c r="AA3718" s="73"/>
      <c r="AB3718" s="73"/>
      <c r="AC3718" s="73"/>
      <c r="AD3718" s="73"/>
      <c r="AE3718" s="73"/>
      <c r="AF3718" s="73"/>
      <c r="AG3718" s="73"/>
      <c r="AH3718" s="73"/>
      <c r="AI3718" s="73"/>
      <c r="AJ3718" s="73"/>
      <c r="AK3718" s="73"/>
      <c r="AL3718" s="73"/>
      <c r="AM3718" s="73"/>
      <c r="AN3718" s="73"/>
      <c r="AO3718" s="73"/>
      <c r="AP3718" s="73"/>
      <c r="AQ3718" s="73"/>
      <c r="AR3718" s="73"/>
      <c r="AS3718" s="73"/>
      <c r="AT3718" s="73"/>
      <c r="AU3718" s="73"/>
      <c r="AV3718" s="73"/>
      <c r="AW3718" s="73"/>
      <c r="AX3718" s="73"/>
      <c r="AY3718" s="73"/>
      <c r="AZ3718" s="73"/>
      <c r="BA3718" s="73"/>
      <c r="BB3718" s="73"/>
    </row>
    <row r="3719" spans="10:54">
      <c r="J3719" s="132"/>
      <c r="N3719" s="73"/>
      <c r="O3719" s="73"/>
      <c r="P3719" s="73"/>
      <c r="Q3719" s="73"/>
      <c r="R3719" s="73"/>
      <c r="S3719" s="73"/>
      <c r="T3719" s="73"/>
      <c r="U3719" s="73"/>
      <c r="V3719" s="73"/>
      <c r="W3719" s="73"/>
      <c r="X3719" s="73"/>
      <c r="Y3719" s="73"/>
      <c r="Z3719" s="73"/>
      <c r="AA3719" s="73"/>
      <c r="AB3719" s="73"/>
      <c r="AC3719" s="73"/>
      <c r="AD3719" s="73"/>
      <c r="AE3719" s="73"/>
      <c r="AF3719" s="73"/>
      <c r="AG3719" s="73"/>
      <c r="AH3719" s="73"/>
      <c r="AI3719" s="73"/>
      <c r="AJ3719" s="73"/>
      <c r="AK3719" s="73"/>
      <c r="AL3719" s="73"/>
      <c r="AM3719" s="73"/>
      <c r="AN3719" s="73"/>
      <c r="AO3719" s="73"/>
      <c r="AP3719" s="73"/>
      <c r="AQ3719" s="73"/>
      <c r="AR3719" s="73"/>
      <c r="AS3719" s="73"/>
      <c r="AT3719" s="73"/>
      <c r="AU3719" s="73"/>
      <c r="AV3719" s="73"/>
      <c r="AW3719" s="73"/>
      <c r="AX3719" s="73"/>
      <c r="AY3719" s="73"/>
      <c r="AZ3719" s="73"/>
      <c r="BA3719" s="73"/>
      <c r="BB3719" s="73"/>
    </row>
    <row r="3720" spans="10:54">
      <c r="J3720" s="132"/>
      <c r="N3720" s="73"/>
      <c r="O3720" s="73"/>
      <c r="P3720" s="73"/>
      <c r="Q3720" s="73"/>
      <c r="R3720" s="73"/>
      <c r="S3720" s="73"/>
      <c r="T3720" s="73"/>
      <c r="U3720" s="73"/>
      <c r="V3720" s="73"/>
      <c r="W3720" s="73"/>
      <c r="X3720" s="73"/>
      <c r="Y3720" s="73"/>
      <c r="Z3720" s="73"/>
      <c r="AA3720" s="73"/>
      <c r="AB3720" s="73"/>
      <c r="AC3720" s="73"/>
      <c r="AD3720" s="73"/>
      <c r="AE3720" s="73"/>
      <c r="AF3720" s="73"/>
      <c r="AG3720" s="73"/>
      <c r="AH3720" s="73"/>
      <c r="AI3720" s="73"/>
      <c r="AJ3720" s="73"/>
      <c r="AK3720" s="73"/>
      <c r="AL3720" s="73"/>
      <c r="AM3720" s="73"/>
      <c r="AN3720" s="73"/>
      <c r="AO3720" s="73"/>
      <c r="AP3720" s="73"/>
      <c r="AQ3720" s="73"/>
      <c r="AR3720" s="73"/>
      <c r="AS3720" s="73"/>
      <c r="AT3720" s="73"/>
      <c r="AU3720" s="73"/>
      <c r="AV3720" s="73"/>
      <c r="AW3720" s="73"/>
      <c r="AX3720" s="73"/>
      <c r="AY3720" s="73"/>
      <c r="AZ3720" s="73"/>
      <c r="BA3720" s="73"/>
      <c r="BB3720" s="73"/>
    </row>
    <row r="3721" spans="10:54">
      <c r="J3721" s="132"/>
      <c r="N3721" s="73"/>
      <c r="O3721" s="73"/>
      <c r="P3721" s="73"/>
      <c r="Q3721" s="73"/>
      <c r="R3721" s="73"/>
      <c r="S3721" s="73"/>
      <c r="T3721" s="73"/>
      <c r="U3721" s="73"/>
      <c r="V3721" s="73"/>
      <c r="W3721" s="73"/>
      <c r="X3721" s="73"/>
      <c r="Y3721" s="73"/>
      <c r="Z3721" s="73"/>
      <c r="AA3721" s="73"/>
      <c r="AB3721" s="73"/>
      <c r="AC3721" s="73"/>
      <c r="AD3721" s="73"/>
      <c r="AE3721" s="73"/>
      <c r="AF3721" s="73"/>
      <c r="AG3721" s="73"/>
      <c r="AH3721" s="73"/>
      <c r="AI3721" s="73"/>
      <c r="AJ3721" s="73"/>
      <c r="AK3721" s="73"/>
      <c r="AL3721" s="73"/>
      <c r="AM3721" s="73"/>
      <c r="AN3721" s="73"/>
      <c r="AO3721" s="73"/>
      <c r="AP3721" s="73"/>
      <c r="AQ3721" s="73"/>
      <c r="AR3721" s="73"/>
      <c r="AS3721" s="73"/>
      <c r="AT3721" s="73"/>
      <c r="AU3721" s="73"/>
      <c r="AV3721" s="73"/>
      <c r="AW3721" s="73"/>
      <c r="AX3721" s="73"/>
      <c r="AY3721" s="73"/>
      <c r="AZ3721" s="73"/>
      <c r="BA3721" s="73"/>
      <c r="BB3721" s="73"/>
    </row>
    <row r="3722" spans="10:54">
      <c r="J3722" s="132"/>
      <c r="N3722" s="73"/>
      <c r="O3722" s="73"/>
      <c r="P3722" s="73"/>
      <c r="Q3722" s="73"/>
      <c r="R3722" s="73"/>
      <c r="S3722" s="73"/>
      <c r="T3722" s="73"/>
      <c r="U3722" s="73"/>
      <c r="V3722" s="73"/>
      <c r="W3722" s="73"/>
      <c r="X3722" s="73"/>
      <c r="Y3722" s="73"/>
      <c r="Z3722" s="73"/>
      <c r="AA3722" s="73"/>
      <c r="AB3722" s="73"/>
      <c r="AC3722" s="73"/>
      <c r="AD3722" s="73"/>
      <c r="AE3722" s="73"/>
      <c r="AF3722" s="73"/>
      <c r="AG3722" s="73"/>
      <c r="AH3722" s="73"/>
      <c r="AI3722" s="73"/>
      <c r="AJ3722" s="73"/>
      <c r="AK3722" s="73"/>
      <c r="AL3722" s="73"/>
      <c r="AM3722" s="73"/>
      <c r="AN3722" s="73"/>
      <c r="AO3722" s="73"/>
      <c r="AP3722" s="73"/>
      <c r="AQ3722" s="73"/>
      <c r="AR3722" s="73"/>
      <c r="AS3722" s="73"/>
      <c r="AT3722" s="73"/>
      <c r="AU3722" s="73"/>
      <c r="AV3722" s="73"/>
      <c r="AW3722" s="73"/>
      <c r="AX3722" s="73"/>
      <c r="AY3722" s="73"/>
      <c r="AZ3722" s="73"/>
      <c r="BA3722" s="73"/>
      <c r="BB3722" s="73"/>
    </row>
    <row r="3723" spans="10:54">
      <c r="J3723" s="132"/>
      <c r="N3723" s="73"/>
      <c r="O3723" s="73"/>
      <c r="P3723" s="73"/>
      <c r="Q3723" s="73"/>
      <c r="R3723" s="73"/>
      <c r="S3723" s="73"/>
      <c r="T3723" s="73"/>
      <c r="U3723" s="73"/>
      <c r="V3723" s="73"/>
      <c r="W3723" s="73"/>
      <c r="X3723" s="73"/>
      <c r="Y3723" s="73"/>
      <c r="Z3723" s="73"/>
      <c r="AA3723" s="73"/>
      <c r="AB3723" s="73"/>
      <c r="AC3723" s="73"/>
      <c r="AD3723" s="73"/>
      <c r="AE3723" s="73"/>
      <c r="AF3723" s="73"/>
      <c r="AG3723" s="73"/>
      <c r="AH3723" s="73"/>
      <c r="AI3723" s="73"/>
      <c r="AJ3723" s="73"/>
      <c r="AK3723" s="73"/>
      <c r="AL3723" s="73"/>
      <c r="AM3723" s="73"/>
      <c r="AN3723" s="73"/>
      <c r="AO3723" s="73"/>
      <c r="AP3723" s="73"/>
      <c r="AQ3723" s="73"/>
      <c r="AR3723" s="73"/>
      <c r="AS3723" s="73"/>
      <c r="AT3723" s="73"/>
      <c r="AU3723" s="73"/>
      <c r="AV3723" s="73"/>
      <c r="AW3723" s="73"/>
      <c r="AX3723" s="73"/>
      <c r="AY3723" s="73"/>
      <c r="AZ3723" s="73"/>
      <c r="BA3723" s="73"/>
      <c r="BB3723" s="73"/>
    </row>
    <row r="3724" spans="10:54">
      <c r="J3724" s="132"/>
      <c r="N3724" s="73"/>
      <c r="O3724" s="73"/>
      <c r="P3724" s="73"/>
      <c r="Q3724" s="73"/>
      <c r="R3724" s="73"/>
      <c r="S3724" s="73"/>
      <c r="T3724" s="73"/>
      <c r="U3724" s="73"/>
      <c r="V3724" s="73"/>
      <c r="W3724" s="73"/>
      <c r="X3724" s="73"/>
      <c r="Y3724" s="73"/>
      <c r="Z3724" s="73"/>
      <c r="AA3724" s="73"/>
      <c r="AB3724" s="73"/>
      <c r="AC3724" s="73"/>
      <c r="AD3724" s="73"/>
      <c r="AE3724" s="73"/>
      <c r="AF3724" s="73"/>
      <c r="AG3724" s="73"/>
      <c r="AH3724" s="73"/>
      <c r="AI3724" s="73"/>
      <c r="AJ3724" s="73"/>
      <c r="AK3724" s="73"/>
      <c r="AL3724" s="73"/>
      <c r="AM3724" s="73"/>
      <c r="AN3724" s="73"/>
      <c r="AO3724" s="73"/>
      <c r="AP3724" s="73"/>
      <c r="AQ3724" s="73"/>
      <c r="AR3724" s="73"/>
      <c r="AS3724" s="73"/>
      <c r="AT3724" s="73"/>
      <c r="AU3724" s="73"/>
      <c r="AV3724" s="73"/>
      <c r="AW3724" s="73"/>
      <c r="AX3724" s="73"/>
      <c r="AY3724" s="73"/>
      <c r="AZ3724" s="73"/>
      <c r="BA3724" s="73"/>
      <c r="BB3724" s="73"/>
    </row>
    <row r="3725" spans="10:54">
      <c r="J3725" s="132"/>
      <c r="N3725" s="73"/>
      <c r="O3725" s="73"/>
      <c r="P3725" s="73"/>
      <c r="Q3725" s="73"/>
      <c r="R3725" s="73"/>
      <c r="S3725" s="73"/>
      <c r="T3725" s="73"/>
      <c r="U3725" s="73"/>
      <c r="V3725" s="73"/>
      <c r="W3725" s="73"/>
      <c r="X3725" s="73"/>
      <c r="Y3725" s="73"/>
      <c r="Z3725" s="73"/>
      <c r="AA3725" s="73"/>
      <c r="AB3725" s="73"/>
      <c r="AC3725" s="73"/>
      <c r="AD3725" s="73"/>
      <c r="AE3725" s="73"/>
      <c r="AF3725" s="73"/>
      <c r="AG3725" s="73"/>
      <c r="AH3725" s="73"/>
      <c r="AI3725" s="73"/>
      <c r="AJ3725" s="73"/>
      <c r="AK3725" s="73"/>
      <c r="AL3725" s="73"/>
      <c r="AM3725" s="73"/>
      <c r="AN3725" s="73"/>
      <c r="AO3725" s="73"/>
      <c r="AP3725" s="73"/>
      <c r="AQ3725" s="73"/>
      <c r="AR3725" s="73"/>
      <c r="AS3725" s="73"/>
      <c r="AT3725" s="73"/>
      <c r="AU3725" s="73"/>
      <c r="AV3725" s="73"/>
      <c r="AW3725" s="73"/>
      <c r="AX3725" s="73"/>
      <c r="AY3725" s="73"/>
      <c r="AZ3725" s="73"/>
      <c r="BA3725" s="73"/>
      <c r="BB3725" s="73"/>
    </row>
    <row r="3726" spans="10:54">
      <c r="J3726" s="132"/>
      <c r="N3726" s="73"/>
      <c r="O3726" s="73"/>
      <c r="P3726" s="73"/>
      <c r="Q3726" s="73"/>
      <c r="R3726" s="73"/>
      <c r="S3726" s="73"/>
      <c r="T3726" s="73"/>
      <c r="U3726" s="73"/>
      <c r="V3726" s="73"/>
      <c r="W3726" s="73"/>
      <c r="X3726" s="73"/>
      <c r="Y3726" s="73"/>
      <c r="Z3726" s="73"/>
      <c r="AA3726" s="73"/>
      <c r="AB3726" s="73"/>
      <c r="AC3726" s="73"/>
      <c r="AD3726" s="73"/>
      <c r="AE3726" s="73"/>
      <c r="AF3726" s="73"/>
      <c r="AG3726" s="73"/>
      <c r="AH3726" s="73"/>
      <c r="AI3726" s="73"/>
      <c r="AJ3726" s="73"/>
      <c r="AK3726" s="73"/>
      <c r="AL3726" s="73"/>
      <c r="AM3726" s="73"/>
      <c r="AN3726" s="73"/>
      <c r="AO3726" s="73"/>
      <c r="AP3726" s="73"/>
      <c r="AQ3726" s="73"/>
      <c r="AR3726" s="73"/>
      <c r="AS3726" s="73"/>
      <c r="AT3726" s="73"/>
      <c r="AU3726" s="73"/>
      <c r="AV3726" s="73"/>
      <c r="AW3726" s="73"/>
      <c r="AX3726" s="73"/>
      <c r="AY3726" s="73"/>
      <c r="AZ3726" s="73"/>
      <c r="BA3726" s="73"/>
      <c r="BB3726" s="73"/>
    </row>
    <row r="3727" spans="10:54">
      <c r="J3727" s="132"/>
      <c r="N3727" s="73"/>
      <c r="O3727" s="73"/>
      <c r="P3727" s="73"/>
      <c r="Q3727" s="73"/>
      <c r="R3727" s="73"/>
      <c r="S3727" s="73"/>
      <c r="T3727" s="73"/>
      <c r="U3727" s="73"/>
      <c r="V3727" s="73"/>
      <c r="W3727" s="73"/>
      <c r="X3727" s="73"/>
      <c r="Y3727" s="73"/>
      <c r="Z3727" s="73"/>
      <c r="AA3727" s="73"/>
      <c r="AB3727" s="73"/>
      <c r="AC3727" s="73"/>
      <c r="AD3727" s="73"/>
      <c r="AE3727" s="73"/>
      <c r="AF3727" s="73"/>
      <c r="AG3727" s="73"/>
      <c r="AH3727" s="73"/>
      <c r="AI3727" s="73"/>
      <c r="AJ3727" s="73"/>
      <c r="AK3727" s="73"/>
      <c r="AL3727" s="73"/>
      <c r="AM3727" s="73"/>
      <c r="AN3727" s="73"/>
      <c r="AO3727" s="73"/>
      <c r="AP3727" s="73"/>
      <c r="AQ3727" s="73"/>
      <c r="AR3727" s="73"/>
      <c r="AS3727" s="73"/>
      <c r="AT3727" s="73"/>
      <c r="AU3727" s="73"/>
      <c r="AV3727" s="73"/>
      <c r="AW3727" s="73"/>
      <c r="AX3727" s="73"/>
      <c r="AY3727" s="73"/>
      <c r="AZ3727" s="73"/>
      <c r="BA3727" s="73"/>
      <c r="BB3727" s="73"/>
    </row>
    <row r="3728" spans="10:54">
      <c r="J3728" s="132"/>
      <c r="N3728" s="73"/>
      <c r="O3728" s="73"/>
      <c r="P3728" s="73"/>
      <c r="Q3728" s="73"/>
      <c r="R3728" s="73"/>
      <c r="S3728" s="73"/>
      <c r="T3728" s="73"/>
      <c r="U3728" s="73"/>
      <c r="V3728" s="73"/>
      <c r="W3728" s="73"/>
      <c r="X3728" s="73"/>
      <c r="Y3728" s="73"/>
      <c r="Z3728" s="73"/>
      <c r="AA3728" s="73"/>
      <c r="AB3728" s="73"/>
      <c r="AC3728" s="73"/>
      <c r="AD3728" s="73"/>
      <c r="AE3728" s="73"/>
      <c r="AF3728" s="73"/>
      <c r="AG3728" s="73"/>
      <c r="AH3728" s="73"/>
      <c r="AI3728" s="73"/>
      <c r="AJ3728" s="73"/>
      <c r="AK3728" s="73"/>
      <c r="AL3728" s="73"/>
      <c r="AM3728" s="73"/>
      <c r="AN3728" s="73"/>
      <c r="AO3728" s="73"/>
      <c r="AP3728" s="73"/>
      <c r="AQ3728" s="73"/>
      <c r="AR3728" s="73"/>
      <c r="AS3728" s="73"/>
      <c r="AT3728" s="73"/>
      <c r="AU3728" s="73"/>
      <c r="AV3728" s="73"/>
      <c r="AW3728" s="73"/>
      <c r="AX3728" s="73"/>
      <c r="AY3728" s="73"/>
      <c r="AZ3728" s="73"/>
      <c r="BA3728" s="73"/>
      <c r="BB3728" s="73"/>
    </row>
    <row r="3729" spans="10:54">
      <c r="J3729" s="132"/>
      <c r="N3729" s="73"/>
      <c r="O3729" s="73"/>
      <c r="P3729" s="73"/>
      <c r="Q3729" s="73"/>
      <c r="R3729" s="73"/>
      <c r="S3729" s="73"/>
      <c r="T3729" s="73"/>
      <c r="U3729" s="73"/>
      <c r="V3729" s="73"/>
      <c r="W3729" s="73"/>
      <c r="X3729" s="73"/>
      <c r="Y3729" s="73"/>
      <c r="Z3729" s="73"/>
      <c r="AA3729" s="73"/>
      <c r="AB3729" s="73"/>
      <c r="AC3729" s="73"/>
      <c r="AD3729" s="73"/>
      <c r="AE3729" s="73"/>
      <c r="AF3729" s="73"/>
      <c r="AG3729" s="73"/>
      <c r="AH3729" s="73"/>
      <c r="AI3729" s="73"/>
      <c r="AJ3729" s="73"/>
      <c r="AK3729" s="73"/>
      <c r="AL3729" s="73"/>
      <c r="AM3729" s="73"/>
      <c r="AN3729" s="73"/>
      <c r="AO3729" s="73"/>
      <c r="AP3729" s="73"/>
      <c r="AQ3729" s="73"/>
      <c r="AR3729" s="73"/>
      <c r="AS3729" s="73"/>
      <c r="AT3729" s="73"/>
      <c r="AU3729" s="73"/>
      <c r="AV3729" s="73"/>
      <c r="AW3729" s="73"/>
      <c r="AX3729" s="73"/>
      <c r="AY3729" s="73"/>
      <c r="AZ3729" s="73"/>
      <c r="BA3729" s="73"/>
      <c r="BB3729" s="73"/>
    </row>
    <row r="3730" spans="10:54">
      <c r="J3730" s="132"/>
      <c r="N3730" s="73"/>
      <c r="O3730" s="73"/>
      <c r="P3730" s="73"/>
      <c r="Q3730" s="73"/>
      <c r="R3730" s="73"/>
      <c r="S3730" s="73"/>
      <c r="T3730" s="73"/>
      <c r="U3730" s="73"/>
      <c r="V3730" s="73"/>
      <c r="W3730" s="73"/>
      <c r="X3730" s="73"/>
      <c r="Y3730" s="73"/>
      <c r="Z3730" s="73"/>
      <c r="AA3730" s="73"/>
      <c r="AB3730" s="73"/>
      <c r="AC3730" s="73"/>
      <c r="AD3730" s="73"/>
      <c r="AE3730" s="73"/>
      <c r="AF3730" s="73"/>
      <c r="AG3730" s="73"/>
      <c r="AH3730" s="73"/>
      <c r="AI3730" s="73"/>
      <c r="AJ3730" s="73"/>
      <c r="AK3730" s="73"/>
      <c r="AL3730" s="73"/>
      <c r="AM3730" s="73"/>
      <c r="AN3730" s="73"/>
      <c r="AO3730" s="73"/>
      <c r="AP3730" s="73"/>
      <c r="AQ3730" s="73"/>
      <c r="AR3730" s="73"/>
      <c r="AS3730" s="73"/>
      <c r="AT3730" s="73"/>
      <c r="AU3730" s="73"/>
      <c r="AV3730" s="73"/>
      <c r="AW3730" s="73"/>
      <c r="AX3730" s="73"/>
      <c r="AY3730" s="73"/>
      <c r="AZ3730" s="73"/>
      <c r="BA3730" s="73"/>
      <c r="BB3730" s="73"/>
    </row>
    <row r="3731" spans="10:54">
      <c r="J3731" s="132"/>
      <c r="N3731" s="73"/>
      <c r="O3731" s="73"/>
      <c r="P3731" s="73"/>
      <c r="Q3731" s="73"/>
      <c r="R3731" s="73"/>
      <c r="S3731" s="73"/>
      <c r="T3731" s="73"/>
      <c r="U3731" s="73"/>
      <c r="V3731" s="73"/>
      <c r="W3731" s="73"/>
      <c r="X3731" s="73"/>
      <c r="Y3731" s="73"/>
      <c r="Z3731" s="73"/>
      <c r="AA3731" s="73"/>
      <c r="AB3731" s="73"/>
      <c r="AC3731" s="73"/>
      <c r="AD3731" s="73"/>
      <c r="AE3731" s="73"/>
      <c r="AF3731" s="73"/>
      <c r="AG3731" s="73"/>
      <c r="AH3731" s="73"/>
      <c r="AI3731" s="73"/>
      <c r="AJ3731" s="73"/>
      <c r="AK3731" s="73"/>
      <c r="AL3731" s="73"/>
      <c r="AM3731" s="73"/>
      <c r="AN3731" s="73"/>
      <c r="AO3731" s="73"/>
      <c r="AP3731" s="73"/>
      <c r="AQ3731" s="73"/>
      <c r="AR3731" s="73"/>
      <c r="AS3731" s="73"/>
      <c r="AT3731" s="73"/>
      <c r="AU3731" s="73"/>
      <c r="AV3731" s="73"/>
      <c r="AW3731" s="73"/>
      <c r="AX3731" s="73"/>
      <c r="AY3731" s="73"/>
      <c r="AZ3731" s="73"/>
      <c r="BA3731" s="73"/>
      <c r="BB3731" s="73"/>
    </row>
    <row r="3732" spans="10:54">
      <c r="J3732" s="132"/>
      <c r="N3732" s="73"/>
      <c r="O3732" s="73"/>
      <c r="P3732" s="73"/>
      <c r="Q3732" s="73"/>
      <c r="R3732" s="73"/>
      <c r="S3732" s="73"/>
      <c r="T3732" s="73"/>
      <c r="U3732" s="73"/>
      <c r="V3732" s="73"/>
      <c r="W3732" s="73"/>
      <c r="X3732" s="73"/>
      <c r="Y3732" s="73"/>
      <c r="Z3732" s="73"/>
      <c r="AA3732" s="73"/>
      <c r="AB3732" s="73"/>
      <c r="AC3732" s="73"/>
      <c r="AD3732" s="73"/>
      <c r="AE3732" s="73"/>
      <c r="AF3732" s="73"/>
      <c r="AG3732" s="73"/>
      <c r="AH3732" s="73"/>
      <c r="AI3732" s="73"/>
      <c r="AJ3732" s="73"/>
      <c r="AK3732" s="73"/>
      <c r="AL3732" s="73"/>
      <c r="AM3732" s="73"/>
      <c r="AN3732" s="73"/>
      <c r="AO3732" s="73"/>
      <c r="AP3732" s="73"/>
      <c r="AQ3732" s="73"/>
      <c r="AR3732" s="73"/>
      <c r="AS3732" s="73"/>
      <c r="AT3732" s="73"/>
      <c r="AU3732" s="73"/>
      <c r="AV3732" s="73"/>
      <c r="AW3732" s="73"/>
      <c r="AX3732" s="73"/>
      <c r="AY3732" s="73"/>
      <c r="AZ3732" s="73"/>
      <c r="BA3732" s="73"/>
      <c r="BB3732" s="73"/>
    </row>
    <row r="3733" spans="10:54">
      <c r="J3733" s="132"/>
      <c r="N3733" s="73"/>
      <c r="O3733" s="73"/>
      <c r="P3733" s="73"/>
      <c r="Q3733" s="73"/>
      <c r="R3733" s="73"/>
      <c r="S3733" s="73"/>
      <c r="T3733" s="73"/>
      <c r="U3733" s="73"/>
      <c r="V3733" s="73"/>
      <c r="W3733" s="73"/>
      <c r="X3733" s="73"/>
      <c r="Y3733" s="73"/>
      <c r="Z3733" s="73"/>
      <c r="AA3733" s="73"/>
      <c r="AB3733" s="73"/>
      <c r="AC3733" s="73"/>
      <c r="AD3733" s="73"/>
      <c r="AE3733" s="73"/>
      <c r="AF3733" s="73"/>
      <c r="AG3733" s="73"/>
      <c r="AH3733" s="73"/>
      <c r="AI3733" s="73"/>
      <c r="AJ3733" s="73"/>
      <c r="AK3733" s="73"/>
      <c r="AL3733" s="73"/>
      <c r="AM3733" s="73"/>
      <c r="AN3733" s="73"/>
      <c r="AO3733" s="73"/>
      <c r="AP3733" s="73"/>
      <c r="AQ3733" s="73"/>
      <c r="AR3733" s="73"/>
      <c r="AS3733" s="73"/>
      <c r="AT3733" s="73"/>
      <c r="AU3733" s="73"/>
      <c r="AV3733" s="73"/>
      <c r="AW3733" s="73"/>
      <c r="AX3733" s="73"/>
      <c r="AY3733" s="73"/>
      <c r="AZ3733" s="73"/>
      <c r="BA3733" s="73"/>
      <c r="BB3733" s="73"/>
    </row>
    <row r="3734" spans="10:54">
      <c r="J3734" s="132"/>
      <c r="N3734" s="73"/>
      <c r="O3734" s="73"/>
      <c r="P3734" s="73"/>
      <c r="Q3734" s="73"/>
      <c r="R3734" s="73"/>
      <c r="S3734" s="73"/>
      <c r="T3734" s="73"/>
      <c r="U3734" s="73"/>
      <c r="V3734" s="73"/>
      <c r="W3734" s="73"/>
      <c r="X3734" s="73"/>
      <c r="Y3734" s="73"/>
      <c r="Z3734" s="73"/>
      <c r="AA3734" s="73"/>
      <c r="AB3734" s="73"/>
      <c r="AC3734" s="73"/>
      <c r="AD3734" s="73"/>
      <c r="AE3734" s="73"/>
      <c r="AF3734" s="73"/>
      <c r="AG3734" s="73"/>
      <c r="AH3734" s="73"/>
      <c r="AI3734" s="73"/>
      <c r="AJ3734" s="73"/>
      <c r="AK3734" s="73"/>
      <c r="AL3734" s="73"/>
      <c r="AM3734" s="73"/>
      <c r="AN3734" s="73"/>
      <c r="AO3734" s="73"/>
      <c r="AP3734" s="73"/>
      <c r="AQ3734" s="73"/>
      <c r="AR3734" s="73"/>
      <c r="AS3734" s="73"/>
      <c r="AT3734" s="73"/>
      <c r="AU3734" s="73"/>
      <c r="AV3734" s="73"/>
      <c r="AW3734" s="73"/>
      <c r="AX3734" s="73"/>
      <c r="AY3734" s="73"/>
      <c r="AZ3734" s="73"/>
      <c r="BA3734" s="73"/>
      <c r="BB3734" s="73"/>
    </row>
    <row r="3735" spans="10:54">
      <c r="J3735" s="132"/>
      <c r="N3735" s="73"/>
      <c r="O3735" s="73"/>
      <c r="P3735" s="73"/>
      <c r="Q3735" s="73"/>
      <c r="R3735" s="73"/>
      <c r="S3735" s="73"/>
      <c r="T3735" s="73"/>
      <c r="U3735" s="73"/>
      <c r="V3735" s="73"/>
      <c r="W3735" s="73"/>
      <c r="X3735" s="73"/>
      <c r="Y3735" s="73"/>
      <c r="Z3735" s="73"/>
      <c r="AA3735" s="73"/>
      <c r="AB3735" s="73"/>
      <c r="AC3735" s="73"/>
      <c r="AD3735" s="73"/>
      <c r="AE3735" s="73"/>
      <c r="AF3735" s="73"/>
      <c r="AG3735" s="73"/>
      <c r="AH3735" s="73"/>
      <c r="AI3735" s="73"/>
      <c r="AJ3735" s="73"/>
      <c r="AK3735" s="73"/>
      <c r="AL3735" s="73"/>
      <c r="AM3735" s="73"/>
      <c r="AN3735" s="73"/>
      <c r="AO3735" s="73"/>
      <c r="AP3735" s="73"/>
      <c r="AQ3735" s="73"/>
      <c r="AR3735" s="73"/>
      <c r="AS3735" s="73"/>
      <c r="AT3735" s="73"/>
      <c r="AU3735" s="73"/>
      <c r="AV3735" s="73"/>
      <c r="AW3735" s="73"/>
      <c r="AX3735" s="73"/>
      <c r="AY3735" s="73"/>
      <c r="AZ3735" s="73"/>
      <c r="BA3735" s="73"/>
      <c r="BB3735" s="73"/>
    </row>
    <row r="3736" spans="10:54">
      <c r="J3736" s="132"/>
      <c r="N3736" s="73"/>
      <c r="O3736" s="73"/>
      <c r="P3736" s="73"/>
      <c r="Q3736" s="73"/>
      <c r="R3736" s="73"/>
      <c r="S3736" s="73"/>
      <c r="T3736" s="73"/>
      <c r="U3736" s="73"/>
      <c r="V3736" s="73"/>
      <c r="W3736" s="73"/>
      <c r="X3736" s="73"/>
      <c r="Y3736" s="73"/>
      <c r="Z3736" s="73"/>
      <c r="AA3736" s="73"/>
      <c r="AB3736" s="73"/>
      <c r="AC3736" s="73"/>
      <c r="AD3736" s="73"/>
      <c r="AE3736" s="73"/>
      <c r="AF3736" s="73"/>
      <c r="AG3736" s="73"/>
      <c r="AH3736" s="73"/>
      <c r="AI3736" s="73"/>
      <c r="AJ3736" s="73"/>
      <c r="AK3736" s="73"/>
      <c r="AL3736" s="73"/>
      <c r="AM3736" s="73"/>
      <c r="AN3736" s="73"/>
      <c r="AO3736" s="73"/>
      <c r="AP3736" s="73"/>
      <c r="AQ3736" s="73"/>
      <c r="AR3736" s="73"/>
      <c r="AS3736" s="73"/>
      <c r="AT3736" s="73"/>
      <c r="AU3736" s="73"/>
      <c r="AV3736" s="73"/>
      <c r="AW3736" s="73"/>
      <c r="AX3736" s="73"/>
      <c r="AY3736" s="73"/>
      <c r="AZ3736" s="73"/>
      <c r="BA3736" s="73"/>
      <c r="BB3736" s="73"/>
    </row>
    <row r="3737" spans="10:54">
      <c r="J3737" s="132"/>
      <c r="N3737" s="73"/>
      <c r="O3737" s="73"/>
      <c r="P3737" s="73"/>
      <c r="Q3737" s="73"/>
      <c r="R3737" s="73"/>
      <c r="S3737" s="73"/>
      <c r="T3737" s="73"/>
      <c r="U3737" s="73"/>
      <c r="V3737" s="73"/>
      <c r="W3737" s="73"/>
      <c r="X3737" s="73"/>
      <c r="Y3737" s="73"/>
      <c r="Z3737" s="73"/>
      <c r="AA3737" s="73"/>
      <c r="AB3737" s="73"/>
      <c r="AC3737" s="73"/>
      <c r="AD3737" s="73"/>
      <c r="AE3737" s="73"/>
      <c r="AF3737" s="73"/>
      <c r="AG3737" s="73"/>
      <c r="AH3737" s="73"/>
      <c r="AI3737" s="73"/>
      <c r="AJ3737" s="73"/>
      <c r="AK3737" s="73"/>
      <c r="AL3737" s="73"/>
      <c r="AM3737" s="73"/>
      <c r="AN3737" s="73"/>
      <c r="AO3737" s="73"/>
      <c r="AP3737" s="73"/>
      <c r="AQ3737" s="73"/>
      <c r="AR3737" s="73"/>
      <c r="AS3737" s="73"/>
      <c r="AT3737" s="73"/>
      <c r="AU3737" s="73"/>
      <c r="AV3737" s="73"/>
      <c r="AW3737" s="73"/>
      <c r="AX3737" s="73"/>
      <c r="AY3737" s="73"/>
      <c r="AZ3737" s="73"/>
      <c r="BA3737" s="73"/>
      <c r="BB3737" s="73"/>
    </row>
    <row r="3738" spans="10:54">
      <c r="J3738" s="132"/>
      <c r="N3738" s="73"/>
      <c r="O3738" s="73"/>
      <c r="P3738" s="73"/>
      <c r="Q3738" s="73"/>
      <c r="R3738" s="73"/>
      <c r="S3738" s="73"/>
      <c r="T3738" s="73"/>
      <c r="U3738" s="73"/>
      <c r="V3738" s="73"/>
      <c r="W3738" s="73"/>
      <c r="X3738" s="73"/>
      <c r="Y3738" s="73"/>
      <c r="Z3738" s="73"/>
      <c r="AA3738" s="73"/>
      <c r="AB3738" s="73"/>
      <c r="AC3738" s="73"/>
      <c r="AD3738" s="73"/>
      <c r="AE3738" s="73"/>
      <c r="AF3738" s="73"/>
      <c r="AG3738" s="73"/>
      <c r="AH3738" s="73"/>
      <c r="AI3738" s="73"/>
      <c r="AJ3738" s="73"/>
      <c r="AK3738" s="73"/>
      <c r="AL3738" s="73"/>
      <c r="AM3738" s="73"/>
      <c r="AN3738" s="73"/>
      <c r="AO3738" s="73"/>
      <c r="AP3738" s="73"/>
      <c r="AQ3738" s="73"/>
      <c r="AR3738" s="73"/>
      <c r="AS3738" s="73"/>
      <c r="AT3738" s="73"/>
      <c r="AU3738" s="73"/>
      <c r="AV3738" s="73"/>
      <c r="AW3738" s="73"/>
      <c r="AX3738" s="73"/>
      <c r="AY3738" s="73"/>
      <c r="AZ3738" s="73"/>
      <c r="BA3738" s="73"/>
      <c r="BB3738" s="73"/>
    </row>
    <row r="3739" spans="10:54">
      <c r="J3739" s="132"/>
      <c r="N3739" s="73"/>
      <c r="O3739" s="73"/>
      <c r="P3739" s="73"/>
      <c r="Q3739" s="73"/>
      <c r="R3739" s="73"/>
      <c r="S3739" s="73"/>
      <c r="T3739" s="73"/>
      <c r="U3739" s="73"/>
      <c r="V3739" s="73"/>
      <c r="W3739" s="73"/>
      <c r="X3739" s="73"/>
      <c r="Y3739" s="73"/>
      <c r="Z3739" s="73"/>
      <c r="AA3739" s="73"/>
      <c r="AB3739" s="73"/>
      <c r="AC3739" s="73"/>
      <c r="AD3739" s="73"/>
      <c r="AE3739" s="73"/>
      <c r="AF3739" s="73"/>
      <c r="AG3739" s="73"/>
      <c r="AH3739" s="73"/>
      <c r="AI3739" s="73"/>
      <c r="AJ3739" s="73"/>
      <c r="AK3739" s="73"/>
      <c r="AL3739" s="73"/>
      <c r="AM3739" s="73"/>
      <c r="AN3739" s="73"/>
      <c r="AO3739" s="73"/>
      <c r="AP3739" s="73"/>
      <c r="AQ3739" s="73"/>
      <c r="AR3739" s="73"/>
      <c r="AS3739" s="73"/>
      <c r="AT3739" s="73"/>
      <c r="AU3739" s="73"/>
      <c r="AV3739" s="73"/>
      <c r="AW3739" s="73"/>
      <c r="AX3739" s="73"/>
      <c r="AY3739" s="73"/>
      <c r="AZ3739" s="73"/>
      <c r="BA3739" s="73"/>
      <c r="BB3739" s="73"/>
    </row>
    <row r="3740" spans="10:54">
      <c r="J3740" s="132"/>
      <c r="N3740" s="73"/>
      <c r="O3740" s="73"/>
      <c r="P3740" s="73"/>
      <c r="Q3740" s="73"/>
      <c r="R3740" s="73"/>
      <c r="S3740" s="73"/>
      <c r="T3740" s="73"/>
      <c r="U3740" s="73"/>
      <c r="V3740" s="73"/>
      <c r="W3740" s="73"/>
      <c r="X3740" s="73"/>
      <c r="Y3740" s="73"/>
      <c r="Z3740" s="73"/>
      <c r="AA3740" s="73"/>
      <c r="AB3740" s="73"/>
      <c r="AC3740" s="73"/>
      <c r="AD3740" s="73"/>
      <c r="AE3740" s="73"/>
      <c r="AF3740" s="73"/>
      <c r="AG3740" s="73"/>
      <c r="AH3740" s="73"/>
      <c r="AI3740" s="73"/>
      <c r="AJ3740" s="73"/>
      <c r="AK3740" s="73"/>
      <c r="AL3740" s="73"/>
      <c r="AM3740" s="73"/>
      <c r="AN3740" s="73"/>
      <c r="AO3740" s="73"/>
      <c r="AP3740" s="73"/>
      <c r="AQ3740" s="73"/>
      <c r="AR3740" s="73"/>
      <c r="AS3740" s="73"/>
      <c r="AT3740" s="73"/>
      <c r="AU3740" s="73"/>
      <c r="AV3740" s="73"/>
      <c r="AW3740" s="73"/>
      <c r="AX3740" s="73"/>
      <c r="AY3740" s="73"/>
      <c r="AZ3740" s="73"/>
      <c r="BA3740" s="73"/>
      <c r="BB3740" s="73"/>
    </row>
    <row r="3741" spans="10:54">
      <c r="J3741" s="132"/>
      <c r="N3741" s="73"/>
      <c r="O3741" s="73"/>
      <c r="P3741" s="73"/>
      <c r="Q3741" s="73"/>
      <c r="R3741" s="73"/>
      <c r="S3741" s="73"/>
      <c r="T3741" s="73"/>
      <c r="U3741" s="73"/>
      <c r="V3741" s="73"/>
      <c r="W3741" s="73"/>
      <c r="X3741" s="73"/>
      <c r="Y3741" s="73"/>
      <c r="Z3741" s="73"/>
      <c r="AA3741" s="73"/>
      <c r="AB3741" s="73"/>
      <c r="AC3741" s="73"/>
      <c r="AD3741" s="73"/>
      <c r="AE3741" s="73"/>
      <c r="AF3741" s="73"/>
      <c r="AG3741" s="73"/>
      <c r="AH3741" s="73"/>
      <c r="AI3741" s="73"/>
      <c r="AJ3741" s="73"/>
      <c r="AK3741" s="73"/>
      <c r="AL3741" s="73"/>
      <c r="AM3741" s="73"/>
      <c r="AN3741" s="73"/>
      <c r="AO3741" s="73"/>
      <c r="AP3741" s="73"/>
      <c r="AQ3741" s="73"/>
      <c r="AR3741" s="73"/>
      <c r="AS3741" s="73"/>
      <c r="AT3741" s="73"/>
      <c r="AU3741" s="73"/>
      <c r="AV3741" s="73"/>
      <c r="AW3741" s="73"/>
      <c r="AX3741" s="73"/>
      <c r="AY3741" s="73"/>
      <c r="AZ3741" s="73"/>
      <c r="BA3741" s="73"/>
      <c r="BB3741" s="73"/>
    </row>
    <row r="3742" spans="10:54">
      <c r="J3742" s="132"/>
      <c r="N3742" s="73"/>
      <c r="O3742" s="73"/>
      <c r="P3742" s="73"/>
      <c r="Q3742" s="73"/>
      <c r="R3742" s="73"/>
      <c r="S3742" s="73"/>
      <c r="T3742" s="73"/>
      <c r="U3742" s="73"/>
      <c r="V3742" s="73"/>
      <c r="W3742" s="73"/>
      <c r="X3742" s="73"/>
      <c r="Y3742" s="73"/>
      <c r="Z3742" s="73"/>
      <c r="AA3742" s="73"/>
      <c r="AB3742" s="73"/>
      <c r="AC3742" s="73"/>
      <c r="AD3742" s="73"/>
      <c r="AE3742" s="73"/>
      <c r="AF3742" s="73"/>
      <c r="AG3742" s="73"/>
      <c r="AH3742" s="73"/>
      <c r="AI3742" s="73"/>
      <c r="AJ3742" s="73"/>
      <c r="AK3742" s="73"/>
      <c r="AL3742" s="73"/>
      <c r="AM3742" s="73"/>
      <c r="AN3742" s="73"/>
      <c r="AO3742" s="73"/>
      <c r="AP3742" s="73"/>
      <c r="AQ3742" s="73"/>
      <c r="AR3742" s="73"/>
      <c r="AS3742" s="73"/>
      <c r="AT3742" s="73"/>
      <c r="AU3742" s="73"/>
      <c r="AV3742" s="73"/>
      <c r="AW3742" s="73"/>
      <c r="AX3742" s="73"/>
      <c r="AY3742" s="73"/>
      <c r="AZ3742" s="73"/>
      <c r="BA3742" s="73"/>
      <c r="BB3742" s="73"/>
    </row>
    <row r="3743" spans="10:54">
      <c r="J3743" s="132"/>
      <c r="N3743" s="73"/>
      <c r="O3743" s="73"/>
      <c r="P3743" s="73"/>
      <c r="Q3743" s="73"/>
      <c r="R3743" s="73"/>
      <c r="S3743" s="73"/>
      <c r="T3743" s="73"/>
      <c r="U3743" s="73"/>
      <c r="V3743" s="73"/>
      <c r="W3743" s="73"/>
      <c r="X3743" s="73"/>
      <c r="Y3743" s="73"/>
      <c r="Z3743" s="73"/>
      <c r="AA3743" s="73"/>
      <c r="AB3743" s="73"/>
      <c r="AC3743" s="73"/>
      <c r="AD3743" s="73"/>
      <c r="AE3743" s="73"/>
      <c r="AF3743" s="73"/>
      <c r="AG3743" s="73"/>
      <c r="AH3743" s="73"/>
      <c r="AI3743" s="73"/>
      <c r="AJ3743" s="73"/>
      <c r="AK3743" s="73"/>
      <c r="AL3743" s="73"/>
      <c r="AM3743" s="73"/>
      <c r="AN3743" s="73"/>
      <c r="AO3743" s="73"/>
      <c r="AP3743" s="73"/>
      <c r="AQ3743" s="73"/>
      <c r="AR3743" s="73"/>
      <c r="AS3743" s="73"/>
      <c r="AT3743" s="73"/>
      <c r="AU3743" s="73"/>
      <c r="AV3743" s="73"/>
      <c r="AW3743" s="73"/>
      <c r="AX3743" s="73"/>
      <c r="AY3743" s="73"/>
      <c r="AZ3743" s="73"/>
      <c r="BA3743" s="73"/>
      <c r="BB3743" s="73"/>
    </row>
    <row r="3744" spans="10:54">
      <c r="J3744" s="132"/>
      <c r="N3744" s="73"/>
      <c r="O3744" s="73"/>
      <c r="P3744" s="73"/>
      <c r="Q3744" s="73"/>
      <c r="R3744" s="73"/>
      <c r="S3744" s="73"/>
      <c r="T3744" s="73"/>
      <c r="U3744" s="73"/>
      <c r="V3744" s="73"/>
      <c r="W3744" s="73"/>
      <c r="X3744" s="73"/>
      <c r="Y3744" s="73"/>
      <c r="Z3744" s="73"/>
      <c r="AA3744" s="73"/>
      <c r="AB3744" s="73"/>
      <c r="AC3744" s="73"/>
      <c r="AD3744" s="73"/>
      <c r="AE3744" s="73"/>
      <c r="AF3744" s="73"/>
      <c r="AG3744" s="73"/>
      <c r="AH3744" s="73"/>
      <c r="AI3744" s="73"/>
      <c r="AJ3744" s="73"/>
      <c r="AK3744" s="73"/>
      <c r="AL3744" s="73"/>
      <c r="AM3744" s="73"/>
      <c r="AN3744" s="73"/>
      <c r="AO3744" s="73"/>
      <c r="AP3744" s="73"/>
      <c r="AQ3744" s="73"/>
      <c r="AR3744" s="73"/>
      <c r="AS3744" s="73"/>
      <c r="AT3744" s="73"/>
      <c r="AU3744" s="73"/>
      <c r="AV3744" s="73"/>
      <c r="AW3744" s="73"/>
      <c r="AX3744" s="73"/>
      <c r="AY3744" s="73"/>
      <c r="AZ3744" s="73"/>
      <c r="BA3744" s="73"/>
      <c r="BB3744" s="73"/>
    </row>
    <row r="3745" spans="10:54">
      <c r="J3745" s="132"/>
      <c r="N3745" s="73"/>
      <c r="O3745" s="73"/>
      <c r="P3745" s="73"/>
      <c r="Q3745" s="73"/>
      <c r="R3745" s="73"/>
      <c r="S3745" s="73"/>
      <c r="T3745" s="73"/>
      <c r="U3745" s="73"/>
      <c r="V3745" s="73"/>
      <c r="W3745" s="73"/>
      <c r="X3745" s="73"/>
      <c r="Y3745" s="73"/>
      <c r="Z3745" s="73"/>
      <c r="AA3745" s="73"/>
      <c r="AB3745" s="73"/>
      <c r="AC3745" s="73"/>
      <c r="AD3745" s="73"/>
      <c r="AE3745" s="73"/>
      <c r="AF3745" s="73"/>
      <c r="AG3745" s="73"/>
      <c r="AH3745" s="73"/>
      <c r="AI3745" s="73"/>
      <c r="AJ3745" s="73"/>
      <c r="AK3745" s="73"/>
      <c r="AL3745" s="73"/>
      <c r="AM3745" s="73"/>
      <c r="AN3745" s="73"/>
      <c r="AO3745" s="73"/>
      <c r="AP3745" s="73"/>
      <c r="AQ3745" s="73"/>
      <c r="AR3745" s="73"/>
      <c r="AS3745" s="73"/>
      <c r="AT3745" s="73"/>
      <c r="AU3745" s="73"/>
      <c r="AV3745" s="73"/>
      <c r="AW3745" s="73"/>
      <c r="AX3745" s="73"/>
      <c r="AY3745" s="73"/>
      <c r="AZ3745" s="73"/>
      <c r="BA3745" s="73"/>
      <c r="BB3745" s="73"/>
    </row>
    <row r="3746" spans="10:54">
      <c r="J3746" s="132"/>
      <c r="N3746" s="73"/>
      <c r="O3746" s="73"/>
      <c r="P3746" s="73"/>
      <c r="Q3746" s="73"/>
      <c r="R3746" s="73"/>
      <c r="S3746" s="73"/>
      <c r="T3746" s="73"/>
      <c r="U3746" s="73"/>
      <c r="V3746" s="73"/>
      <c r="W3746" s="73"/>
      <c r="X3746" s="73"/>
      <c r="Y3746" s="73"/>
      <c r="Z3746" s="73"/>
      <c r="AA3746" s="73"/>
      <c r="AB3746" s="73"/>
      <c r="AC3746" s="73"/>
      <c r="AD3746" s="73"/>
      <c r="AE3746" s="73"/>
      <c r="AF3746" s="73"/>
      <c r="AG3746" s="73"/>
      <c r="AH3746" s="73"/>
      <c r="AI3746" s="73"/>
      <c r="AJ3746" s="73"/>
      <c r="AK3746" s="73"/>
      <c r="AL3746" s="73"/>
      <c r="AM3746" s="73"/>
      <c r="AN3746" s="73"/>
      <c r="AO3746" s="73"/>
      <c r="AP3746" s="73"/>
      <c r="AQ3746" s="73"/>
      <c r="AR3746" s="73"/>
      <c r="AS3746" s="73"/>
      <c r="AT3746" s="73"/>
      <c r="AU3746" s="73"/>
      <c r="AV3746" s="73"/>
      <c r="AW3746" s="73"/>
      <c r="AX3746" s="73"/>
      <c r="AY3746" s="73"/>
      <c r="AZ3746" s="73"/>
      <c r="BA3746" s="73"/>
      <c r="BB3746" s="73"/>
    </row>
    <row r="3747" spans="10:54">
      <c r="J3747" s="132"/>
      <c r="N3747" s="73"/>
      <c r="O3747" s="73"/>
      <c r="P3747" s="73"/>
      <c r="Q3747" s="73"/>
      <c r="R3747" s="73"/>
      <c r="S3747" s="73"/>
      <c r="T3747" s="73"/>
      <c r="U3747" s="73"/>
      <c r="V3747" s="73"/>
      <c r="W3747" s="73"/>
      <c r="X3747" s="73"/>
      <c r="Y3747" s="73"/>
      <c r="Z3747" s="73"/>
      <c r="AA3747" s="73"/>
      <c r="AB3747" s="73"/>
      <c r="AC3747" s="73"/>
      <c r="AD3747" s="73"/>
      <c r="AE3747" s="73"/>
      <c r="AF3747" s="73"/>
      <c r="AG3747" s="73"/>
      <c r="AH3747" s="73"/>
      <c r="AI3747" s="73"/>
      <c r="AJ3747" s="73"/>
      <c r="AK3747" s="73"/>
      <c r="AL3747" s="73"/>
      <c r="AM3747" s="73"/>
      <c r="AN3747" s="73"/>
      <c r="AO3747" s="73"/>
      <c r="AP3747" s="73"/>
      <c r="AQ3747" s="73"/>
      <c r="AR3747" s="73"/>
      <c r="AS3747" s="73"/>
      <c r="AT3747" s="73"/>
      <c r="AU3747" s="73"/>
      <c r="AV3747" s="73"/>
      <c r="AW3747" s="73"/>
      <c r="AX3747" s="73"/>
      <c r="AY3747" s="73"/>
      <c r="AZ3747" s="73"/>
      <c r="BA3747" s="73"/>
      <c r="BB3747" s="73"/>
    </row>
    <row r="3748" spans="10:54">
      <c r="J3748" s="132"/>
      <c r="N3748" s="73"/>
      <c r="O3748" s="73"/>
      <c r="P3748" s="73"/>
      <c r="Q3748" s="73"/>
      <c r="R3748" s="73"/>
      <c r="S3748" s="73"/>
      <c r="T3748" s="73"/>
      <c r="U3748" s="73"/>
      <c r="V3748" s="73"/>
      <c r="W3748" s="73"/>
      <c r="X3748" s="73"/>
      <c r="Y3748" s="73"/>
      <c r="Z3748" s="73"/>
      <c r="AA3748" s="73"/>
      <c r="AB3748" s="73"/>
      <c r="AC3748" s="73"/>
      <c r="AD3748" s="73"/>
      <c r="AE3748" s="73"/>
      <c r="AF3748" s="73"/>
      <c r="AG3748" s="73"/>
      <c r="AH3748" s="73"/>
      <c r="AI3748" s="73"/>
      <c r="AJ3748" s="73"/>
      <c r="AK3748" s="73"/>
      <c r="AL3748" s="73"/>
      <c r="AM3748" s="73"/>
      <c r="AN3748" s="73"/>
      <c r="AO3748" s="73"/>
      <c r="AP3748" s="73"/>
      <c r="AQ3748" s="73"/>
      <c r="AR3748" s="73"/>
      <c r="AS3748" s="73"/>
      <c r="AT3748" s="73"/>
      <c r="AU3748" s="73"/>
      <c r="AV3748" s="73"/>
      <c r="AW3748" s="73"/>
      <c r="AX3748" s="73"/>
      <c r="AY3748" s="73"/>
      <c r="AZ3748" s="73"/>
      <c r="BA3748" s="73"/>
      <c r="BB3748" s="73"/>
    </row>
    <row r="3749" spans="10:54">
      <c r="J3749" s="132"/>
      <c r="N3749" s="73"/>
      <c r="O3749" s="73"/>
      <c r="P3749" s="73"/>
      <c r="Q3749" s="73"/>
      <c r="R3749" s="73"/>
      <c r="S3749" s="73"/>
      <c r="T3749" s="73"/>
      <c r="U3749" s="73"/>
      <c r="V3749" s="73"/>
      <c r="W3749" s="73"/>
      <c r="X3749" s="73"/>
      <c r="Y3749" s="73"/>
      <c r="Z3749" s="73"/>
      <c r="AA3749" s="73"/>
      <c r="AB3749" s="73"/>
      <c r="AC3749" s="73"/>
      <c r="AD3749" s="73"/>
      <c r="AE3749" s="73"/>
      <c r="AF3749" s="73"/>
      <c r="AG3749" s="73"/>
      <c r="AH3749" s="73"/>
      <c r="AI3749" s="73"/>
      <c r="AJ3749" s="73"/>
      <c r="AK3749" s="73"/>
      <c r="AL3749" s="73"/>
      <c r="AM3749" s="73"/>
      <c r="AN3749" s="73"/>
      <c r="AO3749" s="73"/>
      <c r="AP3749" s="73"/>
      <c r="AQ3749" s="73"/>
      <c r="AR3749" s="73"/>
      <c r="AS3749" s="73"/>
      <c r="AT3749" s="73"/>
      <c r="AU3749" s="73"/>
      <c r="AV3749" s="73"/>
      <c r="AW3749" s="73"/>
      <c r="AX3749" s="73"/>
      <c r="AY3749" s="73"/>
      <c r="AZ3749" s="73"/>
      <c r="BA3749" s="73"/>
      <c r="BB3749" s="73"/>
    </row>
    <row r="3750" spans="10:54">
      <c r="J3750" s="132"/>
      <c r="N3750" s="73"/>
      <c r="O3750" s="73"/>
      <c r="P3750" s="73"/>
      <c r="Q3750" s="73"/>
      <c r="R3750" s="73"/>
      <c r="S3750" s="73"/>
      <c r="T3750" s="73"/>
      <c r="U3750" s="73"/>
      <c r="V3750" s="73"/>
      <c r="W3750" s="73"/>
      <c r="X3750" s="73"/>
      <c r="Y3750" s="73"/>
      <c r="Z3750" s="73"/>
      <c r="AA3750" s="73"/>
      <c r="AB3750" s="73"/>
      <c r="AC3750" s="73"/>
      <c r="AD3750" s="73"/>
      <c r="AE3750" s="73"/>
      <c r="AF3750" s="73"/>
      <c r="AG3750" s="73"/>
      <c r="AH3750" s="73"/>
      <c r="AI3750" s="73"/>
      <c r="AJ3750" s="73"/>
      <c r="AK3750" s="73"/>
      <c r="AL3750" s="73"/>
      <c r="AM3750" s="73"/>
      <c r="AN3750" s="73"/>
      <c r="AO3750" s="73"/>
      <c r="AP3750" s="73"/>
      <c r="AQ3750" s="73"/>
      <c r="AR3750" s="73"/>
      <c r="AS3750" s="73"/>
      <c r="AT3750" s="73"/>
      <c r="AU3750" s="73"/>
      <c r="AV3750" s="73"/>
      <c r="AW3750" s="73"/>
      <c r="AX3750" s="73"/>
      <c r="AY3750" s="73"/>
      <c r="AZ3750" s="73"/>
      <c r="BA3750" s="73"/>
      <c r="BB3750" s="73"/>
    </row>
    <row r="3751" spans="10:54">
      <c r="J3751" s="132"/>
      <c r="N3751" s="73"/>
      <c r="O3751" s="73"/>
      <c r="P3751" s="73"/>
      <c r="Q3751" s="73"/>
      <c r="R3751" s="73"/>
      <c r="S3751" s="73"/>
      <c r="T3751" s="73"/>
      <c r="U3751" s="73"/>
      <c r="V3751" s="73"/>
      <c r="W3751" s="73"/>
      <c r="X3751" s="73"/>
      <c r="Y3751" s="73"/>
      <c r="Z3751" s="73"/>
      <c r="AA3751" s="73"/>
      <c r="AB3751" s="73"/>
      <c r="AC3751" s="73"/>
      <c r="AD3751" s="73"/>
      <c r="AE3751" s="73"/>
      <c r="AF3751" s="73"/>
      <c r="AG3751" s="73"/>
      <c r="AH3751" s="73"/>
      <c r="AI3751" s="73"/>
      <c r="AJ3751" s="73"/>
      <c r="AK3751" s="73"/>
      <c r="AL3751" s="73"/>
      <c r="AM3751" s="73"/>
      <c r="AN3751" s="73"/>
      <c r="AO3751" s="73"/>
      <c r="AP3751" s="73"/>
      <c r="AQ3751" s="73"/>
      <c r="AR3751" s="73"/>
      <c r="AS3751" s="73"/>
      <c r="AT3751" s="73"/>
      <c r="AU3751" s="73"/>
      <c r="AV3751" s="73"/>
      <c r="AW3751" s="73"/>
      <c r="AX3751" s="73"/>
      <c r="AY3751" s="73"/>
      <c r="AZ3751" s="73"/>
      <c r="BA3751" s="73"/>
      <c r="BB3751" s="73"/>
    </row>
    <row r="3752" spans="10:54">
      <c r="J3752" s="132"/>
      <c r="N3752" s="73"/>
      <c r="O3752" s="73"/>
      <c r="P3752" s="73"/>
      <c r="Q3752" s="73"/>
      <c r="R3752" s="73"/>
      <c r="S3752" s="73"/>
      <c r="T3752" s="73"/>
      <c r="U3752" s="73"/>
      <c r="V3752" s="73"/>
      <c r="W3752" s="73"/>
      <c r="X3752" s="73"/>
      <c r="Y3752" s="73"/>
      <c r="Z3752" s="73"/>
      <c r="AA3752" s="73"/>
      <c r="AB3752" s="73"/>
      <c r="AC3752" s="73"/>
      <c r="AD3752" s="73"/>
      <c r="AE3752" s="73"/>
      <c r="AF3752" s="73"/>
      <c r="AG3752" s="73"/>
      <c r="AH3752" s="73"/>
      <c r="AI3752" s="73"/>
      <c r="AJ3752" s="73"/>
      <c r="AK3752" s="73"/>
      <c r="AL3752" s="73"/>
      <c r="AM3752" s="73"/>
      <c r="AN3752" s="73"/>
      <c r="AO3752" s="73"/>
      <c r="AP3752" s="73"/>
      <c r="AQ3752" s="73"/>
      <c r="AR3752" s="73"/>
      <c r="AS3752" s="73"/>
      <c r="AT3752" s="73"/>
      <c r="AU3752" s="73"/>
      <c r="AV3752" s="73"/>
      <c r="AW3752" s="73"/>
      <c r="AX3752" s="73"/>
      <c r="AY3752" s="73"/>
      <c r="AZ3752" s="73"/>
      <c r="BA3752" s="73"/>
      <c r="BB3752" s="73"/>
    </row>
    <row r="3753" spans="10:54">
      <c r="J3753" s="132"/>
      <c r="N3753" s="73"/>
      <c r="O3753" s="73"/>
      <c r="P3753" s="73"/>
      <c r="Q3753" s="73"/>
      <c r="R3753" s="73"/>
      <c r="S3753" s="73"/>
      <c r="T3753" s="73"/>
      <c r="U3753" s="73"/>
      <c r="V3753" s="73"/>
      <c r="W3753" s="73"/>
      <c r="X3753" s="73"/>
      <c r="Y3753" s="73"/>
      <c r="Z3753" s="73"/>
      <c r="AA3753" s="73"/>
      <c r="AB3753" s="73"/>
      <c r="AC3753" s="73"/>
      <c r="AD3753" s="73"/>
      <c r="AE3753" s="73"/>
      <c r="AF3753" s="73"/>
      <c r="AG3753" s="73"/>
      <c r="AH3753" s="73"/>
      <c r="AI3753" s="73"/>
      <c r="AJ3753" s="73"/>
      <c r="AK3753" s="73"/>
      <c r="AL3753" s="73"/>
      <c r="AM3753" s="73"/>
      <c r="AN3753" s="73"/>
      <c r="AO3753" s="73"/>
      <c r="AP3753" s="73"/>
      <c r="AQ3753" s="73"/>
      <c r="AR3753" s="73"/>
      <c r="AS3753" s="73"/>
      <c r="AT3753" s="73"/>
      <c r="AU3753" s="73"/>
      <c r="AV3753" s="73"/>
      <c r="AW3753" s="73"/>
      <c r="AX3753" s="73"/>
      <c r="AY3753" s="73"/>
      <c r="AZ3753" s="73"/>
      <c r="BA3753" s="73"/>
      <c r="BB3753" s="73"/>
    </row>
    <row r="3754" spans="10:54">
      <c r="J3754" s="132"/>
      <c r="N3754" s="73"/>
      <c r="O3754" s="73"/>
      <c r="P3754" s="73"/>
      <c r="Q3754" s="73"/>
      <c r="R3754" s="73"/>
      <c r="S3754" s="73"/>
      <c r="T3754" s="73"/>
      <c r="U3754" s="73"/>
      <c r="V3754" s="73"/>
      <c r="W3754" s="73"/>
      <c r="X3754" s="73"/>
      <c r="Y3754" s="73"/>
      <c r="Z3754" s="73"/>
      <c r="AA3754" s="73"/>
      <c r="AB3754" s="73"/>
      <c r="AC3754" s="73"/>
      <c r="AD3754" s="73"/>
      <c r="AE3754" s="73"/>
      <c r="AF3754" s="73"/>
      <c r="AG3754" s="73"/>
      <c r="AH3754" s="73"/>
      <c r="AI3754" s="73"/>
      <c r="AJ3754" s="73"/>
      <c r="AK3754" s="73"/>
      <c r="AL3754" s="73"/>
      <c r="AM3754" s="73"/>
      <c r="AN3754" s="73"/>
      <c r="AO3754" s="73"/>
      <c r="AP3754" s="73"/>
      <c r="AQ3754" s="73"/>
      <c r="AR3754" s="73"/>
      <c r="AS3754" s="73"/>
      <c r="AT3754" s="73"/>
      <c r="AU3754" s="73"/>
      <c r="AV3754" s="73"/>
      <c r="AW3754" s="73"/>
      <c r="AX3754" s="73"/>
      <c r="AY3754" s="73"/>
      <c r="AZ3754" s="73"/>
      <c r="BA3754" s="73"/>
      <c r="BB3754" s="73"/>
    </row>
    <row r="3755" spans="10:54">
      <c r="J3755" s="132"/>
      <c r="N3755" s="73"/>
      <c r="O3755" s="73"/>
      <c r="P3755" s="73"/>
      <c r="Q3755" s="73"/>
      <c r="R3755" s="73"/>
      <c r="S3755" s="73"/>
      <c r="T3755" s="73"/>
      <c r="U3755" s="73"/>
      <c r="V3755" s="73"/>
      <c r="W3755" s="73"/>
      <c r="X3755" s="73"/>
      <c r="Y3755" s="73"/>
      <c r="Z3755" s="73"/>
      <c r="AA3755" s="73"/>
      <c r="AB3755" s="73"/>
      <c r="AC3755" s="73"/>
      <c r="AD3755" s="73"/>
      <c r="AE3755" s="73"/>
      <c r="AF3755" s="73"/>
      <c r="AG3755" s="73"/>
      <c r="AH3755" s="73"/>
      <c r="AI3755" s="73"/>
      <c r="AJ3755" s="73"/>
      <c r="AK3755" s="73"/>
      <c r="AL3755" s="73"/>
      <c r="AM3755" s="73"/>
      <c r="AN3755" s="73"/>
      <c r="AO3755" s="73"/>
      <c r="AP3755" s="73"/>
      <c r="AQ3755" s="73"/>
      <c r="AR3755" s="73"/>
      <c r="AS3755" s="73"/>
      <c r="AT3755" s="73"/>
      <c r="AU3755" s="73"/>
      <c r="AV3755" s="73"/>
      <c r="AW3755" s="73"/>
      <c r="AX3755" s="73"/>
      <c r="AY3755" s="73"/>
      <c r="AZ3755" s="73"/>
      <c r="BA3755" s="73"/>
      <c r="BB3755" s="73"/>
    </row>
    <row r="3756" spans="10:54">
      <c r="J3756" s="132"/>
      <c r="N3756" s="73"/>
      <c r="O3756" s="73"/>
      <c r="P3756" s="73"/>
      <c r="Q3756" s="73"/>
      <c r="R3756" s="73"/>
      <c r="S3756" s="73"/>
      <c r="T3756" s="73"/>
      <c r="U3756" s="73"/>
      <c r="V3756" s="73"/>
      <c r="W3756" s="73"/>
      <c r="X3756" s="73"/>
      <c r="Y3756" s="73"/>
      <c r="Z3756" s="73"/>
      <c r="AA3756" s="73"/>
      <c r="AB3756" s="73"/>
      <c r="AC3756" s="73"/>
      <c r="AD3756" s="73"/>
      <c r="AE3756" s="73"/>
      <c r="AF3756" s="73"/>
      <c r="AG3756" s="73"/>
      <c r="AH3756" s="73"/>
      <c r="AI3756" s="73"/>
      <c r="AJ3756" s="73"/>
      <c r="AK3756" s="73"/>
      <c r="AL3756" s="73"/>
      <c r="AM3756" s="73"/>
      <c r="AN3756" s="73"/>
      <c r="AO3756" s="73"/>
      <c r="AP3756" s="73"/>
      <c r="AQ3756" s="73"/>
      <c r="AR3756" s="73"/>
      <c r="AS3756" s="73"/>
      <c r="AT3756" s="73"/>
      <c r="AU3756" s="73"/>
      <c r="AV3756" s="73"/>
      <c r="AW3756" s="73"/>
      <c r="AX3756" s="73"/>
      <c r="AY3756" s="73"/>
      <c r="AZ3756" s="73"/>
      <c r="BA3756" s="73"/>
      <c r="BB3756" s="73"/>
    </row>
    <row r="3757" spans="10:54">
      <c r="J3757" s="132"/>
      <c r="N3757" s="73"/>
      <c r="O3757" s="73"/>
      <c r="P3757" s="73"/>
      <c r="Q3757" s="73"/>
      <c r="R3757" s="73"/>
      <c r="S3757" s="73"/>
      <c r="T3757" s="73"/>
      <c r="U3757" s="73"/>
      <c r="V3757" s="73"/>
      <c r="W3757" s="73"/>
      <c r="X3757" s="73"/>
      <c r="Y3757" s="73"/>
      <c r="Z3757" s="73"/>
      <c r="AA3757" s="73"/>
      <c r="AB3757" s="73"/>
      <c r="AC3757" s="73"/>
      <c r="AD3757" s="73"/>
      <c r="AE3757" s="73"/>
      <c r="AF3757" s="73"/>
      <c r="AG3757" s="73"/>
      <c r="AH3757" s="73"/>
      <c r="AI3757" s="73"/>
      <c r="AJ3757" s="73"/>
      <c r="AK3757" s="73"/>
      <c r="AL3757" s="73"/>
      <c r="AM3757" s="73"/>
      <c r="AN3757" s="73"/>
      <c r="AO3757" s="73"/>
      <c r="AP3757" s="73"/>
      <c r="AQ3757" s="73"/>
      <c r="AR3757" s="73"/>
      <c r="AS3757" s="73"/>
      <c r="AT3757" s="73"/>
      <c r="AU3757" s="73"/>
      <c r="AV3757" s="73"/>
      <c r="AW3757" s="73"/>
      <c r="AX3757" s="73"/>
      <c r="AY3757" s="73"/>
      <c r="AZ3757" s="73"/>
      <c r="BA3757" s="73"/>
      <c r="BB3757" s="73"/>
    </row>
    <row r="3758" spans="10:54">
      <c r="J3758" s="132"/>
      <c r="N3758" s="73"/>
      <c r="O3758" s="73"/>
      <c r="P3758" s="73"/>
      <c r="Q3758" s="73"/>
      <c r="R3758" s="73"/>
      <c r="S3758" s="73"/>
      <c r="T3758" s="73"/>
      <c r="U3758" s="73"/>
      <c r="V3758" s="73"/>
      <c r="W3758" s="73"/>
      <c r="X3758" s="73"/>
      <c r="Y3758" s="73"/>
      <c r="Z3758" s="73"/>
      <c r="AA3758" s="73"/>
      <c r="AB3758" s="73"/>
      <c r="AC3758" s="73"/>
      <c r="AD3758" s="73"/>
      <c r="AE3758" s="73"/>
      <c r="AF3758" s="73"/>
      <c r="AG3758" s="73"/>
      <c r="AH3758" s="73"/>
      <c r="AI3758" s="73"/>
      <c r="AJ3758" s="73"/>
      <c r="AK3758" s="73"/>
      <c r="AL3758" s="73"/>
      <c r="AM3758" s="73"/>
      <c r="AN3758" s="73"/>
      <c r="AO3758" s="73"/>
      <c r="AP3758" s="73"/>
      <c r="AQ3758" s="73"/>
      <c r="AR3758" s="73"/>
      <c r="AS3758" s="73"/>
      <c r="AT3758" s="73"/>
      <c r="AU3758" s="73"/>
      <c r="AV3758" s="73"/>
      <c r="AW3758" s="73"/>
      <c r="AX3758" s="73"/>
      <c r="AY3758" s="73"/>
      <c r="AZ3758" s="73"/>
      <c r="BA3758" s="73"/>
      <c r="BB3758" s="73"/>
    </row>
    <row r="3759" spans="10:54">
      <c r="J3759" s="132"/>
      <c r="N3759" s="73"/>
      <c r="O3759" s="73"/>
      <c r="P3759" s="73"/>
      <c r="Q3759" s="73"/>
      <c r="R3759" s="73"/>
      <c r="S3759" s="73"/>
      <c r="T3759" s="73"/>
      <c r="U3759" s="73"/>
      <c r="V3759" s="73"/>
      <c r="W3759" s="73"/>
      <c r="X3759" s="73"/>
      <c r="Y3759" s="73"/>
      <c r="Z3759" s="73"/>
      <c r="AA3759" s="73"/>
      <c r="AB3759" s="73"/>
      <c r="AC3759" s="73"/>
      <c r="AD3759" s="73"/>
      <c r="AE3759" s="73"/>
      <c r="AF3759" s="73"/>
      <c r="AG3759" s="73"/>
      <c r="AH3759" s="73"/>
      <c r="AI3759" s="73"/>
      <c r="AJ3759" s="73"/>
      <c r="AK3759" s="73"/>
      <c r="AL3759" s="73"/>
      <c r="AM3759" s="73"/>
      <c r="AN3759" s="73"/>
      <c r="AO3759" s="73"/>
      <c r="AP3759" s="73"/>
      <c r="AQ3759" s="73"/>
      <c r="AR3759" s="73"/>
      <c r="AS3759" s="73"/>
      <c r="AT3759" s="73"/>
      <c r="AU3759" s="73"/>
      <c r="AV3759" s="73"/>
      <c r="AW3759" s="73"/>
      <c r="AX3759" s="73"/>
      <c r="AY3759" s="73"/>
      <c r="AZ3759" s="73"/>
      <c r="BA3759" s="73"/>
      <c r="BB3759" s="73"/>
    </row>
    <row r="3760" spans="10:54">
      <c r="J3760" s="132"/>
      <c r="N3760" s="73"/>
      <c r="O3760" s="73"/>
      <c r="P3760" s="73"/>
      <c r="Q3760" s="73"/>
      <c r="R3760" s="73"/>
      <c r="S3760" s="73"/>
      <c r="T3760" s="73"/>
      <c r="U3760" s="73"/>
      <c r="V3760" s="73"/>
      <c r="W3760" s="73"/>
      <c r="X3760" s="73"/>
      <c r="Y3760" s="73"/>
      <c r="Z3760" s="73"/>
      <c r="AA3760" s="73"/>
      <c r="AB3760" s="73"/>
      <c r="AC3760" s="73"/>
      <c r="AD3760" s="73"/>
      <c r="AE3760" s="73"/>
      <c r="AF3760" s="73"/>
      <c r="AG3760" s="73"/>
      <c r="AH3760" s="73"/>
      <c r="AI3760" s="73"/>
      <c r="AJ3760" s="73"/>
      <c r="AK3760" s="73"/>
      <c r="AL3760" s="73"/>
      <c r="AM3760" s="73"/>
      <c r="AN3760" s="73"/>
      <c r="AO3760" s="73"/>
      <c r="AP3760" s="73"/>
      <c r="AQ3760" s="73"/>
      <c r="AR3760" s="73"/>
      <c r="AS3760" s="73"/>
      <c r="AT3760" s="73"/>
      <c r="AU3760" s="73"/>
      <c r="AV3760" s="73"/>
      <c r="AW3760" s="73"/>
      <c r="AX3760" s="73"/>
      <c r="AY3760" s="73"/>
      <c r="AZ3760" s="73"/>
      <c r="BA3760" s="73"/>
      <c r="BB3760" s="73"/>
    </row>
    <row r="3761" spans="10:54">
      <c r="J3761" s="132"/>
      <c r="N3761" s="73"/>
      <c r="O3761" s="73"/>
      <c r="P3761" s="73"/>
      <c r="Q3761" s="73"/>
      <c r="R3761" s="73"/>
      <c r="S3761" s="73"/>
      <c r="T3761" s="73"/>
      <c r="U3761" s="73"/>
      <c r="V3761" s="73"/>
      <c r="W3761" s="73"/>
      <c r="X3761" s="73"/>
      <c r="Y3761" s="73"/>
      <c r="Z3761" s="73"/>
      <c r="AA3761" s="73"/>
      <c r="AB3761" s="73"/>
      <c r="AC3761" s="73"/>
      <c r="AD3761" s="73"/>
      <c r="AE3761" s="73"/>
      <c r="AF3761" s="73"/>
      <c r="AG3761" s="73"/>
      <c r="AH3761" s="73"/>
      <c r="AI3761" s="73"/>
      <c r="AJ3761" s="73"/>
      <c r="AK3761" s="73"/>
      <c r="AL3761" s="73"/>
      <c r="AM3761" s="73"/>
      <c r="AN3761" s="73"/>
      <c r="AO3761" s="73"/>
      <c r="AP3761" s="73"/>
      <c r="AQ3761" s="73"/>
      <c r="AR3761" s="73"/>
      <c r="AS3761" s="73"/>
      <c r="AT3761" s="73"/>
      <c r="AU3761" s="73"/>
      <c r="AV3761" s="73"/>
      <c r="AW3761" s="73"/>
      <c r="AX3761" s="73"/>
      <c r="AY3761" s="73"/>
      <c r="AZ3761" s="73"/>
      <c r="BA3761" s="73"/>
      <c r="BB3761" s="73"/>
    </row>
    <row r="3762" spans="10:54">
      <c r="J3762" s="132"/>
      <c r="N3762" s="73"/>
      <c r="O3762" s="73"/>
      <c r="P3762" s="73"/>
      <c r="Q3762" s="73"/>
      <c r="R3762" s="73"/>
      <c r="S3762" s="73"/>
      <c r="T3762" s="73"/>
      <c r="U3762" s="73"/>
      <c r="V3762" s="73"/>
      <c r="W3762" s="73"/>
      <c r="X3762" s="73"/>
      <c r="Y3762" s="73"/>
      <c r="Z3762" s="73"/>
      <c r="AA3762" s="73"/>
      <c r="AB3762" s="73"/>
      <c r="AC3762" s="73"/>
      <c r="AD3762" s="73"/>
      <c r="AE3762" s="73"/>
      <c r="AF3762" s="73"/>
      <c r="AG3762" s="73"/>
      <c r="AH3762" s="73"/>
      <c r="AI3762" s="73"/>
      <c r="AJ3762" s="73"/>
      <c r="AK3762" s="73"/>
      <c r="AL3762" s="73"/>
      <c r="AM3762" s="73"/>
      <c r="AN3762" s="73"/>
      <c r="AO3762" s="73"/>
      <c r="AP3762" s="73"/>
      <c r="AQ3762" s="73"/>
      <c r="AR3762" s="73"/>
      <c r="AS3762" s="73"/>
      <c r="AT3762" s="73"/>
      <c r="AU3762" s="73"/>
      <c r="AV3762" s="73"/>
      <c r="AW3762" s="73"/>
      <c r="AX3762" s="73"/>
      <c r="AY3762" s="73"/>
      <c r="AZ3762" s="73"/>
      <c r="BA3762" s="73"/>
      <c r="BB3762" s="73"/>
    </row>
    <row r="3763" spans="10:54">
      <c r="J3763" s="132"/>
      <c r="N3763" s="73"/>
      <c r="O3763" s="73"/>
      <c r="P3763" s="73"/>
      <c r="Q3763" s="73"/>
      <c r="R3763" s="73"/>
      <c r="S3763" s="73"/>
      <c r="T3763" s="73"/>
      <c r="U3763" s="73"/>
      <c r="V3763" s="73"/>
      <c r="W3763" s="73"/>
      <c r="X3763" s="73"/>
      <c r="Y3763" s="73"/>
      <c r="Z3763" s="73"/>
      <c r="AA3763" s="73"/>
      <c r="AB3763" s="73"/>
      <c r="AC3763" s="73"/>
      <c r="AD3763" s="73"/>
      <c r="AE3763" s="73"/>
      <c r="AF3763" s="73"/>
      <c r="AG3763" s="73"/>
      <c r="AH3763" s="73"/>
      <c r="AI3763" s="73"/>
      <c r="AJ3763" s="73"/>
      <c r="AK3763" s="73"/>
      <c r="AL3763" s="73"/>
      <c r="AM3763" s="73"/>
      <c r="AN3763" s="73"/>
      <c r="AO3763" s="73"/>
      <c r="AP3763" s="73"/>
      <c r="AQ3763" s="73"/>
      <c r="AR3763" s="73"/>
      <c r="AS3763" s="73"/>
      <c r="AT3763" s="73"/>
      <c r="AU3763" s="73"/>
      <c r="AV3763" s="73"/>
      <c r="AW3763" s="73"/>
      <c r="AX3763" s="73"/>
      <c r="AY3763" s="73"/>
      <c r="AZ3763" s="73"/>
      <c r="BA3763" s="73"/>
      <c r="BB3763" s="73"/>
    </row>
    <row r="3764" spans="10:54">
      <c r="J3764" s="132"/>
      <c r="N3764" s="73"/>
      <c r="O3764" s="73"/>
      <c r="P3764" s="73"/>
      <c r="Q3764" s="73"/>
      <c r="R3764" s="73"/>
      <c r="S3764" s="73"/>
      <c r="T3764" s="73"/>
      <c r="U3764" s="73"/>
      <c r="V3764" s="73"/>
      <c r="W3764" s="73"/>
      <c r="X3764" s="73"/>
      <c r="Y3764" s="73"/>
      <c r="Z3764" s="73"/>
      <c r="AA3764" s="73"/>
      <c r="AB3764" s="73"/>
      <c r="AC3764" s="73"/>
      <c r="AD3764" s="73"/>
      <c r="AE3764" s="73"/>
      <c r="AF3764" s="73"/>
      <c r="AG3764" s="73"/>
      <c r="AH3764" s="73"/>
      <c r="AI3764" s="73"/>
      <c r="AJ3764" s="73"/>
      <c r="AK3764" s="73"/>
      <c r="AL3764" s="73"/>
      <c r="AM3764" s="73"/>
      <c r="AN3764" s="73"/>
      <c r="AO3764" s="73"/>
      <c r="AP3764" s="73"/>
      <c r="AQ3764" s="73"/>
      <c r="AR3764" s="73"/>
      <c r="AS3764" s="73"/>
      <c r="AT3764" s="73"/>
      <c r="AU3764" s="73"/>
      <c r="AV3764" s="73"/>
      <c r="AW3764" s="73"/>
      <c r="AX3764" s="73"/>
      <c r="AY3764" s="73"/>
      <c r="AZ3764" s="73"/>
      <c r="BA3764" s="73"/>
      <c r="BB3764" s="73"/>
    </row>
    <row r="3765" spans="10:54">
      <c r="J3765" s="132"/>
      <c r="N3765" s="73"/>
      <c r="O3765" s="73"/>
      <c r="P3765" s="73"/>
      <c r="Q3765" s="73"/>
      <c r="R3765" s="73"/>
      <c r="S3765" s="73"/>
      <c r="T3765" s="73"/>
      <c r="U3765" s="73"/>
      <c r="V3765" s="73"/>
      <c r="W3765" s="73"/>
      <c r="X3765" s="73"/>
      <c r="Y3765" s="73"/>
      <c r="Z3765" s="73"/>
      <c r="AA3765" s="73"/>
      <c r="AB3765" s="73"/>
      <c r="AC3765" s="73"/>
      <c r="AD3765" s="73"/>
      <c r="AE3765" s="73"/>
      <c r="AF3765" s="73"/>
      <c r="AG3765" s="73"/>
      <c r="AH3765" s="73"/>
      <c r="AI3765" s="73"/>
      <c r="AJ3765" s="73"/>
      <c r="AK3765" s="73"/>
      <c r="AL3765" s="73"/>
      <c r="AM3765" s="73"/>
      <c r="AN3765" s="73"/>
      <c r="AO3765" s="73"/>
      <c r="AP3765" s="73"/>
      <c r="AQ3765" s="73"/>
      <c r="AR3765" s="73"/>
      <c r="AS3765" s="73"/>
      <c r="AT3765" s="73"/>
      <c r="AU3765" s="73"/>
      <c r="AV3765" s="73"/>
      <c r="AW3765" s="73"/>
      <c r="AX3765" s="73"/>
      <c r="AY3765" s="73"/>
      <c r="AZ3765" s="73"/>
      <c r="BA3765" s="73"/>
      <c r="BB3765" s="73"/>
    </row>
    <row r="3766" spans="10:54">
      <c r="J3766" s="132"/>
      <c r="N3766" s="73"/>
      <c r="O3766" s="73"/>
      <c r="P3766" s="73"/>
      <c r="Q3766" s="73"/>
      <c r="R3766" s="73"/>
      <c r="S3766" s="73"/>
      <c r="T3766" s="73"/>
      <c r="U3766" s="73"/>
      <c r="V3766" s="73"/>
      <c r="W3766" s="73"/>
      <c r="X3766" s="73"/>
      <c r="Y3766" s="73"/>
      <c r="Z3766" s="73"/>
      <c r="AA3766" s="73"/>
      <c r="AB3766" s="73"/>
      <c r="AC3766" s="73"/>
      <c r="AD3766" s="73"/>
      <c r="AE3766" s="73"/>
      <c r="AF3766" s="73"/>
      <c r="AG3766" s="73"/>
      <c r="AH3766" s="73"/>
      <c r="AI3766" s="73"/>
      <c r="AJ3766" s="73"/>
      <c r="AK3766" s="73"/>
      <c r="AL3766" s="73"/>
      <c r="AM3766" s="73"/>
      <c r="AN3766" s="73"/>
      <c r="AO3766" s="73"/>
      <c r="AP3766" s="73"/>
      <c r="AQ3766" s="73"/>
      <c r="AR3766" s="73"/>
      <c r="AS3766" s="73"/>
      <c r="AT3766" s="73"/>
      <c r="AU3766" s="73"/>
      <c r="AV3766" s="73"/>
      <c r="AW3766" s="73"/>
      <c r="AX3766" s="73"/>
      <c r="AY3766" s="73"/>
      <c r="AZ3766" s="73"/>
      <c r="BA3766" s="73"/>
      <c r="BB3766" s="73"/>
    </row>
    <row r="3767" spans="10:54">
      <c r="J3767" s="132"/>
      <c r="N3767" s="73"/>
      <c r="O3767" s="73"/>
      <c r="P3767" s="73"/>
      <c r="Q3767" s="73"/>
      <c r="R3767" s="73"/>
      <c r="S3767" s="73"/>
      <c r="T3767" s="73"/>
      <c r="U3767" s="73"/>
      <c r="V3767" s="73"/>
      <c r="W3767" s="73"/>
      <c r="X3767" s="73"/>
      <c r="Y3767" s="73"/>
      <c r="Z3767" s="73"/>
      <c r="AA3767" s="73"/>
      <c r="AB3767" s="73"/>
      <c r="AC3767" s="73"/>
      <c r="AD3767" s="73"/>
      <c r="AE3767" s="73"/>
      <c r="AF3767" s="73"/>
      <c r="AG3767" s="73"/>
      <c r="AH3767" s="73"/>
      <c r="AI3767" s="73"/>
      <c r="AJ3767" s="73"/>
      <c r="AK3767" s="73"/>
      <c r="AL3767" s="73"/>
      <c r="AM3767" s="73"/>
      <c r="AN3767" s="73"/>
      <c r="AO3767" s="73"/>
      <c r="AP3767" s="73"/>
      <c r="AQ3767" s="73"/>
      <c r="AR3767" s="73"/>
      <c r="AS3767" s="73"/>
      <c r="AT3767" s="73"/>
      <c r="AU3767" s="73"/>
      <c r="AV3767" s="73"/>
      <c r="AW3767" s="73"/>
      <c r="AX3767" s="73"/>
      <c r="AY3767" s="73"/>
      <c r="AZ3767" s="73"/>
      <c r="BA3767" s="73"/>
      <c r="BB3767" s="73"/>
    </row>
    <row r="3768" spans="10:54">
      <c r="J3768" s="132"/>
      <c r="N3768" s="73"/>
      <c r="O3768" s="73"/>
      <c r="P3768" s="73"/>
      <c r="Q3768" s="73"/>
      <c r="R3768" s="73"/>
      <c r="S3768" s="73"/>
      <c r="T3768" s="73"/>
      <c r="U3768" s="73"/>
      <c r="V3768" s="73"/>
      <c r="W3768" s="73"/>
      <c r="X3768" s="73"/>
      <c r="Y3768" s="73"/>
      <c r="Z3768" s="73"/>
      <c r="AA3768" s="73"/>
      <c r="AB3768" s="73"/>
      <c r="AC3768" s="73"/>
      <c r="AD3768" s="73"/>
      <c r="AE3768" s="73"/>
      <c r="AF3768" s="73"/>
      <c r="AG3768" s="73"/>
      <c r="AH3768" s="73"/>
      <c r="AI3768" s="73"/>
      <c r="AJ3768" s="73"/>
      <c r="AK3768" s="73"/>
      <c r="AL3768" s="73"/>
      <c r="AM3768" s="73"/>
      <c r="AN3768" s="73"/>
      <c r="AO3768" s="73"/>
      <c r="AP3768" s="73"/>
      <c r="AQ3768" s="73"/>
      <c r="AR3768" s="73"/>
      <c r="AS3768" s="73"/>
      <c r="AT3768" s="73"/>
      <c r="AU3768" s="73"/>
      <c r="AV3768" s="73"/>
      <c r="AW3768" s="73"/>
      <c r="AX3768" s="73"/>
      <c r="AY3768" s="73"/>
      <c r="AZ3768" s="73"/>
      <c r="BA3768" s="73"/>
      <c r="BB3768" s="73"/>
    </row>
    <row r="3769" spans="10:54">
      <c r="J3769" s="132"/>
      <c r="N3769" s="73"/>
      <c r="O3769" s="73"/>
      <c r="P3769" s="73"/>
      <c r="Q3769" s="73"/>
      <c r="R3769" s="73"/>
      <c r="S3769" s="73"/>
      <c r="T3769" s="73"/>
      <c r="U3769" s="73"/>
      <c r="V3769" s="73"/>
      <c r="W3769" s="73"/>
      <c r="X3769" s="73"/>
      <c r="Y3769" s="73"/>
      <c r="Z3769" s="73"/>
      <c r="AA3769" s="73"/>
      <c r="AB3769" s="73"/>
      <c r="AC3769" s="73"/>
      <c r="AD3769" s="73"/>
      <c r="AE3769" s="73"/>
      <c r="AF3769" s="73"/>
      <c r="AG3769" s="73"/>
      <c r="AH3769" s="73"/>
      <c r="AI3769" s="73"/>
      <c r="AJ3769" s="73"/>
      <c r="AK3769" s="73"/>
      <c r="AL3769" s="73"/>
      <c r="AM3769" s="73"/>
      <c r="AN3769" s="73"/>
      <c r="AO3769" s="73"/>
      <c r="AP3769" s="73"/>
      <c r="AQ3769" s="73"/>
      <c r="AR3769" s="73"/>
      <c r="AS3769" s="73"/>
      <c r="AT3769" s="73"/>
      <c r="AU3769" s="73"/>
      <c r="AV3769" s="73"/>
      <c r="AW3769" s="73"/>
      <c r="AX3769" s="73"/>
      <c r="AY3769" s="73"/>
      <c r="AZ3769" s="73"/>
      <c r="BA3769" s="73"/>
      <c r="BB3769" s="73"/>
    </row>
    <row r="3770" spans="10:54">
      <c r="J3770" s="132"/>
      <c r="N3770" s="73"/>
      <c r="O3770" s="73"/>
      <c r="P3770" s="73"/>
      <c r="Q3770" s="73"/>
      <c r="R3770" s="73"/>
      <c r="S3770" s="73"/>
      <c r="T3770" s="73"/>
      <c r="U3770" s="73"/>
      <c r="V3770" s="73"/>
      <c r="W3770" s="73"/>
      <c r="X3770" s="73"/>
      <c r="Y3770" s="73"/>
      <c r="Z3770" s="73"/>
      <c r="AA3770" s="73"/>
      <c r="AB3770" s="73"/>
      <c r="AC3770" s="73"/>
      <c r="AD3770" s="73"/>
      <c r="AE3770" s="73"/>
      <c r="AF3770" s="73"/>
      <c r="AG3770" s="73"/>
      <c r="AH3770" s="73"/>
      <c r="AI3770" s="73"/>
      <c r="AJ3770" s="73"/>
      <c r="AK3770" s="73"/>
      <c r="AL3770" s="73"/>
      <c r="AM3770" s="73"/>
      <c r="AN3770" s="73"/>
      <c r="AO3770" s="73"/>
      <c r="AP3770" s="73"/>
      <c r="AQ3770" s="73"/>
      <c r="AR3770" s="73"/>
      <c r="AS3770" s="73"/>
      <c r="AT3770" s="73"/>
      <c r="AU3770" s="73"/>
      <c r="AV3770" s="73"/>
      <c r="AW3770" s="73"/>
      <c r="AX3770" s="73"/>
      <c r="AY3770" s="73"/>
      <c r="AZ3770" s="73"/>
      <c r="BA3770" s="73"/>
      <c r="BB3770" s="73"/>
    </row>
    <row r="3771" spans="10:54">
      <c r="J3771" s="132"/>
      <c r="N3771" s="73"/>
      <c r="O3771" s="73"/>
      <c r="P3771" s="73"/>
      <c r="Q3771" s="73"/>
      <c r="R3771" s="73"/>
      <c r="S3771" s="73"/>
      <c r="T3771" s="73"/>
      <c r="U3771" s="73"/>
      <c r="V3771" s="73"/>
      <c r="W3771" s="73"/>
      <c r="X3771" s="73"/>
      <c r="Y3771" s="73"/>
      <c r="Z3771" s="73"/>
      <c r="AA3771" s="73"/>
      <c r="AB3771" s="73"/>
      <c r="AC3771" s="73"/>
      <c r="AD3771" s="73"/>
      <c r="AE3771" s="73"/>
      <c r="AF3771" s="73"/>
      <c r="AG3771" s="73"/>
      <c r="AH3771" s="73"/>
      <c r="AI3771" s="73"/>
      <c r="AJ3771" s="73"/>
      <c r="AK3771" s="73"/>
      <c r="AL3771" s="73"/>
      <c r="AM3771" s="73"/>
      <c r="AN3771" s="73"/>
      <c r="AO3771" s="73"/>
      <c r="AP3771" s="73"/>
      <c r="AQ3771" s="73"/>
      <c r="AR3771" s="73"/>
      <c r="AS3771" s="73"/>
      <c r="AT3771" s="73"/>
      <c r="AU3771" s="73"/>
      <c r="AV3771" s="73"/>
      <c r="AW3771" s="73"/>
      <c r="AX3771" s="73"/>
      <c r="AY3771" s="73"/>
      <c r="AZ3771" s="73"/>
      <c r="BA3771" s="73"/>
      <c r="BB3771" s="73"/>
    </row>
    <row r="3772" spans="10:54">
      <c r="J3772" s="132"/>
      <c r="N3772" s="73"/>
      <c r="O3772" s="73"/>
      <c r="P3772" s="73"/>
      <c r="Q3772" s="73"/>
      <c r="R3772" s="73"/>
      <c r="S3772" s="73"/>
      <c r="T3772" s="73"/>
      <c r="U3772" s="73"/>
      <c r="V3772" s="73"/>
      <c r="W3772" s="73"/>
      <c r="X3772" s="73"/>
      <c r="Y3772" s="73"/>
      <c r="Z3772" s="73"/>
      <c r="AA3772" s="73"/>
      <c r="AB3772" s="73"/>
      <c r="AC3772" s="73"/>
      <c r="AD3772" s="73"/>
      <c r="AE3772" s="73"/>
      <c r="AF3772" s="73"/>
      <c r="AG3772" s="73"/>
      <c r="AH3772" s="73"/>
      <c r="AI3772" s="73"/>
      <c r="AJ3772" s="73"/>
      <c r="AK3772" s="73"/>
      <c r="AL3772" s="73"/>
      <c r="AM3772" s="73"/>
      <c r="AN3772" s="73"/>
      <c r="AO3772" s="73"/>
      <c r="AP3772" s="73"/>
      <c r="AQ3772" s="73"/>
      <c r="AR3772" s="73"/>
      <c r="AS3772" s="73"/>
      <c r="AT3772" s="73"/>
      <c r="AU3772" s="73"/>
      <c r="AV3772" s="73"/>
      <c r="AW3772" s="73"/>
      <c r="AX3772" s="73"/>
      <c r="AY3772" s="73"/>
      <c r="AZ3772" s="73"/>
      <c r="BA3772" s="73"/>
      <c r="BB3772" s="73"/>
    </row>
    <row r="3773" spans="10:54">
      <c r="J3773" s="132"/>
      <c r="N3773" s="73"/>
      <c r="O3773" s="73"/>
      <c r="P3773" s="73"/>
      <c r="Q3773" s="73"/>
      <c r="R3773" s="73"/>
      <c r="S3773" s="73"/>
      <c r="T3773" s="73"/>
      <c r="U3773" s="73"/>
      <c r="V3773" s="73"/>
      <c r="W3773" s="73"/>
      <c r="X3773" s="73"/>
      <c r="Y3773" s="73"/>
      <c r="Z3773" s="73"/>
      <c r="AA3773" s="73"/>
      <c r="AB3773" s="73"/>
      <c r="AC3773" s="73"/>
      <c r="AD3773" s="73"/>
      <c r="AE3773" s="73"/>
      <c r="AF3773" s="73"/>
      <c r="AG3773" s="73"/>
      <c r="AH3773" s="73"/>
      <c r="AI3773" s="73"/>
      <c r="AJ3773" s="73"/>
      <c r="AK3773" s="73"/>
      <c r="AL3773" s="73"/>
      <c r="AM3773" s="73"/>
      <c r="AN3773" s="73"/>
      <c r="AO3773" s="73"/>
      <c r="AP3773" s="73"/>
      <c r="AQ3773" s="73"/>
      <c r="AR3773" s="73"/>
      <c r="AS3773" s="73"/>
      <c r="AT3773" s="73"/>
      <c r="AU3773" s="73"/>
      <c r="AV3773" s="73"/>
      <c r="AW3773" s="73"/>
      <c r="AX3773" s="73"/>
      <c r="AY3773" s="73"/>
      <c r="AZ3773" s="73"/>
      <c r="BA3773" s="73"/>
      <c r="BB3773" s="73"/>
    </row>
    <row r="3774" spans="10:54">
      <c r="J3774" s="132"/>
      <c r="N3774" s="73"/>
      <c r="O3774" s="73"/>
      <c r="P3774" s="73"/>
      <c r="Q3774" s="73"/>
      <c r="R3774" s="73"/>
      <c r="S3774" s="73"/>
      <c r="T3774" s="73"/>
      <c r="U3774" s="73"/>
      <c r="V3774" s="73"/>
      <c r="W3774" s="73"/>
      <c r="X3774" s="73"/>
      <c r="Y3774" s="73"/>
      <c r="Z3774" s="73"/>
      <c r="AA3774" s="73"/>
      <c r="AB3774" s="73"/>
      <c r="AC3774" s="73"/>
      <c r="AD3774" s="73"/>
      <c r="AE3774" s="73"/>
      <c r="AF3774" s="73"/>
      <c r="AG3774" s="73"/>
      <c r="AH3774" s="73"/>
      <c r="AI3774" s="73"/>
      <c r="AJ3774" s="73"/>
      <c r="AK3774" s="73"/>
      <c r="AL3774" s="73"/>
      <c r="AM3774" s="73"/>
      <c r="AN3774" s="73"/>
      <c r="AO3774" s="73"/>
      <c r="AP3774" s="73"/>
      <c r="AQ3774" s="73"/>
      <c r="AR3774" s="73"/>
      <c r="AS3774" s="73"/>
      <c r="AT3774" s="73"/>
      <c r="AU3774" s="73"/>
      <c r="AV3774" s="73"/>
      <c r="AW3774" s="73"/>
      <c r="AX3774" s="73"/>
      <c r="AY3774" s="73"/>
      <c r="AZ3774" s="73"/>
      <c r="BA3774" s="73"/>
      <c r="BB3774" s="73"/>
    </row>
    <row r="3775" spans="10:54">
      <c r="J3775" s="132"/>
      <c r="N3775" s="73"/>
      <c r="O3775" s="73"/>
      <c r="P3775" s="73"/>
      <c r="Q3775" s="73"/>
      <c r="R3775" s="73"/>
      <c r="S3775" s="73"/>
      <c r="T3775" s="73"/>
      <c r="U3775" s="73"/>
      <c r="V3775" s="73"/>
      <c r="W3775" s="73"/>
      <c r="X3775" s="73"/>
      <c r="Y3775" s="73"/>
      <c r="Z3775" s="73"/>
      <c r="AA3775" s="73"/>
      <c r="AB3775" s="73"/>
      <c r="AC3775" s="73"/>
      <c r="AD3775" s="73"/>
      <c r="AE3775" s="73"/>
      <c r="AF3775" s="73"/>
      <c r="AG3775" s="73"/>
      <c r="AH3775" s="73"/>
      <c r="AI3775" s="73"/>
      <c r="AJ3775" s="73"/>
      <c r="AK3775" s="73"/>
      <c r="AL3775" s="73"/>
      <c r="AM3775" s="73"/>
      <c r="AN3775" s="73"/>
      <c r="AO3775" s="73"/>
      <c r="AP3775" s="73"/>
      <c r="AQ3775" s="73"/>
      <c r="AR3775" s="73"/>
      <c r="AS3775" s="73"/>
      <c r="AT3775" s="73"/>
      <c r="AU3775" s="73"/>
      <c r="AV3775" s="73"/>
      <c r="AW3775" s="73"/>
      <c r="AX3775" s="73"/>
      <c r="AY3775" s="73"/>
      <c r="AZ3775" s="73"/>
      <c r="BA3775" s="73"/>
      <c r="BB3775" s="73"/>
    </row>
    <row r="3776" spans="10:54">
      <c r="J3776" s="132"/>
      <c r="N3776" s="73"/>
      <c r="O3776" s="73"/>
      <c r="P3776" s="73"/>
      <c r="Q3776" s="73"/>
      <c r="R3776" s="73"/>
      <c r="S3776" s="73"/>
      <c r="T3776" s="73"/>
      <c r="U3776" s="73"/>
      <c r="V3776" s="73"/>
      <c r="W3776" s="73"/>
      <c r="X3776" s="73"/>
      <c r="Y3776" s="73"/>
      <c r="Z3776" s="73"/>
      <c r="AA3776" s="73"/>
      <c r="AB3776" s="73"/>
      <c r="AC3776" s="73"/>
      <c r="AD3776" s="73"/>
      <c r="AE3776" s="73"/>
      <c r="AF3776" s="73"/>
      <c r="AG3776" s="73"/>
      <c r="AH3776" s="73"/>
      <c r="AI3776" s="73"/>
      <c r="AJ3776" s="73"/>
      <c r="AK3776" s="73"/>
      <c r="AL3776" s="73"/>
      <c r="AM3776" s="73"/>
      <c r="AN3776" s="73"/>
      <c r="AO3776" s="73"/>
      <c r="AP3776" s="73"/>
      <c r="AQ3776" s="73"/>
      <c r="AR3776" s="73"/>
      <c r="AS3776" s="73"/>
      <c r="AT3776" s="73"/>
      <c r="AU3776" s="73"/>
      <c r="AV3776" s="73"/>
      <c r="AW3776" s="73"/>
      <c r="AX3776" s="73"/>
      <c r="AY3776" s="73"/>
      <c r="AZ3776" s="73"/>
      <c r="BA3776" s="73"/>
      <c r="BB3776" s="73"/>
    </row>
    <row r="3777" spans="10:54">
      <c r="J3777" s="132"/>
      <c r="N3777" s="73"/>
      <c r="O3777" s="73"/>
      <c r="P3777" s="73"/>
      <c r="Q3777" s="73"/>
      <c r="R3777" s="73"/>
      <c r="S3777" s="73"/>
      <c r="T3777" s="73"/>
      <c r="U3777" s="73"/>
      <c r="V3777" s="73"/>
      <c r="W3777" s="73"/>
      <c r="X3777" s="73"/>
      <c r="Y3777" s="73"/>
      <c r="Z3777" s="73"/>
      <c r="AA3777" s="73"/>
      <c r="AB3777" s="73"/>
      <c r="AC3777" s="73"/>
      <c r="AD3777" s="73"/>
      <c r="AE3777" s="73"/>
      <c r="AF3777" s="73"/>
      <c r="AG3777" s="73"/>
      <c r="AH3777" s="73"/>
      <c r="AI3777" s="73"/>
      <c r="AJ3777" s="73"/>
      <c r="AK3777" s="73"/>
      <c r="AL3777" s="73"/>
      <c r="AM3777" s="73"/>
      <c r="AN3777" s="73"/>
      <c r="AO3777" s="73"/>
      <c r="AP3777" s="73"/>
      <c r="AQ3777" s="73"/>
      <c r="AR3777" s="73"/>
      <c r="AS3777" s="73"/>
      <c r="AT3777" s="73"/>
      <c r="AU3777" s="73"/>
      <c r="AV3777" s="73"/>
      <c r="AW3777" s="73"/>
      <c r="AX3777" s="73"/>
      <c r="AY3777" s="73"/>
      <c r="AZ3777" s="73"/>
      <c r="BA3777" s="73"/>
      <c r="BB3777" s="73"/>
    </row>
    <row r="3778" spans="10:54">
      <c r="J3778" s="132"/>
      <c r="N3778" s="73"/>
      <c r="O3778" s="73"/>
      <c r="P3778" s="73"/>
      <c r="Q3778" s="73"/>
      <c r="R3778" s="73"/>
      <c r="S3778" s="73"/>
      <c r="T3778" s="73"/>
      <c r="U3778" s="73"/>
      <c r="V3778" s="73"/>
      <c r="W3778" s="73"/>
      <c r="X3778" s="73"/>
      <c r="Y3778" s="73"/>
      <c r="Z3778" s="73"/>
      <c r="AA3778" s="73"/>
      <c r="AB3778" s="73"/>
      <c r="AC3778" s="73"/>
      <c r="AD3778" s="73"/>
      <c r="AE3778" s="73"/>
      <c r="AF3778" s="73"/>
      <c r="AG3778" s="73"/>
      <c r="AH3778" s="73"/>
      <c r="AI3778" s="73"/>
      <c r="AJ3778" s="73"/>
      <c r="AK3778" s="73"/>
      <c r="AL3778" s="73"/>
      <c r="AM3778" s="73"/>
      <c r="AN3778" s="73"/>
      <c r="AO3778" s="73"/>
      <c r="AP3778" s="73"/>
      <c r="AQ3778" s="73"/>
      <c r="AR3778" s="73"/>
      <c r="AS3778" s="73"/>
      <c r="AT3778" s="73"/>
      <c r="AU3778" s="73"/>
      <c r="AV3778" s="73"/>
      <c r="AW3778" s="73"/>
      <c r="AX3778" s="73"/>
      <c r="AY3778" s="73"/>
      <c r="AZ3778" s="73"/>
      <c r="BA3778" s="73"/>
      <c r="BB3778" s="73"/>
    </row>
    <row r="3779" spans="10:54">
      <c r="J3779" s="132"/>
      <c r="N3779" s="73"/>
      <c r="O3779" s="73"/>
      <c r="P3779" s="73"/>
      <c r="Q3779" s="73"/>
      <c r="R3779" s="73"/>
      <c r="S3779" s="73"/>
      <c r="T3779" s="73"/>
      <c r="U3779" s="73"/>
      <c r="V3779" s="73"/>
      <c r="W3779" s="73"/>
      <c r="X3779" s="73"/>
      <c r="Y3779" s="73"/>
      <c r="Z3779" s="73"/>
      <c r="AA3779" s="73"/>
      <c r="AB3779" s="73"/>
      <c r="AC3779" s="73"/>
      <c r="AD3779" s="73"/>
      <c r="AE3779" s="73"/>
      <c r="AF3779" s="73"/>
      <c r="AG3779" s="73"/>
      <c r="AH3779" s="73"/>
      <c r="AI3779" s="73"/>
      <c r="AJ3779" s="73"/>
      <c r="AK3779" s="73"/>
      <c r="AL3779" s="73"/>
      <c r="AM3779" s="73"/>
      <c r="AN3779" s="73"/>
      <c r="AO3779" s="73"/>
      <c r="AP3779" s="73"/>
      <c r="AQ3779" s="73"/>
      <c r="AR3779" s="73"/>
      <c r="AS3779" s="73"/>
      <c r="AT3779" s="73"/>
      <c r="AU3779" s="73"/>
      <c r="AV3779" s="73"/>
      <c r="AW3779" s="73"/>
      <c r="AX3779" s="73"/>
      <c r="AY3779" s="73"/>
      <c r="AZ3779" s="73"/>
      <c r="BA3779" s="73"/>
      <c r="BB3779" s="73"/>
    </row>
    <row r="3780" spans="10:54">
      <c r="J3780" s="132"/>
      <c r="N3780" s="73"/>
      <c r="O3780" s="73"/>
      <c r="P3780" s="73"/>
      <c r="Q3780" s="73"/>
      <c r="R3780" s="73"/>
      <c r="S3780" s="73"/>
      <c r="T3780" s="73"/>
      <c r="U3780" s="73"/>
      <c r="V3780" s="73"/>
      <c r="W3780" s="73"/>
      <c r="X3780" s="73"/>
      <c r="Y3780" s="73"/>
      <c r="Z3780" s="73"/>
      <c r="AA3780" s="73"/>
      <c r="AB3780" s="73"/>
      <c r="AC3780" s="73"/>
      <c r="AD3780" s="73"/>
      <c r="AE3780" s="73"/>
      <c r="AF3780" s="73"/>
      <c r="AG3780" s="73"/>
      <c r="AH3780" s="73"/>
      <c r="AI3780" s="73"/>
      <c r="AJ3780" s="73"/>
      <c r="AK3780" s="73"/>
      <c r="AL3780" s="73"/>
      <c r="AM3780" s="73"/>
      <c r="AN3780" s="73"/>
      <c r="AO3780" s="73"/>
      <c r="AP3780" s="73"/>
      <c r="AQ3780" s="73"/>
      <c r="AR3780" s="73"/>
      <c r="AS3780" s="73"/>
      <c r="AT3780" s="73"/>
      <c r="AU3780" s="73"/>
      <c r="AV3780" s="73"/>
      <c r="AW3780" s="73"/>
      <c r="AX3780" s="73"/>
      <c r="AY3780" s="73"/>
      <c r="AZ3780" s="73"/>
      <c r="BA3780" s="73"/>
      <c r="BB3780" s="73"/>
    </row>
    <row r="3781" spans="10:54">
      <c r="J3781" s="132"/>
      <c r="N3781" s="73"/>
      <c r="O3781" s="73"/>
      <c r="P3781" s="73"/>
      <c r="Q3781" s="73"/>
      <c r="R3781" s="73"/>
      <c r="S3781" s="73"/>
      <c r="T3781" s="73"/>
      <c r="U3781" s="73"/>
      <c r="V3781" s="73"/>
      <c r="W3781" s="73"/>
      <c r="X3781" s="73"/>
      <c r="Y3781" s="73"/>
      <c r="Z3781" s="73"/>
      <c r="AA3781" s="73"/>
      <c r="AB3781" s="73"/>
      <c r="AC3781" s="73"/>
      <c r="AD3781" s="73"/>
      <c r="AE3781" s="73"/>
      <c r="AF3781" s="73"/>
      <c r="AG3781" s="73"/>
      <c r="AH3781" s="73"/>
      <c r="AI3781" s="73"/>
      <c r="AJ3781" s="73"/>
      <c r="AK3781" s="73"/>
      <c r="AL3781" s="73"/>
      <c r="AM3781" s="73"/>
      <c r="AN3781" s="73"/>
      <c r="AO3781" s="73"/>
      <c r="AP3781" s="73"/>
      <c r="AQ3781" s="73"/>
      <c r="AR3781" s="73"/>
      <c r="AS3781" s="73"/>
      <c r="AT3781" s="73"/>
      <c r="AU3781" s="73"/>
      <c r="AV3781" s="73"/>
      <c r="AW3781" s="73"/>
      <c r="AX3781" s="73"/>
      <c r="AY3781" s="73"/>
      <c r="AZ3781" s="73"/>
      <c r="BA3781" s="73"/>
      <c r="BB3781" s="73"/>
    </row>
    <row r="3782" spans="10:54">
      <c r="J3782" s="132"/>
      <c r="N3782" s="73"/>
      <c r="O3782" s="73"/>
      <c r="P3782" s="73"/>
      <c r="Q3782" s="73"/>
      <c r="R3782" s="73"/>
      <c r="S3782" s="73"/>
      <c r="T3782" s="73"/>
      <c r="U3782" s="73"/>
      <c r="V3782" s="73"/>
      <c r="W3782" s="73"/>
      <c r="X3782" s="73"/>
      <c r="Y3782" s="73"/>
      <c r="Z3782" s="73"/>
      <c r="AA3782" s="73"/>
      <c r="AB3782" s="73"/>
      <c r="AC3782" s="73"/>
      <c r="AD3782" s="73"/>
      <c r="AE3782" s="73"/>
      <c r="AF3782" s="73"/>
      <c r="AG3782" s="73"/>
      <c r="AH3782" s="73"/>
      <c r="AI3782" s="73"/>
      <c r="AJ3782" s="73"/>
      <c r="AK3782" s="73"/>
      <c r="AL3782" s="73"/>
      <c r="AM3782" s="73"/>
      <c r="AN3782" s="73"/>
      <c r="AO3782" s="73"/>
      <c r="AP3782" s="73"/>
      <c r="AQ3782" s="73"/>
      <c r="AR3782" s="73"/>
      <c r="AS3782" s="73"/>
      <c r="AT3782" s="73"/>
      <c r="AU3782" s="73"/>
      <c r="AV3782" s="73"/>
      <c r="AW3782" s="73"/>
      <c r="AX3782" s="73"/>
      <c r="AY3782" s="73"/>
      <c r="AZ3782" s="73"/>
      <c r="BA3782" s="73"/>
      <c r="BB3782" s="73"/>
    </row>
    <row r="3783" spans="10:54">
      <c r="J3783" s="132"/>
      <c r="N3783" s="73"/>
      <c r="O3783" s="73"/>
      <c r="P3783" s="73"/>
      <c r="Q3783" s="73"/>
      <c r="R3783" s="73"/>
      <c r="S3783" s="73"/>
      <c r="T3783" s="73"/>
      <c r="U3783" s="73"/>
      <c r="V3783" s="73"/>
      <c r="W3783" s="73"/>
      <c r="X3783" s="73"/>
      <c r="Y3783" s="73"/>
      <c r="Z3783" s="73"/>
      <c r="AA3783" s="73"/>
      <c r="AB3783" s="73"/>
      <c r="AC3783" s="73"/>
      <c r="AD3783" s="73"/>
      <c r="AE3783" s="73"/>
      <c r="AF3783" s="73"/>
      <c r="AG3783" s="73"/>
      <c r="AH3783" s="73"/>
      <c r="AI3783" s="73"/>
      <c r="AJ3783" s="73"/>
      <c r="AK3783" s="73"/>
      <c r="AL3783" s="73"/>
      <c r="AM3783" s="73"/>
      <c r="AN3783" s="73"/>
      <c r="AO3783" s="73"/>
      <c r="AP3783" s="73"/>
      <c r="AQ3783" s="73"/>
      <c r="AR3783" s="73"/>
      <c r="AS3783" s="73"/>
      <c r="AT3783" s="73"/>
      <c r="AU3783" s="73"/>
      <c r="AV3783" s="73"/>
      <c r="AW3783" s="73"/>
      <c r="AX3783" s="73"/>
      <c r="AY3783" s="73"/>
      <c r="AZ3783" s="73"/>
      <c r="BA3783" s="73"/>
      <c r="BB3783" s="73"/>
    </row>
    <row r="3784" spans="10:54">
      <c r="J3784" s="132"/>
      <c r="N3784" s="73"/>
      <c r="O3784" s="73"/>
      <c r="P3784" s="73"/>
      <c r="Q3784" s="73"/>
      <c r="R3784" s="73"/>
      <c r="S3784" s="73"/>
      <c r="T3784" s="73"/>
      <c r="U3784" s="73"/>
      <c r="V3784" s="73"/>
      <c r="W3784" s="73"/>
      <c r="X3784" s="73"/>
      <c r="Y3784" s="73"/>
      <c r="Z3784" s="73"/>
      <c r="AA3784" s="73"/>
      <c r="AB3784" s="73"/>
      <c r="AC3784" s="73"/>
      <c r="AD3784" s="73"/>
      <c r="AE3784" s="73"/>
      <c r="AF3784" s="73"/>
      <c r="AG3784" s="73"/>
      <c r="AH3784" s="73"/>
      <c r="AI3784" s="73"/>
      <c r="AJ3784" s="73"/>
      <c r="AK3784" s="73"/>
      <c r="AL3784" s="73"/>
      <c r="AM3784" s="73"/>
      <c r="AN3784" s="73"/>
      <c r="AO3784" s="73"/>
      <c r="AP3784" s="73"/>
      <c r="AQ3784" s="73"/>
      <c r="AR3784" s="73"/>
      <c r="AS3784" s="73"/>
      <c r="AT3784" s="73"/>
      <c r="AU3784" s="73"/>
      <c r="AV3784" s="73"/>
      <c r="AW3784" s="73"/>
      <c r="AX3784" s="73"/>
      <c r="AY3784" s="73"/>
      <c r="AZ3784" s="73"/>
      <c r="BA3784" s="73"/>
      <c r="BB3784" s="73"/>
    </row>
    <row r="3785" spans="10:54">
      <c r="J3785" s="132"/>
      <c r="N3785" s="73"/>
      <c r="O3785" s="73"/>
      <c r="P3785" s="73"/>
      <c r="Q3785" s="73"/>
      <c r="R3785" s="73"/>
      <c r="S3785" s="73"/>
      <c r="T3785" s="73"/>
      <c r="U3785" s="73"/>
      <c r="V3785" s="73"/>
      <c r="W3785" s="73"/>
      <c r="X3785" s="73"/>
      <c r="Y3785" s="73"/>
      <c r="Z3785" s="73"/>
      <c r="AA3785" s="73"/>
      <c r="AB3785" s="73"/>
      <c r="AC3785" s="73"/>
      <c r="AD3785" s="73"/>
      <c r="AE3785" s="73"/>
      <c r="AF3785" s="73"/>
      <c r="AG3785" s="73"/>
      <c r="AH3785" s="73"/>
      <c r="AI3785" s="73"/>
      <c r="AJ3785" s="73"/>
      <c r="AK3785" s="73"/>
      <c r="AL3785" s="73"/>
      <c r="AM3785" s="73"/>
      <c r="AN3785" s="73"/>
      <c r="AO3785" s="73"/>
      <c r="AP3785" s="73"/>
      <c r="AQ3785" s="73"/>
      <c r="AR3785" s="73"/>
      <c r="AS3785" s="73"/>
      <c r="AT3785" s="73"/>
      <c r="AU3785" s="73"/>
      <c r="AV3785" s="73"/>
      <c r="AW3785" s="73"/>
      <c r="AX3785" s="73"/>
      <c r="AY3785" s="73"/>
      <c r="AZ3785" s="73"/>
      <c r="BA3785" s="73"/>
      <c r="BB3785" s="73"/>
    </row>
    <row r="3786" spans="10:54">
      <c r="J3786" s="132"/>
      <c r="N3786" s="73"/>
      <c r="O3786" s="73"/>
      <c r="P3786" s="73"/>
      <c r="Q3786" s="73"/>
      <c r="R3786" s="73"/>
      <c r="S3786" s="73"/>
      <c r="T3786" s="73"/>
      <c r="U3786" s="73"/>
      <c r="V3786" s="73"/>
      <c r="W3786" s="73"/>
      <c r="X3786" s="73"/>
      <c r="Y3786" s="73"/>
      <c r="Z3786" s="73"/>
      <c r="AA3786" s="73"/>
      <c r="AB3786" s="73"/>
      <c r="AC3786" s="73"/>
      <c r="AD3786" s="73"/>
      <c r="AE3786" s="73"/>
      <c r="AF3786" s="73"/>
      <c r="AG3786" s="73"/>
      <c r="AH3786" s="73"/>
      <c r="AI3786" s="73"/>
      <c r="AJ3786" s="73"/>
      <c r="AK3786" s="73"/>
      <c r="AL3786" s="73"/>
      <c r="AM3786" s="73"/>
      <c r="AN3786" s="73"/>
      <c r="AO3786" s="73"/>
      <c r="AP3786" s="73"/>
      <c r="AQ3786" s="73"/>
      <c r="AR3786" s="73"/>
      <c r="AS3786" s="73"/>
      <c r="AT3786" s="73"/>
      <c r="AU3786" s="73"/>
      <c r="AV3786" s="73"/>
      <c r="AW3786" s="73"/>
      <c r="AX3786" s="73"/>
      <c r="AY3786" s="73"/>
      <c r="AZ3786" s="73"/>
      <c r="BA3786" s="73"/>
      <c r="BB3786" s="73"/>
    </row>
    <row r="3787" spans="10:54">
      <c r="J3787" s="132"/>
      <c r="N3787" s="73"/>
      <c r="O3787" s="73"/>
      <c r="P3787" s="73"/>
      <c r="Q3787" s="73"/>
      <c r="R3787" s="73"/>
      <c r="S3787" s="73"/>
      <c r="T3787" s="73"/>
      <c r="U3787" s="73"/>
      <c r="V3787" s="73"/>
      <c r="W3787" s="73"/>
      <c r="X3787" s="73"/>
      <c r="Y3787" s="73"/>
      <c r="Z3787" s="73"/>
      <c r="AA3787" s="73"/>
      <c r="AB3787" s="73"/>
      <c r="AC3787" s="73"/>
      <c r="AD3787" s="73"/>
      <c r="AE3787" s="73"/>
      <c r="AF3787" s="73"/>
      <c r="AG3787" s="73"/>
      <c r="AH3787" s="73"/>
      <c r="AI3787" s="73"/>
      <c r="AJ3787" s="73"/>
      <c r="AK3787" s="73"/>
      <c r="AL3787" s="73"/>
      <c r="AM3787" s="73"/>
      <c r="AN3787" s="73"/>
      <c r="AO3787" s="73"/>
      <c r="AP3787" s="73"/>
      <c r="AQ3787" s="73"/>
      <c r="AR3787" s="73"/>
      <c r="AS3787" s="73"/>
      <c r="AT3787" s="73"/>
      <c r="AU3787" s="73"/>
      <c r="AV3787" s="73"/>
      <c r="AW3787" s="73"/>
      <c r="AX3787" s="73"/>
      <c r="AY3787" s="73"/>
      <c r="AZ3787" s="73"/>
      <c r="BA3787" s="73"/>
      <c r="BB3787" s="73"/>
    </row>
    <row r="3788" spans="10:54">
      <c r="J3788" s="132"/>
      <c r="N3788" s="73"/>
      <c r="O3788" s="73"/>
      <c r="P3788" s="73"/>
      <c r="Q3788" s="73"/>
      <c r="R3788" s="73"/>
      <c r="S3788" s="73"/>
      <c r="T3788" s="73"/>
      <c r="U3788" s="73"/>
      <c r="V3788" s="73"/>
      <c r="W3788" s="73"/>
      <c r="X3788" s="73"/>
      <c r="Y3788" s="73"/>
      <c r="Z3788" s="73"/>
      <c r="AA3788" s="73"/>
      <c r="AB3788" s="73"/>
      <c r="AC3788" s="73"/>
      <c r="AD3788" s="73"/>
      <c r="AE3788" s="73"/>
      <c r="AF3788" s="73"/>
      <c r="AG3788" s="73"/>
      <c r="AH3788" s="73"/>
      <c r="AI3788" s="73"/>
      <c r="AJ3788" s="73"/>
      <c r="AK3788" s="73"/>
      <c r="AL3788" s="73"/>
      <c r="AM3788" s="73"/>
      <c r="AN3788" s="73"/>
      <c r="AO3788" s="73"/>
      <c r="AP3788" s="73"/>
      <c r="AQ3788" s="73"/>
      <c r="AR3788" s="73"/>
      <c r="AS3788" s="73"/>
      <c r="AT3788" s="73"/>
      <c r="AU3788" s="73"/>
      <c r="AV3788" s="73"/>
      <c r="AW3788" s="73"/>
      <c r="AX3788" s="73"/>
      <c r="AY3788" s="73"/>
      <c r="AZ3788" s="73"/>
      <c r="BA3788" s="73"/>
      <c r="BB3788" s="73"/>
    </row>
    <row r="3789" spans="10:54">
      <c r="J3789" s="132"/>
      <c r="N3789" s="73"/>
      <c r="O3789" s="73"/>
      <c r="P3789" s="73"/>
      <c r="Q3789" s="73"/>
      <c r="R3789" s="73"/>
      <c r="S3789" s="73"/>
      <c r="T3789" s="73"/>
      <c r="U3789" s="73"/>
      <c r="V3789" s="73"/>
      <c r="W3789" s="73"/>
      <c r="X3789" s="73"/>
      <c r="Y3789" s="73"/>
      <c r="Z3789" s="73"/>
      <c r="AA3789" s="73"/>
      <c r="AB3789" s="73"/>
      <c r="AC3789" s="73"/>
      <c r="AD3789" s="73"/>
      <c r="AE3789" s="73"/>
      <c r="AF3789" s="73"/>
      <c r="AG3789" s="73"/>
      <c r="AH3789" s="73"/>
      <c r="AI3789" s="73"/>
      <c r="AJ3789" s="73"/>
      <c r="AK3789" s="73"/>
      <c r="AL3789" s="73"/>
      <c r="AM3789" s="73"/>
      <c r="AN3789" s="73"/>
      <c r="AO3789" s="73"/>
      <c r="AP3789" s="73"/>
      <c r="AQ3789" s="73"/>
      <c r="AR3789" s="73"/>
      <c r="AS3789" s="73"/>
      <c r="AT3789" s="73"/>
      <c r="AU3789" s="73"/>
      <c r="AV3789" s="73"/>
      <c r="AW3789" s="73"/>
      <c r="AX3789" s="73"/>
      <c r="AY3789" s="73"/>
      <c r="AZ3789" s="73"/>
      <c r="BA3789" s="73"/>
      <c r="BB3789" s="73"/>
    </row>
    <row r="3790" spans="10:54">
      <c r="J3790" s="132"/>
      <c r="N3790" s="73"/>
      <c r="O3790" s="73"/>
      <c r="P3790" s="73"/>
      <c r="Q3790" s="73"/>
      <c r="R3790" s="73"/>
      <c r="S3790" s="73"/>
      <c r="T3790" s="73"/>
      <c r="U3790" s="73"/>
      <c r="V3790" s="73"/>
      <c r="W3790" s="73"/>
      <c r="X3790" s="73"/>
      <c r="Y3790" s="73"/>
      <c r="Z3790" s="73"/>
      <c r="AA3790" s="73"/>
      <c r="AB3790" s="73"/>
      <c r="AC3790" s="73"/>
      <c r="AD3790" s="73"/>
      <c r="AE3790" s="73"/>
      <c r="AF3790" s="73"/>
      <c r="AG3790" s="73"/>
      <c r="AH3790" s="73"/>
      <c r="AI3790" s="73"/>
      <c r="AJ3790" s="73"/>
      <c r="AK3790" s="73"/>
      <c r="AL3790" s="73"/>
      <c r="AM3790" s="73"/>
      <c r="AN3790" s="73"/>
      <c r="AO3790" s="73"/>
      <c r="AP3790" s="73"/>
      <c r="AQ3790" s="73"/>
      <c r="AR3790" s="73"/>
      <c r="AS3790" s="73"/>
      <c r="AT3790" s="73"/>
      <c r="AU3790" s="73"/>
      <c r="AV3790" s="73"/>
      <c r="AW3790" s="73"/>
      <c r="AX3790" s="73"/>
      <c r="AY3790" s="73"/>
      <c r="AZ3790" s="73"/>
      <c r="BA3790" s="73"/>
      <c r="BB3790" s="73"/>
    </row>
    <row r="3791" spans="10:54">
      <c r="J3791" s="132"/>
      <c r="N3791" s="73"/>
      <c r="O3791" s="73"/>
      <c r="P3791" s="73"/>
      <c r="Q3791" s="73"/>
      <c r="R3791" s="73"/>
      <c r="S3791" s="73"/>
      <c r="T3791" s="73"/>
      <c r="U3791" s="73"/>
      <c r="V3791" s="73"/>
      <c r="W3791" s="73"/>
      <c r="X3791" s="73"/>
      <c r="Y3791" s="73"/>
      <c r="Z3791" s="73"/>
      <c r="AA3791" s="73"/>
      <c r="AB3791" s="73"/>
      <c r="AC3791" s="73"/>
      <c r="AD3791" s="73"/>
      <c r="AE3791" s="73"/>
      <c r="AF3791" s="73"/>
      <c r="AG3791" s="73"/>
      <c r="AH3791" s="73"/>
      <c r="AI3791" s="73"/>
      <c r="AJ3791" s="73"/>
      <c r="AK3791" s="73"/>
      <c r="AL3791" s="73"/>
      <c r="AM3791" s="73"/>
      <c r="AN3791" s="73"/>
      <c r="AO3791" s="73"/>
      <c r="AP3791" s="73"/>
      <c r="AQ3791" s="73"/>
      <c r="AR3791" s="73"/>
      <c r="AS3791" s="73"/>
      <c r="AT3791" s="73"/>
      <c r="AU3791" s="73"/>
      <c r="AV3791" s="73"/>
      <c r="AW3791" s="73"/>
      <c r="AX3791" s="73"/>
      <c r="AY3791" s="73"/>
      <c r="AZ3791" s="73"/>
      <c r="BA3791" s="73"/>
      <c r="BB3791" s="73"/>
    </row>
    <row r="3792" spans="10:54">
      <c r="J3792" s="132"/>
      <c r="N3792" s="73"/>
      <c r="O3792" s="73"/>
      <c r="P3792" s="73"/>
      <c r="Q3792" s="73"/>
      <c r="R3792" s="73"/>
      <c r="S3792" s="73"/>
      <c r="T3792" s="73"/>
      <c r="U3792" s="73"/>
      <c r="V3792" s="73"/>
      <c r="W3792" s="73"/>
      <c r="X3792" s="73"/>
      <c r="Y3792" s="73"/>
      <c r="Z3792" s="73"/>
      <c r="AA3792" s="73"/>
      <c r="AB3792" s="73"/>
      <c r="AC3792" s="73"/>
      <c r="AD3792" s="73"/>
      <c r="AE3792" s="73"/>
      <c r="AF3792" s="73"/>
      <c r="AG3792" s="73"/>
      <c r="AH3792" s="73"/>
      <c r="AI3792" s="73"/>
      <c r="AJ3792" s="73"/>
      <c r="AK3792" s="73"/>
      <c r="AL3792" s="73"/>
      <c r="AM3792" s="73"/>
      <c r="AN3792" s="73"/>
      <c r="AO3792" s="73"/>
      <c r="AP3792" s="73"/>
      <c r="AQ3792" s="73"/>
      <c r="AR3792" s="73"/>
      <c r="AS3792" s="73"/>
      <c r="AT3792" s="73"/>
      <c r="AU3792" s="73"/>
      <c r="AV3792" s="73"/>
      <c r="AW3792" s="73"/>
      <c r="AX3792" s="73"/>
      <c r="AY3792" s="73"/>
      <c r="AZ3792" s="73"/>
      <c r="BA3792" s="73"/>
      <c r="BB3792" s="73"/>
    </row>
    <row r="3793" spans="10:54">
      <c r="J3793" s="132"/>
      <c r="N3793" s="73"/>
      <c r="O3793" s="73"/>
      <c r="P3793" s="73"/>
      <c r="Q3793" s="73"/>
      <c r="R3793" s="73"/>
      <c r="S3793" s="73"/>
      <c r="T3793" s="73"/>
      <c r="U3793" s="73"/>
      <c r="V3793" s="73"/>
      <c r="W3793" s="73"/>
      <c r="X3793" s="73"/>
      <c r="Y3793" s="73"/>
      <c r="Z3793" s="73"/>
      <c r="AA3793" s="73"/>
      <c r="AB3793" s="73"/>
      <c r="AC3793" s="73"/>
      <c r="AD3793" s="73"/>
      <c r="AE3793" s="73"/>
      <c r="AF3793" s="73"/>
      <c r="AG3793" s="73"/>
      <c r="AH3793" s="73"/>
      <c r="AI3793" s="73"/>
      <c r="AJ3793" s="73"/>
      <c r="AK3793" s="73"/>
      <c r="AL3793" s="73"/>
      <c r="AM3793" s="73"/>
      <c r="AN3793" s="73"/>
      <c r="AO3793" s="73"/>
      <c r="AP3793" s="73"/>
      <c r="AQ3793" s="73"/>
      <c r="AR3793" s="73"/>
      <c r="AS3793" s="73"/>
      <c r="AT3793" s="73"/>
      <c r="AU3793" s="73"/>
      <c r="AV3793" s="73"/>
      <c r="AW3793" s="73"/>
      <c r="AX3793" s="73"/>
      <c r="AY3793" s="73"/>
      <c r="AZ3793" s="73"/>
      <c r="BA3793" s="73"/>
      <c r="BB3793" s="73"/>
    </row>
    <row r="3794" spans="10:54">
      <c r="J3794" s="132"/>
      <c r="N3794" s="73"/>
      <c r="O3794" s="73"/>
      <c r="P3794" s="73"/>
      <c r="Q3794" s="73"/>
      <c r="R3794" s="73"/>
      <c r="S3794" s="73"/>
      <c r="T3794" s="73"/>
      <c r="U3794" s="73"/>
      <c r="V3794" s="73"/>
      <c r="W3794" s="73"/>
      <c r="X3794" s="73"/>
      <c r="Y3794" s="73"/>
      <c r="Z3794" s="73"/>
      <c r="AA3794" s="73"/>
      <c r="AB3794" s="73"/>
      <c r="AC3794" s="73"/>
      <c r="AD3794" s="73"/>
      <c r="AE3794" s="73"/>
      <c r="AF3794" s="73"/>
      <c r="AG3794" s="73"/>
      <c r="AH3794" s="73"/>
      <c r="AI3794" s="73"/>
      <c r="AJ3794" s="73"/>
      <c r="AK3794" s="73"/>
      <c r="AL3794" s="73"/>
      <c r="AM3794" s="73"/>
      <c r="AN3794" s="73"/>
      <c r="AO3794" s="73"/>
      <c r="AP3794" s="73"/>
      <c r="AQ3794" s="73"/>
      <c r="AR3794" s="73"/>
      <c r="AS3794" s="73"/>
      <c r="AT3794" s="73"/>
      <c r="AU3794" s="73"/>
      <c r="AV3794" s="73"/>
      <c r="AW3794" s="73"/>
      <c r="AX3794" s="73"/>
      <c r="AY3794" s="73"/>
      <c r="AZ3794" s="73"/>
      <c r="BA3794" s="73"/>
      <c r="BB3794" s="73"/>
    </row>
    <row r="3795" spans="10:54">
      <c r="J3795" s="132"/>
      <c r="N3795" s="73"/>
      <c r="O3795" s="73"/>
      <c r="P3795" s="73"/>
      <c r="Q3795" s="73"/>
      <c r="R3795" s="73"/>
      <c r="S3795" s="73"/>
      <c r="T3795" s="73"/>
      <c r="U3795" s="73"/>
      <c r="V3795" s="73"/>
      <c r="W3795" s="73"/>
      <c r="X3795" s="73"/>
      <c r="Y3795" s="73"/>
      <c r="Z3795" s="73"/>
      <c r="AA3795" s="73"/>
      <c r="AB3795" s="73"/>
      <c r="AC3795" s="73"/>
      <c r="AD3795" s="73"/>
      <c r="AE3795" s="73"/>
      <c r="AF3795" s="73"/>
      <c r="AG3795" s="73"/>
      <c r="AH3795" s="73"/>
      <c r="AI3795" s="73"/>
      <c r="AJ3795" s="73"/>
      <c r="AK3795" s="73"/>
      <c r="AL3795" s="73"/>
      <c r="AM3795" s="73"/>
      <c r="AN3795" s="73"/>
      <c r="AO3795" s="73"/>
      <c r="AP3795" s="73"/>
      <c r="AQ3795" s="73"/>
      <c r="AR3795" s="73"/>
      <c r="AS3795" s="73"/>
      <c r="AT3795" s="73"/>
      <c r="AU3795" s="73"/>
      <c r="AV3795" s="73"/>
      <c r="AW3795" s="73"/>
      <c r="AX3795" s="73"/>
      <c r="AY3795" s="73"/>
      <c r="AZ3795" s="73"/>
      <c r="BA3795" s="73"/>
      <c r="BB3795" s="73"/>
    </row>
    <row r="3796" spans="10:54">
      <c r="J3796" s="132"/>
      <c r="N3796" s="73"/>
      <c r="O3796" s="73"/>
      <c r="P3796" s="73"/>
      <c r="Q3796" s="73"/>
      <c r="R3796" s="73"/>
      <c r="S3796" s="73"/>
      <c r="T3796" s="73"/>
      <c r="U3796" s="73"/>
      <c r="V3796" s="73"/>
      <c r="W3796" s="73"/>
      <c r="X3796" s="73"/>
      <c r="Y3796" s="73"/>
      <c r="Z3796" s="73"/>
      <c r="AA3796" s="73"/>
      <c r="AB3796" s="73"/>
      <c r="AC3796" s="73"/>
      <c r="AD3796" s="73"/>
      <c r="AE3796" s="73"/>
      <c r="AF3796" s="73"/>
      <c r="AG3796" s="73"/>
      <c r="AH3796" s="73"/>
      <c r="AI3796" s="73"/>
      <c r="AJ3796" s="73"/>
      <c r="AK3796" s="73"/>
      <c r="AL3796" s="73"/>
      <c r="AM3796" s="73"/>
      <c r="AN3796" s="73"/>
      <c r="AO3796" s="73"/>
      <c r="AP3796" s="73"/>
      <c r="AQ3796" s="73"/>
      <c r="AR3796" s="73"/>
      <c r="AS3796" s="73"/>
      <c r="AT3796" s="73"/>
      <c r="AU3796" s="73"/>
      <c r="AV3796" s="73"/>
      <c r="AW3796" s="73"/>
      <c r="AX3796" s="73"/>
      <c r="AY3796" s="73"/>
      <c r="AZ3796" s="73"/>
      <c r="BA3796" s="73"/>
      <c r="BB3796" s="73"/>
    </row>
    <row r="3797" spans="10:54">
      <c r="J3797" s="132"/>
      <c r="N3797" s="73"/>
      <c r="O3797" s="73"/>
      <c r="P3797" s="73"/>
      <c r="Q3797" s="73"/>
      <c r="R3797" s="73"/>
      <c r="S3797" s="73"/>
      <c r="T3797" s="73"/>
      <c r="U3797" s="73"/>
      <c r="V3797" s="73"/>
      <c r="W3797" s="73"/>
      <c r="X3797" s="73"/>
      <c r="Y3797" s="73"/>
      <c r="Z3797" s="73"/>
      <c r="AA3797" s="73"/>
      <c r="AB3797" s="73"/>
      <c r="AC3797" s="73"/>
      <c r="AD3797" s="73"/>
      <c r="AE3797" s="73"/>
      <c r="AF3797" s="73"/>
      <c r="AG3797" s="73"/>
      <c r="AH3797" s="73"/>
      <c r="AI3797" s="73"/>
      <c r="AJ3797" s="73"/>
      <c r="AK3797" s="73"/>
      <c r="AL3797" s="73"/>
      <c r="AM3797" s="73"/>
      <c r="AN3797" s="73"/>
      <c r="AO3797" s="73"/>
      <c r="AP3797" s="73"/>
      <c r="AQ3797" s="73"/>
      <c r="AR3797" s="73"/>
      <c r="AS3797" s="73"/>
      <c r="AT3797" s="73"/>
      <c r="AU3797" s="73"/>
      <c r="AV3797" s="73"/>
      <c r="AW3797" s="73"/>
      <c r="AX3797" s="73"/>
      <c r="AY3797" s="73"/>
      <c r="AZ3797" s="73"/>
      <c r="BA3797" s="73"/>
      <c r="BB3797" s="73"/>
    </row>
    <row r="3798" spans="10:54">
      <c r="J3798" s="132"/>
      <c r="N3798" s="73"/>
      <c r="O3798" s="73"/>
      <c r="P3798" s="73"/>
      <c r="Q3798" s="73"/>
      <c r="R3798" s="73"/>
      <c r="S3798" s="73"/>
      <c r="T3798" s="73"/>
      <c r="U3798" s="73"/>
      <c r="V3798" s="73"/>
      <c r="W3798" s="73"/>
      <c r="X3798" s="73"/>
      <c r="Y3798" s="73"/>
      <c r="Z3798" s="73"/>
      <c r="AA3798" s="73"/>
      <c r="AB3798" s="73"/>
      <c r="AC3798" s="73"/>
      <c r="AD3798" s="73"/>
      <c r="AE3798" s="73"/>
      <c r="AF3798" s="73"/>
      <c r="AG3798" s="73"/>
      <c r="AH3798" s="73"/>
      <c r="AI3798" s="73"/>
      <c r="AJ3798" s="73"/>
      <c r="AK3798" s="73"/>
      <c r="AL3798" s="73"/>
      <c r="AM3798" s="73"/>
      <c r="AN3798" s="73"/>
      <c r="AO3798" s="73"/>
      <c r="AP3798" s="73"/>
      <c r="AQ3798" s="73"/>
      <c r="AR3798" s="73"/>
      <c r="AS3798" s="73"/>
      <c r="AT3798" s="73"/>
      <c r="AU3798" s="73"/>
      <c r="AV3798" s="73"/>
      <c r="AW3798" s="73"/>
      <c r="AX3798" s="73"/>
      <c r="AY3798" s="73"/>
      <c r="AZ3798" s="73"/>
      <c r="BA3798" s="73"/>
      <c r="BB3798" s="73"/>
    </row>
    <row r="3799" spans="10:54">
      <c r="J3799" s="132"/>
      <c r="N3799" s="73"/>
      <c r="O3799" s="73"/>
      <c r="P3799" s="73"/>
      <c r="Q3799" s="73"/>
      <c r="R3799" s="73"/>
      <c r="S3799" s="73"/>
      <c r="T3799" s="73"/>
      <c r="U3799" s="73"/>
      <c r="V3799" s="73"/>
      <c r="W3799" s="73"/>
      <c r="X3799" s="73"/>
      <c r="Y3799" s="73"/>
      <c r="Z3799" s="73"/>
      <c r="AA3799" s="73"/>
      <c r="AB3799" s="73"/>
      <c r="AC3799" s="73"/>
      <c r="AD3799" s="73"/>
      <c r="AE3799" s="73"/>
      <c r="AF3799" s="73"/>
      <c r="AG3799" s="73"/>
      <c r="AH3799" s="73"/>
      <c r="AI3799" s="73"/>
      <c r="AJ3799" s="73"/>
      <c r="AK3799" s="73"/>
      <c r="AL3799" s="73"/>
      <c r="AM3799" s="73"/>
      <c r="AN3799" s="73"/>
      <c r="AO3799" s="73"/>
      <c r="AP3799" s="73"/>
      <c r="AQ3799" s="73"/>
      <c r="AR3799" s="73"/>
      <c r="AS3799" s="73"/>
      <c r="AT3799" s="73"/>
      <c r="AU3799" s="73"/>
      <c r="AV3799" s="73"/>
      <c r="AW3799" s="73"/>
      <c r="AX3799" s="73"/>
      <c r="AY3799" s="73"/>
      <c r="AZ3799" s="73"/>
      <c r="BA3799" s="73"/>
      <c r="BB3799" s="73"/>
    </row>
    <row r="3800" spans="10:54">
      <c r="J3800" s="132"/>
      <c r="N3800" s="73"/>
      <c r="O3800" s="73"/>
      <c r="P3800" s="73"/>
      <c r="Q3800" s="73"/>
      <c r="R3800" s="73"/>
      <c r="S3800" s="73"/>
      <c r="T3800" s="73"/>
      <c r="U3800" s="73"/>
      <c r="V3800" s="73"/>
      <c r="W3800" s="73"/>
      <c r="X3800" s="73"/>
      <c r="Y3800" s="73"/>
      <c r="Z3800" s="73"/>
      <c r="AA3800" s="73"/>
      <c r="AB3800" s="73"/>
      <c r="AC3800" s="73"/>
      <c r="AD3800" s="73"/>
      <c r="AE3800" s="73"/>
      <c r="AF3800" s="73"/>
      <c r="AG3800" s="73"/>
      <c r="AH3800" s="73"/>
      <c r="AI3800" s="73"/>
      <c r="AJ3800" s="73"/>
      <c r="AK3800" s="73"/>
      <c r="AL3800" s="73"/>
      <c r="AM3800" s="73"/>
      <c r="AN3800" s="73"/>
      <c r="AO3800" s="73"/>
      <c r="AP3800" s="73"/>
      <c r="AQ3800" s="73"/>
      <c r="AR3800" s="73"/>
      <c r="AS3800" s="73"/>
      <c r="AT3800" s="73"/>
      <c r="AU3800" s="73"/>
      <c r="AV3800" s="73"/>
      <c r="AW3800" s="73"/>
      <c r="AX3800" s="73"/>
      <c r="AY3800" s="73"/>
      <c r="AZ3800" s="73"/>
      <c r="BA3800" s="73"/>
      <c r="BB3800" s="73"/>
    </row>
    <row r="3801" spans="10:54">
      <c r="J3801" s="132"/>
      <c r="N3801" s="73"/>
      <c r="O3801" s="73"/>
      <c r="P3801" s="73"/>
      <c r="Q3801" s="73"/>
      <c r="R3801" s="73"/>
      <c r="S3801" s="73"/>
      <c r="T3801" s="73"/>
      <c r="U3801" s="73"/>
      <c r="V3801" s="73"/>
      <c r="W3801" s="73"/>
      <c r="X3801" s="73"/>
      <c r="Y3801" s="73"/>
      <c r="Z3801" s="73"/>
      <c r="AA3801" s="73"/>
      <c r="AB3801" s="73"/>
      <c r="AC3801" s="73"/>
      <c r="AD3801" s="73"/>
      <c r="AE3801" s="73"/>
      <c r="AF3801" s="73"/>
      <c r="AG3801" s="73"/>
      <c r="AH3801" s="73"/>
      <c r="AI3801" s="73"/>
      <c r="AJ3801" s="73"/>
      <c r="AK3801" s="73"/>
      <c r="AL3801" s="73"/>
      <c r="AM3801" s="73"/>
      <c r="AN3801" s="73"/>
      <c r="AO3801" s="73"/>
      <c r="AP3801" s="73"/>
      <c r="AQ3801" s="73"/>
      <c r="AR3801" s="73"/>
      <c r="AS3801" s="73"/>
      <c r="AT3801" s="73"/>
      <c r="AU3801" s="73"/>
      <c r="AV3801" s="73"/>
      <c r="AW3801" s="73"/>
      <c r="AX3801" s="73"/>
      <c r="AY3801" s="73"/>
      <c r="AZ3801" s="73"/>
      <c r="BA3801" s="73"/>
      <c r="BB3801" s="73"/>
    </row>
    <row r="3802" spans="10:54">
      <c r="J3802" s="132"/>
      <c r="N3802" s="73"/>
      <c r="O3802" s="73"/>
      <c r="P3802" s="73"/>
      <c r="Q3802" s="73"/>
      <c r="R3802" s="73"/>
      <c r="S3802" s="73"/>
      <c r="T3802" s="73"/>
      <c r="U3802" s="73"/>
      <c r="V3802" s="73"/>
      <c r="W3802" s="73"/>
      <c r="X3802" s="73"/>
      <c r="Y3802" s="73"/>
      <c r="Z3802" s="73"/>
      <c r="AA3802" s="73"/>
      <c r="AB3802" s="73"/>
      <c r="AC3802" s="73"/>
      <c r="AD3802" s="73"/>
      <c r="AE3802" s="73"/>
      <c r="AF3802" s="73"/>
      <c r="AG3802" s="73"/>
      <c r="AH3802" s="73"/>
      <c r="AI3802" s="73"/>
      <c r="AJ3802" s="73"/>
      <c r="AK3802" s="73"/>
      <c r="AL3802" s="73"/>
      <c r="AM3802" s="73"/>
      <c r="AN3802" s="73"/>
      <c r="AO3802" s="73"/>
      <c r="AP3802" s="73"/>
      <c r="AQ3802" s="73"/>
      <c r="AR3802" s="73"/>
      <c r="AS3802" s="73"/>
      <c r="AT3802" s="73"/>
      <c r="AU3802" s="73"/>
      <c r="AV3802" s="73"/>
      <c r="AW3802" s="73"/>
      <c r="AX3802" s="73"/>
      <c r="AY3802" s="73"/>
      <c r="AZ3802" s="73"/>
      <c r="BA3802" s="73"/>
      <c r="BB3802" s="73"/>
    </row>
    <row r="3803" spans="10:54">
      <c r="J3803" s="132"/>
      <c r="N3803" s="73"/>
      <c r="O3803" s="73"/>
      <c r="P3803" s="73"/>
      <c r="Q3803" s="73"/>
      <c r="R3803" s="73"/>
      <c r="S3803" s="73"/>
      <c r="T3803" s="73"/>
      <c r="U3803" s="73"/>
      <c r="V3803" s="73"/>
      <c r="W3803" s="73"/>
      <c r="X3803" s="73"/>
      <c r="Y3803" s="73"/>
      <c r="Z3803" s="73"/>
      <c r="AA3803" s="73"/>
      <c r="AB3803" s="73"/>
      <c r="AC3803" s="73"/>
      <c r="AD3803" s="73"/>
      <c r="AE3803" s="73"/>
      <c r="AF3803" s="73"/>
      <c r="AG3803" s="73"/>
      <c r="AH3803" s="73"/>
      <c r="AI3803" s="73"/>
      <c r="AJ3803" s="73"/>
      <c r="AK3803" s="73"/>
      <c r="AL3803" s="73"/>
      <c r="AM3803" s="73"/>
      <c r="AN3803" s="73"/>
      <c r="AO3803" s="73"/>
      <c r="AP3803" s="73"/>
      <c r="AQ3803" s="73"/>
      <c r="AR3803" s="73"/>
      <c r="AS3803" s="73"/>
      <c r="AT3803" s="73"/>
      <c r="AU3803" s="73"/>
      <c r="AV3803" s="73"/>
      <c r="AW3803" s="73"/>
      <c r="AX3803" s="73"/>
      <c r="AY3803" s="73"/>
      <c r="AZ3803" s="73"/>
      <c r="BA3803" s="73"/>
      <c r="BB3803" s="73"/>
    </row>
    <row r="3804" spans="10:54">
      <c r="J3804" s="132"/>
      <c r="N3804" s="73"/>
      <c r="O3804" s="73"/>
      <c r="P3804" s="73"/>
      <c r="Q3804" s="73"/>
      <c r="R3804" s="73"/>
      <c r="S3804" s="73"/>
      <c r="T3804" s="73"/>
      <c r="U3804" s="73"/>
      <c r="V3804" s="73"/>
      <c r="W3804" s="73"/>
      <c r="X3804" s="73"/>
      <c r="Y3804" s="73"/>
      <c r="Z3804" s="73"/>
      <c r="AA3804" s="73"/>
      <c r="AB3804" s="73"/>
      <c r="AC3804" s="73"/>
      <c r="AD3804" s="73"/>
      <c r="AE3804" s="73"/>
      <c r="AF3804" s="73"/>
      <c r="AG3804" s="73"/>
      <c r="AH3804" s="73"/>
      <c r="AI3804" s="73"/>
      <c r="AJ3804" s="73"/>
      <c r="AK3804" s="73"/>
      <c r="AL3804" s="73"/>
      <c r="AM3804" s="73"/>
      <c r="AN3804" s="73"/>
      <c r="AO3804" s="73"/>
      <c r="AP3804" s="73"/>
      <c r="AQ3804" s="73"/>
      <c r="AR3804" s="73"/>
      <c r="AS3804" s="73"/>
      <c r="AT3804" s="73"/>
      <c r="AU3804" s="73"/>
      <c r="AV3804" s="73"/>
      <c r="AW3804" s="73"/>
      <c r="AX3804" s="73"/>
      <c r="AY3804" s="73"/>
      <c r="AZ3804" s="73"/>
      <c r="BA3804" s="73"/>
      <c r="BB3804" s="73"/>
    </row>
    <row r="3805" spans="10:54">
      <c r="J3805" s="132"/>
      <c r="N3805" s="73"/>
      <c r="O3805" s="73"/>
      <c r="P3805" s="73"/>
      <c r="Q3805" s="73"/>
      <c r="R3805" s="73"/>
      <c r="S3805" s="73"/>
      <c r="T3805" s="73"/>
      <c r="U3805" s="73"/>
      <c r="V3805" s="73"/>
      <c r="W3805" s="73"/>
      <c r="X3805" s="73"/>
      <c r="Y3805" s="73"/>
      <c r="Z3805" s="73"/>
      <c r="AA3805" s="73"/>
      <c r="AB3805" s="73"/>
      <c r="AC3805" s="73"/>
      <c r="AD3805" s="73"/>
      <c r="AE3805" s="73"/>
      <c r="AF3805" s="73"/>
      <c r="AG3805" s="73"/>
      <c r="AH3805" s="73"/>
      <c r="AI3805" s="73"/>
      <c r="AJ3805" s="73"/>
      <c r="AK3805" s="73"/>
      <c r="AL3805" s="73"/>
      <c r="AM3805" s="73"/>
      <c r="AN3805" s="73"/>
      <c r="AO3805" s="73"/>
      <c r="AP3805" s="73"/>
      <c r="AQ3805" s="73"/>
      <c r="AR3805" s="73"/>
      <c r="AS3805" s="73"/>
      <c r="AT3805" s="73"/>
      <c r="AU3805" s="73"/>
      <c r="AV3805" s="73"/>
      <c r="AW3805" s="73"/>
      <c r="AX3805" s="73"/>
      <c r="AY3805" s="73"/>
      <c r="AZ3805" s="73"/>
      <c r="BA3805" s="73"/>
      <c r="BB3805" s="73"/>
    </row>
    <row r="3806" spans="10:54">
      <c r="J3806" s="132"/>
      <c r="N3806" s="73"/>
      <c r="O3806" s="73"/>
      <c r="P3806" s="73"/>
      <c r="Q3806" s="73"/>
      <c r="R3806" s="73"/>
      <c r="S3806" s="73"/>
      <c r="T3806" s="73"/>
      <c r="U3806" s="73"/>
      <c r="V3806" s="73"/>
      <c r="W3806" s="73"/>
      <c r="X3806" s="73"/>
      <c r="Y3806" s="73"/>
      <c r="Z3806" s="73"/>
      <c r="AA3806" s="73"/>
      <c r="AB3806" s="73"/>
      <c r="AC3806" s="73"/>
      <c r="AD3806" s="73"/>
      <c r="AE3806" s="73"/>
      <c r="AF3806" s="73"/>
      <c r="AG3806" s="73"/>
      <c r="AH3806" s="73"/>
      <c r="AI3806" s="73"/>
      <c r="AJ3806" s="73"/>
      <c r="AK3806" s="73"/>
      <c r="AL3806" s="73"/>
      <c r="AM3806" s="73"/>
      <c r="AN3806" s="73"/>
      <c r="AO3806" s="73"/>
      <c r="AP3806" s="73"/>
      <c r="AQ3806" s="73"/>
      <c r="AR3806" s="73"/>
      <c r="AS3806" s="73"/>
      <c r="AT3806" s="73"/>
      <c r="AU3806" s="73"/>
      <c r="AV3806" s="73"/>
      <c r="AW3806" s="73"/>
      <c r="AX3806" s="73"/>
      <c r="AY3806" s="73"/>
      <c r="AZ3806" s="73"/>
      <c r="BA3806" s="73"/>
      <c r="BB3806" s="73"/>
    </row>
    <row r="3807" spans="10:54">
      <c r="J3807" s="132"/>
      <c r="N3807" s="73"/>
      <c r="O3807" s="73"/>
      <c r="P3807" s="73"/>
      <c r="Q3807" s="73"/>
      <c r="R3807" s="73"/>
      <c r="S3807" s="73"/>
      <c r="T3807" s="73"/>
      <c r="U3807" s="73"/>
      <c r="V3807" s="73"/>
      <c r="W3807" s="73"/>
      <c r="X3807" s="73"/>
      <c r="Y3807" s="73"/>
      <c r="Z3807" s="73"/>
      <c r="AA3807" s="73"/>
      <c r="AB3807" s="73"/>
      <c r="AC3807" s="73"/>
      <c r="AD3807" s="73"/>
      <c r="AE3807" s="73"/>
      <c r="AF3807" s="73"/>
      <c r="AG3807" s="73"/>
      <c r="AH3807" s="73"/>
      <c r="AI3807" s="73"/>
      <c r="AJ3807" s="73"/>
      <c r="AK3807" s="73"/>
      <c r="AL3807" s="73"/>
      <c r="AM3807" s="73"/>
      <c r="AN3807" s="73"/>
      <c r="AO3807" s="73"/>
      <c r="AP3807" s="73"/>
      <c r="AQ3807" s="73"/>
      <c r="AR3807" s="73"/>
      <c r="AS3807" s="73"/>
      <c r="AT3807" s="73"/>
      <c r="AU3807" s="73"/>
      <c r="AV3807" s="73"/>
      <c r="AW3807" s="73"/>
      <c r="AX3807" s="73"/>
      <c r="AY3807" s="73"/>
      <c r="AZ3807" s="73"/>
      <c r="BA3807" s="73"/>
      <c r="BB3807" s="73"/>
    </row>
    <row r="3808" spans="10:54">
      <c r="J3808" s="132"/>
      <c r="N3808" s="73"/>
      <c r="O3808" s="73"/>
      <c r="P3808" s="73"/>
      <c r="Q3808" s="73"/>
      <c r="R3808" s="73"/>
      <c r="S3808" s="73"/>
      <c r="T3808" s="73"/>
      <c r="U3808" s="73"/>
      <c r="V3808" s="73"/>
      <c r="W3808" s="73"/>
      <c r="X3808" s="73"/>
      <c r="Y3808" s="73"/>
      <c r="Z3808" s="73"/>
      <c r="AA3808" s="73"/>
      <c r="AB3808" s="73"/>
      <c r="AC3808" s="73"/>
      <c r="AD3808" s="73"/>
      <c r="AE3808" s="73"/>
      <c r="AF3808" s="73"/>
      <c r="AG3808" s="73"/>
      <c r="AH3808" s="73"/>
      <c r="AI3808" s="73"/>
      <c r="AJ3808" s="73"/>
      <c r="AK3808" s="73"/>
      <c r="AL3808" s="73"/>
      <c r="AM3808" s="73"/>
      <c r="AN3808" s="73"/>
      <c r="AO3808" s="73"/>
      <c r="AP3808" s="73"/>
      <c r="AQ3808" s="73"/>
      <c r="AR3808" s="73"/>
      <c r="AS3808" s="73"/>
      <c r="AT3808" s="73"/>
      <c r="AU3808" s="73"/>
      <c r="AV3808" s="73"/>
      <c r="AW3808" s="73"/>
      <c r="AX3808" s="73"/>
      <c r="AY3808" s="73"/>
      <c r="AZ3808" s="73"/>
      <c r="BA3808" s="73"/>
      <c r="BB3808" s="73"/>
    </row>
    <row r="3809" spans="10:54">
      <c r="J3809" s="132"/>
      <c r="N3809" s="73"/>
      <c r="O3809" s="73"/>
      <c r="P3809" s="73"/>
      <c r="Q3809" s="73"/>
      <c r="R3809" s="73"/>
      <c r="S3809" s="73"/>
      <c r="T3809" s="73"/>
      <c r="U3809" s="73"/>
      <c r="V3809" s="73"/>
      <c r="W3809" s="73"/>
      <c r="X3809" s="73"/>
      <c r="Y3809" s="73"/>
      <c r="Z3809" s="73"/>
      <c r="AA3809" s="73"/>
      <c r="AB3809" s="73"/>
      <c r="AC3809" s="73"/>
      <c r="AD3809" s="73"/>
      <c r="AE3809" s="73"/>
      <c r="AF3809" s="73"/>
      <c r="AG3809" s="73"/>
      <c r="AH3809" s="73"/>
      <c r="AI3809" s="73"/>
      <c r="AJ3809" s="73"/>
      <c r="AK3809" s="73"/>
      <c r="AL3809" s="73"/>
      <c r="AM3809" s="73"/>
      <c r="AN3809" s="73"/>
      <c r="AO3809" s="73"/>
      <c r="AP3809" s="73"/>
      <c r="AQ3809" s="73"/>
      <c r="AR3809" s="73"/>
      <c r="AS3809" s="73"/>
      <c r="AT3809" s="73"/>
      <c r="AU3809" s="73"/>
      <c r="AV3809" s="73"/>
      <c r="AW3809" s="73"/>
      <c r="AX3809" s="73"/>
      <c r="AY3809" s="73"/>
      <c r="AZ3809" s="73"/>
      <c r="BA3809" s="73"/>
      <c r="BB3809" s="73"/>
    </row>
    <row r="3810" spans="10:54">
      <c r="J3810" s="132"/>
      <c r="N3810" s="73"/>
      <c r="O3810" s="73"/>
      <c r="P3810" s="73"/>
      <c r="Q3810" s="73"/>
      <c r="R3810" s="73"/>
      <c r="S3810" s="73"/>
      <c r="T3810" s="73"/>
      <c r="U3810" s="73"/>
      <c r="V3810" s="73"/>
      <c r="W3810" s="73"/>
      <c r="X3810" s="73"/>
      <c r="Y3810" s="73"/>
      <c r="Z3810" s="73"/>
      <c r="AA3810" s="73"/>
      <c r="AB3810" s="73"/>
      <c r="AC3810" s="73"/>
      <c r="AD3810" s="73"/>
      <c r="AE3810" s="73"/>
      <c r="AF3810" s="73"/>
      <c r="AG3810" s="73"/>
      <c r="AH3810" s="73"/>
      <c r="AI3810" s="73"/>
      <c r="AJ3810" s="73"/>
      <c r="AK3810" s="73"/>
      <c r="AL3810" s="73"/>
      <c r="AM3810" s="73"/>
      <c r="AN3810" s="73"/>
      <c r="AO3810" s="73"/>
      <c r="AP3810" s="73"/>
      <c r="AQ3810" s="73"/>
      <c r="AR3810" s="73"/>
      <c r="AS3810" s="73"/>
      <c r="AT3810" s="73"/>
      <c r="AU3810" s="73"/>
      <c r="AV3810" s="73"/>
      <c r="AW3810" s="73"/>
      <c r="AX3810" s="73"/>
      <c r="AY3810" s="73"/>
      <c r="AZ3810" s="73"/>
      <c r="BA3810" s="73"/>
      <c r="BB3810" s="73"/>
    </row>
    <row r="3811" spans="10:54">
      <c r="J3811" s="132"/>
      <c r="N3811" s="73"/>
      <c r="O3811" s="73"/>
      <c r="P3811" s="73"/>
      <c r="Q3811" s="73"/>
      <c r="R3811" s="73"/>
      <c r="S3811" s="73"/>
      <c r="T3811" s="73"/>
      <c r="U3811" s="73"/>
      <c r="V3811" s="73"/>
      <c r="W3811" s="73"/>
      <c r="X3811" s="73"/>
      <c r="Y3811" s="73"/>
      <c r="Z3811" s="73"/>
      <c r="AA3811" s="73"/>
      <c r="AB3811" s="73"/>
      <c r="AC3811" s="73"/>
      <c r="AD3811" s="73"/>
      <c r="AE3811" s="73"/>
      <c r="AF3811" s="73"/>
      <c r="AG3811" s="73"/>
      <c r="AH3811" s="73"/>
      <c r="AI3811" s="73"/>
      <c r="AJ3811" s="73"/>
      <c r="AK3811" s="73"/>
      <c r="AL3811" s="73"/>
      <c r="AM3811" s="73"/>
      <c r="AN3811" s="73"/>
      <c r="AO3811" s="73"/>
      <c r="AP3811" s="73"/>
      <c r="AQ3811" s="73"/>
      <c r="AR3811" s="73"/>
      <c r="AS3811" s="73"/>
      <c r="AT3811" s="73"/>
      <c r="AU3811" s="73"/>
      <c r="AV3811" s="73"/>
      <c r="AW3811" s="73"/>
      <c r="AX3811" s="73"/>
      <c r="AY3811" s="73"/>
      <c r="AZ3811" s="73"/>
      <c r="BA3811" s="73"/>
      <c r="BB3811" s="73"/>
    </row>
    <row r="3812" spans="10:54">
      <c r="J3812" s="132"/>
      <c r="N3812" s="73"/>
      <c r="O3812" s="73"/>
      <c r="P3812" s="73"/>
      <c r="Q3812" s="73"/>
      <c r="R3812" s="73"/>
      <c r="S3812" s="73"/>
      <c r="T3812" s="73"/>
      <c r="U3812" s="73"/>
      <c r="V3812" s="73"/>
      <c r="W3812" s="73"/>
      <c r="X3812" s="73"/>
      <c r="Y3812" s="73"/>
      <c r="Z3812" s="73"/>
      <c r="AA3812" s="73"/>
      <c r="AB3812" s="73"/>
      <c r="AC3812" s="73"/>
      <c r="AD3812" s="73"/>
      <c r="AE3812" s="73"/>
      <c r="AF3812" s="73"/>
      <c r="AG3812" s="73"/>
      <c r="AH3812" s="73"/>
      <c r="AI3812" s="73"/>
      <c r="AJ3812" s="73"/>
      <c r="AK3812" s="73"/>
      <c r="AL3812" s="73"/>
      <c r="AM3812" s="73"/>
      <c r="AN3812" s="73"/>
      <c r="AO3812" s="73"/>
      <c r="AP3812" s="73"/>
      <c r="AQ3812" s="73"/>
      <c r="AR3812" s="73"/>
      <c r="AS3812" s="73"/>
      <c r="AT3812" s="73"/>
      <c r="AU3812" s="73"/>
      <c r="AV3812" s="73"/>
      <c r="AW3812" s="73"/>
      <c r="AX3812" s="73"/>
      <c r="AY3812" s="73"/>
      <c r="AZ3812" s="73"/>
      <c r="BA3812" s="73"/>
      <c r="BB3812" s="73"/>
    </row>
    <row r="3813" spans="10:54">
      <c r="J3813" s="132"/>
      <c r="N3813" s="73"/>
      <c r="O3813" s="73"/>
      <c r="P3813" s="73"/>
      <c r="Q3813" s="73"/>
      <c r="R3813" s="73"/>
      <c r="S3813" s="73"/>
      <c r="T3813" s="73"/>
      <c r="U3813" s="73"/>
      <c r="V3813" s="73"/>
      <c r="W3813" s="73"/>
      <c r="X3813" s="73"/>
      <c r="Y3813" s="73"/>
      <c r="Z3813" s="73"/>
      <c r="AA3813" s="73"/>
      <c r="AB3813" s="73"/>
      <c r="AC3813" s="73"/>
      <c r="AD3813" s="73"/>
      <c r="AE3813" s="73"/>
      <c r="AF3813" s="73"/>
      <c r="AG3813" s="73"/>
      <c r="AH3813" s="73"/>
      <c r="AI3813" s="73"/>
      <c r="AJ3813" s="73"/>
      <c r="AK3813" s="73"/>
      <c r="AL3813" s="73"/>
      <c r="AM3813" s="73"/>
      <c r="AN3813" s="73"/>
      <c r="AO3813" s="73"/>
      <c r="AP3813" s="73"/>
      <c r="AQ3813" s="73"/>
      <c r="AR3813" s="73"/>
      <c r="AS3813" s="73"/>
      <c r="AT3813" s="73"/>
      <c r="AU3813" s="73"/>
      <c r="AV3813" s="73"/>
      <c r="AW3813" s="73"/>
      <c r="AX3813" s="73"/>
      <c r="AY3813" s="73"/>
      <c r="AZ3813" s="73"/>
      <c r="BA3813" s="73"/>
      <c r="BB3813" s="73"/>
    </row>
    <row r="3814" spans="10:54">
      <c r="J3814" s="132"/>
      <c r="N3814" s="73"/>
      <c r="O3814" s="73"/>
      <c r="P3814" s="73"/>
      <c r="Q3814" s="73"/>
      <c r="R3814" s="73"/>
      <c r="S3814" s="73"/>
      <c r="T3814" s="73"/>
      <c r="U3814" s="73"/>
      <c r="V3814" s="73"/>
      <c r="W3814" s="73"/>
      <c r="X3814" s="73"/>
      <c r="Y3814" s="73"/>
      <c r="Z3814" s="73"/>
      <c r="AA3814" s="73"/>
      <c r="AB3814" s="73"/>
      <c r="AC3814" s="73"/>
      <c r="AD3814" s="73"/>
      <c r="AE3814" s="73"/>
      <c r="AF3814" s="73"/>
      <c r="AG3814" s="73"/>
      <c r="AH3814" s="73"/>
      <c r="AI3814" s="73"/>
      <c r="AJ3814" s="73"/>
      <c r="AK3814" s="73"/>
      <c r="AL3814" s="73"/>
      <c r="AM3814" s="73"/>
      <c r="AN3814" s="73"/>
      <c r="AO3814" s="73"/>
      <c r="AP3814" s="73"/>
      <c r="AQ3814" s="73"/>
      <c r="AR3814" s="73"/>
      <c r="AS3814" s="73"/>
      <c r="AT3814" s="73"/>
      <c r="AU3814" s="73"/>
      <c r="AV3814" s="73"/>
      <c r="AW3814" s="73"/>
      <c r="AX3814" s="73"/>
      <c r="AY3814" s="73"/>
      <c r="AZ3814" s="73"/>
      <c r="BA3814" s="73"/>
      <c r="BB3814" s="73"/>
    </row>
    <row r="3815" spans="10:54">
      <c r="J3815" s="132"/>
      <c r="N3815" s="73"/>
      <c r="O3815" s="73"/>
      <c r="P3815" s="73"/>
      <c r="Q3815" s="73"/>
      <c r="R3815" s="73"/>
      <c r="S3815" s="73"/>
      <c r="T3815" s="73"/>
      <c r="U3815" s="73"/>
      <c r="V3815" s="73"/>
      <c r="W3815" s="73"/>
      <c r="X3815" s="73"/>
      <c r="Y3815" s="73"/>
      <c r="Z3815" s="73"/>
      <c r="AA3815" s="73"/>
      <c r="AB3815" s="73"/>
      <c r="AC3815" s="73"/>
      <c r="AD3815" s="73"/>
      <c r="AE3815" s="73"/>
      <c r="AF3815" s="73"/>
      <c r="AG3815" s="73"/>
      <c r="AH3815" s="73"/>
      <c r="AI3815" s="73"/>
      <c r="AJ3815" s="73"/>
      <c r="AK3815" s="73"/>
      <c r="AL3815" s="73"/>
      <c r="AM3815" s="73"/>
      <c r="AN3815" s="73"/>
      <c r="AO3815" s="73"/>
      <c r="AP3815" s="73"/>
      <c r="AQ3815" s="73"/>
      <c r="AR3815" s="73"/>
      <c r="AS3815" s="73"/>
      <c r="AT3815" s="73"/>
      <c r="AU3815" s="73"/>
      <c r="AV3815" s="73"/>
      <c r="AW3815" s="73"/>
      <c r="AX3815" s="73"/>
      <c r="AY3815" s="73"/>
      <c r="AZ3815" s="73"/>
      <c r="BA3815" s="73"/>
      <c r="BB3815" s="73"/>
    </row>
    <row r="3816" spans="10:54">
      <c r="J3816" s="132"/>
      <c r="N3816" s="73"/>
      <c r="O3816" s="73"/>
      <c r="P3816" s="73"/>
      <c r="Q3816" s="73"/>
      <c r="R3816" s="73"/>
      <c r="S3816" s="73"/>
      <c r="T3816" s="73"/>
      <c r="U3816" s="73"/>
      <c r="V3816" s="73"/>
      <c r="W3816" s="73"/>
      <c r="X3816" s="73"/>
      <c r="Y3816" s="73"/>
      <c r="Z3816" s="73"/>
      <c r="AA3816" s="73"/>
      <c r="AB3816" s="73"/>
      <c r="AC3816" s="73"/>
      <c r="AD3816" s="73"/>
      <c r="AE3816" s="73"/>
      <c r="AF3816" s="73"/>
      <c r="AG3816" s="73"/>
      <c r="AH3816" s="73"/>
      <c r="AI3816" s="73"/>
      <c r="AJ3816" s="73"/>
      <c r="AK3816" s="73"/>
      <c r="AL3816" s="73"/>
      <c r="AM3816" s="73"/>
      <c r="AN3816" s="73"/>
      <c r="AO3816" s="73"/>
      <c r="AP3816" s="73"/>
      <c r="AQ3816" s="73"/>
      <c r="AR3816" s="73"/>
      <c r="AS3816" s="73"/>
      <c r="AT3816" s="73"/>
      <c r="AU3816" s="73"/>
      <c r="AV3816" s="73"/>
      <c r="AW3816" s="73"/>
      <c r="AX3816" s="73"/>
      <c r="AY3816" s="73"/>
      <c r="AZ3816" s="73"/>
      <c r="BA3816" s="73"/>
      <c r="BB3816" s="73"/>
    </row>
    <row r="3817" spans="10:54">
      <c r="J3817" s="132"/>
      <c r="N3817" s="73"/>
      <c r="O3817" s="73"/>
      <c r="P3817" s="73"/>
      <c r="Q3817" s="73"/>
      <c r="R3817" s="73"/>
      <c r="S3817" s="73"/>
      <c r="T3817" s="73"/>
      <c r="U3817" s="73"/>
      <c r="V3817" s="73"/>
      <c r="W3817" s="73"/>
      <c r="X3817" s="73"/>
      <c r="Y3817" s="73"/>
      <c r="Z3817" s="73"/>
      <c r="AA3817" s="73"/>
      <c r="AB3817" s="73"/>
      <c r="AC3817" s="73"/>
      <c r="AD3817" s="73"/>
      <c r="AE3817" s="73"/>
      <c r="AF3817" s="73"/>
      <c r="AG3817" s="73"/>
      <c r="AH3817" s="73"/>
      <c r="AI3817" s="73"/>
      <c r="AJ3817" s="73"/>
      <c r="AK3817" s="73"/>
      <c r="AL3817" s="73"/>
      <c r="AM3817" s="73"/>
      <c r="AN3817" s="73"/>
      <c r="AO3817" s="73"/>
      <c r="AP3817" s="73"/>
      <c r="AQ3817" s="73"/>
      <c r="AR3817" s="73"/>
      <c r="AS3817" s="73"/>
      <c r="AT3817" s="73"/>
      <c r="AU3817" s="73"/>
      <c r="AV3817" s="73"/>
      <c r="AW3817" s="73"/>
      <c r="AX3817" s="73"/>
      <c r="AY3817" s="73"/>
      <c r="AZ3817" s="73"/>
      <c r="BA3817" s="73"/>
      <c r="BB3817" s="73"/>
    </row>
    <row r="3818" spans="10:54">
      <c r="J3818" s="132"/>
      <c r="N3818" s="73"/>
      <c r="O3818" s="73"/>
      <c r="P3818" s="73"/>
      <c r="Q3818" s="73"/>
      <c r="R3818" s="73"/>
      <c r="S3818" s="73"/>
      <c r="T3818" s="73"/>
      <c r="U3818" s="73"/>
      <c r="V3818" s="73"/>
      <c r="W3818" s="73"/>
      <c r="X3818" s="73"/>
      <c r="Y3818" s="73"/>
      <c r="Z3818" s="73"/>
      <c r="AA3818" s="73"/>
      <c r="AB3818" s="73"/>
      <c r="AC3818" s="73"/>
      <c r="AD3818" s="73"/>
      <c r="AE3818" s="73"/>
      <c r="AF3818" s="73"/>
      <c r="AG3818" s="73"/>
      <c r="AH3818" s="73"/>
      <c r="AI3818" s="73"/>
      <c r="AJ3818" s="73"/>
      <c r="AK3818" s="73"/>
      <c r="AL3818" s="73"/>
      <c r="AM3818" s="73"/>
      <c r="AN3818" s="73"/>
      <c r="AO3818" s="73"/>
      <c r="AP3818" s="73"/>
      <c r="AQ3818" s="73"/>
      <c r="AR3818" s="73"/>
      <c r="AS3818" s="73"/>
      <c r="AT3818" s="73"/>
      <c r="AU3818" s="73"/>
      <c r="AV3818" s="73"/>
      <c r="AW3818" s="73"/>
      <c r="AX3818" s="73"/>
      <c r="AY3818" s="73"/>
      <c r="AZ3818" s="73"/>
      <c r="BA3818" s="73"/>
      <c r="BB3818" s="73"/>
    </row>
    <row r="3819" spans="10:54">
      <c r="J3819" s="132"/>
      <c r="N3819" s="73"/>
      <c r="O3819" s="73"/>
      <c r="P3819" s="73"/>
      <c r="Q3819" s="73"/>
      <c r="R3819" s="73"/>
      <c r="S3819" s="73"/>
      <c r="T3819" s="73"/>
      <c r="U3819" s="73"/>
      <c r="V3819" s="73"/>
      <c r="W3819" s="73"/>
      <c r="X3819" s="73"/>
      <c r="Y3819" s="73"/>
      <c r="Z3819" s="73"/>
      <c r="AA3819" s="73"/>
      <c r="AB3819" s="73"/>
      <c r="AC3819" s="73"/>
      <c r="AD3819" s="73"/>
      <c r="AE3819" s="73"/>
      <c r="AF3819" s="73"/>
      <c r="AG3819" s="73"/>
      <c r="AH3819" s="73"/>
      <c r="AI3819" s="73"/>
      <c r="AJ3819" s="73"/>
      <c r="AK3819" s="73"/>
      <c r="AL3819" s="73"/>
      <c r="AM3819" s="73"/>
      <c r="AN3819" s="73"/>
      <c r="AO3819" s="73"/>
      <c r="AP3819" s="73"/>
      <c r="AQ3819" s="73"/>
      <c r="AR3819" s="73"/>
      <c r="AS3819" s="73"/>
      <c r="AT3819" s="73"/>
      <c r="AU3819" s="73"/>
      <c r="AV3819" s="73"/>
      <c r="AW3819" s="73"/>
      <c r="AX3819" s="73"/>
      <c r="AY3819" s="73"/>
      <c r="AZ3819" s="73"/>
      <c r="BA3819" s="73"/>
      <c r="BB3819" s="73"/>
    </row>
    <row r="3820" spans="10:54">
      <c r="J3820" s="132"/>
      <c r="N3820" s="73"/>
      <c r="O3820" s="73"/>
      <c r="P3820" s="73"/>
      <c r="Q3820" s="73"/>
      <c r="R3820" s="73"/>
      <c r="S3820" s="73"/>
      <c r="T3820" s="73"/>
      <c r="U3820" s="73"/>
      <c r="V3820" s="73"/>
      <c r="W3820" s="73"/>
      <c r="X3820" s="73"/>
      <c r="Y3820" s="73"/>
      <c r="Z3820" s="73"/>
      <c r="AA3820" s="73"/>
      <c r="AB3820" s="73"/>
      <c r="AC3820" s="73"/>
      <c r="AD3820" s="73"/>
      <c r="AE3820" s="73"/>
      <c r="AF3820" s="73"/>
      <c r="AG3820" s="73"/>
      <c r="AH3820" s="73"/>
      <c r="AI3820" s="73"/>
      <c r="AJ3820" s="73"/>
      <c r="AK3820" s="73"/>
      <c r="AL3820" s="73"/>
      <c r="AM3820" s="73"/>
      <c r="AN3820" s="73"/>
      <c r="AO3820" s="73"/>
      <c r="AP3820" s="73"/>
      <c r="AQ3820" s="73"/>
      <c r="AR3820" s="73"/>
      <c r="AS3820" s="73"/>
      <c r="AT3820" s="73"/>
      <c r="AU3820" s="73"/>
      <c r="AV3820" s="73"/>
      <c r="AW3820" s="73"/>
      <c r="AX3820" s="73"/>
      <c r="AY3820" s="73"/>
      <c r="AZ3820" s="73"/>
      <c r="BA3820" s="73"/>
      <c r="BB3820" s="73"/>
    </row>
    <row r="3821" spans="10:54">
      <c r="J3821" s="132"/>
      <c r="N3821" s="73"/>
      <c r="O3821" s="73"/>
      <c r="P3821" s="73"/>
      <c r="Q3821" s="73"/>
      <c r="R3821" s="73"/>
      <c r="S3821" s="73"/>
      <c r="T3821" s="73"/>
      <c r="U3821" s="73"/>
      <c r="V3821" s="73"/>
      <c r="W3821" s="73"/>
      <c r="X3821" s="73"/>
      <c r="Y3821" s="73"/>
      <c r="Z3821" s="73"/>
      <c r="AA3821" s="73"/>
      <c r="AB3821" s="73"/>
      <c r="AC3821" s="73"/>
      <c r="AD3821" s="73"/>
      <c r="AE3821" s="73"/>
      <c r="AF3821" s="73"/>
      <c r="AG3821" s="73"/>
      <c r="AH3821" s="73"/>
      <c r="AI3821" s="73"/>
      <c r="AJ3821" s="73"/>
      <c r="AK3821" s="73"/>
      <c r="AL3821" s="73"/>
      <c r="AM3821" s="73"/>
      <c r="AN3821" s="73"/>
      <c r="AO3821" s="73"/>
      <c r="AP3821" s="73"/>
      <c r="AQ3821" s="73"/>
      <c r="AR3821" s="73"/>
      <c r="AS3821" s="73"/>
      <c r="AT3821" s="73"/>
      <c r="AU3821" s="73"/>
      <c r="AV3821" s="73"/>
      <c r="AW3821" s="73"/>
      <c r="AX3821" s="73"/>
      <c r="AY3821" s="73"/>
      <c r="AZ3821" s="73"/>
      <c r="BA3821" s="73"/>
      <c r="BB3821" s="73"/>
    </row>
    <row r="3822" spans="10:54">
      <c r="J3822" s="132"/>
      <c r="N3822" s="73"/>
      <c r="O3822" s="73"/>
      <c r="P3822" s="73"/>
      <c r="Q3822" s="73"/>
      <c r="R3822" s="73"/>
      <c r="S3822" s="73"/>
      <c r="T3822" s="73"/>
      <c r="U3822" s="73"/>
      <c r="V3822" s="73"/>
      <c r="W3822" s="73"/>
      <c r="X3822" s="73"/>
      <c r="Y3822" s="73"/>
      <c r="Z3822" s="73"/>
      <c r="AA3822" s="73"/>
      <c r="AB3822" s="73"/>
      <c r="AC3822" s="73"/>
      <c r="AD3822" s="73"/>
      <c r="AE3822" s="73"/>
      <c r="AF3822" s="73"/>
      <c r="AG3822" s="73"/>
      <c r="AH3822" s="73"/>
      <c r="AI3822" s="73"/>
      <c r="AJ3822" s="73"/>
      <c r="AK3822" s="73"/>
      <c r="AL3822" s="73"/>
      <c r="AM3822" s="73"/>
      <c r="AN3822" s="73"/>
      <c r="AO3822" s="73"/>
      <c r="AP3822" s="73"/>
      <c r="AQ3822" s="73"/>
      <c r="AR3822" s="73"/>
      <c r="AS3822" s="73"/>
      <c r="AT3822" s="73"/>
      <c r="AU3822" s="73"/>
      <c r="AV3822" s="73"/>
      <c r="AW3822" s="73"/>
      <c r="AX3822" s="73"/>
      <c r="AY3822" s="73"/>
      <c r="AZ3822" s="73"/>
      <c r="BA3822" s="73"/>
      <c r="BB3822" s="73"/>
    </row>
    <row r="3823" spans="10:54">
      <c r="J3823" s="132"/>
      <c r="N3823" s="73"/>
      <c r="O3823" s="73"/>
      <c r="P3823" s="73"/>
      <c r="Q3823" s="73"/>
      <c r="R3823" s="73"/>
      <c r="S3823" s="73"/>
      <c r="T3823" s="73"/>
      <c r="U3823" s="73"/>
      <c r="V3823" s="73"/>
      <c r="W3823" s="73"/>
      <c r="X3823" s="73"/>
      <c r="Y3823" s="73"/>
      <c r="Z3823" s="73"/>
      <c r="AA3823" s="73"/>
      <c r="AB3823" s="73"/>
      <c r="AC3823" s="73"/>
      <c r="AD3823" s="73"/>
      <c r="AE3823" s="73"/>
      <c r="AF3823" s="73"/>
      <c r="AG3823" s="73"/>
      <c r="AH3823" s="73"/>
      <c r="AI3823" s="73"/>
      <c r="AJ3823" s="73"/>
      <c r="AK3823" s="73"/>
      <c r="AL3823" s="73"/>
      <c r="AM3823" s="73"/>
      <c r="AN3823" s="73"/>
      <c r="AO3823" s="73"/>
      <c r="AP3823" s="73"/>
      <c r="AQ3823" s="73"/>
      <c r="AR3823" s="73"/>
      <c r="AS3823" s="73"/>
      <c r="AT3823" s="73"/>
      <c r="AU3823" s="73"/>
      <c r="AV3823" s="73"/>
      <c r="AW3823" s="73"/>
      <c r="AX3823" s="73"/>
      <c r="AY3823" s="73"/>
      <c r="AZ3823" s="73"/>
      <c r="BA3823" s="73"/>
      <c r="BB3823" s="73"/>
    </row>
    <row r="3824" spans="10:54">
      <c r="J3824" s="132"/>
      <c r="N3824" s="73"/>
      <c r="O3824" s="73"/>
      <c r="P3824" s="73"/>
      <c r="Q3824" s="73"/>
      <c r="R3824" s="73"/>
      <c r="S3824" s="73"/>
      <c r="T3824" s="73"/>
      <c r="U3824" s="73"/>
      <c r="V3824" s="73"/>
      <c r="W3824" s="73"/>
      <c r="X3824" s="73"/>
      <c r="Y3824" s="73"/>
      <c r="Z3824" s="73"/>
      <c r="AA3824" s="73"/>
      <c r="AB3824" s="73"/>
      <c r="AC3824" s="73"/>
      <c r="AD3824" s="73"/>
      <c r="AE3824" s="73"/>
      <c r="AF3824" s="73"/>
      <c r="AG3824" s="73"/>
      <c r="AH3824" s="73"/>
      <c r="AI3824" s="73"/>
      <c r="AJ3824" s="73"/>
      <c r="AK3824" s="73"/>
      <c r="AL3824" s="73"/>
      <c r="AM3824" s="73"/>
      <c r="AN3824" s="73"/>
      <c r="AO3824" s="73"/>
      <c r="AP3824" s="73"/>
      <c r="AQ3824" s="73"/>
      <c r="AR3824" s="73"/>
      <c r="AS3824" s="73"/>
      <c r="AT3824" s="73"/>
      <c r="AU3824" s="73"/>
      <c r="AV3824" s="73"/>
      <c r="AW3824" s="73"/>
      <c r="AX3824" s="73"/>
      <c r="AY3824" s="73"/>
      <c r="AZ3824" s="73"/>
      <c r="BA3824" s="73"/>
      <c r="BB3824" s="73"/>
    </row>
    <row r="3825" spans="10:54">
      <c r="J3825" s="132"/>
      <c r="N3825" s="73"/>
      <c r="O3825" s="73"/>
      <c r="P3825" s="73"/>
      <c r="Q3825" s="73"/>
      <c r="R3825" s="73"/>
      <c r="S3825" s="73"/>
      <c r="T3825" s="73"/>
      <c r="U3825" s="73"/>
      <c r="V3825" s="73"/>
      <c r="W3825" s="73"/>
      <c r="X3825" s="73"/>
      <c r="Y3825" s="73"/>
      <c r="Z3825" s="73"/>
      <c r="AA3825" s="73"/>
      <c r="AB3825" s="73"/>
      <c r="AC3825" s="73"/>
      <c r="AD3825" s="73"/>
      <c r="AE3825" s="73"/>
      <c r="AF3825" s="73"/>
      <c r="AG3825" s="73"/>
      <c r="AH3825" s="73"/>
      <c r="AI3825" s="73"/>
      <c r="AJ3825" s="73"/>
      <c r="AK3825" s="73"/>
      <c r="AL3825" s="73"/>
      <c r="AM3825" s="73"/>
      <c r="AN3825" s="73"/>
      <c r="AO3825" s="73"/>
      <c r="AP3825" s="73"/>
      <c r="AQ3825" s="73"/>
      <c r="AR3825" s="73"/>
      <c r="AS3825" s="73"/>
      <c r="AT3825" s="73"/>
      <c r="AU3825" s="73"/>
      <c r="AV3825" s="73"/>
      <c r="AW3825" s="73"/>
      <c r="AX3825" s="73"/>
      <c r="AY3825" s="73"/>
      <c r="AZ3825" s="73"/>
      <c r="BA3825" s="73"/>
      <c r="BB3825" s="73"/>
    </row>
    <row r="3826" spans="10:54">
      <c r="J3826" s="132"/>
      <c r="N3826" s="73"/>
      <c r="O3826" s="73"/>
      <c r="P3826" s="73"/>
      <c r="Q3826" s="73"/>
      <c r="R3826" s="73"/>
      <c r="S3826" s="73"/>
      <c r="T3826" s="73"/>
      <c r="U3826" s="73"/>
      <c r="V3826" s="73"/>
      <c r="W3826" s="73"/>
      <c r="X3826" s="73"/>
      <c r="Y3826" s="73"/>
      <c r="Z3826" s="73"/>
      <c r="AA3826" s="73"/>
      <c r="AB3826" s="73"/>
      <c r="AC3826" s="73"/>
      <c r="AD3826" s="73"/>
      <c r="AE3826" s="73"/>
      <c r="AF3826" s="73"/>
      <c r="AG3826" s="73"/>
      <c r="AH3826" s="73"/>
      <c r="AI3826" s="73"/>
      <c r="AJ3826" s="73"/>
      <c r="AK3826" s="73"/>
      <c r="AL3826" s="73"/>
      <c r="AM3826" s="73"/>
      <c r="AN3826" s="73"/>
      <c r="AO3826" s="73"/>
      <c r="AP3826" s="73"/>
      <c r="AQ3826" s="73"/>
      <c r="AR3826" s="73"/>
      <c r="AS3826" s="73"/>
      <c r="AT3826" s="73"/>
      <c r="AU3826" s="73"/>
      <c r="AV3826" s="73"/>
      <c r="AW3826" s="73"/>
      <c r="AX3826" s="73"/>
      <c r="AY3826" s="73"/>
      <c r="AZ3826" s="73"/>
      <c r="BA3826" s="73"/>
      <c r="BB3826" s="73"/>
    </row>
    <row r="3827" spans="10:54">
      <c r="J3827" s="132"/>
      <c r="N3827" s="73"/>
      <c r="O3827" s="73"/>
      <c r="P3827" s="73"/>
      <c r="Q3827" s="73"/>
      <c r="R3827" s="73"/>
      <c r="S3827" s="73"/>
      <c r="T3827" s="73"/>
      <c r="U3827" s="73"/>
      <c r="V3827" s="73"/>
      <c r="W3827" s="73"/>
      <c r="X3827" s="73"/>
      <c r="Y3827" s="73"/>
      <c r="Z3827" s="73"/>
      <c r="AA3827" s="73"/>
      <c r="AB3827" s="73"/>
      <c r="AC3827" s="73"/>
      <c r="AD3827" s="73"/>
      <c r="AE3827" s="73"/>
      <c r="AF3827" s="73"/>
      <c r="AG3827" s="73"/>
      <c r="AH3827" s="73"/>
      <c r="AI3827" s="73"/>
      <c r="AJ3827" s="73"/>
      <c r="AK3827" s="73"/>
      <c r="AL3827" s="73"/>
      <c r="AM3827" s="73"/>
      <c r="AN3827" s="73"/>
      <c r="AO3827" s="73"/>
      <c r="AP3827" s="73"/>
      <c r="AQ3827" s="73"/>
      <c r="AR3827" s="73"/>
      <c r="AS3827" s="73"/>
      <c r="AT3827" s="73"/>
      <c r="AU3827" s="73"/>
      <c r="AV3827" s="73"/>
      <c r="AW3827" s="73"/>
      <c r="AX3827" s="73"/>
      <c r="AY3827" s="73"/>
      <c r="AZ3827" s="73"/>
      <c r="BA3827" s="73"/>
      <c r="BB3827" s="73"/>
    </row>
    <row r="3828" spans="10:54">
      <c r="J3828" s="132"/>
      <c r="N3828" s="73"/>
      <c r="O3828" s="73"/>
      <c r="P3828" s="73"/>
      <c r="Q3828" s="73"/>
      <c r="R3828" s="73"/>
      <c r="S3828" s="73"/>
      <c r="T3828" s="73"/>
      <c r="U3828" s="73"/>
      <c r="V3828" s="73"/>
      <c r="W3828" s="73"/>
      <c r="X3828" s="73"/>
      <c r="Y3828" s="73"/>
      <c r="Z3828" s="73"/>
      <c r="AA3828" s="73"/>
      <c r="AB3828" s="73"/>
      <c r="AC3828" s="73"/>
      <c r="AD3828" s="73"/>
      <c r="AE3828" s="73"/>
      <c r="AF3828" s="73"/>
      <c r="AG3828" s="73"/>
      <c r="AH3828" s="73"/>
      <c r="AI3828" s="73"/>
      <c r="AJ3828" s="73"/>
      <c r="AK3828" s="73"/>
      <c r="AL3828" s="73"/>
      <c r="AM3828" s="73"/>
      <c r="AN3828" s="73"/>
      <c r="AO3828" s="73"/>
      <c r="AP3828" s="73"/>
      <c r="AQ3828" s="73"/>
      <c r="AR3828" s="73"/>
      <c r="AS3828" s="73"/>
      <c r="AT3828" s="73"/>
      <c r="AU3828" s="73"/>
      <c r="AV3828" s="73"/>
      <c r="AW3828" s="73"/>
      <c r="AX3828" s="73"/>
      <c r="AY3828" s="73"/>
      <c r="AZ3828" s="73"/>
      <c r="BA3828" s="73"/>
      <c r="BB3828" s="73"/>
    </row>
    <row r="3829" spans="10:54">
      <c r="J3829" s="132"/>
      <c r="N3829" s="73"/>
      <c r="O3829" s="73"/>
      <c r="P3829" s="73"/>
      <c r="Q3829" s="73"/>
      <c r="R3829" s="73"/>
      <c r="S3829" s="73"/>
      <c r="T3829" s="73"/>
      <c r="U3829" s="73"/>
      <c r="V3829" s="73"/>
      <c r="W3829" s="73"/>
      <c r="X3829" s="73"/>
      <c r="Y3829" s="73"/>
      <c r="Z3829" s="73"/>
      <c r="AA3829" s="73"/>
      <c r="AB3829" s="73"/>
      <c r="AC3829" s="73"/>
      <c r="AD3829" s="73"/>
      <c r="AE3829" s="73"/>
      <c r="AF3829" s="73"/>
      <c r="AG3829" s="73"/>
      <c r="AH3829" s="73"/>
      <c r="AI3829" s="73"/>
      <c r="AJ3829" s="73"/>
      <c r="AK3829" s="73"/>
      <c r="AL3829" s="73"/>
      <c r="AM3829" s="73"/>
      <c r="AN3829" s="73"/>
      <c r="AO3829" s="73"/>
      <c r="AP3829" s="73"/>
      <c r="AQ3829" s="73"/>
      <c r="AR3829" s="73"/>
      <c r="AS3829" s="73"/>
      <c r="AT3829" s="73"/>
      <c r="AU3829" s="73"/>
      <c r="AV3829" s="73"/>
      <c r="AW3829" s="73"/>
      <c r="AX3829" s="73"/>
      <c r="AY3829" s="73"/>
      <c r="AZ3829" s="73"/>
      <c r="BA3829" s="73"/>
      <c r="BB3829" s="73"/>
    </row>
    <row r="3830" spans="10:54">
      <c r="J3830" s="132"/>
      <c r="N3830" s="73"/>
      <c r="O3830" s="73"/>
      <c r="P3830" s="73"/>
      <c r="Q3830" s="73"/>
      <c r="R3830" s="73"/>
      <c r="S3830" s="73"/>
      <c r="T3830" s="73"/>
      <c r="U3830" s="73"/>
      <c r="V3830" s="73"/>
      <c r="W3830" s="73"/>
      <c r="X3830" s="73"/>
      <c r="Y3830" s="73"/>
      <c r="Z3830" s="73"/>
      <c r="AA3830" s="73"/>
      <c r="AB3830" s="73"/>
      <c r="AC3830" s="73"/>
      <c r="AD3830" s="73"/>
      <c r="AE3830" s="73"/>
      <c r="AF3830" s="73"/>
      <c r="AG3830" s="73"/>
      <c r="AH3830" s="73"/>
      <c r="AI3830" s="73"/>
      <c r="AJ3830" s="73"/>
      <c r="AK3830" s="73"/>
      <c r="AL3830" s="73"/>
      <c r="AM3830" s="73"/>
      <c r="AN3830" s="73"/>
      <c r="AO3830" s="73"/>
      <c r="AP3830" s="73"/>
      <c r="AQ3830" s="73"/>
      <c r="AR3830" s="73"/>
      <c r="AS3830" s="73"/>
      <c r="AT3830" s="73"/>
      <c r="AU3830" s="73"/>
      <c r="AV3830" s="73"/>
      <c r="AW3830" s="73"/>
      <c r="AX3830" s="73"/>
      <c r="AY3830" s="73"/>
      <c r="AZ3830" s="73"/>
      <c r="BA3830" s="73"/>
      <c r="BB3830" s="73"/>
    </row>
    <row r="3831" spans="10:54">
      <c r="J3831" s="132"/>
      <c r="N3831" s="73"/>
      <c r="O3831" s="73"/>
      <c r="P3831" s="73"/>
      <c r="Q3831" s="73"/>
      <c r="R3831" s="73"/>
      <c r="S3831" s="73"/>
      <c r="T3831" s="73"/>
      <c r="U3831" s="73"/>
      <c r="V3831" s="73"/>
      <c r="W3831" s="73"/>
      <c r="X3831" s="73"/>
      <c r="Y3831" s="73"/>
      <c r="Z3831" s="73"/>
      <c r="AA3831" s="73"/>
      <c r="AB3831" s="73"/>
      <c r="AC3831" s="73"/>
      <c r="AD3831" s="73"/>
      <c r="AE3831" s="73"/>
      <c r="AF3831" s="73"/>
      <c r="AG3831" s="73"/>
      <c r="AH3831" s="73"/>
      <c r="AI3831" s="73"/>
      <c r="AJ3831" s="73"/>
      <c r="AK3831" s="73"/>
      <c r="AL3831" s="73"/>
      <c r="AM3831" s="73"/>
      <c r="AN3831" s="73"/>
      <c r="AO3831" s="73"/>
      <c r="AP3831" s="73"/>
      <c r="AQ3831" s="73"/>
      <c r="AR3831" s="73"/>
      <c r="AS3831" s="73"/>
      <c r="AT3831" s="73"/>
      <c r="AU3831" s="73"/>
      <c r="AV3831" s="73"/>
      <c r="AW3831" s="73"/>
      <c r="AX3831" s="73"/>
      <c r="AY3831" s="73"/>
      <c r="AZ3831" s="73"/>
      <c r="BA3831" s="73"/>
      <c r="BB3831" s="73"/>
    </row>
    <row r="3832" spans="10:54">
      <c r="J3832" s="132"/>
      <c r="N3832" s="73"/>
      <c r="O3832" s="73"/>
      <c r="P3832" s="73"/>
      <c r="Q3832" s="73"/>
      <c r="R3832" s="73"/>
      <c r="S3832" s="73"/>
      <c r="T3832" s="73"/>
      <c r="U3832" s="73"/>
      <c r="V3832" s="73"/>
      <c r="W3832" s="73"/>
      <c r="X3832" s="73"/>
      <c r="Y3832" s="73"/>
      <c r="Z3832" s="73"/>
      <c r="AA3832" s="73"/>
      <c r="AB3832" s="73"/>
      <c r="AC3832" s="73"/>
      <c r="AD3832" s="73"/>
      <c r="AE3832" s="73"/>
      <c r="AF3832" s="73"/>
      <c r="AG3832" s="73"/>
      <c r="AH3832" s="73"/>
      <c r="AI3832" s="73"/>
      <c r="AJ3832" s="73"/>
      <c r="AK3832" s="73"/>
      <c r="AL3832" s="73"/>
      <c r="AM3832" s="73"/>
      <c r="AN3832" s="73"/>
      <c r="AO3832" s="73"/>
      <c r="AP3832" s="73"/>
      <c r="AQ3832" s="73"/>
      <c r="AR3832" s="73"/>
      <c r="AS3832" s="73"/>
      <c r="AT3832" s="73"/>
      <c r="AU3832" s="73"/>
      <c r="AV3832" s="73"/>
      <c r="AW3832" s="73"/>
      <c r="AX3832" s="73"/>
      <c r="AY3832" s="73"/>
      <c r="AZ3832" s="73"/>
      <c r="BA3832" s="73"/>
      <c r="BB3832" s="73"/>
    </row>
    <row r="3833" spans="10:54">
      <c r="J3833" s="132"/>
      <c r="N3833" s="73"/>
      <c r="O3833" s="73"/>
      <c r="P3833" s="73"/>
      <c r="Q3833" s="73"/>
      <c r="R3833" s="73"/>
      <c r="S3833" s="73"/>
      <c r="T3833" s="73"/>
      <c r="U3833" s="73"/>
      <c r="V3833" s="73"/>
      <c r="W3833" s="73"/>
      <c r="X3833" s="73"/>
      <c r="Y3833" s="73"/>
      <c r="Z3833" s="73"/>
      <c r="AA3833" s="73"/>
      <c r="AB3833" s="73"/>
      <c r="AC3833" s="73"/>
      <c r="AD3833" s="73"/>
      <c r="AE3833" s="73"/>
      <c r="AF3833" s="73"/>
      <c r="AG3833" s="73"/>
      <c r="AH3833" s="73"/>
      <c r="AI3833" s="73"/>
      <c r="AJ3833" s="73"/>
      <c r="AK3833" s="73"/>
      <c r="AL3833" s="73"/>
      <c r="AM3833" s="73"/>
      <c r="AN3833" s="73"/>
      <c r="AO3833" s="73"/>
      <c r="AP3833" s="73"/>
      <c r="AQ3833" s="73"/>
      <c r="AR3833" s="73"/>
      <c r="AS3833" s="73"/>
      <c r="AT3833" s="73"/>
      <c r="AU3833" s="73"/>
      <c r="AV3833" s="73"/>
      <c r="AW3833" s="73"/>
      <c r="AX3833" s="73"/>
      <c r="AY3833" s="73"/>
      <c r="AZ3833" s="73"/>
      <c r="BA3833" s="73"/>
      <c r="BB3833" s="73"/>
    </row>
    <row r="3834" spans="10:54">
      <c r="J3834" s="132"/>
      <c r="N3834" s="73"/>
      <c r="O3834" s="73"/>
      <c r="P3834" s="73"/>
      <c r="Q3834" s="73"/>
      <c r="R3834" s="73"/>
      <c r="S3834" s="73"/>
      <c r="T3834" s="73"/>
      <c r="U3834" s="73"/>
      <c r="V3834" s="73"/>
      <c r="W3834" s="73"/>
      <c r="X3834" s="73"/>
      <c r="Y3834" s="73"/>
      <c r="Z3834" s="73"/>
      <c r="AA3834" s="73"/>
      <c r="AB3834" s="73"/>
      <c r="AC3834" s="73"/>
      <c r="AD3834" s="73"/>
      <c r="AE3834" s="73"/>
      <c r="AF3834" s="73"/>
      <c r="AG3834" s="73"/>
      <c r="AH3834" s="73"/>
      <c r="AI3834" s="73"/>
      <c r="AJ3834" s="73"/>
      <c r="AK3834" s="73"/>
      <c r="AL3834" s="73"/>
      <c r="AM3834" s="73"/>
      <c r="AN3834" s="73"/>
      <c r="AO3834" s="73"/>
      <c r="AP3834" s="73"/>
      <c r="AQ3834" s="73"/>
      <c r="AR3834" s="73"/>
      <c r="AS3834" s="73"/>
      <c r="AT3834" s="73"/>
      <c r="AU3834" s="73"/>
      <c r="AV3834" s="73"/>
      <c r="AW3834" s="73"/>
      <c r="AX3834" s="73"/>
      <c r="AY3834" s="73"/>
      <c r="AZ3834" s="73"/>
      <c r="BA3834" s="73"/>
      <c r="BB3834" s="73"/>
    </row>
    <row r="3835" spans="10:54">
      <c r="J3835" s="132"/>
      <c r="N3835" s="73"/>
      <c r="O3835" s="73"/>
      <c r="P3835" s="73"/>
      <c r="Q3835" s="73"/>
      <c r="R3835" s="73"/>
      <c r="S3835" s="73"/>
      <c r="T3835" s="73"/>
      <c r="U3835" s="73"/>
      <c r="V3835" s="73"/>
      <c r="W3835" s="73"/>
      <c r="X3835" s="73"/>
      <c r="Y3835" s="73"/>
      <c r="Z3835" s="73"/>
      <c r="AA3835" s="73"/>
      <c r="AB3835" s="73"/>
      <c r="AC3835" s="73"/>
      <c r="AD3835" s="73"/>
      <c r="AE3835" s="73"/>
      <c r="AF3835" s="73"/>
      <c r="AG3835" s="73"/>
      <c r="AH3835" s="73"/>
      <c r="AI3835" s="73"/>
      <c r="AJ3835" s="73"/>
      <c r="AK3835" s="73"/>
      <c r="AL3835" s="73"/>
      <c r="AM3835" s="73"/>
      <c r="AN3835" s="73"/>
      <c r="AO3835" s="73"/>
      <c r="AP3835" s="73"/>
      <c r="AQ3835" s="73"/>
      <c r="AR3835" s="73"/>
      <c r="AS3835" s="73"/>
      <c r="AT3835" s="73"/>
      <c r="AU3835" s="73"/>
      <c r="AV3835" s="73"/>
      <c r="AW3835" s="73"/>
      <c r="AX3835" s="73"/>
      <c r="AY3835" s="73"/>
      <c r="AZ3835" s="73"/>
      <c r="BA3835" s="73"/>
      <c r="BB3835" s="73"/>
    </row>
    <row r="3836" spans="10:54">
      <c r="J3836" s="132"/>
      <c r="N3836" s="73"/>
      <c r="O3836" s="73"/>
      <c r="P3836" s="73"/>
      <c r="Q3836" s="73"/>
      <c r="R3836" s="73"/>
      <c r="S3836" s="73"/>
      <c r="T3836" s="73"/>
      <c r="U3836" s="73"/>
      <c r="V3836" s="73"/>
      <c r="W3836" s="73"/>
      <c r="X3836" s="73"/>
      <c r="Y3836" s="73"/>
      <c r="Z3836" s="73"/>
      <c r="AA3836" s="73"/>
      <c r="AB3836" s="73"/>
      <c r="AC3836" s="73"/>
      <c r="AD3836" s="73"/>
      <c r="AE3836" s="73"/>
      <c r="AF3836" s="73"/>
      <c r="AG3836" s="73"/>
      <c r="AH3836" s="73"/>
      <c r="AI3836" s="73"/>
      <c r="AJ3836" s="73"/>
      <c r="AK3836" s="73"/>
      <c r="AL3836" s="73"/>
      <c r="AM3836" s="73"/>
      <c r="AN3836" s="73"/>
      <c r="AO3836" s="73"/>
      <c r="AP3836" s="73"/>
      <c r="AQ3836" s="73"/>
      <c r="AR3836" s="73"/>
      <c r="AS3836" s="73"/>
      <c r="AT3836" s="73"/>
      <c r="AU3836" s="73"/>
      <c r="AV3836" s="73"/>
      <c r="AW3836" s="73"/>
      <c r="AX3836" s="73"/>
      <c r="AY3836" s="73"/>
      <c r="AZ3836" s="73"/>
      <c r="BA3836" s="73"/>
      <c r="BB3836" s="73"/>
    </row>
    <row r="3837" spans="10:54">
      <c r="J3837" s="132"/>
      <c r="N3837" s="73"/>
      <c r="O3837" s="73"/>
      <c r="P3837" s="73"/>
      <c r="Q3837" s="73"/>
      <c r="R3837" s="73"/>
      <c r="S3837" s="73"/>
      <c r="T3837" s="73"/>
      <c r="U3837" s="73"/>
      <c r="V3837" s="73"/>
      <c r="W3837" s="73"/>
      <c r="X3837" s="73"/>
      <c r="Y3837" s="73"/>
      <c r="Z3837" s="73"/>
      <c r="AA3837" s="73"/>
      <c r="AB3837" s="73"/>
      <c r="AC3837" s="73"/>
      <c r="AD3837" s="73"/>
      <c r="AE3837" s="73"/>
      <c r="AF3837" s="73"/>
      <c r="AG3837" s="73"/>
      <c r="AH3837" s="73"/>
      <c r="AI3837" s="73"/>
      <c r="AJ3837" s="73"/>
      <c r="AK3837" s="73"/>
      <c r="AL3837" s="73"/>
      <c r="AM3837" s="73"/>
      <c r="AN3837" s="73"/>
      <c r="AO3837" s="73"/>
      <c r="AP3837" s="73"/>
      <c r="AQ3837" s="73"/>
      <c r="AR3837" s="73"/>
      <c r="AS3837" s="73"/>
      <c r="AT3837" s="73"/>
      <c r="AU3837" s="73"/>
      <c r="AV3837" s="73"/>
      <c r="AW3837" s="73"/>
      <c r="AX3837" s="73"/>
      <c r="AY3837" s="73"/>
      <c r="AZ3837" s="73"/>
      <c r="BA3837" s="73"/>
      <c r="BB3837" s="73"/>
    </row>
    <row r="3838" spans="10:54">
      <c r="J3838" s="132"/>
      <c r="N3838" s="73"/>
      <c r="O3838" s="73"/>
      <c r="P3838" s="73"/>
      <c r="Q3838" s="73"/>
      <c r="R3838" s="73"/>
      <c r="S3838" s="73"/>
      <c r="T3838" s="73"/>
      <c r="U3838" s="73"/>
      <c r="V3838" s="73"/>
      <c r="W3838" s="73"/>
      <c r="X3838" s="73"/>
      <c r="Y3838" s="73"/>
      <c r="Z3838" s="73"/>
      <c r="AA3838" s="73"/>
      <c r="AB3838" s="73"/>
      <c r="AC3838" s="73"/>
      <c r="AD3838" s="73"/>
      <c r="AE3838" s="73"/>
      <c r="AF3838" s="73"/>
      <c r="AG3838" s="73"/>
      <c r="AH3838" s="73"/>
      <c r="AI3838" s="73"/>
      <c r="AJ3838" s="73"/>
      <c r="AK3838" s="73"/>
      <c r="AL3838" s="73"/>
      <c r="AM3838" s="73"/>
      <c r="AN3838" s="73"/>
      <c r="AO3838" s="73"/>
      <c r="AP3838" s="73"/>
      <c r="AQ3838" s="73"/>
      <c r="AR3838" s="73"/>
      <c r="AS3838" s="73"/>
      <c r="AT3838" s="73"/>
      <c r="AU3838" s="73"/>
      <c r="AV3838" s="73"/>
      <c r="AW3838" s="73"/>
      <c r="AX3838" s="73"/>
      <c r="AY3838" s="73"/>
      <c r="AZ3838" s="73"/>
      <c r="BA3838" s="73"/>
      <c r="BB3838" s="73"/>
    </row>
    <row r="3839" spans="10:54">
      <c r="J3839" s="132"/>
      <c r="N3839" s="73"/>
      <c r="O3839" s="73"/>
      <c r="P3839" s="73"/>
      <c r="Q3839" s="73"/>
      <c r="R3839" s="73"/>
      <c r="S3839" s="73"/>
      <c r="T3839" s="73"/>
      <c r="U3839" s="73"/>
      <c r="V3839" s="73"/>
      <c r="W3839" s="73"/>
      <c r="X3839" s="73"/>
      <c r="Y3839" s="73"/>
      <c r="Z3839" s="73"/>
      <c r="AA3839" s="73"/>
      <c r="AB3839" s="73"/>
      <c r="AC3839" s="73"/>
      <c r="AD3839" s="73"/>
      <c r="AE3839" s="73"/>
      <c r="AF3839" s="73"/>
      <c r="AG3839" s="73"/>
      <c r="AH3839" s="73"/>
      <c r="AI3839" s="73"/>
      <c r="AJ3839" s="73"/>
      <c r="AK3839" s="73"/>
      <c r="AL3839" s="73"/>
      <c r="AM3839" s="73"/>
      <c r="AN3839" s="73"/>
      <c r="AO3839" s="73"/>
      <c r="AP3839" s="73"/>
      <c r="AQ3839" s="73"/>
      <c r="AR3839" s="73"/>
      <c r="AS3839" s="73"/>
      <c r="AT3839" s="73"/>
      <c r="AU3839" s="73"/>
      <c r="AV3839" s="73"/>
      <c r="AW3839" s="73"/>
      <c r="AX3839" s="73"/>
      <c r="AY3839" s="73"/>
      <c r="AZ3839" s="73"/>
      <c r="BA3839" s="73"/>
      <c r="BB3839" s="73"/>
    </row>
    <row r="3840" spans="10:54">
      <c r="J3840" s="132"/>
      <c r="N3840" s="73"/>
      <c r="O3840" s="73"/>
      <c r="P3840" s="73"/>
      <c r="Q3840" s="73"/>
      <c r="R3840" s="73"/>
      <c r="S3840" s="73"/>
      <c r="T3840" s="73"/>
      <c r="U3840" s="73"/>
      <c r="V3840" s="73"/>
      <c r="W3840" s="73"/>
      <c r="X3840" s="73"/>
      <c r="Y3840" s="73"/>
      <c r="Z3840" s="73"/>
      <c r="AA3840" s="73"/>
      <c r="AB3840" s="73"/>
      <c r="AC3840" s="73"/>
      <c r="AD3840" s="73"/>
      <c r="AE3840" s="73"/>
      <c r="AF3840" s="73"/>
      <c r="AG3840" s="73"/>
      <c r="AH3840" s="73"/>
      <c r="AI3840" s="73"/>
      <c r="AJ3840" s="73"/>
      <c r="AK3840" s="73"/>
      <c r="AL3840" s="73"/>
      <c r="AM3840" s="73"/>
      <c r="AN3840" s="73"/>
      <c r="AO3840" s="73"/>
      <c r="AP3840" s="73"/>
      <c r="AQ3840" s="73"/>
      <c r="AR3840" s="73"/>
      <c r="AS3840" s="73"/>
      <c r="AT3840" s="73"/>
      <c r="AU3840" s="73"/>
      <c r="AV3840" s="73"/>
      <c r="AW3840" s="73"/>
      <c r="AX3840" s="73"/>
      <c r="AY3840" s="73"/>
      <c r="AZ3840" s="73"/>
      <c r="BA3840" s="73"/>
      <c r="BB3840" s="73"/>
    </row>
    <row r="3841" spans="10:54">
      <c r="J3841" s="132"/>
      <c r="N3841" s="73"/>
      <c r="O3841" s="73"/>
      <c r="P3841" s="73"/>
      <c r="Q3841" s="73"/>
      <c r="R3841" s="73"/>
      <c r="S3841" s="73"/>
      <c r="T3841" s="73"/>
      <c r="U3841" s="73"/>
      <c r="V3841" s="73"/>
      <c r="W3841" s="73"/>
      <c r="X3841" s="73"/>
      <c r="Y3841" s="73"/>
      <c r="Z3841" s="73"/>
      <c r="AA3841" s="73"/>
      <c r="AB3841" s="73"/>
      <c r="AC3841" s="73"/>
      <c r="AD3841" s="73"/>
      <c r="AE3841" s="73"/>
      <c r="AF3841" s="73"/>
      <c r="AG3841" s="73"/>
      <c r="AH3841" s="73"/>
      <c r="AI3841" s="73"/>
      <c r="AJ3841" s="73"/>
      <c r="AK3841" s="73"/>
      <c r="AL3841" s="73"/>
      <c r="AM3841" s="73"/>
      <c r="AN3841" s="73"/>
      <c r="AO3841" s="73"/>
      <c r="AP3841" s="73"/>
      <c r="AQ3841" s="73"/>
      <c r="AR3841" s="73"/>
      <c r="AS3841" s="73"/>
      <c r="AT3841" s="73"/>
      <c r="AU3841" s="73"/>
      <c r="AV3841" s="73"/>
      <c r="AW3841" s="73"/>
      <c r="AX3841" s="73"/>
      <c r="AY3841" s="73"/>
      <c r="AZ3841" s="73"/>
      <c r="BA3841" s="73"/>
      <c r="BB3841" s="73"/>
    </row>
    <row r="3842" spans="10:54">
      <c r="J3842" s="132"/>
      <c r="N3842" s="73"/>
      <c r="O3842" s="73"/>
      <c r="P3842" s="73"/>
      <c r="Q3842" s="73"/>
      <c r="R3842" s="73"/>
      <c r="S3842" s="73"/>
      <c r="T3842" s="73"/>
      <c r="U3842" s="73"/>
      <c r="V3842" s="73"/>
      <c r="W3842" s="73"/>
      <c r="X3842" s="73"/>
      <c r="Y3842" s="73"/>
      <c r="Z3842" s="73"/>
      <c r="AA3842" s="73"/>
      <c r="AB3842" s="73"/>
      <c r="AC3842" s="73"/>
      <c r="AD3842" s="73"/>
      <c r="AE3842" s="73"/>
      <c r="AF3842" s="73"/>
      <c r="AG3842" s="73"/>
      <c r="AH3842" s="73"/>
      <c r="AI3842" s="73"/>
      <c r="AJ3842" s="73"/>
      <c r="AK3842" s="73"/>
      <c r="AL3842" s="73"/>
      <c r="AM3842" s="73"/>
      <c r="AN3842" s="73"/>
      <c r="AO3842" s="73"/>
      <c r="AP3842" s="73"/>
      <c r="AQ3842" s="73"/>
      <c r="AR3842" s="73"/>
      <c r="AS3842" s="73"/>
      <c r="AT3842" s="73"/>
      <c r="AU3842" s="73"/>
      <c r="AV3842" s="73"/>
      <c r="AW3842" s="73"/>
      <c r="AX3842" s="73"/>
      <c r="AY3842" s="73"/>
      <c r="AZ3842" s="73"/>
      <c r="BA3842" s="73"/>
      <c r="BB3842" s="73"/>
    </row>
    <row r="3843" spans="10:54">
      <c r="J3843" s="132"/>
      <c r="N3843" s="73"/>
      <c r="O3843" s="73"/>
      <c r="P3843" s="73"/>
      <c r="Q3843" s="73"/>
      <c r="R3843" s="73"/>
      <c r="S3843" s="73"/>
      <c r="T3843" s="73"/>
      <c r="U3843" s="73"/>
      <c r="V3843" s="73"/>
      <c r="W3843" s="73"/>
      <c r="X3843" s="73"/>
      <c r="Y3843" s="73"/>
      <c r="Z3843" s="73"/>
      <c r="AA3843" s="73"/>
      <c r="AB3843" s="73"/>
      <c r="AC3843" s="73"/>
      <c r="AD3843" s="73"/>
      <c r="AE3843" s="73"/>
      <c r="AF3843" s="73"/>
      <c r="AG3843" s="73"/>
      <c r="AH3843" s="73"/>
      <c r="AI3843" s="73"/>
      <c r="AJ3843" s="73"/>
      <c r="AK3843" s="73"/>
      <c r="AL3843" s="73"/>
      <c r="AM3843" s="73"/>
      <c r="AN3843" s="73"/>
      <c r="AO3843" s="73"/>
      <c r="AP3843" s="73"/>
      <c r="AQ3843" s="73"/>
      <c r="AR3843" s="73"/>
      <c r="AS3843" s="73"/>
      <c r="AT3843" s="73"/>
      <c r="AU3843" s="73"/>
      <c r="AV3843" s="73"/>
      <c r="AW3843" s="73"/>
      <c r="AX3843" s="73"/>
      <c r="AY3843" s="73"/>
      <c r="AZ3843" s="73"/>
      <c r="BA3843" s="73"/>
      <c r="BB3843" s="73"/>
    </row>
    <row r="3844" spans="10:54">
      <c r="J3844" s="132"/>
      <c r="N3844" s="73"/>
      <c r="O3844" s="73"/>
      <c r="P3844" s="73"/>
      <c r="Q3844" s="73"/>
      <c r="R3844" s="73"/>
      <c r="S3844" s="73"/>
      <c r="T3844" s="73"/>
      <c r="U3844" s="73"/>
      <c r="V3844" s="73"/>
      <c r="W3844" s="73"/>
      <c r="X3844" s="73"/>
      <c r="Y3844" s="73"/>
      <c r="Z3844" s="73"/>
      <c r="AA3844" s="73"/>
      <c r="AB3844" s="73"/>
      <c r="AC3844" s="73"/>
      <c r="AD3844" s="73"/>
      <c r="AE3844" s="73"/>
      <c r="AF3844" s="73"/>
      <c r="AG3844" s="73"/>
      <c r="AH3844" s="73"/>
      <c r="AI3844" s="73"/>
      <c r="AJ3844" s="73"/>
      <c r="AK3844" s="73"/>
      <c r="AL3844" s="73"/>
      <c r="AM3844" s="73"/>
      <c r="AN3844" s="73"/>
      <c r="AO3844" s="73"/>
      <c r="AP3844" s="73"/>
      <c r="AQ3844" s="73"/>
      <c r="AR3844" s="73"/>
      <c r="AS3844" s="73"/>
      <c r="AT3844" s="73"/>
      <c r="AU3844" s="73"/>
      <c r="AV3844" s="73"/>
      <c r="AW3844" s="73"/>
      <c r="AX3844" s="73"/>
      <c r="AY3844" s="73"/>
      <c r="AZ3844" s="73"/>
      <c r="BA3844" s="73"/>
      <c r="BB3844" s="73"/>
    </row>
    <row r="3845" spans="10:54">
      <c r="J3845" s="132"/>
      <c r="N3845" s="73"/>
      <c r="O3845" s="73"/>
      <c r="P3845" s="73"/>
      <c r="Q3845" s="73"/>
      <c r="R3845" s="73"/>
      <c r="S3845" s="73"/>
      <c r="T3845" s="73"/>
      <c r="U3845" s="73"/>
      <c r="V3845" s="73"/>
      <c r="W3845" s="73"/>
      <c r="X3845" s="73"/>
      <c r="Y3845" s="73"/>
      <c r="Z3845" s="73"/>
      <c r="AA3845" s="73"/>
      <c r="AB3845" s="73"/>
      <c r="AC3845" s="73"/>
      <c r="AD3845" s="73"/>
      <c r="AE3845" s="73"/>
      <c r="AF3845" s="73"/>
      <c r="AG3845" s="73"/>
      <c r="AH3845" s="73"/>
      <c r="AI3845" s="73"/>
      <c r="AJ3845" s="73"/>
      <c r="AK3845" s="73"/>
      <c r="AL3845" s="73"/>
      <c r="AM3845" s="73"/>
      <c r="AN3845" s="73"/>
      <c r="AO3845" s="73"/>
      <c r="AP3845" s="73"/>
      <c r="AQ3845" s="73"/>
      <c r="AR3845" s="73"/>
      <c r="AS3845" s="73"/>
      <c r="AT3845" s="73"/>
      <c r="AU3845" s="73"/>
      <c r="AV3845" s="73"/>
      <c r="AW3845" s="73"/>
      <c r="AX3845" s="73"/>
      <c r="AY3845" s="73"/>
      <c r="AZ3845" s="73"/>
      <c r="BA3845" s="73"/>
      <c r="BB3845" s="73"/>
    </row>
    <row r="3846" spans="10:54">
      <c r="J3846" s="132"/>
      <c r="N3846" s="73"/>
      <c r="O3846" s="73"/>
      <c r="P3846" s="73"/>
      <c r="Q3846" s="73"/>
      <c r="R3846" s="73"/>
      <c r="S3846" s="73"/>
      <c r="T3846" s="73"/>
      <c r="U3846" s="73"/>
      <c r="V3846" s="73"/>
      <c r="W3846" s="73"/>
      <c r="X3846" s="73"/>
      <c r="Y3846" s="73"/>
      <c r="Z3846" s="73"/>
      <c r="AA3846" s="73"/>
      <c r="AB3846" s="73"/>
      <c r="AC3846" s="73"/>
      <c r="AD3846" s="73"/>
      <c r="AE3846" s="73"/>
      <c r="AF3846" s="73"/>
      <c r="AG3846" s="73"/>
      <c r="AH3846" s="73"/>
      <c r="AI3846" s="73"/>
      <c r="AJ3846" s="73"/>
      <c r="AK3846" s="73"/>
      <c r="AL3846" s="73"/>
      <c r="AM3846" s="73"/>
      <c r="AN3846" s="73"/>
      <c r="AO3846" s="73"/>
      <c r="AP3846" s="73"/>
      <c r="AQ3846" s="73"/>
      <c r="AR3846" s="73"/>
      <c r="AS3846" s="73"/>
      <c r="AT3846" s="73"/>
      <c r="AU3846" s="73"/>
      <c r="AV3846" s="73"/>
      <c r="AW3846" s="73"/>
      <c r="AX3846" s="73"/>
      <c r="AY3846" s="73"/>
      <c r="AZ3846" s="73"/>
      <c r="BA3846" s="73"/>
      <c r="BB3846" s="73"/>
    </row>
    <row r="3847" spans="10:54">
      <c r="J3847" s="132"/>
      <c r="N3847" s="73"/>
      <c r="O3847" s="73"/>
      <c r="P3847" s="73"/>
      <c r="Q3847" s="73"/>
      <c r="R3847" s="73"/>
      <c r="S3847" s="73"/>
      <c r="T3847" s="73"/>
      <c r="U3847" s="73"/>
      <c r="V3847" s="73"/>
      <c r="W3847" s="73"/>
      <c r="X3847" s="73"/>
      <c r="Y3847" s="73"/>
      <c r="Z3847" s="73"/>
      <c r="AA3847" s="73"/>
      <c r="AB3847" s="73"/>
      <c r="AC3847" s="73"/>
      <c r="AD3847" s="73"/>
      <c r="AE3847" s="73"/>
      <c r="AF3847" s="73"/>
      <c r="AG3847" s="73"/>
      <c r="AH3847" s="73"/>
      <c r="AI3847" s="73"/>
      <c r="AJ3847" s="73"/>
      <c r="AK3847" s="73"/>
      <c r="AL3847" s="73"/>
      <c r="AM3847" s="73"/>
      <c r="AN3847" s="73"/>
      <c r="AO3847" s="73"/>
      <c r="AP3847" s="73"/>
      <c r="AQ3847" s="73"/>
      <c r="AR3847" s="73"/>
      <c r="AS3847" s="73"/>
      <c r="AT3847" s="73"/>
      <c r="AU3847" s="73"/>
      <c r="AV3847" s="73"/>
      <c r="AW3847" s="73"/>
      <c r="AX3847" s="73"/>
      <c r="AY3847" s="73"/>
      <c r="AZ3847" s="73"/>
      <c r="BA3847" s="73"/>
      <c r="BB3847" s="73"/>
    </row>
    <row r="3848" spans="10:54">
      <c r="J3848" s="132"/>
      <c r="N3848" s="73"/>
      <c r="O3848" s="73"/>
      <c r="P3848" s="73"/>
      <c r="Q3848" s="73"/>
      <c r="R3848" s="73"/>
      <c r="S3848" s="73"/>
      <c r="T3848" s="73"/>
      <c r="U3848" s="73"/>
      <c r="V3848" s="73"/>
      <c r="W3848" s="73"/>
      <c r="X3848" s="73"/>
      <c r="Y3848" s="73"/>
      <c r="Z3848" s="73"/>
      <c r="AA3848" s="73"/>
      <c r="AB3848" s="73"/>
      <c r="AC3848" s="73"/>
      <c r="AD3848" s="73"/>
      <c r="AE3848" s="73"/>
      <c r="AF3848" s="73"/>
      <c r="AG3848" s="73"/>
      <c r="AH3848" s="73"/>
      <c r="AI3848" s="73"/>
      <c r="AJ3848" s="73"/>
      <c r="AK3848" s="73"/>
      <c r="AL3848" s="73"/>
      <c r="AM3848" s="73"/>
      <c r="AN3848" s="73"/>
      <c r="AO3848" s="73"/>
      <c r="AP3848" s="73"/>
      <c r="AQ3848" s="73"/>
      <c r="AR3848" s="73"/>
      <c r="AS3848" s="73"/>
      <c r="AT3848" s="73"/>
      <c r="AU3848" s="73"/>
      <c r="AV3848" s="73"/>
      <c r="AW3848" s="73"/>
      <c r="AX3848" s="73"/>
      <c r="AY3848" s="73"/>
      <c r="AZ3848" s="73"/>
      <c r="BA3848" s="73"/>
      <c r="BB3848" s="73"/>
    </row>
    <row r="3849" spans="10:54">
      <c r="J3849" s="132"/>
      <c r="N3849" s="73"/>
      <c r="O3849" s="73"/>
      <c r="P3849" s="73"/>
      <c r="Q3849" s="73"/>
      <c r="R3849" s="73"/>
      <c r="S3849" s="73"/>
      <c r="T3849" s="73"/>
      <c r="U3849" s="73"/>
      <c r="V3849" s="73"/>
      <c r="W3849" s="73"/>
      <c r="X3849" s="73"/>
      <c r="Y3849" s="73"/>
      <c r="Z3849" s="73"/>
      <c r="AA3849" s="73"/>
      <c r="AB3849" s="73"/>
      <c r="AC3849" s="73"/>
      <c r="AD3849" s="73"/>
      <c r="AE3849" s="73"/>
      <c r="AF3849" s="73"/>
      <c r="AG3849" s="73"/>
      <c r="AH3849" s="73"/>
      <c r="AI3849" s="73"/>
      <c r="AJ3849" s="73"/>
      <c r="AK3849" s="73"/>
      <c r="AL3849" s="73"/>
      <c r="AM3849" s="73"/>
      <c r="AN3849" s="73"/>
      <c r="AO3849" s="73"/>
      <c r="AP3849" s="73"/>
      <c r="AQ3849" s="73"/>
      <c r="AR3849" s="73"/>
      <c r="AS3849" s="73"/>
      <c r="AT3849" s="73"/>
      <c r="AU3849" s="73"/>
      <c r="AV3849" s="73"/>
      <c r="AW3849" s="73"/>
      <c r="AX3849" s="73"/>
      <c r="AY3849" s="73"/>
      <c r="AZ3849" s="73"/>
      <c r="BA3849" s="73"/>
      <c r="BB3849" s="73"/>
    </row>
    <row r="3850" spans="10:54">
      <c r="J3850" s="132"/>
      <c r="N3850" s="73"/>
      <c r="O3850" s="73"/>
      <c r="P3850" s="73"/>
      <c r="Q3850" s="73"/>
      <c r="R3850" s="73"/>
      <c r="S3850" s="73"/>
      <c r="T3850" s="73"/>
      <c r="U3850" s="73"/>
      <c r="V3850" s="73"/>
      <c r="W3850" s="73"/>
      <c r="X3850" s="73"/>
      <c r="Y3850" s="73"/>
      <c r="Z3850" s="73"/>
      <c r="AA3850" s="73"/>
      <c r="AB3850" s="73"/>
      <c r="AC3850" s="73"/>
      <c r="AD3850" s="73"/>
      <c r="AE3850" s="73"/>
      <c r="AF3850" s="73"/>
      <c r="AG3850" s="73"/>
      <c r="AH3850" s="73"/>
      <c r="AI3850" s="73"/>
      <c r="AJ3850" s="73"/>
      <c r="AK3850" s="73"/>
      <c r="AL3850" s="73"/>
      <c r="AM3850" s="73"/>
      <c r="AN3850" s="73"/>
      <c r="AO3850" s="73"/>
      <c r="AP3850" s="73"/>
      <c r="AQ3850" s="73"/>
      <c r="AR3850" s="73"/>
      <c r="AS3850" s="73"/>
      <c r="AT3850" s="73"/>
      <c r="AU3850" s="73"/>
      <c r="AV3850" s="73"/>
      <c r="AW3850" s="73"/>
      <c r="AX3850" s="73"/>
      <c r="AY3850" s="73"/>
      <c r="AZ3850" s="73"/>
      <c r="BA3850" s="73"/>
      <c r="BB3850" s="73"/>
    </row>
    <row r="3851" spans="10:54">
      <c r="J3851" s="132"/>
      <c r="N3851" s="73"/>
      <c r="O3851" s="73"/>
      <c r="P3851" s="73"/>
      <c r="Q3851" s="73"/>
      <c r="R3851" s="73"/>
      <c r="S3851" s="73"/>
      <c r="T3851" s="73"/>
      <c r="U3851" s="73"/>
      <c r="V3851" s="73"/>
      <c r="W3851" s="73"/>
      <c r="X3851" s="73"/>
      <c r="Y3851" s="73"/>
      <c r="Z3851" s="73"/>
      <c r="AA3851" s="73"/>
      <c r="AB3851" s="73"/>
      <c r="AC3851" s="73"/>
      <c r="AD3851" s="73"/>
      <c r="AE3851" s="73"/>
      <c r="AF3851" s="73"/>
      <c r="AG3851" s="73"/>
      <c r="AH3851" s="73"/>
      <c r="AI3851" s="73"/>
      <c r="AJ3851" s="73"/>
      <c r="AK3851" s="73"/>
      <c r="AL3851" s="73"/>
      <c r="AM3851" s="73"/>
      <c r="AN3851" s="73"/>
      <c r="AO3851" s="73"/>
      <c r="AP3851" s="73"/>
      <c r="AQ3851" s="73"/>
      <c r="AR3851" s="73"/>
      <c r="AS3851" s="73"/>
      <c r="AT3851" s="73"/>
      <c r="AU3851" s="73"/>
      <c r="AV3851" s="73"/>
      <c r="AW3851" s="73"/>
      <c r="AX3851" s="73"/>
      <c r="AY3851" s="73"/>
      <c r="AZ3851" s="73"/>
      <c r="BA3851" s="73"/>
      <c r="BB3851" s="73"/>
    </row>
    <row r="3852" spans="10:54">
      <c r="J3852" s="132"/>
      <c r="N3852" s="73"/>
      <c r="O3852" s="73"/>
      <c r="P3852" s="73"/>
      <c r="Q3852" s="73"/>
      <c r="R3852" s="73"/>
      <c r="S3852" s="73"/>
      <c r="T3852" s="73"/>
      <c r="U3852" s="73"/>
      <c r="V3852" s="73"/>
      <c r="W3852" s="73"/>
      <c r="X3852" s="73"/>
      <c r="Y3852" s="73"/>
      <c r="Z3852" s="73"/>
      <c r="AA3852" s="73"/>
      <c r="AB3852" s="73"/>
      <c r="AC3852" s="73"/>
      <c r="AD3852" s="73"/>
      <c r="AE3852" s="73"/>
      <c r="AF3852" s="73"/>
      <c r="AG3852" s="73"/>
      <c r="AH3852" s="73"/>
      <c r="AI3852" s="73"/>
      <c r="AJ3852" s="73"/>
      <c r="AK3852" s="73"/>
      <c r="AL3852" s="73"/>
      <c r="AM3852" s="73"/>
      <c r="AN3852" s="73"/>
      <c r="AO3852" s="73"/>
      <c r="AP3852" s="73"/>
      <c r="AQ3852" s="73"/>
      <c r="AR3852" s="73"/>
      <c r="AS3852" s="73"/>
      <c r="AT3852" s="73"/>
      <c r="AU3852" s="73"/>
      <c r="AV3852" s="73"/>
      <c r="AW3852" s="73"/>
      <c r="AX3852" s="73"/>
      <c r="AY3852" s="73"/>
      <c r="AZ3852" s="73"/>
      <c r="BA3852" s="73"/>
      <c r="BB3852" s="73"/>
    </row>
    <row r="3853" spans="10:54">
      <c r="J3853" s="132"/>
      <c r="N3853" s="73"/>
      <c r="O3853" s="73"/>
      <c r="P3853" s="73"/>
      <c r="Q3853" s="73"/>
      <c r="R3853" s="73"/>
      <c r="S3853" s="73"/>
      <c r="T3853" s="73"/>
      <c r="U3853" s="73"/>
      <c r="V3853" s="73"/>
      <c r="W3853" s="73"/>
      <c r="X3853" s="73"/>
      <c r="Y3853" s="73"/>
      <c r="Z3853" s="73"/>
      <c r="AA3853" s="73"/>
      <c r="AB3853" s="73"/>
      <c r="AC3853" s="73"/>
      <c r="AD3853" s="73"/>
      <c r="AE3853" s="73"/>
      <c r="AF3853" s="73"/>
      <c r="AG3853" s="73"/>
      <c r="AH3853" s="73"/>
      <c r="AI3853" s="73"/>
      <c r="AJ3853" s="73"/>
      <c r="AK3853" s="73"/>
      <c r="AL3853" s="73"/>
      <c r="AM3853" s="73"/>
      <c r="AN3853" s="73"/>
      <c r="AO3853" s="73"/>
      <c r="AP3853" s="73"/>
      <c r="AQ3853" s="73"/>
      <c r="AR3853" s="73"/>
      <c r="AS3853" s="73"/>
      <c r="AT3853" s="73"/>
      <c r="AU3853" s="73"/>
      <c r="AV3853" s="73"/>
      <c r="AW3853" s="73"/>
      <c r="AX3853" s="73"/>
      <c r="AY3853" s="73"/>
      <c r="AZ3853" s="73"/>
      <c r="BA3853" s="73"/>
      <c r="BB3853" s="73"/>
    </row>
    <row r="3854" spans="10:54">
      <c r="J3854" s="132"/>
      <c r="N3854" s="73"/>
      <c r="O3854" s="73"/>
      <c r="P3854" s="73"/>
      <c r="Q3854" s="73"/>
      <c r="R3854" s="73"/>
      <c r="S3854" s="73"/>
      <c r="T3854" s="73"/>
      <c r="U3854" s="73"/>
      <c r="V3854" s="73"/>
      <c r="W3854" s="73"/>
      <c r="X3854" s="73"/>
      <c r="Y3854" s="73"/>
      <c r="Z3854" s="73"/>
      <c r="AA3854" s="73"/>
      <c r="AB3854" s="73"/>
      <c r="AC3854" s="73"/>
      <c r="AD3854" s="73"/>
      <c r="AE3854" s="73"/>
      <c r="AF3854" s="73"/>
      <c r="AG3854" s="73"/>
      <c r="AH3854" s="73"/>
      <c r="AI3854" s="73"/>
      <c r="AJ3854" s="73"/>
      <c r="AK3854" s="73"/>
      <c r="AL3854" s="73"/>
      <c r="AM3854" s="73"/>
      <c r="AN3854" s="73"/>
      <c r="AO3854" s="73"/>
      <c r="AP3854" s="73"/>
      <c r="AQ3854" s="73"/>
      <c r="AR3854" s="73"/>
      <c r="AS3854" s="73"/>
      <c r="AT3854" s="73"/>
      <c r="AU3854" s="73"/>
      <c r="AV3854" s="73"/>
      <c r="AW3854" s="73"/>
      <c r="AX3854" s="73"/>
      <c r="AY3854" s="73"/>
      <c r="AZ3854" s="73"/>
      <c r="BA3854" s="73"/>
      <c r="BB3854" s="73"/>
    </row>
    <row r="3855" spans="10:54">
      <c r="J3855" s="132"/>
      <c r="N3855" s="73"/>
      <c r="O3855" s="73"/>
      <c r="P3855" s="73"/>
      <c r="Q3855" s="73"/>
      <c r="R3855" s="73"/>
      <c r="S3855" s="73"/>
      <c r="T3855" s="73"/>
      <c r="U3855" s="73"/>
      <c r="V3855" s="73"/>
      <c r="W3855" s="73"/>
      <c r="X3855" s="73"/>
      <c r="Y3855" s="73"/>
      <c r="Z3855" s="73"/>
      <c r="AA3855" s="73"/>
      <c r="AB3855" s="73"/>
      <c r="AC3855" s="73"/>
      <c r="AD3855" s="73"/>
      <c r="AE3855" s="73"/>
      <c r="AF3855" s="73"/>
      <c r="AG3855" s="73"/>
      <c r="AH3855" s="73"/>
      <c r="AI3855" s="73"/>
      <c r="AJ3855" s="73"/>
      <c r="AK3855" s="73"/>
      <c r="AL3855" s="73"/>
      <c r="AM3855" s="73"/>
      <c r="AN3855" s="73"/>
      <c r="AO3855" s="73"/>
      <c r="AP3855" s="73"/>
      <c r="AQ3855" s="73"/>
      <c r="AR3855" s="73"/>
      <c r="AS3855" s="73"/>
      <c r="AT3855" s="73"/>
      <c r="AU3855" s="73"/>
      <c r="AV3855" s="73"/>
      <c r="AW3855" s="73"/>
      <c r="AX3855" s="73"/>
      <c r="AY3855" s="73"/>
      <c r="AZ3855" s="73"/>
      <c r="BA3855" s="73"/>
      <c r="BB3855" s="73"/>
    </row>
    <row r="3856" spans="10:54">
      <c r="J3856" s="132"/>
      <c r="N3856" s="73"/>
      <c r="O3856" s="73"/>
      <c r="P3856" s="73"/>
      <c r="Q3856" s="73"/>
      <c r="R3856" s="73"/>
      <c r="S3856" s="73"/>
      <c r="T3856" s="73"/>
      <c r="U3856" s="73"/>
      <c r="V3856" s="73"/>
      <c r="W3856" s="73"/>
      <c r="X3856" s="73"/>
      <c r="Y3856" s="73"/>
      <c r="Z3856" s="73"/>
      <c r="AA3856" s="73"/>
      <c r="AB3856" s="73"/>
      <c r="AC3856" s="73"/>
      <c r="AD3856" s="73"/>
      <c r="AE3856" s="73"/>
      <c r="AF3856" s="73"/>
      <c r="AG3856" s="73"/>
      <c r="AH3856" s="73"/>
      <c r="AI3856" s="73"/>
      <c r="AJ3856" s="73"/>
      <c r="AK3856" s="73"/>
      <c r="AL3856" s="73"/>
      <c r="AM3856" s="73"/>
      <c r="AN3856" s="73"/>
      <c r="AO3856" s="73"/>
      <c r="AP3856" s="73"/>
      <c r="AQ3856" s="73"/>
      <c r="AR3856" s="73"/>
      <c r="AS3856" s="73"/>
      <c r="AT3856" s="73"/>
      <c r="AU3856" s="73"/>
      <c r="AV3856" s="73"/>
      <c r="AW3856" s="73"/>
      <c r="AX3856" s="73"/>
      <c r="AY3856" s="73"/>
      <c r="AZ3856" s="73"/>
      <c r="BA3856" s="73"/>
      <c r="BB3856" s="73"/>
    </row>
    <row r="3857" spans="10:54">
      <c r="J3857" s="132"/>
      <c r="N3857" s="73"/>
      <c r="O3857" s="73"/>
      <c r="P3857" s="73"/>
      <c r="Q3857" s="73"/>
      <c r="R3857" s="73"/>
      <c r="S3857" s="73"/>
      <c r="T3857" s="73"/>
      <c r="U3857" s="73"/>
      <c r="V3857" s="73"/>
      <c r="W3857" s="73"/>
      <c r="X3857" s="73"/>
      <c r="Y3857" s="73"/>
      <c r="Z3857" s="73"/>
      <c r="AA3857" s="73"/>
      <c r="AB3857" s="73"/>
      <c r="AC3857" s="73"/>
      <c r="AD3857" s="73"/>
      <c r="AE3857" s="73"/>
      <c r="AF3857" s="73"/>
      <c r="AG3857" s="73"/>
      <c r="AH3857" s="73"/>
      <c r="AI3857" s="73"/>
      <c r="AJ3857" s="73"/>
      <c r="AK3857" s="73"/>
      <c r="AL3857" s="73"/>
      <c r="AM3857" s="73"/>
      <c r="AN3857" s="73"/>
      <c r="AO3857" s="73"/>
      <c r="AP3857" s="73"/>
      <c r="AQ3857" s="73"/>
      <c r="AR3857" s="73"/>
      <c r="AS3857" s="73"/>
      <c r="AT3857" s="73"/>
      <c r="AU3857" s="73"/>
      <c r="AV3857" s="73"/>
      <c r="AW3857" s="73"/>
      <c r="AX3857" s="73"/>
      <c r="AY3857" s="73"/>
      <c r="AZ3857" s="73"/>
      <c r="BA3857" s="73"/>
      <c r="BB3857" s="73"/>
    </row>
    <row r="3858" spans="10:54">
      <c r="J3858" s="132"/>
      <c r="N3858" s="73"/>
      <c r="O3858" s="73"/>
      <c r="P3858" s="73"/>
      <c r="Q3858" s="73"/>
      <c r="R3858" s="73"/>
      <c r="S3858" s="73"/>
      <c r="T3858" s="73"/>
      <c r="U3858" s="73"/>
      <c r="V3858" s="73"/>
      <c r="W3858" s="73"/>
      <c r="X3858" s="73"/>
      <c r="Y3858" s="73"/>
      <c r="Z3858" s="73"/>
      <c r="AA3858" s="73"/>
      <c r="AB3858" s="73"/>
      <c r="AC3858" s="73"/>
      <c r="AD3858" s="73"/>
      <c r="AE3858" s="73"/>
      <c r="AF3858" s="73"/>
      <c r="AG3858" s="73"/>
      <c r="AH3858" s="73"/>
      <c r="AI3858" s="73"/>
      <c r="AJ3858" s="73"/>
      <c r="AK3858" s="73"/>
      <c r="AL3858" s="73"/>
      <c r="AM3858" s="73"/>
      <c r="AN3858" s="73"/>
      <c r="AO3858" s="73"/>
      <c r="AP3858" s="73"/>
      <c r="AQ3858" s="73"/>
      <c r="AR3858" s="73"/>
      <c r="AS3858" s="73"/>
      <c r="AT3858" s="73"/>
      <c r="AU3858" s="73"/>
      <c r="AV3858" s="73"/>
      <c r="AW3858" s="73"/>
      <c r="AX3858" s="73"/>
      <c r="AY3858" s="73"/>
      <c r="AZ3858" s="73"/>
      <c r="BA3858" s="73"/>
      <c r="BB3858" s="73"/>
    </row>
    <row r="3859" spans="10:54">
      <c r="J3859" s="132"/>
      <c r="N3859" s="73"/>
      <c r="O3859" s="73"/>
      <c r="P3859" s="73"/>
      <c r="Q3859" s="73"/>
      <c r="R3859" s="73"/>
      <c r="S3859" s="73"/>
      <c r="T3859" s="73"/>
      <c r="U3859" s="73"/>
      <c r="V3859" s="73"/>
      <c r="W3859" s="73"/>
      <c r="X3859" s="73"/>
      <c r="Y3859" s="73"/>
      <c r="Z3859" s="73"/>
      <c r="AA3859" s="73"/>
      <c r="AB3859" s="73"/>
      <c r="AC3859" s="73"/>
      <c r="AD3859" s="73"/>
      <c r="AE3859" s="73"/>
      <c r="AF3859" s="73"/>
      <c r="AG3859" s="73"/>
      <c r="AH3859" s="73"/>
      <c r="AI3859" s="73"/>
      <c r="AJ3859" s="73"/>
      <c r="AK3859" s="73"/>
      <c r="AL3859" s="73"/>
      <c r="AM3859" s="73"/>
      <c r="AN3859" s="73"/>
      <c r="AO3859" s="73"/>
      <c r="AP3859" s="73"/>
      <c r="AQ3859" s="73"/>
      <c r="AR3859" s="73"/>
      <c r="AS3859" s="73"/>
      <c r="AT3859" s="73"/>
      <c r="AU3859" s="73"/>
      <c r="AV3859" s="73"/>
      <c r="AW3859" s="73"/>
      <c r="AX3859" s="73"/>
      <c r="AY3859" s="73"/>
      <c r="AZ3859" s="73"/>
      <c r="BA3859" s="73"/>
      <c r="BB3859" s="73"/>
    </row>
    <row r="3860" spans="10:54">
      <c r="J3860" s="132"/>
      <c r="N3860" s="73"/>
      <c r="O3860" s="73"/>
      <c r="P3860" s="73"/>
      <c r="Q3860" s="73"/>
      <c r="R3860" s="73"/>
      <c r="S3860" s="73"/>
      <c r="T3860" s="73"/>
      <c r="U3860" s="73"/>
      <c r="V3860" s="73"/>
      <c r="W3860" s="73"/>
      <c r="X3860" s="73"/>
      <c r="Y3860" s="73"/>
      <c r="Z3860" s="73"/>
      <c r="AA3860" s="73"/>
      <c r="AB3860" s="73"/>
      <c r="AC3860" s="73"/>
      <c r="AD3860" s="73"/>
      <c r="AE3860" s="73"/>
      <c r="AF3860" s="73"/>
      <c r="AG3860" s="73"/>
      <c r="AH3860" s="73"/>
      <c r="AI3860" s="73"/>
      <c r="AJ3860" s="73"/>
      <c r="AK3860" s="73"/>
      <c r="AL3860" s="73"/>
      <c r="AM3860" s="73"/>
      <c r="AN3860" s="73"/>
      <c r="AO3860" s="73"/>
      <c r="AP3860" s="73"/>
      <c r="AQ3860" s="73"/>
      <c r="AR3860" s="73"/>
      <c r="AS3860" s="73"/>
      <c r="AT3860" s="73"/>
      <c r="AU3860" s="73"/>
      <c r="AV3860" s="73"/>
      <c r="AW3860" s="73"/>
      <c r="AX3860" s="73"/>
      <c r="AY3860" s="73"/>
      <c r="AZ3860" s="73"/>
      <c r="BA3860" s="73"/>
      <c r="BB3860" s="73"/>
    </row>
    <row r="3861" spans="10:54">
      <c r="J3861" s="132"/>
      <c r="N3861" s="73"/>
      <c r="O3861" s="73"/>
      <c r="P3861" s="73"/>
      <c r="Q3861" s="73"/>
      <c r="R3861" s="73"/>
      <c r="S3861" s="73"/>
      <c r="T3861" s="73"/>
      <c r="U3861" s="73"/>
      <c r="V3861" s="73"/>
      <c r="W3861" s="73"/>
      <c r="X3861" s="73"/>
      <c r="Y3861" s="73"/>
      <c r="Z3861" s="73"/>
      <c r="AA3861" s="73"/>
      <c r="AB3861" s="73"/>
      <c r="AC3861" s="73"/>
      <c r="AD3861" s="73"/>
      <c r="AE3861" s="73"/>
      <c r="AF3861" s="73"/>
      <c r="AG3861" s="73"/>
      <c r="AH3861" s="73"/>
      <c r="AI3861" s="73"/>
      <c r="AJ3861" s="73"/>
      <c r="AK3861" s="73"/>
      <c r="AL3861" s="73"/>
      <c r="AM3861" s="73"/>
      <c r="AN3861" s="73"/>
      <c r="AO3861" s="73"/>
      <c r="AP3861" s="73"/>
      <c r="AQ3861" s="73"/>
      <c r="AR3861" s="73"/>
      <c r="AS3861" s="73"/>
      <c r="AT3861" s="73"/>
      <c r="AU3861" s="73"/>
      <c r="AV3861" s="73"/>
      <c r="AW3861" s="73"/>
      <c r="AX3861" s="73"/>
      <c r="AY3861" s="73"/>
      <c r="AZ3861" s="73"/>
      <c r="BA3861" s="73"/>
      <c r="BB3861" s="73"/>
    </row>
    <row r="3862" spans="10:54">
      <c r="J3862" s="132"/>
      <c r="N3862" s="73"/>
      <c r="O3862" s="73"/>
      <c r="P3862" s="73"/>
      <c r="Q3862" s="73"/>
      <c r="R3862" s="73"/>
      <c r="S3862" s="73"/>
      <c r="T3862" s="73"/>
      <c r="U3862" s="73"/>
      <c r="V3862" s="73"/>
      <c r="W3862" s="73"/>
      <c r="X3862" s="73"/>
      <c r="Y3862" s="73"/>
      <c r="Z3862" s="73"/>
      <c r="AA3862" s="73"/>
      <c r="AB3862" s="73"/>
      <c r="AC3862" s="73"/>
      <c r="AD3862" s="73"/>
      <c r="AE3862" s="73"/>
      <c r="AF3862" s="73"/>
      <c r="AG3862" s="73"/>
      <c r="AH3862" s="73"/>
      <c r="AI3862" s="73"/>
      <c r="AJ3862" s="73"/>
      <c r="AK3862" s="73"/>
      <c r="AL3862" s="73"/>
      <c r="AM3862" s="73"/>
      <c r="AN3862" s="73"/>
      <c r="AO3862" s="73"/>
      <c r="AP3862" s="73"/>
      <c r="AQ3862" s="73"/>
      <c r="AR3862" s="73"/>
      <c r="AS3862" s="73"/>
      <c r="AT3862" s="73"/>
      <c r="AU3862" s="73"/>
      <c r="AV3862" s="73"/>
      <c r="AW3862" s="73"/>
      <c r="AX3862" s="73"/>
      <c r="AY3862" s="73"/>
      <c r="AZ3862" s="73"/>
      <c r="BA3862" s="73"/>
      <c r="BB3862" s="73"/>
    </row>
    <row r="3863" spans="10:54">
      <c r="J3863" s="132"/>
      <c r="N3863" s="73"/>
      <c r="O3863" s="73"/>
      <c r="P3863" s="73"/>
      <c r="Q3863" s="73"/>
      <c r="R3863" s="73"/>
      <c r="S3863" s="73"/>
      <c r="T3863" s="73"/>
      <c r="U3863" s="73"/>
      <c r="V3863" s="73"/>
      <c r="W3863" s="73"/>
      <c r="X3863" s="73"/>
      <c r="Y3863" s="73"/>
      <c r="Z3863" s="73"/>
      <c r="AA3863" s="73"/>
      <c r="AB3863" s="73"/>
      <c r="AC3863" s="73"/>
      <c r="AD3863" s="73"/>
      <c r="AE3863" s="73"/>
      <c r="AF3863" s="73"/>
      <c r="AG3863" s="73"/>
      <c r="AH3863" s="73"/>
      <c r="AI3863" s="73"/>
      <c r="AJ3863" s="73"/>
      <c r="AK3863" s="73"/>
      <c r="AL3863" s="73"/>
      <c r="AM3863" s="73"/>
      <c r="AN3863" s="73"/>
      <c r="AO3863" s="73"/>
      <c r="AP3863" s="73"/>
      <c r="AQ3863" s="73"/>
      <c r="AR3863" s="73"/>
      <c r="AS3863" s="73"/>
      <c r="AT3863" s="73"/>
      <c r="AU3863" s="73"/>
      <c r="AV3863" s="73"/>
      <c r="AW3863" s="73"/>
      <c r="AX3863" s="73"/>
      <c r="AY3863" s="73"/>
      <c r="AZ3863" s="73"/>
      <c r="BA3863" s="73"/>
      <c r="BB3863" s="73"/>
    </row>
    <row r="3864" spans="10:54">
      <c r="J3864" s="132"/>
      <c r="N3864" s="73"/>
      <c r="O3864" s="73"/>
      <c r="P3864" s="73"/>
      <c r="Q3864" s="73"/>
      <c r="R3864" s="73"/>
      <c r="S3864" s="73"/>
      <c r="T3864" s="73"/>
      <c r="U3864" s="73"/>
      <c r="V3864" s="73"/>
      <c r="W3864" s="73"/>
      <c r="X3864" s="73"/>
      <c r="Y3864" s="73"/>
      <c r="Z3864" s="73"/>
      <c r="AA3864" s="73"/>
      <c r="AB3864" s="73"/>
      <c r="AC3864" s="73"/>
      <c r="AD3864" s="73"/>
      <c r="AE3864" s="73"/>
      <c r="AF3864" s="73"/>
      <c r="AG3864" s="73"/>
      <c r="AH3864" s="73"/>
      <c r="AI3864" s="73"/>
      <c r="AJ3864" s="73"/>
      <c r="AK3864" s="73"/>
      <c r="AL3864" s="73"/>
      <c r="AM3864" s="73"/>
      <c r="AN3864" s="73"/>
      <c r="AO3864" s="73"/>
      <c r="AP3864" s="73"/>
      <c r="AQ3864" s="73"/>
      <c r="AR3864" s="73"/>
      <c r="AS3864" s="73"/>
      <c r="AT3864" s="73"/>
      <c r="AU3864" s="73"/>
      <c r="AV3864" s="73"/>
      <c r="AW3864" s="73"/>
      <c r="AX3864" s="73"/>
      <c r="AY3864" s="73"/>
      <c r="AZ3864" s="73"/>
      <c r="BA3864" s="73"/>
      <c r="BB3864" s="73"/>
    </row>
    <row r="3865" spans="10:54">
      <c r="J3865" s="132"/>
      <c r="N3865" s="73"/>
      <c r="O3865" s="73"/>
      <c r="P3865" s="73"/>
      <c r="Q3865" s="73"/>
      <c r="R3865" s="73"/>
      <c r="S3865" s="73"/>
      <c r="T3865" s="73"/>
      <c r="U3865" s="73"/>
      <c r="V3865" s="73"/>
      <c r="W3865" s="73"/>
      <c r="X3865" s="73"/>
      <c r="Y3865" s="73"/>
      <c r="Z3865" s="73"/>
      <c r="AA3865" s="73"/>
      <c r="AB3865" s="73"/>
      <c r="AC3865" s="73"/>
      <c r="AD3865" s="73"/>
      <c r="AE3865" s="73"/>
      <c r="AF3865" s="73"/>
      <c r="AG3865" s="73"/>
      <c r="AH3865" s="73"/>
      <c r="AI3865" s="73"/>
      <c r="AJ3865" s="73"/>
      <c r="AK3865" s="73"/>
      <c r="AL3865" s="73"/>
      <c r="AM3865" s="73"/>
      <c r="AN3865" s="73"/>
      <c r="AO3865" s="73"/>
      <c r="AP3865" s="73"/>
      <c r="AQ3865" s="73"/>
      <c r="AR3865" s="73"/>
      <c r="AS3865" s="73"/>
      <c r="AT3865" s="73"/>
      <c r="AU3865" s="73"/>
      <c r="AV3865" s="73"/>
      <c r="AW3865" s="73"/>
      <c r="AX3865" s="73"/>
      <c r="AY3865" s="73"/>
      <c r="AZ3865" s="73"/>
      <c r="BA3865" s="73"/>
      <c r="BB3865" s="73"/>
    </row>
    <row r="3866" spans="10:54">
      <c r="J3866" s="132"/>
      <c r="N3866" s="73"/>
      <c r="O3866" s="73"/>
      <c r="P3866" s="73"/>
      <c r="Q3866" s="73"/>
      <c r="R3866" s="73"/>
      <c r="S3866" s="73"/>
      <c r="T3866" s="73"/>
      <c r="U3866" s="73"/>
      <c r="V3866" s="73"/>
      <c r="W3866" s="73"/>
      <c r="X3866" s="73"/>
      <c r="Y3866" s="73"/>
      <c r="Z3866" s="73"/>
      <c r="AA3866" s="73"/>
      <c r="AB3866" s="73"/>
      <c r="AC3866" s="73"/>
      <c r="AD3866" s="73"/>
      <c r="AE3866" s="73"/>
      <c r="AF3866" s="73"/>
      <c r="AG3866" s="73"/>
      <c r="AH3866" s="73"/>
      <c r="AI3866" s="73"/>
      <c r="AJ3866" s="73"/>
      <c r="AK3866" s="73"/>
      <c r="AL3866" s="73"/>
      <c r="AM3866" s="73"/>
      <c r="AN3866" s="73"/>
      <c r="AO3866" s="73"/>
      <c r="AP3866" s="73"/>
      <c r="AQ3866" s="73"/>
      <c r="AR3866" s="73"/>
      <c r="AS3866" s="73"/>
      <c r="AT3866" s="73"/>
      <c r="AU3866" s="73"/>
      <c r="AV3866" s="73"/>
      <c r="AW3866" s="73"/>
      <c r="AX3866" s="73"/>
      <c r="AY3866" s="73"/>
      <c r="AZ3866" s="73"/>
      <c r="BA3866" s="73"/>
      <c r="BB3866" s="73"/>
    </row>
    <row r="3867" spans="10:54">
      <c r="J3867" s="132"/>
      <c r="N3867" s="73"/>
      <c r="O3867" s="73"/>
      <c r="P3867" s="73"/>
      <c r="Q3867" s="73"/>
      <c r="R3867" s="73"/>
      <c r="S3867" s="73"/>
      <c r="T3867" s="73"/>
      <c r="U3867" s="73"/>
      <c r="V3867" s="73"/>
      <c r="W3867" s="73"/>
      <c r="X3867" s="73"/>
      <c r="Y3867" s="73"/>
      <c r="Z3867" s="73"/>
      <c r="AA3867" s="73"/>
      <c r="AB3867" s="73"/>
      <c r="AC3867" s="73"/>
      <c r="AD3867" s="73"/>
      <c r="AE3867" s="73"/>
      <c r="AF3867" s="73"/>
      <c r="AG3867" s="73"/>
      <c r="AH3867" s="73"/>
      <c r="AI3867" s="73"/>
      <c r="AJ3867" s="73"/>
      <c r="AK3867" s="73"/>
      <c r="AL3867" s="73"/>
      <c r="AM3867" s="73"/>
      <c r="AN3867" s="73"/>
      <c r="AO3867" s="73"/>
      <c r="AP3867" s="73"/>
      <c r="AQ3867" s="73"/>
      <c r="AR3867" s="73"/>
      <c r="AS3867" s="73"/>
      <c r="AT3867" s="73"/>
      <c r="AU3867" s="73"/>
      <c r="AV3867" s="73"/>
      <c r="AW3867" s="73"/>
      <c r="AX3867" s="73"/>
      <c r="AY3867" s="73"/>
      <c r="AZ3867" s="73"/>
      <c r="BA3867" s="73"/>
      <c r="BB3867" s="73"/>
    </row>
    <row r="3868" spans="10:54">
      <c r="J3868" s="132"/>
      <c r="N3868" s="73"/>
      <c r="O3868" s="73"/>
      <c r="P3868" s="73"/>
      <c r="Q3868" s="73"/>
      <c r="R3868" s="73"/>
      <c r="S3868" s="73"/>
      <c r="T3868" s="73"/>
      <c r="U3868" s="73"/>
      <c r="V3868" s="73"/>
      <c r="W3868" s="73"/>
      <c r="X3868" s="73"/>
      <c r="Y3868" s="73"/>
      <c r="Z3868" s="73"/>
      <c r="AA3868" s="73"/>
      <c r="AB3868" s="73"/>
      <c r="AC3868" s="73"/>
      <c r="AD3868" s="73"/>
      <c r="AE3868" s="73"/>
      <c r="AF3868" s="73"/>
      <c r="AG3868" s="73"/>
      <c r="AH3868" s="73"/>
      <c r="AI3868" s="73"/>
      <c r="AJ3868" s="73"/>
      <c r="AK3868" s="73"/>
      <c r="AL3868" s="73"/>
      <c r="AM3868" s="73"/>
      <c r="AN3868" s="73"/>
      <c r="AO3868" s="73"/>
      <c r="AP3868" s="73"/>
      <c r="AQ3868" s="73"/>
      <c r="AR3868" s="73"/>
      <c r="AS3868" s="73"/>
      <c r="AT3868" s="73"/>
      <c r="AU3868" s="73"/>
      <c r="AV3868" s="73"/>
      <c r="AW3868" s="73"/>
      <c r="AX3868" s="73"/>
      <c r="AY3868" s="73"/>
      <c r="AZ3868" s="73"/>
      <c r="BA3868" s="73"/>
      <c r="BB3868" s="73"/>
    </row>
    <row r="3869" spans="10:54">
      <c r="J3869" s="132"/>
      <c r="N3869" s="73"/>
      <c r="O3869" s="73"/>
      <c r="P3869" s="73"/>
      <c r="Q3869" s="73"/>
      <c r="R3869" s="73"/>
      <c r="S3869" s="73"/>
      <c r="T3869" s="73"/>
      <c r="U3869" s="73"/>
      <c r="V3869" s="73"/>
      <c r="W3869" s="73"/>
      <c r="X3869" s="73"/>
      <c r="Y3869" s="73"/>
      <c r="Z3869" s="73"/>
      <c r="AA3869" s="73"/>
      <c r="AB3869" s="73"/>
      <c r="AC3869" s="73"/>
      <c r="AD3869" s="73"/>
      <c r="AE3869" s="73"/>
      <c r="AF3869" s="73"/>
      <c r="AG3869" s="73"/>
      <c r="AH3869" s="73"/>
      <c r="AI3869" s="73"/>
      <c r="AJ3869" s="73"/>
      <c r="AK3869" s="73"/>
      <c r="AL3869" s="73"/>
      <c r="AM3869" s="73"/>
      <c r="AN3869" s="73"/>
      <c r="AO3869" s="73"/>
      <c r="AP3869" s="73"/>
      <c r="AQ3869" s="73"/>
      <c r="AR3869" s="73"/>
      <c r="AS3869" s="73"/>
      <c r="AT3869" s="73"/>
      <c r="AU3869" s="73"/>
      <c r="AV3869" s="73"/>
      <c r="AW3869" s="73"/>
      <c r="AX3869" s="73"/>
      <c r="AY3869" s="73"/>
      <c r="AZ3869" s="73"/>
      <c r="BA3869" s="73"/>
      <c r="BB3869" s="73"/>
    </row>
    <row r="3870" spans="10:54">
      <c r="J3870" s="132"/>
      <c r="N3870" s="73"/>
      <c r="O3870" s="73"/>
      <c r="P3870" s="73"/>
      <c r="Q3870" s="73"/>
      <c r="R3870" s="73"/>
      <c r="S3870" s="73"/>
      <c r="T3870" s="73"/>
      <c r="U3870" s="73"/>
      <c r="V3870" s="73"/>
      <c r="W3870" s="73"/>
      <c r="X3870" s="73"/>
      <c r="Y3870" s="73"/>
      <c r="Z3870" s="73"/>
      <c r="AA3870" s="73"/>
      <c r="AB3870" s="73"/>
      <c r="AC3870" s="73"/>
      <c r="AD3870" s="73"/>
      <c r="AE3870" s="73"/>
      <c r="AF3870" s="73"/>
      <c r="AG3870" s="73"/>
      <c r="AH3870" s="73"/>
      <c r="AI3870" s="73"/>
      <c r="AJ3870" s="73"/>
      <c r="AK3870" s="73"/>
      <c r="AL3870" s="73"/>
      <c r="AM3870" s="73"/>
      <c r="AN3870" s="73"/>
      <c r="AO3870" s="73"/>
      <c r="AP3870" s="73"/>
      <c r="AQ3870" s="73"/>
      <c r="AR3870" s="73"/>
      <c r="AS3870" s="73"/>
      <c r="AT3870" s="73"/>
      <c r="AU3870" s="73"/>
      <c r="AV3870" s="73"/>
      <c r="AW3870" s="73"/>
      <c r="AX3870" s="73"/>
      <c r="AY3870" s="73"/>
      <c r="AZ3870" s="73"/>
      <c r="BA3870" s="73"/>
      <c r="BB3870" s="73"/>
    </row>
    <row r="3871" spans="10:54">
      <c r="J3871" s="132"/>
      <c r="N3871" s="73"/>
      <c r="O3871" s="73"/>
      <c r="P3871" s="73"/>
      <c r="Q3871" s="73"/>
      <c r="R3871" s="73"/>
      <c r="S3871" s="73"/>
      <c r="T3871" s="73"/>
      <c r="U3871" s="73"/>
      <c r="V3871" s="73"/>
      <c r="W3871" s="73"/>
      <c r="X3871" s="73"/>
      <c r="Y3871" s="73"/>
      <c r="Z3871" s="73"/>
      <c r="AA3871" s="73"/>
      <c r="AB3871" s="73"/>
      <c r="AC3871" s="73"/>
      <c r="AD3871" s="73"/>
      <c r="AE3871" s="73"/>
      <c r="AF3871" s="73"/>
      <c r="AG3871" s="73"/>
      <c r="AH3871" s="73"/>
      <c r="AI3871" s="73"/>
      <c r="AJ3871" s="73"/>
      <c r="AK3871" s="73"/>
      <c r="AL3871" s="73"/>
      <c r="AM3871" s="73"/>
      <c r="AN3871" s="73"/>
      <c r="AO3871" s="73"/>
      <c r="AP3871" s="73"/>
      <c r="AQ3871" s="73"/>
      <c r="AR3871" s="73"/>
      <c r="AS3871" s="73"/>
      <c r="AT3871" s="73"/>
      <c r="AU3871" s="73"/>
      <c r="AV3871" s="73"/>
      <c r="AW3871" s="73"/>
      <c r="AX3871" s="73"/>
      <c r="AY3871" s="73"/>
      <c r="AZ3871" s="73"/>
      <c r="BA3871" s="73"/>
      <c r="BB3871" s="73"/>
    </row>
    <row r="3872" spans="10:54">
      <c r="J3872" s="132"/>
      <c r="N3872" s="73"/>
      <c r="O3872" s="73"/>
      <c r="P3872" s="73"/>
      <c r="Q3872" s="73"/>
      <c r="R3872" s="73"/>
      <c r="S3872" s="73"/>
      <c r="T3872" s="73"/>
      <c r="U3872" s="73"/>
      <c r="V3872" s="73"/>
      <c r="W3872" s="73"/>
      <c r="X3872" s="73"/>
      <c r="Y3872" s="73"/>
      <c r="Z3872" s="73"/>
      <c r="AA3872" s="73"/>
      <c r="AB3872" s="73"/>
      <c r="AC3872" s="73"/>
      <c r="AD3872" s="73"/>
      <c r="AE3872" s="73"/>
      <c r="AF3872" s="73"/>
      <c r="AG3872" s="73"/>
      <c r="AH3872" s="73"/>
      <c r="AI3872" s="73"/>
      <c r="AJ3872" s="73"/>
      <c r="AK3872" s="73"/>
      <c r="AL3872" s="73"/>
      <c r="AM3872" s="73"/>
      <c r="AN3872" s="73"/>
      <c r="AO3872" s="73"/>
      <c r="AP3872" s="73"/>
      <c r="AQ3872" s="73"/>
      <c r="AR3872" s="73"/>
      <c r="AS3872" s="73"/>
      <c r="AT3872" s="73"/>
      <c r="AU3872" s="73"/>
      <c r="AV3872" s="73"/>
      <c r="AW3872" s="73"/>
      <c r="AX3872" s="73"/>
      <c r="AY3872" s="73"/>
      <c r="AZ3872" s="73"/>
      <c r="BA3872" s="73"/>
      <c r="BB3872" s="73"/>
    </row>
    <row r="3873" spans="10:54">
      <c r="J3873" s="132"/>
      <c r="N3873" s="73"/>
      <c r="O3873" s="73"/>
      <c r="P3873" s="73"/>
      <c r="Q3873" s="73"/>
      <c r="R3873" s="73"/>
      <c r="S3873" s="73"/>
      <c r="T3873" s="73"/>
      <c r="U3873" s="73"/>
      <c r="V3873" s="73"/>
      <c r="W3873" s="73"/>
      <c r="X3873" s="73"/>
      <c r="Y3873" s="73"/>
      <c r="Z3873" s="73"/>
      <c r="AA3873" s="73"/>
      <c r="AB3873" s="73"/>
      <c r="AC3873" s="73"/>
      <c r="AD3873" s="73"/>
      <c r="AE3873" s="73"/>
      <c r="AF3873" s="73"/>
      <c r="AG3873" s="73"/>
      <c r="AH3873" s="73"/>
      <c r="AI3873" s="73"/>
      <c r="AJ3873" s="73"/>
      <c r="AK3873" s="73"/>
      <c r="AL3873" s="73"/>
      <c r="AM3873" s="73"/>
      <c r="AN3873" s="73"/>
      <c r="AO3873" s="73"/>
      <c r="AP3873" s="73"/>
      <c r="AQ3873" s="73"/>
      <c r="AR3873" s="73"/>
      <c r="AS3873" s="73"/>
      <c r="AT3873" s="73"/>
      <c r="AU3873" s="73"/>
      <c r="AV3873" s="73"/>
      <c r="AW3873" s="73"/>
      <c r="AX3873" s="73"/>
      <c r="AY3873" s="73"/>
      <c r="AZ3873" s="73"/>
      <c r="BA3873" s="73"/>
      <c r="BB3873" s="73"/>
    </row>
    <row r="3874" spans="10:54">
      <c r="J3874" s="132"/>
      <c r="N3874" s="73"/>
      <c r="O3874" s="73"/>
      <c r="P3874" s="73"/>
      <c r="Q3874" s="73"/>
      <c r="R3874" s="73"/>
      <c r="S3874" s="73"/>
      <c r="T3874" s="73"/>
      <c r="U3874" s="73"/>
      <c r="V3874" s="73"/>
      <c r="W3874" s="73"/>
      <c r="X3874" s="73"/>
      <c r="Y3874" s="73"/>
      <c r="Z3874" s="73"/>
      <c r="AA3874" s="73"/>
      <c r="AB3874" s="73"/>
      <c r="AC3874" s="73"/>
      <c r="AD3874" s="73"/>
      <c r="AE3874" s="73"/>
      <c r="AF3874" s="73"/>
      <c r="AG3874" s="73"/>
      <c r="AH3874" s="73"/>
      <c r="AI3874" s="73"/>
      <c r="AJ3874" s="73"/>
      <c r="AK3874" s="73"/>
      <c r="AL3874" s="73"/>
      <c r="AM3874" s="73"/>
      <c r="AN3874" s="73"/>
      <c r="AO3874" s="73"/>
      <c r="AP3874" s="73"/>
      <c r="AQ3874" s="73"/>
      <c r="AR3874" s="73"/>
      <c r="AS3874" s="73"/>
      <c r="AT3874" s="73"/>
      <c r="AU3874" s="73"/>
      <c r="AV3874" s="73"/>
      <c r="AW3874" s="73"/>
      <c r="AX3874" s="73"/>
      <c r="AY3874" s="73"/>
      <c r="AZ3874" s="73"/>
      <c r="BA3874" s="73"/>
      <c r="BB3874" s="73"/>
    </row>
    <row r="3875" spans="10:54">
      <c r="J3875" s="132"/>
      <c r="N3875" s="73"/>
      <c r="O3875" s="73"/>
      <c r="P3875" s="73"/>
      <c r="Q3875" s="73"/>
      <c r="R3875" s="73"/>
      <c r="S3875" s="73"/>
      <c r="T3875" s="73"/>
      <c r="U3875" s="73"/>
      <c r="V3875" s="73"/>
      <c r="W3875" s="73"/>
      <c r="X3875" s="73"/>
      <c r="Y3875" s="73"/>
      <c r="Z3875" s="73"/>
      <c r="AA3875" s="73"/>
      <c r="AB3875" s="73"/>
      <c r="AC3875" s="73"/>
      <c r="AD3875" s="73"/>
      <c r="AE3875" s="73"/>
      <c r="AF3875" s="73"/>
      <c r="AG3875" s="73"/>
      <c r="AH3875" s="73"/>
      <c r="AI3875" s="73"/>
      <c r="AJ3875" s="73"/>
      <c r="AK3875" s="73"/>
      <c r="AL3875" s="73"/>
      <c r="AM3875" s="73"/>
      <c r="AN3875" s="73"/>
      <c r="AO3875" s="73"/>
      <c r="AP3875" s="73"/>
      <c r="AQ3875" s="73"/>
      <c r="AR3875" s="73"/>
      <c r="AS3875" s="73"/>
      <c r="AT3875" s="73"/>
      <c r="AU3875" s="73"/>
      <c r="AV3875" s="73"/>
      <c r="AW3875" s="73"/>
      <c r="AX3875" s="73"/>
      <c r="AY3875" s="73"/>
      <c r="AZ3875" s="73"/>
      <c r="BA3875" s="73"/>
      <c r="BB3875" s="73"/>
    </row>
    <row r="3876" spans="10:54">
      <c r="J3876" s="132"/>
      <c r="N3876" s="73"/>
      <c r="O3876" s="73"/>
      <c r="P3876" s="73"/>
      <c r="Q3876" s="73"/>
      <c r="R3876" s="73"/>
      <c r="S3876" s="73"/>
      <c r="T3876" s="73"/>
      <c r="U3876" s="73"/>
      <c r="V3876" s="73"/>
      <c r="W3876" s="73"/>
      <c r="X3876" s="73"/>
      <c r="Y3876" s="73"/>
      <c r="Z3876" s="73"/>
      <c r="AA3876" s="73"/>
      <c r="AB3876" s="73"/>
      <c r="AC3876" s="73"/>
      <c r="AD3876" s="73"/>
      <c r="AE3876" s="73"/>
      <c r="AF3876" s="73"/>
      <c r="AG3876" s="73"/>
      <c r="AH3876" s="73"/>
      <c r="AI3876" s="73"/>
      <c r="AJ3876" s="73"/>
      <c r="AK3876" s="73"/>
      <c r="AL3876" s="73"/>
      <c r="AM3876" s="73"/>
      <c r="AN3876" s="73"/>
      <c r="AO3876" s="73"/>
      <c r="AP3876" s="73"/>
      <c r="AQ3876" s="73"/>
      <c r="AR3876" s="73"/>
      <c r="AS3876" s="73"/>
      <c r="AT3876" s="73"/>
      <c r="AU3876" s="73"/>
      <c r="AV3876" s="73"/>
      <c r="AW3876" s="73"/>
      <c r="AX3876" s="73"/>
      <c r="AY3876" s="73"/>
      <c r="AZ3876" s="73"/>
      <c r="BA3876" s="73"/>
      <c r="BB3876" s="73"/>
    </row>
    <row r="3877" spans="10:54">
      <c r="J3877" s="132"/>
      <c r="N3877" s="73"/>
      <c r="O3877" s="73"/>
      <c r="P3877" s="73"/>
      <c r="Q3877" s="73"/>
      <c r="R3877" s="73"/>
      <c r="S3877" s="73"/>
      <c r="T3877" s="73"/>
      <c r="U3877" s="73"/>
      <c r="V3877" s="73"/>
      <c r="W3877" s="73"/>
      <c r="X3877" s="73"/>
      <c r="Y3877" s="73"/>
      <c r="Z3877" s="73"/>
      <c r="AA3877" s="73"/>
      <c r="AB3877" s="73"/>
      <c r="AC3877" s="73"/>
      <c r="AD3877" s="73"/>
      <c r="AE3877" s="73"/>
      <c r="AF3877" s="73"/>
      <c r="AG3877" s="73"/>
      <c r="AH3877" s="73"/>
      <c r="AI3877" s="73"/>
      <c r="AJ3877" s="73"/>
      <c r="AK3877" s="73"/>
      <c r="AL3877" s="73"/>
      <c r="AM3877" s="73"/>
      <c r="AN3877" s="73"/>
      <c r="AO3877" s="73"/>
      <c r="AP3877" s="73"/>
      <c r="AQ3877" s="73"/>
      <c r="AR3877" s="73"/>
      <c r="AS3877" s="73"/>
      <c r="AT3877" s="73"/>
      <c r="AU3877" s="73"/>
      <c r="AV3877" s="73"/>
      <c r="AW3877" s="73"/>
      <c r="AX3877" s="73"/>
      <c r="AY3877" s="73"/>
      <c r="AZ3877" s="73"/>
      <c r="BA3877" s="73"/>
      <c r="BB3877" s="73"/>
    </row>
    <row r="3878" spans="10:54">
      <c r="J3878" s="132"/>
      <c r="N3878" s="73"/>
      <c r="O3878" s="73"/>
      <c r="P3878" s="73"/>
      <c r="Q3878" s="73"/>
      <c r="R3878" s="73"/>
      <c r="S3878" s="73"/>
      <c r="T3878" s="73"/>
      <c r="U3878" s="73"/>
      <c r="V3878" s="73"/>
      <c r="W3878" s="73"/>
      <c r="X3878" s="73"/>
      <c r="Y3878" s="73"/>
      <c r="Z3878" s="73"/>
      <c r="AA3878" s="73"/>
      <c r="AB3878" s="73"/>
      <c r="AC3878" s="73"/>
      <c r="AD3878" s="73"/>
      <c r="AE3878" s="73"/>
      <c r="AF3878" s="73"/>
      <c r="AG3878" s="73"/>
      <c r="AH3878" s="73"/>
      <c r="AI3878" s="73"/>
      <c r="AJ3878" s="73"/>
      <c r="AK3878" s="73"/>
      <c r="AL3878" s="73"/>
      <c r="AM3878" s="73"/>
      <c r="AN3878" s="73"/>
      <c r="AO3878" s="73"/>
      <c r="AP3878" s="73"/>
      <c r="AQ3878" s="73"/>
      <c r="AR3878" s="73"/>
      <c r="AS3878" s="73"/>
      <c r="AT3878" s="73"/>
      <c r="AU3878" s="73"/>
      <c r="AV3878" s="73"/>
      <c r="AW3878" s="73"/>
      <c r="AX3878" s="73"/>
      <c r="AY3878" s="73"/>
      <c r="AZ3878" s="73"/>
      <c r="BA3878" s="73"/>
      <c r="BB3878" s="73"/>
    </row>
    <row r="3879" spans="10:54">
      <c r="J3879" s="132"/>
      <c r="N3879" s="73"/>
      <c r="O3879" s="73"/>
      <c r="P3879" s="73"/>
      <c r="Q3879" s="73"/>
      <c r="R3879" s="73"/>
      <c r="S3879" s="73"/>
      <c r="T3879" s="73"/>
      <c r="U3879" s="73"/>
      <c r="V3879" s="73"/>
      <c r="W3879" s="73"/>
      <c r="X3879" s="73"/>
      <c r="Y3879" s="73"/>
      <c r="Z3879" s="73"/>
      <c r="AA3879" s="73"/>
      <c r="AB3879" s="73"/>
      <c r="AC3879" s="73"/>
      <c r="AD3879" s="73"/>
      <c r="AE3879" s="73"/>
      <c r="AF3879" s="73"/>
      <c r="AG3879" s="73"/>
      <c r="AH3879" s="73"/>
      <c r="AI3879" s="73"/>
      <c r="AJ3879" s="73"/>
      <c r="AK3879" s="73"/>
      <c r="AL3879" s="73"/>
      <c r="AM3879" s="73"/>
      <c r="AN3879" s="73"/>
      <c r="AO3879" s="73"/>
      <c r="AP3879" s="73"/>
      <c r="AQ3879" s="73"/>
      <c r="AR3879" s="73"/>
      <c r="AS3879" s="73"/>
      <c r="AT3879" s="73"/>
      <c r="AU3879" s="73"/>
      <c r="AV3879" s="73"/>
      <c r="AW3879" s="73"/>
      <c r="AX3879" s="73"/>
      <c r="AY3879" s="73"/>
      <c r="AZ3879" s="73"/>
      <c r="BA3879" s="73"/>
      <c r="BB3879" s="73"/>
    </row>
    <row r="3880" spans="10:54">
      <c r="J3880" s="132"/>
      <c r="N3880" s="73"/>
      <c r="O3880" s="73"/>
      <c r="P3880" s="73"/>
      <c r="Q3880" s="73"/>
      <c r="R3880" s="73"/>
      <c r="S3880" s="73"/>
      <c r="T3880" s="73"/>
      <c r="U3880" s="73"/>
      <c r="V3880" s="73"/>
      <c r="W3880" s="73"/>
      <c r="X3880" s="73"/>
      <c r="Y3880" s="73"/>
      <c r="Z3880" s="73"/>
      <c r="AA3880" s="73"/>
      <c r="AB3880" s="73"/>
      <c r="AC3880" s="73"/>
      <c r="AD3880" s="73"/>
      <c r="AE3880" s="73"/>
      <c r="AF3880" s="73"/>
      <c r="AG3880" s="73"/>
      <c r="AH3880" s="73"/>
      <c r="AI3880" s="73"/>
      <c r="AJ3880" s="73"/>
      <c r="AK3880" s="73"/>
      <c r="AL3880" s="73"/>
      <c r="AM3880" s="73"/>
      <c r="AN3880" s="73"/>
      <c r="AO3880" s="73"/>
      <c r="AP3880" s="73"/>
      <c r="AQ3880" s="73"/>
      <c r="AR3880" s="73"/>
      <c r="AS3880" s="73"/>
      <c r="AT3880" s="73"/>
      <c r="AU3880" s="73"/>
      <c r="AV3880" s="73"/>
      <c r="AW3880" s="73"/>
      <c r="AX3880" s="73"/>
      <c r="AY3880" s="73"/>
      <c r="AZ3880" s="73"/>
      <c r="BA3880" s="73"/>
      <c r="BB3880" s="73"/>
    </row>
    <row r="3881" spans="10:54">
      <c r="J3881" s="132"/>
      <c r="N3881" s="73"/>
      <c r="O3881" s="73"/>
      <c r="P3881" s="73"/>
      <c r="Q3881" s="73"/>
      <c r="R3881" s="73"/>
      <c r="S3881" s="73"/>
      <c r="T3881" s="73"/>
      <c r="U3881" s="73"/>
      <c r="V3881" s="73"/>
      <c r="W3881" s="73"/>
      <c r="X3881" s="73"/>
      <c r="Y3881" s="73"/>
      <c r="Z3881" s="73"/>
      <c r="AA3881" s="73"/>
      <c r="AB3881" s="73"/>
      <c r="AC3881" s="73"/>
      <c r="AD3881" s="73"/>
      <c r="AE3881" s="73"/>
      <c r="AF3881" s="73"/>
      <c r="AG3881" s="73"/>
      <c r="AH3881" s="73"/>
      <c r="AI3881" s="73"/>
      <c r="AJ3881" s="73"/>
      <c r="AK3881" s="73"/>
      <c r="AL3881" s="73"/>
      <c r="AM3881" s="73"/>
      <c r="AN3881" s="73"/>
      <c r="AO3881" s="73"/>
      <c r="AP3881" s="73"/>
      <c r="AQ3881" s="73"/>
      <c r="AR3881" s="73"/>
      <c r="AS3881" s="73"/>
      <c r="AT3881" s="73"/>
      <c r="AU3881" s="73"/>
      <c r="AV3881" s="73"/>
      <c r="AW3881" s="73"/>
      <c r="AX3881" s="73"/>
      <c r="AY3881" s="73"/>
      <c r="AZ3881" s="73"/>
      <c r="BA3881" s="73"/>
      <c r="BB3881" s="73"/>
    </row>
    <row r="3882" spans="10:54">
      <c r="J3882" s="132"/>
      <c r="N3882" s="73"/>
      <c r="O3882" s="73"/>
      <c r="P3882" s="73"/>
      <c r="Q3882" s="73"/>
      <c r="R3882" s="73"/>
      <c r="S3882" s="73"/>
      <c r="T3882" s="73"/>
      <c r="U3882" s="73"/>
      <c r="V3882" s="73"/>
      <c r="W3882" s="73"/>
      <c r="X3882" s="73"/>
      <c r="Y3882" s="73"/>
      <c r="Z3882" s="73"/>
      <c r="AA3882" s="73"/>
      <c r="AB3882" s="73"/>
      <c r="AC3882" s="73"/>
      <c r="AD3882" s="73"/>
      <c r="AE3882" s="73"/>
      <c r="AF3882" s="73"/>
      <c r="AG3882" s="73"/>
      <c r="AH3882" s="73"/>
      <c r="AI3882" s="73"/>
      <c r="AJ3882" s="73"/>
      <c r="AK3882" s="73"/>
      <c r="AL3882" s="73"/>
      <c r="AM3882" s="73"/>
      <c r="AN3882" s="73"/>
      <c r="AO3882" s="73"/>
      <c r="AP3882" s="73"/>
      <c r="AQ3882" s="73"/>
      <c r="AR3882" s="73"/>
      <c r="AS3882" s="73"/>
      <c r="AT3882" s="73"/>
      <c r="AU3882" s="73"/>
      <c r="AV3882" s="73"/>
      <c r="AW3882" s="73"/>
      <c r="AX3882" s="73"/>
      <c r="AY3882" s="73"/>
      <c r="AZ3882" s="73"/>
      <c r="BA3882" s="73"/>
      <c r="BB3882" s="73"/>
    </row>
    <row r="3883" spans="10:54">
      <c r="J3883" s="132"/>
      <c r="N3883" s="73"/>
      <c r="O3883" s="73"/>
      <c r="P3883" s="73"/>
      <c r="Q3883" s="73"/>
      <c r="R3883" s="73"/>
      <c r="S3883" s="73"/>
      <c r="T3883" s="73"/>
      <c r="U3883" s="73"/>
      <c r="V3883" s="73"/>
      <c r="W3883" s="73"/>
      <c r="X3883" s="73"/>
      <c r="Y3883" s="73"/>
      <c r="Z3883" s="73"/>
      <c r="AA3883" s="73"/>
      <c r="AB3883" s="73"/>
      <c r="AC3883" s="73"/>
      <c r="AD3883" s="73"/>
      <c r="AE3883" s="73"/>
      <c r="AF3883" s="73"/>
      <c r="AG3883" s="73"/>
      <c r="AH3883" s="73"/>
      <c r="AI3883" s="73"/>
      <c r="AJ3883" s="73"/>
      <c r="AK3883" s="73"/>
      <c r="AL3883" s="73"/>
      <c r="AM3883" s="73"/>
      <c r="AN3883" s="73"/>
      <c r="AO3883" s="73"/>
      <c r="AP3883" s="73"/>
      <c r="AQ3883" s="73"/>
      <c r="AR3883" s="73"/>
      <c r="AS3883" s="73"/>
      <c r="AT3883" s="73"/>
      <c r="AU3883" s="73"/>
      <c r="AV3883" s="73"/>
      <c r="AW3883" s="73"/>
      <c r="AX3883" s="73"/>
      <c r="AY3883" s="73"/>
      <c r="AZ3883" s="73"/>
      <c r="BA3883" s="73"/>
      <c r="BB3883" s="73"/>
    </row>
    <row r="3884" spans="10:54">
      <c r="J3884" s="132"/>
      <c r="N3884" s="73"/>
      <c r="O3884" s="73"/>
      <c r="P3884" s="73"/>
      <c r="Q3884" s="73"/>
      <c r="R3884" s="73"/>
      <c r="S3884" s="73"/>
      <c r="T3884" s="73"/>
      <c r="U3884" s="73"/>
      <c r="V3884" s="73"/>
      <c r="W3884" s="73"/>
      <c r="X3884" s="73"/>
      <c r="Y3884" s="73"/>
      <c r="Z3884" s="73"/>
      <c r="AA3884" s="73"/>
      <c r="AB3884" s="73"/>
      <c r="AC3884" s="73"/>
      <c r="AD3884" s="73"/>
      <c r="AE3884" s="73"/>
      <c r="AF3884" s="73"/>
      <c r="AG3884" s="73"/>
      <c r="AH3884" s="73"/>
      <c r="AI3884" s="73"/>
      <c r="AJ3884" s="73"/>
      <c r="AK3884" s="73"/>
      <c r="AL3884" s="73"/>
      <c r="AM3884" s="73"/>
      <c r="AN3884" s="73"/>
      <c r="AO3884" s="73"/>
      <c r="AP3884" s="73"/>
      <c r="AQ3884" s="73"/>
      <c r="AR3884" s="73"/>
      <c r="AS3884" s="73"/>
      <c r="AT3884" s="73"/>
      <c r="AU3884" s="73"/>
      <c r="AV3884" s="73"/>
      <c r="AW3884" s="73"/>
      <c r="AX3884" s="73"/>
      <c r="AY3884" s="73"/>
      <c r="AZ3884" s="73"/>
      <c r="BA3884" s="73"/>
      <c r="BB3884" s="73"/>
    </row>
    <row r="3885" spans="10:54">
      <c r="J3885" s="132"/>
      <c r="N3885" s="73"/>
      <c r="O3885" s="73"/>
      <c r="P3885" s="73"/>
      <c r="Q3885" s="73"/>
      <c r="R3885" s="73"/>
      <c r="S3885" s="73"/>
      <c r="T3885" s="73"/>
      <c r="U3885" s="73"/>
      <c r="V3885" s="73"/>
      <c r="W3885" s="73"/>
      <c r="X3885" s="73"/>
      <c r="Y3885" s="73"/>
      <c r="Z3885" s="73"/>
      <c r="AA3885" s="73"/>
      <c r="AB3885" s="73"/>
      <c r="AC3885" s="73"/>
      <c r="AD3885" s="73"/>
      <c r="AE3885" s="73"/>
      <c r="AF3885" s="73"/>
      <c r="AG3885" s="73"/>
      <c r="AH3885" s="73"/>
      <c r="AI3885" s="73"/>
      <c r="AJ3885" s="73"/>
      <c r="AK3885" s="73"/>
      <c r="AL3885" s="73"/>
      <c r="AM3885" s="73"/>
      <c r="AN3885" s="73"/>
      <c r="AO3885" s="73"/>
      <c r="AP3885" s="73"/>
      <c r="AQ3885" s="73"/>
      <c r="AR3885" s="73"/>
      <c r="AS3885" s="73"/>
      <c r="AT3885" s="73"/>
      <c r="AU3885" s="73"/>
      <c r="AV3885" s="73"/>
      <c r="AW3885" s="73"/>
      <c r="AX3885" s="73"/>
      <c r="AY3885" s="73"/>
      <c r="AZ3885" s="73"/>
      <c r="BA3885" s="73"/>
      <c r="BB3885" s="73"/>
    </row>
    <row r="3886" spans="10:54">
      <c r="J3886" s="132"/>
      <c r="N3886" s="73"/>
      <c r="O3886" s="73"/>
      <c r="P3886" s="73"/>
      <c r="Q3886" s="73"/>
      <c r="R3886" s="73"/>
      <c r="S3886" s="73"/>
      <c r="T3886" s="73"/>
      <c r="U3886" s="73"/>
      <c r="V3886" s="73"/>
      <c r="W3886" s="73"/>
      <c r="X3886" s="73"/>
      <c r="Y3886" s="73"/>
      <c r="Z3886" s="73"/>
      <c r="AA3886" s="73"/>
      <c r="AB3886" s="73"/>
      <c r="AC3886" s="73"/>
      <c r="AD3886" s="73"/>
      <c r="AE3886" s="73"/>
      <c r="AF3886" s="73"/>
      <c r="AG3886" s="73"/>
      <c r="AH3886" s="73"/>
      <c r="AI3886" s="73"/>
      <c r="AJ3886" s="73"/>
      <c r="AK3886" s="73"/>
      <c r="AL3886" s="73"/>
      <c r="AM3886" s="73"/>
      <c r="AN3886" s="73"/>
      <c r="AO3886" s="73"/>
      <c r="AP3886" s="73"/>
      <c r="AQ3886" s="73"/>
      <c r="AR3886" s="73"/>
      <c r="AS3886" s="73"/>
      <c r="AT3886" s="73"/>
      <c r="AU3886" s="73"/>
      <c r="AV3886" s="73"/>
      <c r="AW3886" s="73"/>
      <c r="AX3886" s="73"/>
      <c r="AY3886" s="73"/>
      <c r="AZ3886" s="73"/>
      <c r="BA3886" s="73"/>
      <c r="BB3886" s="73"/>
    </row>
    <row r="3887" spans="10:54">
      <c r="J3887" s="132"/>
      <c r="N3887" s="73"/>
      <c r="O3887" s="73"/>
      <c r="P3887" s="73"/>
      <c r="Q3887" s="73"/>
      <c r="R3887" s="73"/>
      <c r="S3887" s="73"/>
      <c r="T3887" s="73"/>
      <c r="U3887" s="73"/>
      <c r="V3887" s="73"/>
      <c r="W3887" s="73"/>
      <c r="X3887" s="73"/>
      <c r="Y3887" s="73"/>
      <c r="Z3887" s="73"/>
      <c r="AA3887" s="73"/>
      <c r="AB3887" s="73"/>
      <c r="AC3887" s="73"/>
      <c r="AD3887" s="73"/>
      <c r="AE3887" s="73"/>
      <c r="AF3887" s="73"/>
      <c r="AG3887" s="73"/>
      <c r="AH3887" s="73"/>
      <c r="AI3887" s="73"/>
      <c r="AJ3887" s="73"/>
      <c r="AK3887" s="73"/>
      <c r="AL3887" s="73"/>
      <c r="AM3887" s="73"/>
      <c r="AN3887" s="73"/>
      <c r="AO3887" s="73"/>
      <c r="AP3887" s="73"/>
      <c r="AQ3887" s="73"/>
      <c r="AR3887" s="73"/>
      <c r="AS3887" s="73"/>
      <c r="AT3887" s="73"/>
      <c r="AU3887" s="73"/>
      <c r="AV3887" s="73"/>
      <c r="AW3887" s="73"/>
      <c r="AX3887" s="73"/>
      <c r="AY3887" s="73"/>
      <c r="AZ3887" s="73"/>
      <c r="BA3887" s="73"/>
      <c r="BB3887" s="73"/>
    </row>
    <row r="3888" spans="10:54">
      <c r="J3888" s="132"/>
      <c r="N3888" s="73"/>
      <c r="O3888" s="73"/>
      <c r="P3888" s="73"/>
      <c r="Q3888" s="73"/>
      <c r="R3888" s="73"/>
      <c r="S3888" s="73"/>
      <c r="T3888" s="73"/>
      <c r="U3888" s="73"/>
      <c r="V3888" s="73"/>
      <c r="W3888" s="73"/>
      <c r="X3888" s="73"/>
      <c r="Y3888" s="73"/>
      <c r="Z3888" s="73"/>
      <c r="AA3888" s="73"/>
      <c r="AB3888" s="73"/>
      <c r="AC3888" s="73"/>
      <c r="AD3888" s="73"/>
      <c r="AE3888" s="73"/>
      <c r="AF3888" s="73"/>
      <c r="AG3888" s="73"/>
      <c r="AH3888" s="73"/>
      <c r="AI3888" s="73"/>
      <c r="AJ3888" s="73"/>
      <c r="AK3888" s="73"/>
      <c r="AL3888" s="73"/>
      <c r="AM3888" s="73"/>
      <c r="AN3888" s="73"/>
      <c r="AO3888" s="73"/>
      <c r="AP3888" s="73"/>
      <c r="AQ3888" s="73"/>
      <c r="AR3888" s="73"/>
      <c r="AS3888" s="73"/>
      <c r="AT3888" s="73"/>
      <c r="AU3888" s="73"/>
      <c r="AV3888" s="73"/>
      <c r="AW3888" s="73"/>
      <c r="AX3888" s="73"/>
      <c r="AY3888" s="73"/>
      <c r="AZ3888" s="73"/>
      <c r="BA3888" s="73"/>
      <c r="BB3888" s="73"/>
    </row>
    <row r="3889" spans="10:54">
      <c r="J3889" s="132"/>
      <c r="N3889" s="73"/>
      <c r="O3889" s="73"/>
      <c r="P3889" s="73"/>
      <c r="Q3889" s="73"/>
      <c r="R3889" s="73"/>
      <c r="S3889" s="73"/>
      <c r="T3889" s="73"/>
      <c r="U3889" s="73"/>
      <c r="V3889" s="73"/>
      <c r="W3889" s="73"/>
      <c r="X3889" s="73"/>
      <c r="Y3889" s="73"/>
      <c r="Z3889" s="73"/>
      <c r="AA3889" s="73"/>
      <c r="AB3889" s="73"/>
      <c r="AC3889" s="73"/>
      <c r="AD3889" s="73"/>
      <c r="AE3889" s="73"/>
      <c r="AF3889" s="73"/>
      <c r="AG3889" s="73"/>
      <c r="AH3889" s="73"/>
      <c r="AI3889" s="73"/>
      <c r="AJ3889" s="73"/>
      <c r="AK3889" s="73"/>
      <c r="AL3889" s="73"/>
      <c r="AM3889" s="73"/>
      <c r="AN3889" s="73"/>
      <c r="AO3889" s="73"/>
      <c r="AP3889" s="73"/>
      <c r="AQ3889" s="73"/>
      <c r="AR3889" s="73"/>
      <c r="AS3889" s="73"/>
      <c r="AT3889" s="73"/>
      <c r="AU3889" s="73"/>
      <c r="AV3889" s="73"/>
      <c r="AW3889" s="73"/>
      <c r="AX3889" s="73"/>
      <c r="AY3889" s="73"/>
      <c r="AZ3889" s="73"/>
      <c r="BA3889" s="73"/>
      <c r="BB3889" s="73"/>
    </row>
    <row r="3890" spans="10:54">
      <c r="J3890" s="132"/>
      <c r="N3890" s="73"/>
      <c r="O3890" s="73"/>
      <c r="P3890" s="73"/>
      <c r="Q3890" s="73"/>
      <c r="R3890" s="73"/>
      <c r="S3890" s="73"/>
      <c r="T3890" s="73"/>
      <c r="U3890" s="73"/>
      <c r="V3890" s="73"/>
      <c r="W3890" s="73"/>
      <c r="X3890" s="73"/>
      <c r="Y3890" s="73"/>
      <c r="Z3890" s="73"/>
      <c r="AA3890" s="73"/>
      <c r="AB3890" s="73"/>
      <c r="AC3890" s="73"/>
      <c r="AD3890" s="73"/>
      <c r="AE3890" s="73"/>
      <c r="AF3890" s="73"/>
      <c r="AG3890" s="73"/>
      <c r="AH3890" s="73"/>
      <c r="AI3890" s="73"/>
      <c r="AJ3890" s="73"/>
      <c r="AK3890" s="73"/>
      <c r="AL3890" s="73"/>
      <c r="AM3890" s="73"/>
      <c r="AN3890" s="73"/>
      <c r="AO3890" s="73"/>
      <c r="AP3890" s="73"/>
      <c r="AQ3890" s="73"/>
      <c r="AR3890" s="73"/>
      <c r="AS3890" s="73"/>
      <c r="AT3890" s="73"/>
      <c r="AU3890" s="73"/>
      <c r="AV3890" s="73"/>
      <c r="AW3890" s="73"/>
      <c r="AX3890" s="73"/>
      <c r="AY3890" s="73"/>
      <c r="AZ3890" s="73"/>
      <c r="BA3890" s="73"/>
      <c r="BB3890" s="73"/>
    </row>
    <row r="3891" spans="10:54">
      <c r="J3891" s="132"/>
      <c r="N3891" s="73"/>
      <c r="O3891" s="73"/>
      <c r="P3891" s="73"/>
      <c r="Q3891" s="73"/>
      <c r="R3891" s="73"/>
      <c r="S3891" s="73"/>
      <c r="T3891" s="73"/>
      <c r="U3891" s="73"/>
      <c r="V3891" s="73"/>
      <c r="W3891" s="73"/>
      <c r="X3891" s="73"/>
      <c r="Y3891" s="73"/>
      <c r="Z3891" s="73"/>
      <c r="AA3891" s="73"/>
      <c r="AB3891" s="73"/>
      <c r="AC3891" s="73"/>
      <c r="AD3891" s="73"/>
      <c r="AE3891" s="73"/>
      <c r="AF3891" s="73"/>
      <c r="AG3891" s="73"/>
      <c r="AH3891" s="73"/>
      <c r="AI3891" s="73"/>
      <c r="AJ3891" s="73"/>
      <c r="AK3891" s="73"/>
      <c r="AL3891" s="73"/>
      <c r="AM3891" s="73"/>
      <c r="AN3891" s="73"/>
      <c r="AO3891" s="73"/>
      <c r="AP3891" s="73"/>
      <c r="AQ3891" s="73"/>
      <c r="AR3891" s="73"/>
      <c r="AS3891" s="73"/>
      <c r="AT3891" s="73"/>
      <c r="AU3891" s="73"/>
      <c r="AV3891" s="73"/>
      <c r="AW3891" s="73"/>
      <c r="AX3891" s="73"/>
      <c r="AY3891" s="73"/>
      <c r="AZ3891" s="73"/>
      <c r="BA3891" s="73"/>
      <c r="BB3891" s="73"/>
    </row>
    <row r="3892" spans="10:54">
      <c r="J3892" s="132"/>
      <c r="N3892" s="73"/>
      <c r="O3892" s="73"/>
      <c r="P3892" s="73"/>
      <c r="Q3892" s="73"/>
      <c r="R3892" s="73"/>
      <c r="S3892" s="73"/>
      <c r="T3892" s="73"/>
      <c r="U3892" s="73"/>
      <c r="V3892" s="73"/>
      <c r="W3892" s="73"/>
      <c r="X3892" s="73"/>
      <c r="Y3892" s="73"/>
      <c r="Z3892" s="73"/>
      <c r="AA3892" s="73"/>
      <c r="AB3892" s="73"/>
      <c r="AC3892" s="73"/>
      <c r="AD3892" s="73"/>
      <c r="AE3892" s="73"/>
      <c r="AF3892" s="73"/>
      <c r="AG3892" s="73"/>
      <c r="AH3892" s="73"/>
      <c r="AI3892" s="73"/>
      <c r="AJ3892" s="73"/>
      <c r="AK3892" s="73"/>
      <c r="AL3892" s="73"/>
      <c r="AM3892" s="73"/>
      <c r="AN3892" s="73"/>
      <c r="AO3892" s="73"/>
      <c r="AP3892" s="73"/>
      <c r="AQ3892" s="73"/>
      <c r="AR3892" s="73"/>
      <c r="AS3892" s="73"/>
      <c r="AT3892" s="73"/>
      <c r="AU3892" s="73"/>
      <c r="AV3892" s="73"/>
      <c r="AW3892" s="73"/>
      <c r="AX3892" s="73"/>
      <c r="AY3892" s="73"/>
      <c r="AZ3892" s="73"/>
      <c r="BA3892" s="73"/>
      <c r="BB3892" s="73"/>
    </row>
    <row r="3893" spans="10:54">
      <c r="J3893" s="132"/>
      <c r="N3893" s="73"/>
      <c r="O3893" s="73"/>
      <c r="P3893" s="73"/>
      <c r="Q3893" s="73"/>
      <c r="R3893" s="73"/>
      <c r="S3893" s="73"/>
      <c r="T3893" s="73"/>
      <c r="U3893" s="73"/>
      <c r="V3893" s="73"/>
      <c r="W3893" s="73"/>
      <c r="X3893" s="73"/>
      <c r="Y3893" s="73"/>
      <c r="Z3893" s="73"/>
      <c r="AA3893" s="73"/>
      <c r="AB3893" s="73"/>
      <c r="AC3893" s="73"/>
      <c r="AD3893" s="73"/>
      <c r="AE3893" s="73"/>
      <c r="AF3893" s="73"/>
      <c r="AG3893" s="73"/>
      <c r="AH3893" s="73"/>
      <c r="AI3893" s="73"/>
      <c r="AJ3893" s="73"/>
      <c r="AK3893" s="73"/>
      <c r="AL3893" s="73"/>
      <c r="AM3893" s="73"/>
      <c r="AN3893" s="73"/>
      <c r="AO3893" s="73"/>
      <c r="AP3893" s="73"/>
      <c r="AQ3893" s="73"/>
      <c r="AR3893" s="73"/>
      <c r="AS3893" s="73"/>
      <c r="AT3893" s="73"/>
      <c r="AU3893" s="73"/>
      <c r="AV3893" s="73"/>
      <c r="AW3893" s="73"/>
      <c r="AX3893" s="73"/>
      <c r="AY3893" s="73"/>
      <c r="AZ3893" s="73"/>
      <c r="BA3893" s="73"/>
      <c r="BB3893" s="73"/>
    </row>
    <row r="3894" spans="10:54">
      <c r="J3894" s="132"/>
      <c r="N3894" s="73"/>
      <c r="O3894" s="73"/>
      <c r="P3894" s="73"/>
      <c r="Q3894" s="73"/>
      <c r="R3894" s="73"/>
      <c r="S3894" s="73"/>
      <c r="T3894" s="73"/>
      <c r="U3894" s="73"/>
      <c r="V3894" s="73"/>
      <c r="W3894" s="73"/>
      <c r="X3894" s="73"/>
      <c r="Y3894" s="73"/>
      <c r="Z3894" s="73"/>
      <c r="AA3894" s="73"/>
      <c r="AB3894" s="73"/>
      <c r="AC3894" s="73"/>
      <c r="AD3894" s="73"/>
      <c r="AE3894" s="73"/>
      <c r="AF3894" s="73"/>
      <c r="AG3894" s="73"/>
      <c r="AH3894" s="73"/>
      <c r="AI3894" s="73"/>
      <c r="AJ3894" s="73"/>
      <c r="AK3894" s="73"/>
      <c r="AL3894" s="73"/>
      <c r="AM3894" s="73"/>
      <c r="AN3894" s="73"/>
      <c r="AO3894" s="73"/>
      <c r="AP3894" s="73"/>
      <c r="AQ3894" s="73"/>
      <c r="AR3894" s="73"/>
      <c r="AS3894" s="73"/>
      <c r="AT3894" s="73"/>
      <c r="AU3894" s="73"/>
      <c r="AV3894" s="73"/>
      <c r="AW3894" s="73"/>
      <c r="AX3894" s="73"/>
      <c r="AY3894" s="73"/>
      <c r="AZ3894" s="73"/>
      <c r="BA3894" s="73"/>
      <c r="BB3894" s="73"/>
    </row>
    <row r="3895" spans="10:54">
      <c r="J3895" s="132"/>
      <c r="N3895" s="73"/>
      <c r="O3895" s="73"/>
      <c r="P3895" s="73"/>
      <c r="Q3895" s="73"/>
      <c r="R3895" s="73"/>
      <c r="S3895" s="73"/>
      <c r="T3895" s="73"/>
      <c r="U3895" s="73"/>
      <c r="V3895" s="73"/>
      <c r="W3895" s="73"/>
      <c r="X3895" s="73"/>
      <c r="Y3895" s="73"/>
      <c r="Z3895" s="73"/>
      <c r="AA3895" s="73"/>
      <c r="AB3895" s="73"/>
      <c r="AC3895" s="73"/>
      <c r="AD3895" s="73"/>
      <c r="AE3895" s="73"/>
      <c r="AF3895" s="73"/>
      <c r="AG3895" s="73"/>
      <c r="AH3895" s="73"/>
      <c r="AI3895" s="73"/>
      <c r="AJ3895" s="73"/>
      <c r="AK3895" s="73"/>
      <c r="AL3895" s="73"/>
      <c r="AM3895" s="73"/>
      <c r="AN3895" s="73"/>
      <c r="AO3895" s="73"/>
      <c r="AP3895" s="73"/>
      <c r="AQ3895" s="73"/>
      <c r="AR3895" s="73"/>
      <c r="AS3895" s="73"/>
      <c r="AT3895" s="73"/>
      <c r="AU3895" s="73"/>
      <c r="AV3895" s="73"/>
      <c r="AW3895" s="73"/>
      <c r="AX3895" s="73"/>
      <c r="AY3895" s="73"/>
      <c r="AZ3895" s="73"/>
      <c r="BA3895" s="73"/>
      <c r="BB3895" s="73"/>
    </row>
    <row r="3896" spans="10:54">
      <c r="J3896" s="132"/>
      <c r="N3896" s="73"/>
      <c r="O3896" s="73"/>
      <c r="P3896" s="73"/>
      <c r="Q3896" s="73"/>
      <c r="R3896" s="73"/>
      <c r="S3896" s="73"/>
      <c r="T3896" s="73"/>
      <c r="U3896" s="73"/>
      <c r="V3896" s="73"/>
      <c r="W3896" s="73"/>
      <c r="X3896" s="73"/>
      <c r="Y3896" s="73"/>
      <c r="Z3896" s="73"/>
      <c r="AA3896" s="73"/>
      <c r="AB3896" s="73"/>
      <c r="AC3896" s="73"/>
      <c r="AD3896" s="73"/>
      <c r="AE3896" s="73"/>
      <c r="AF3896" s="73"/>
      <c r="AG3896" s="73"/>
      <c r="AH3896" s="73"/>
      <c r="AI3896" s="73"/>
      <c r="AJ3896" s="73"/>
      <c r="AK3896" s="73"/>
      <c r="AL3896" s="73"/>
      <c r="AM3896" s="73"/>
      <c r="AN3896" s="73"/>
      <c r="AO3896" s="73"/>
      <c r="AP3896" s="73"/>
      <c r="AQ3896" s="73"/>
      <c r="AR3896" s="73"/>
      <c r="AS3896" s="73"/>
      <c r="AT3896" s="73"/>
      <c r="AU3896" s="73"/>
      <c r="AV3896" s="73"/>
      <c r="AW3896" s="73"/>
      <c r="AX3896" s="73"/>
      <c r="AY3896" s="73"/>
      <c r="AZ3896" s="73"/>
      <c r="BA3896" s="73"/>
      <c r="BB3896" s="73"/>
    </row>
    <row r="3897" spans="10:54">
      <c r="J3897" s="132"/>
      <c r="N3897" s="73"/>
      <c r="O3897" s="73"/>
      <c r="P3897" s="73"/>
      <c r="Q3897" s="73"/>
      <c r="R3897" s="73"/>
      <c r="S3897" s="73"/>
      <c r="T3897" s="73"/>
      <c r="U3897" s="73"/>
      <c r="V3897" s="73"/>
      <c r="W3897" s="73"/>
      <c r="X3897" s="73"/>
      <c r="Y3897" s="73"/>
      <c r="Z3897" s="73"/>
      <c r="AA3897" s="73"/>
      <c r="AB3897" s="73"/>
      <c r="AC3897" s="73"/>
      <c r="AD3897" s="73"/>
      <c r="AE3897" s="73"/>
      <c r="AF3897" s="73"/>
      <c r="AG3897" s="73"/>
      <c r="AH3897" s="73"/>
      <c r="AI3897" s="73"/>
      <c r="AJ3897" s="73"/>
      <c r="AK3897" s="73"/>
      <c r="AL3897" s="73"/>
      <c r="AM3897" s="73"/>
      <c r="AN3897" s="73"/>
      <c r="AO3897" s="73"/>
      <c r="AP3897" s="73"/>
      <c r="AQ3897" s="73"/>
      <c r="AR3897" s="73"/>
      <c r="AS3897" s="73"/>
      <c r="AT3897" s="73"/>
      <c r="AU3897" s="73"/>
      <c r="AV3897" s="73"/>
      <c r="AW3897" s="73"/>
      <c r="AX3897" s="73"/>
      <c r="AY3897" s="73"/>
      <c r="AZ3897" s="73"/>
      <c r="BA3897" s="73"/>
      <c r="BB3897" s="73"/>
    </row>
    <row r="3898" spans="10:54">
      <c r="J3898" s="132"/>
      <c r="N3898" s="73"/>
      <c r="O3898" s="73"/>
      <c r="P3898" s="73"/>
      <c r="Q3898" s="73"/>
      <c r="R3898" s="73"/>
      <c r="S3898" s="73"/>
      <c r="T3898" s="73"/>
      <c r="U3898" s="73"/>
      <c r="V3898" s="73"/>
      <c r="W3898" s="73"/>
      <c r="X3898" s="73"/>
      <c r="Y3898" s="73"/>
      <c r="Z3898" s="73"/>
      <c r="AA3898" s="73"/>
      <c r="AB3898" s="73"/>
      <c r="AC3898" s="73"/>
      <c r="AD3898" s="73"/>
      <c r="AE3898" s="73"/>
      <c r="AF3898" s="73"/>
      <c r="AG3898" s="73"/>
      <c r="AH3898" s="73"/>
      <c r="AI3898" s="73"/>
      <c r="AJ3898" s="73"/>
      <c r="AK3898" s="73"/>
      <c r="AL3898" s="73"/>
      <c r="AM3898" s="73"/>
      <c r="AN3898" s="73"/>
      <c r="AO3898" s="73"/>
      <c r="AP3898" s="73"/>
      <c r="AQ3898" s="73"/>
      <c r="AR3898" s="73"/>
      <c r="AS3898" s="73"/>
      <c r="AT3898" s="73"/>
      <c r="AU3898" s="73"/>
      <c r="AV3898" s="73"/>
      <c r="AW3898" s="73"/>
      <c r="AX3898" s="73"/>
      <c r="AY3898" s="73"/>
      <c r="AZ3898" s="73"/>
      <c r="BA3898" s="73"/>
      <c r="BB3898" s="73"/>
    </row>
    <row r="3899" spans="10:54">
      <c r="J3899" s="132"/>
      <c r="N3899" s="73"/>
      <c r="O3899" s="73"/>
      <c r="P3899" s="73"/>
      <c r="Q3899" s="73"/>
      <c r="R3899" s="73"/>
      <c r="S3899" s="73"/>
      <c r="T3899" s="73"/>
      <c r="U3899" s="73"/>
      <c r="V3899" s="73"/>
      <c r="W3899" s="73"/>
      <c r="X3899" s="73"/>
      <c r="Y3899" s="73"/>
      <c r="Z3899" s="73"/>
      <c r="AA3899" s="73"/>
      <c r="AB3899" s="73"/>
      <c r="AC3899" s="73"/>
      <c r="AD3899" s="73"/>
      <c r="AE3899" s="73"/>
      <c r="AF3899" s="73"/>
      <c r="AG3899" s="73"/>
      <c r="AH3899" s="73"/>
      <c r="AI3899" s="73"/>
      <c r="AJ3899" s="73"/>
      <c r="AK3899" s="73"/>
      <c r="AL3899" s="73"/>
      <c r="AM3899" s="73"/>
      <c r="AN3899" s="73"/>
      <c r="AO3899" s="73"/>
      <c r="AP3899" s="73"/>
      <c r="AQ3899" s="73"/>
      <c r="AR3899" s="73"/>
      <c r="AS3899" s="73"/>
      <c r="AT3899" s="73"/>
      <c r="AU3899" s="73"/>
      <c r="AV3899" s="73"/>
      <c r="AW3899" s="73"/>
      <c r="AX3899" s="73"/>
      <c r="AY3899" s="73"/>
      <c r="AZ3899" s="73"/>
      <c r="BA3899" s="73"/>
      <c r="BB3899" s="73"/>
    </row>
    <row r="3900" spans="10:54">
      <c r="J3900" s="132"/>
      <c r="N3900" s="73"/>
      <c r="O3900" s="73"/>
      <c r="P3900" s="73"/>
      <c r="Q3900" s="73"/>
      <c r="R3900" s="73"/>
      <c r="S3900" s="73"/>
      <c r="T3900" s="73"/>
      <c r="U3900" s="73"/>
      <c r="V3900" s="73"/>
      <c r="W3900" s="73"/>
      <c r="X3900" s="73"/>
      <c r="Y3900" s="73"/>
      <c r="Z3900" s="73"/>
      <c r="AA3900" s="73"/>
      <c r="AB3900" s="73"/>
      <c r="AC3900" s="73"/>
      <c r="AD3900" s="73"/>
      <c r="AE3900" s="73"/>
      <c r="AF3900" s="73"/>
      <c r="AG3900" s="73"/>
      <c r="AH3900" s="73"/>
      <c r="AI3900" s="73"/>
      <c r="AJ3900" s="73"/>
      <c r="AK3900" s="73"/>
      <c r="AL3900" s="73"/>
      <c r="AM3900" s="73"/>
      <c r="AN3900" s="73"/>
      <c r="AO3900" s="73"/>
      <c r="AP3900" s="73"/>
      <c r="AQ3900" s="73"/>
      <c r="AR3900" s="73"/>
      <c r="AS3900" s="73"/>
      <c r="AT3900" s="73"/>
      <c r="AU3900" s="73"/>
      <c r="AV3900" s="73"/>
      <c r="AW3900" s="73"/>
      <c r="AX3900" s="73"/>
      <c r="AY3900" s="73"/>
      <c r="AZ3900" s="73"/>
      <c r="BA3900" s="73"/>
      <c r="BB3900" s="73"/>
    </row>
    <row r="3901" spans="10:54">
      <c r="J3901" s="132"/>
      <c r="N3901" s="73"/>
      <c r="O3901" s="73"/>
      <c r="P3901" s="73"/>
      <c r="Q3901" s="73"/>
      <c r="R3901" s="73"/>
      <c r="S3901" s="73"/>
      <c r="T3901" s="73"/>
      <c r="U3901" s="73"/>
      <c r="V3901" s="73"/>
      <c r="W3901" s="73"/>
      <c r="X3901" s="73"/>
      <c r="Y3901" s="73"/>
      <c r="Z3901" s="73"/>
      <c r="AA3901" s="73"/>
      <c r="AB3901" s="73"/>
      <c r="AC3901" s="73"/>
      <c r="AD3901" s="73"/>
      <c r="AE3901" s="73"/>
      <c r="AF3901" s="73"/>
      <c r="AG3901" s="73"/>
      <c r="AH3901" s="73"/>
      <c r="AI3901" s="73"/>
      <c r="AJ3901" s="73"/>
      <c r="AK3901" s="73"/>
      <c r="AL3901" s="73"/>
      <c r="AM3901" s="73"/>
      <c r="AN3901" s="73"/>
      <c r="AO3901" s="73"/>
      <c r="AP3901" s="73"/>
      <c r="AQ3901" s="73"/>
      <c r="AR3901" s="73"/>
      <c r="AS3901" s="73"/>
      <c r="AT3901" s="73"/>
      <c r="AU3901" s="73"/>
      <c r="AV3901" s="73"/>
      <c r="AW3901" s="73"/>
      <c r="AX3901" s="73"/>
      <c r="AY3901" s="73"/>
      <c r="AZ3901" s="73"/>
      <c r="BA3901" s="73"/>
      <c r="BB3901" s="73"/>
    </row>
    <row r="3902" spans="10:54">
      <c r="J3902" s="132"/>
      <c r="N3902" s="73"/>
      <c r="O3902" s="73"/>
      <c r="P3902" s="73"/>
      <c r="Q3902" s="73"/>
      <c r="R3902" s="73"/>
      <c r="S3902" s="73"/>
      <c r="T3902" s="73"/>
      <c r="U3902" s="73"/>
      <c r="V3902" s="73"/>
      <c r="W3902" s="73"/>
      <c r="X3902" s="73"/>
      <c r="Y3902" s="73"/>
      <c r="Z3902" s="73"/>
      <c r="AA3902" s="73"/>
      <c r="AB3902" s="73"/>
      <c r="AC3902" s="73"/>
      <c r="AD3902" s="73"/>
      <c r="AE3902" s="73"/>
      <c r="AF3902" s="73"/>
      <c r="AG3902" s="73"/>
      <c r="AH3902" s="73"/>
      <c r="AI3902" s="73"/>
      <c r="AJ3902" s="73"/>
      <c r="AK3902" s="73"/>
      <c r="AL3902" s="73"/>
      <c r="AM3902" s="73"/>
      <c r="AN3902" s="73"/>
      <c r="AO3902" s="73"/>
      <c r="AP3902" s="73"/>
      <c r="AQ3902" s="73"/>
      <c r="AR3902" s="73"/>
      <c r="AS3902" s="73"/>
      <c r="AT3902" s="73"/>
      <c r="AU3902" s="73"/>
      <c r="AV3902" s="73"/>
      <c r="AW3902" s="73"/>
      <c r="AX3902" s="73"/>
      <c r="AY3902" s="73"/>
      <c r="AZ3902" s="73"/>
      <c r="BA3902" s="73"/>
      <c r="BB3902" s="73"/>
    </row>
    <row r="3903" spans="10:54">
      <c r="J3903" s="132"/>
      <c r="N3903" s="73"/>
      <c r="O3903" s="73"/>
      <c r="P3903" s="73"/>
      <c r="Q3903" s="73"/>
      <c r="R3903" s="73"/>
      <c r="S3903" s="73"/>
      <c r="T3903" s="73"/>
      <c r="U3903" s="73"/>
      <c r="V3903" s="73"/>
      <c r="W3903" s="73"/>
      <c r="X3903" s="73"/>
      <c r="Y3903" s="73"/>
      <c r="Z3903" s="73"/>
      <c r="AA3903" s="73"/>
      <c r="AB3903" s="73"/>
      <c r="AC3903" s="73"/>
      <c r="AD3903" s="73"/>
      <c r="AE3903" s="73"/>
      <c r="AF3903" s="73"/>
      <c r="AG3903" s="73"/>
      <c r="AH3903" s="73"/>
      <c r="AI3903" s="73"/>
      <c r="AJ3903" s="73"/>
      <c r="AK3903" s="73"/>
      <c r="AL3903" s="73"/>
      <c r="AM3903" s="73"/>
      <c r="AN3903" s="73"/>
      <c r="AO3903" s="73"/>
      <c r="AP3903" s="73"/>
      <c r="AQ3903" s="73"/>
      <c r="AR3903" s="73"/>
      <c r="AS3903" s="73"/>
      <c r="AT3903" s="73"/>
      <c r="AU3903" s="73"/>
      <c r="AV3903" s="73"/>
      <c r="AW3903" s="73"/>
      <c r="AX3903" s="73"/>
      <c r="AY3903" s="73"/>
      <c r="AZ3903" s="73"/>
      <c r="BA3903" s="73"/>
      <c r="BB3903" s="73"/>
    </row>
    <row r="3904" spans="10:54">
      <c r="J3904" s="132"/>
      <c r="N3904" s="73"/>
      <c r="O3904" s="73"/>
      <c r="P3904" s="73"/>
      <c r="Q3904" s="73"/>
      <c r="R3904" s="73"/>
      <c r="S3904" s="73"/>
      <c r="T3904" s="73"/>
      <c r="U3904" s="73"/>
      <c r="V3904" s="73"/>
      <c r="W3904" s="73"/>
      <c r="X3904" s="73"/>
      <c r="Y3904" s="73"/>
      <c r="Z3904" s="73"/>
      <c r="AA3904" s="73"/>
      <c r="AB3904" s="73"/>
      <c r="AC3904" s="73"/>
      <c r="AD3904" s="73"/>
      <c r="AE3904" s="73"/>
      <c r="AF3904" s="73"/>
      <c r="AG3904" s="73"/>
      <c r="AH3904" s="73"/>
      <c r="AI3904" s="73"/>
      <c r="AJ3904" s="73"/>
      <c r="AK3904" s="73"/>
      <c r="AL3904" s="73"/>
      <c r="AM3904" s="73"/>
      <c r="AN3904" s="73"/>
      <c r="AO3904" s="73"/>
      <c r="AP3904" s="73"/>
      <c r="AQ3904" s="73"/>
      <c r="AR3904" s="73"/>
      <c r="AS3904" s="73"/>
      <c r="AT3904" s="73"/>
      <c r="AU3904" s="73"/>
      <c r="AV3904" s="73"/>
      <c r="AW3904" s="73"/>
      <c r="AX3904" s="73"/>
      <c r="AY3904" s="73"/>
      <c r="AZ3904" s="73"/>
      <c r="BA3904" s="73"/>
      <c r="BB3904" s="73"/>
    </row>
    <row r="3905" spans="10:54">
      <c r="J3905" s="132"/>
      <c r="N3905" s="73"/>
      <c r="O3905" s="73"/>
      <c r="P3905" s="73"/>
      <c r="Q3905" s="73"/>
      <c r="R3905" s="73"/>
      <c r="S3905" s="73"/>
      <c r="T3905" s="73"/>
      <c r="U3905" s="73"/>
      <c r="V3905" s="73"/>
      <c r="W3905" s="73"/>
      <c r="X3905" s="73"/>
      <c r="Y3905" s="73"/>
      <c r="Z3905" s="73"/>
      <c r="AA3905" s="73"/>
      <c r="AB3905" s="73"/>
      <c r="AC3905" s="73"/>
      <c r="AD3905" s="73"/>
      <c r="AE3905" s="73"/>
      <c r="AF3905" s="73"/>
      <c r="AG3905" s="73"/>
      <c r="AH3905" s="73"/>
      <c r="AI3905" s="73"/>
      <c r="AJ3905" s="73"/>
      <c r="AK3905" s="73"/>
      <c r="AL3905" s="73"/>
      <c r="AM3905" s="73"/>
      <c r="AN3905" s="73"/>
      <c r="AO3905" s="73"/>
      <c r="AP3905" s="73"/>
      <c r="AQ3905" s="73"/>
      <c r="AR3905" s="73"/>
      <c r="AS3905" s="73"/>
      <c r="AT3905" s="73"/>
      <c r="AU3905" s="73"/>
      <c r="AV3905" s="73"/>
      <c r="AW3905" s="73"/>
      <c r="AX3905" s="73"/>
      <c r="AY3905" s="73"/>
      <c r="AZ3905" s="73"/>
      <c r="BA3905" s="73"/>
      <c r="BB3905" s="73"/>
    </row>
    <row r="3906" spans="10:54">
      <c r="J3906" s="132"/>
      <c r="N3906" s="73"/>
      <c r="O3906" s="73"/>
      <c r="P3906" s="73"/>
      <c r="Q3906" s="73"/>
      <c r="R3906" s="73"/>
      <c r="S3906" s="73"/>
      <c r="T3906" s="73"/>
      <c r="U3906" s="73"/>
      <c r="V3906" s="73"/>
      <c r="W3906" s="73"/>
      <c r="X3906" s="73"/>
      <c r="Y3906" s="73"/>
      <c r="Z3906" s="73"/>
      <c r="AA3906" s="73"/>
      <c r="AB3906" s="73"/>
      <c r="AC3906" s="73"/>
      <c r="AD3906" s="73"/>
      <c r="AE3906" s="73"/>
      <c r="AF3906" s="73"/>
      <c r="AG3906" s="73"/>
      <c r="AH3906" s="73"/>
      <c r="AI3906" s="73"/>
      <c r="AJ3906" s="73"/>
      <c r="AK3906" s="73"/>
      <c r="AL3906" s="73"/>
      <c r="AM3906" s="73"/>
      <c r="AN3906" s="73"/>
      <c r="AO3906" s="73"/>
      <c r="AP3906" s="73"/>
      <c r="AQ3906" s="73"/>
      <c r="AR3906" s="73"/>
      <c r="AS3906" s="73"/>
      <c r="AT3906" s="73"/>
      <c r="AU3906" s="73"/>
      <c r="AV3906" s="73"/>
      <c r="AW3906" s="73"/>
      <c r="AX3906" s="73"/>
      <c r="AY3906" s="73"/>
      <c r="AZ3906" s="73"/>
      <c r="BA3906" s="73"/>
      <c r="BB3906" s="73"/>
    </row>
    <row r="3907" spans="10:54">
      <c r="J3907" s="132"/>
      <c r="N3907" s="73"/>
      <c r="O3907" s="73"/>
      <c r="P3907" s="73"/>
      <c r="Q3907" s="73"/>
      <c r="R3907" s="73"/>
      <c r="S3907" s="73"/>
      <c r="T3907" s="73"/>
      <c r="U3907" s="73"/>
      <c r="V3907" s="73"/>
      <c r="W3907" s="73"/>
      <c r="X3907" s="73"/>
      <c r="Y3907" s="73"/>
      <c r="Z3907" s="73"/>
      <c r="AA3907" s="73"/>
      <c r="AB3907" s="73"/>
      <c r="AC3907" s="73"/>
      <c r="AD3907" s="73"/>
      <c r="AE3907" s="73"/>
      <c r="AF3907" s="73"/>
      <c r="AG3907" s="73"/>
      <c r="AH3907" s="73"/>
      <c r="AI3907" s="73"/>
      <c r="AJ3907" s="73"/>
      <c r="AK3907" s="73"/>
      <c r="AL3907" s="73"/>
      <c r="AM3907" s="73"/>
      <c r="AN3907" s="73"/>
      <c r="AO3907" s="73"/>
      <c r="AP3907" s="73"/>
      <c r="AQ3907" s="73"/>
      <c r="AR3907" s="73"/>
      <c r="AS3907" s="73"/>
      <c r="AT3907" s="73"/>
      <c r="AU3907" s="73"/>
      <c r="AV3907" s="73"/>
      <c r="AW3907" s="73"/>
      <c r="AX3907" s="73"/>
      <c r="AY3907" s="73"/>
      <c r="AZ3907" s="73"/>
      <c r="BA3907" s="73"/>
      <c r="BB3907" s="73"/>
    </row>
    <row r="3908" spans="10:54">
      <c r="J3908" s="132"/>
      <c r="N3908" s="73"/>
      <c r="O3908" s="73"/>
      <c r="P3908" s="73"/>
      <c r="Q3908" s="73"/>
      <c r="R3908" s="73"/>
      <c r="S3908" s="73"/>
      <c r="T3908" s="73"/>
      <c r="U3908" s="73"/>
      <c r="V3908" s="73"/>
      <c r="W3908" s="73"/>
      <c r="X3908" s="73"/>
      <c r="Y3908" s="73"/>
      <c r="Z3908" s="73"/>
      <c r="AA3908" s="73"/>
      <c r="AB3908" s="73"/>
      <c r="AC3908" s="73"/>
      <c r="AD3908" s="73"/>
      <c r="AE3908" s="73"/>
      <c r="AF3908" s="73"/>
      <c r="AG3908" s="73"/>
      <c r="AH3908" s="73"/>
      <c r="AI3908" s="73"/>
      <c r="AJ3908" s="73"/>
      <c r="AK3908" s="73"/>
      <c r="AL3908" s="73"/>
      <c r="AM3908" s="73"/>
      <c r="AN3908" s="73"/>
      <c r="AO3908" s="73"/>
      <c r="AP3908" s="73"/>
      <c r="AQ3908" s="73"/>
      <c r="AR3908" s="73"/>
      <c r="AS3908" s="73"/>
      <c r="AT3908" s="73"/>
      <c r="AU3908" s="73"/>
      <c r="AV3908" s="73"/>
      <c r="AW3908" s="73"/>
      <c r="AX3908" s="73"/>
      <c r="AY3908" s="73"/>
      <c r="AZ3908" s="73"/>
      <c r="BA3908" s="73"/>
      <c r="BB3908" s="73"/>
    </row>
    <row r="3909" spans="10:54">
      <c r="J3909" s="132"/>
      <c r="N3909" s="73"/>
      <c r="O3909" s="73"/>
      <c r="P3909" s="73"/>
      <c r="Q3909" s="73"/>
      <c r="R3909" s="73"/>
      <c r="S3909" s="73"/>
      <c r="T3909" s="73"/>
      <c r="U3909" s="73"/>
      <c r="V3909" s="73"/>
      <c r="W3909" s="73"/>
      <c r="X3909" s="73"/>
      <c r="Y3909" s="73"/>
      <c r="Z3909" s="73"/>
      <c r="AA3909" s="73"/>
      <c r="AB3909" s="73"/>
      <c r="AC3909" s="73"/>
      <c r="AD3909" s="73"/>
      <c r="AE3909" s="73"/>
      <c r="AF3909" s="73"/>
      <c r="AG3909" s="73"/>
      <c r="AH3909" s="73"/>
      <c r="AI3909" s="73"/>
      <c r="AJ3909" s="73"/>
      <c r="AK3909" s="73"/>
      <c r="AL3909" s="73"/>
      <c r="AM3909" s="73"/>
      <c r="AN3909" s="73"/>
      <c r="AO3909" s="73"/>
      <c r="AP3909" s="73"/>
      <c r="AQ3909" s="73"/>
      <c r="AR3909" s="73"/>
      <c r="AS3909" s="73"/>
      <c r="AT3909" s="73"/>
      <c r="AU3909" s="73"/>
      <c r="AV3909" s="73"/>
      <c r="AW3909" s="73"/>
      <c r="AX3909" s="73"/>
      <c r="AY3909" s="73"/>
      <c r="AZ3909" s="73"/>
      <c r="BA3909" s="73"/>
      <c r="BB3909" s="73"/>
    </row>
    <row r="3910" spans="10:54">
      <c r="J3910" s="132"/>
      <c r="N3910" s="73"/>
      <c r="O3910" s="73"/>
      <c r="P3910" s="73"/>
      <c r="Q3910" s="73"/>
      <c r="R3910" s="73"/>
      <c r="S3910" s="73"/>
      <c r="T3910" s="73"/>
      <c r="U3910" s="73"/>
      <c r="V3910" s="73"/>
      <c r="W3910" s="73"/>
      <c r="X3910" s="73"/>
      <c r="Y3910" s="73"/>
      <c r="Z3910" s="73"/>
      <c r="AA3910" s="73"/>
      <c r="AB3910" s="73"/>
      <c r="AC3910" s="73"/>
      <c r="AD3910" s="73"/>
      <c r="AE3910" s="73"/>
      <c r="AF3910" s="73"/>
      <c r="AG3910" s="73"/>
      <c r="AH3910" s="73"/>
      <c r="AI3910" s="73"/>
      <c r="AJ3910" s="73"/>
      <c r="AK3910" s="73"/>
      <c r="AL3910" s="73"/>
      <c r="AM3910" s="73"/>
      <c r="AN3910" s="73"/>
      <c r="AO3910" s="73"/>
      <c r="AP3910" s="73"/>
      <c r="AQ3910" s="73"/>
      <c r="AR3910" s="73"/>
      <c r="AS3910" s="73"/>
      <c r="AT3910" s="73"/>
      <c r="AU3910" s="73"/>
      <c r="AV3910" s="73"/>
      <c r="AW3910" s="73"/>
      <c r="AX3910" s="73"/>
      <c r="AY3910" s="73"/>
      <c r="AZ3910" s="73"/>
      <c r="BA3910" s="73"/>
      <c r="BB3910" s="73"/>
    </row>
    <row r="3911" spans="10:54">
      <c r="J3911" s="132"/>
      <c r="N3911" s="73"/>
      <c r="O3911" s="73"/>
      <c r="P3911" s="73"/>
      <c r="Q3911" s="73"/>
      <c r="R3911" s="73"/>
      <c r="S3911" s="73"/>
      <c r="T3911" s="73"/>
      <c r="U3911" s="73"/>
      <c r="V3911" s="73"/>
      <c r="W3911" s="73"/>
      <c r="X3911" s="73"/>
      <c r="Y3911" s="73"/>
      <c r="Z3911" s="73"/>
      <c r="AA3911" s="73"/>
      <c r="AB3911" s="73"/>
      <c r="AC3911" s="73"/>
      <c r="AD3911" s="73"/>
      <c r="AE3911" s="73"/>
      <c r="AF3911" s="73"/>
      <c r="AG3911" s="73"/>
      <c r="AH3911" s="73"/>
      <c r="AI3911" s="73"/>
      <c r="AJ3911" s="73"/>
      <c r="AK3911" s="73"/>
      <c r="AL3911" s="73"/>
      <c r="AM3911" s="73"/>
      <c r="AN3911" s="73"/>
      <c r="AO3911" s="73"/>
      <c r="AP3911" s="73"/>
      <c r="AQ3911" s="73"/>
      <c r="AR3911" s="73"/>
      <c r="AS3911" s="73"/>
      <c r="AT3911" s="73"/>
      <c r="AU3911" s="73"/>
      <c r="AV3911" s="73"/>
      <c r="AW3911" s="73"/>
      <c r="AX3911" s="73"/>
      <c r="AY3911" s="73"/>
      <c r="AZ3911" s="73"/>
      <c r="BA3911" s="73"/>
      <c r="BB3911" s="73"/>
    </row>
    <row r="3912" spans="10:54">
      <c r="J3912" s="132"/>
      <c r="N3912" s="73"/>
      <c r="O3912" s="73"/>
      <c r="P3912" s="73"/>
      <c r="Q3912" s="73"/>
      <c r="R3912" s="73"/>
      <c r="S3912" s="73"/>
      <c r="T3912" s="73"/>
      <c r="U3912" s="73"/>
      <c r="V3912" s="73"/>
      <c r="W3912" s="73"/>
      <c r="X3912" s="73"/>
      <c r="Y3912" s="73"/>
      <c r="Z3912" s="73"/>
      <c r="AA3912" s="73"/>
      <c r="AB3912" s="73"/>
      <c r="AC3912" s="73"/>
      <c r="AD3912" s="73"/>
      <c r="AE3912" s="73"/>
      <c r="AF3912" s="73"/>
      <c r="AG3912" s="73"/>
      <c r="AH3912" s="73"/>
      <c r="AI3912" s="73"/>
      <c r="AJ3912" s="73"/>
      <c r="AK3912" s="73"/>
      <c r="AL3912" s="73"/>
      <c r="AM3912" s="73"/>
      <c r="AN3912" s="73"/>
      <c r="AO3912" s="73"/>
      <c r="AP3912" s="73"/>
      <c r="AQ3912" s="73"/>
      <c r="AR3912" s="73"/>
      <c r="AS3912" s="73"/>
      <c r="AT3912" s="73"/>
      <c r="AU3912" s="73"/>
      <c r="AV3912" s="73"/>
      <c r="AW3912" s="73"/>
      <c r="AX3912" s="73"/>
      <c r="AY3912" s="73"/>
      <c r="AZ3912" s="73"/>
      <c r="BA3912" s="73"/>
      <c r="BB3912" s="73"/>
    </row>
    <row r="3913" spans="10:54">
      <c r="J3913" s="132"/>
      <c r="N3913" s="73"/>
      <c r="O3913" s="73"/>
      <c r="P3913" s="73"/>
      <c r="Q3913" s="73"/>
      <c r="R3913" s="73"/>
      <c r="S3913" s="73"/>
      <c r="T3913" s="73"/>
      <c r="U3913" s="73"/>
      <c r="V3913" s="73"/>
      <c r="W3913" s="73"/>
      <c r="X3913" s="73"/>
      <c r="Y3913" s="73"/>
      <c r="Z3913" s="73"/>
      <c r="AA3913" s="73"/>
      <c r="AB3913" s="73"/>
      <c r="AC3913" s="73"/>
      <c r="AD3913" s="73"/>
      <c r="AE3913" s="73"/>
      <c r="AF3913" s="73"/>
      <c r="AG3913" s="73"/>
      <c r="AH3913" s="73"/>
      <c r="AI3913" s="73"/>
      <c r="AJ3913" s="73"/>
      <c r="AK3913" s="73"/>
      <c r="AL3913" s="73"/>
      <c r="AM3913" s="73"/>
      <c r="AN3913" s="73"/>
      <c r="AO3913" s="73"/>
      <c r="AP3913" s="73"/>
      <c r="AQ3913" s="73"/>
      <c r="AR3913" s="73"/>
      <c r="AS3913" s="73"/>
      <c r="AT3913" s="73"/>
      <c r="AU3913" s="73"/>
      <c r="AV3913" s="73"/>
      <c r="AW3913" s="73"/>
      <c r="AX3913" s="73"/>
      <c r="AY3913" s="73"/>
      <c r="AZ3913" s="73"/>
      <c r="BA3913" s="73"/>
      <c r="BB3913" s="73"/>
    </row>
    <row r="3914" spans="10:54">
      <c r="J3914" s="132"/>
      <c r="N3914" s="73"/>
      <c r="O3914" s="73"/>
      <c r="P3914" s="73"/>
      <c r="Q3914" s="73"/>
      <c r="R3914" s="73"/>
      <c r="S3914" s="73"/>
      <c r="T3914" s="73"/>
      <c r="U3914" s="73"/>
      <c r="V3914" s="73"/>
      <c r="W3914" s="73"/>
      <c r="X3914" s="73"/>
      <c r="Y3914" s="73"/>
      <c r="Z3914" s="73"/>
      <c r="AA3914" s="73"/>
      <c r="AB3914" s="73"/>
      <c r="AC3914" s="73"/>
      <c r="AD3914" s="73"/>
      <c r="AE3914" s="73"/>
      <c r="AF3914" s="73"/>
      <c r="AG3914" s="73"/>
      <c r="AH3914" s="73"/>
      <c r="AI3914" s="73"/>
      <c r="AJ3914" s="73"/>
      <c r="AK3914" s="73"/>
      <c r="AL3914" s="73"/>
      <c r="AM3914" s="73"/>
      <c r="AN3914" s="73"/>
      <c r="AO3914" s="73"/>
      <c r="AP3914" s="73"/>
      <c r="AQ3914" s="73"/>
      <c r="AR3914" s="73"/>
      <c r="AS3914" s="73"/>
      <c r="AT3914" s="73"/>
      <c r="AU3914" s="73"/>
      <c r="AV3914" s="73"/>
      <c r="AW3914" s="73"/>
      <c r="AX3914" s="73"/>
      <c r="AY3914" s="73"/>
      <c r="AZ3914" s="73"/>
      <c r="BA3914" s="73"/>
      <c r="BB3914" s="73"/>
    </row>
    <row r="3915" spans="10:54">
      <c r="J3915" s="132"/>
      <c r="N3915" s="73"/>
      <c r="O3915" s="73"/>
      <c r="P3915" s="73"/>
      <c r="Q3915" s="73"/>
      <c r="R3915" s="73"/>
      <c r="S3915" s="73"/>
      <c r="T3915" s="73"/>
      <c r="U3915" s="73"/>
      <c r="V3915" s="73"/>
      <c r="W3915" s="73"/>
      <c r="X3915" s="73"/>
      <c r="Y3915" s="73"/>
      <c r="Z3915" s="73"/>
      <c r="AA3915" s="73"/>
      <c r="AB3915" s="73"/>
      <c r="AC3915" s="73"/>
      <c r="AD3915" s="73"/>
      <c r="AE3915" s="73"/>
      <c r="AF3915" s="73"/>
      <c r="AG3915" s="73"/>
      <c r="AH3915" s="73"/>
      <c r="AI3915" s="73"/>
      <c r="AJ3915" s="73"/>
      <c r="AK3915" s="73"/>
      <c r="AL3915" s="73"/>
      <c r="AM3915" s="73"/>
      <c r="AN3915" s="73"/>
      <c r="AO3915" s="73"/>
      <c r="AP3915" s="73"/>
      <c r="AQ3915" s="73"/>
      <c r="AR3915" s="73"/>
      <c r="AS3915" s="73"/>
      <c r="AT3915" s="73"/>
      <c r="AU3915" s="73"/>
      <c r="AV3915" s="73"/>
      <c r="AW3915" s="73"/>
      <c r="AX3915" s="73"/>
      <c r="AY3915" s="73"/>
      <c r="AZ3915" s="73"/>
      <c r="BA3915" s="73"/>
      <c r="BB3915" s="73"/>
    </row>
    <row r="3916" spans="10:54">
      <c r="J3916" s="132"/>
      <c r="N3916" s="73"/>
      <c r="O3916" s="73"/>
      <c r="P3916" s="73"/>
      <c r="Q3916" s="73"/>
      <c r="R3916" s="73"/>
      <c r="S3916" s="73"/>
      <c r="T3916" s="73"/>
      <c r="U3916" s="73"/>
      <c r="V3916" s="73"/>
      <c r="W3916" s="73"/>
      <c r="X3916" s="73"/>
      <c r="Y3916" s="73"/>
      <c r="Z3916" s="73"/>
      <c r="AA3916" s="73"/>
      <c r="AB3916" s="73"/>
      <c r="AC3916" s="73"/>
      <c r="AD3916" s="73"/>
      <c r="AE3916" s="73"/>
      <c r="AF3916" s="73"/>
      <c r="AG3916" s="73"/>
      <c r="AH3916" s="73"/>
      <c r="AI3916" s="73"/>
      <c r="AJ3916" s="73"/>
      <c r="AK3916" s="73"/>
      <c r="AL3916" s="73"/>
      <c r="AM3916" s="73"/>
      <c r="AN3916" s="73"/>
      <c r="AO3916" s="73"/>
      <c r="AP3916" s="73"/>
      <c r="AQ3916" s="73"/>
      <c r="AR3916" s="73"/>
      <c r="AS3916" s="73"/>
      <c r="AT3916" s="73"/>
      <c r="AU3916" s="73"/>
      <c r="AV3916" s="73"/>
      <c r="AW3916" s="73"/>
      <c r="AX3916" s="73"/>
      <c r="AY3916" s="73"/>
      <c r="AZ3916" s="73"/>
      <c r="BA3916" s="73"/>
      <c r="BB3916" s="73"/>
    </row>
    <row r="3917" spans="10:54">
      <c r="J3917" s="132"/>
      <c r="N3917" s="73"/>
      <c r="O3917" s="73"/>
      <c r="P3917" s="73"/>
      <c r="Q3917" s="73"/>
      <c r="R3917" s="73"/>
      <c r="S3917" s="73"/>
      <c r="T3917" s="73"/>
      <c r="U3917" s="73"/>
      <c r="V3917" s="73"/>
      <c r="W3917" s="73"/>
      <c r="X3917" s="73"/>
      <c r="Y3917" s="73"/>
      <c r="Z3917" s="73"/>
      <c r="AA3917" s="73"/>
      <c r="AB3917" s="73"/>
      <c r="AC3917" s="73"/>
      <c r="AD3917" s="73"/>
      <c r="AE3917" s="73"/>
      <c r="AF3917" s="73"/>
      <c r="AG3917" s="73"/>
      <c r="AH3917" s="73"/>
      <c r="AI3917" s="73"/>
      <c r="AJ3917" s="73"/>
      <c r="AK3917" s="73"/>
      <c r="AL3917" s="73"/>
      <c r="AM3917" s="73"/>
      <c r="AN3917" s="73"/>
      <c r="AO3917" s="73"/>
      <c r="AP3917" s="73"/>
      <c r="AQ3917" s="73"/>
      <c r="AR3917" s="73"/>
      <c r="AS3917" s="73"/>
      <c r="AT3917" s="73"/>
      <c r="AU3917" s="73"/>
      <c r="AV3917" s="73"/>
      <c r="AW3917" s="73"/>
      <c r="AX3917" s="73"/>
      <c r="AY3917" s="73"/>
      <c r="AZ3917" s="73"/>
      <c r="BA3917" s="73"/>
      <c r="BB3917" s="73"/>
    </row>
    <row r="3918" spans="10:54">
      <c r="J3918" s="132"/>
      <c r="N3918" s="73"/>
      <c r="O3918" s="73"/>
      <c r="P3918" s="73"/>
      <c r="Q3918" s="73"/>
      <c r="R3918" s="73"/>
      <c r="S3918" s="73"/>
      <c r="T3918" s="73"/>
      <c r="U3918" s="73"/>
      <c r="V3918" s="73"/>
      <c r="W3918" s="73"/>
      <c r="X3918" s="73"/>
      <c r="Y3918" s="73"/>
      <c r="Z3918" s="73"/>
      <c r="AA3918" s="73"/>
      <c r="AB3918" s="73"/>
      <c r="AC3918" s="73"/>
      <c r="AD3918" s="73"/>
      <c r="AE3918" s="73"/>
      <c r="AF3918" s="73"/>
      <c r="AG3918" s="73"/>
      <c r="AH3918" s="73"/>
      <c r="AI3918" s="73"/>
      <c r="AJ3918" s="73"/>
      <c r="AK3918" s="73"/>
      <c r="AL3918" s="73"/>
      <c r="AM3918" s="73"/>
      <c r="AN3918" s="73"/>
      <c r="AO3918" s="73"/>
      <c r="AP3918" s="73"/>
      <c r="AQ3918" s="73"/>
      <c r="AR3918" s="73"/>
      <c r="AS3918" s="73"/>
      <c r="AT3918" s="73"/>
      <c r="AU3918" s="73"/>
      <c r="AV3918" s="73"/>
      <c r="AW3918" s="73"/>
      <c r="AX3918" s="73"/>
      <c r="AY3918" s="73"/>
      <c r="AZ3918" s="73"/>
      <c r="BA3918" s="73"/>
      <c r="BB3918" s="73"/>
    </row>
    <row r="3919" spans="10:54">
      <c r="J3919" s="132"/>
      <c r="N3919" s="73"/>
      <c r="O3919" s="73"/>
      <c r="P3919" s="73"/>
      <c r="Q3919" s="73"/>
      <c r="R3919" s="73"/>
      <c r="S3919" s="73"/>
      <c r="T3919" s="73"/>
      <c r="U3919" s="73"/>
      <c r="V3919" s="73"/>
      <c r="W3919" s="73"/>
      <c r="X3919" s="73"/>
      <c r="Y3919" s="73"/>
      <c r="Z3919" s="73"/>
      <c r="AA3919" s="73"/>
      <c r="AB3919" s="73"/>
      <c r="AC3919" s="73"/>
      <c r="AD3919" s="73"/>
      <c r="AE3919" s="73"/>
      <c r="AF3919" s="73"/>
      <c r="AG3919" s="73"/>
      <c r="AH3919" s="73"/>
      <c r="AI3919" s="73"/>
      <c r="AJ3919" s="73"/>
      <c r="AK3919" s="73"/>
      <c r="AL3919" s="73"/>
      <c r="AM3919" s="73"/>
      <c r="AN3919" s="73"/>
      <c r="AO3919" s="73"/>
      <c r="AP3919" s="73"/>
      <c r="AQ3919" s="73"/>
      <c r="AR3919" s="73"/>
      <c r="AS3919" s="73"/>
      <c r="AT3919" s="73"/>
      <c r="AU3919" s="73"/>
      <c r="AV3919" s="73"/>
      <c r="AW3919" s="73"/>
      <c r="AX3919" s="73"/>
      <c r="AY3919" s="73"/>
      <c r="AZ3919" s="73"/>
      <c r="BA3919" s="73"/>
      <c r="BB3919" s="73"/>
    </row>
    <row r="3920" spans="10:54">
      <c r="J3920" s="132"/>
      <c r="N3920" s="73"/>
      <c r="O3920" s="73"/>
      <c r="P3920" s="73"/>
      <c r="Q3920" s="73"/>
      <c r="R3920" s="73"/>
      <c r="S3920" s="73"/>
      <c r="T3920" s="73"/>
      <c r="U3920" s="73"/>
      <c r="V3920" s="73"/>
      <c r="W3920" s="73"/>
      <c r="X3920" s="73"/>
      <c r="Y3920" s="73"/>
      <c r="Z3920" s="73"/>
      <c r="AA3920" s="73"/>
      <c r="AB3920" s="73"/>
      <c r="AC3920" s="73"/>
      <c r="AD3920" s="73"/>
      <c r="AE3920" s="73"/>
      <c r="AF3920" s="73"/>
      <c r="AG3920" s="73"/>
      <c r="AH3920" s="73"/>
      <c r="AI3920" s="73"/>
      <c r="AJ3920" s="73"/>
      <c r="AK3920" s="73"/>
      <c r="AL3920" s="73"/>
      <c r="AM3920" s="73"/>
      <c r="AN3920" s="73"/>
      <c r="AO3920" s="73"/>
      <c r="AP3920" s="73"/>
      <c r="AQ3920" s="73"/>
      <c r="AR3920" s="73"/>
      <c r="AS3920" s="73"/>
      <c r="AT3920" s="73"/>
      <c r="AU3920" s="73"/>
      <c r="AV3920" s="73"/>
      <c r="AW3920" s="73"/>
      <c r="AX3920" s="73"/>
      <c r="AY3920" s="73"/>
      <c r="AZ3920" s="73"/>
      <c r="BA3920" s="73"/>
      <c r="BB3920" s="73"/>
    </row>
    <row r="3921" spans="10:54">
      <c r="J3921" s="132"/>
      <c r="N3921" s="73"/>
      <c r="O3921" s="73"/>
      <c r="P3921" s="73"/>
      <c r="Q3921" s="73"/>
      <c r="R3921" s="73"/>
      <c r="S3921" s="73"/>
      <c r="T3921" s="73"/>
      <c r="U3921" s="73"/>
      <c r="V3921" s="73"/>
      <c r="W3921" s="73"/>
      <c r="X3921" s="73"/>
      <c r="Y3921" s="73"/>
      <c r="Z3921" s="73"/>
      <c r="AA3921" s="73"/>
      <c r="AB3921" s="73"/>
      <c r="AC3921" s="73"/>
      <c r="AD3921" s="73"/>
      <c r="AE3921" s="73"/>
      <c r="AF3921" s="73"/>
      <c r="AG3921" s="73"/>
      <c r="AH3921" s="73"/>
      <c r="AI3921" s="73"/>
      <c r="AJ3921" s="73"/>
      <c r="AK3921" s="73"/>
      <c r="AL3921" s="73"/>
      <c r="AM3921" s="73"/>
      <c r="AN3921" s="73"/>
      <c r="AO3921" s="73"/>
      <c r="AP3921" s="73"/>
      <c r="AQ3921" s="73"/>
      <c r="AR3921" s="73"/>
      <c r="AS3921" s="73"/>
      <c r="AT3921" s="73"/>
      <c r="AU3921" s="73"/>
      <c r="AV3921" s="73"/>
      <c r="AW3921" s="73"/>
      <c r="AX3921" s="73"/>
      <c r="AY3921" s="73"/>
      <c r="AZ3921" s="73"/>
      <c r="BA3921" s="73"/>
      <c r="BB3921" s="73"/>
    </row>
    <row r="3922" spans="10:54">
      <c r="J3922" s="132"/>
      <c r="N3922" s="73"/>
      <c r="O3922" s="73"/>
      <c r="P3922" s="73"/>
      <c r="Q3922" s="73"/>
      <c r="R3922" s="73"/>
      <c r="S3922" s="73"/>
      <c r="T3922" s="73"/>
      <c r="U3922" s="73"/>
      <c r="V3922" s="73"/>
      <c r="W3922" s="73"/>
      <c r="X3922" s="73"/>
      <c r="Y3922" s="73"/>
      <c r="Z3922" s="73"/>
      <c r="AA3922" s="73"/>
      <c r="AB3922" s="73"/>
      <c r="AC3922" s="73"/>
      <c r="AD3922" s="73"/>
      <c r="AE3922" s="73"/>
      <c r="AF3922" s="73"/>
      <c r="AG3922" s="73"/>
      <c r="AH3922" s="73"/>
      <c r="AI3922" s="73"/>
      <c r="AJ3922" s="73"/>
      <c r="AK3922" s="73"/>
      <c r="AL3922" s="73"/>
      <c r="AM3922" s="73"/>
      <c r="AN3922" s="73"/>
      <c r="AO3922" s="73"/>
      <c r="AP3922" s="73"/>
      <c r="AQ3922" s="73"/>
      <c r="AR3922" s="73"/>
      <c r="AS3922" s="73"/>
      <c r="AT3922" s="73"/>
      <c r="AU3922" s="73"/>
      <c r="AV3922" s="73"/>
      <c r="AW3922" s="73"/>
      <c r="AX3922" s="73"/>
      <c r="AY3922" s="73"/>
      <c r="AZ3922" s="73"/>
      <c r="BA3922" s="73"/>
      <c r="BB3922" s="73"/>
    </row>
    <row r="3923" spans="10:54">
      <c r="J3923" s="132"/>
      <c r="N3923" s="73"/>
      <c r="O3923" s="73"/>
      <c r="P3923" s="73"/>
      <c r="Q3923" s="73"/>
      <c r="R3923" s="73"/>
      <c r="S3923" s="73"/>
      <c r="T3923" s="73"/>
      <c r="U3923" s="73"/>
      <c r="V3923" s="73"/>
      <c r="W3923" s="73"/>
      <c r="X3923" s="73"/>
      <c r="Y3923" s="73"/>
      <c r="Z3923" s="73"/>
      <c r="AA3923" s="73"/>
      <c r="AB3923" s="73"/>
      <c r="AC3923" s="73"/>
      <c r="AD3923" s="73"/>
      <c r="AE3923" s="73"/>
      <c r="AF3923" s="73"/>
      <c r="AG3923" s="73"/>
      <c r="AH3923" s="73"/>
      <c r="AI3923" s="73"/>
      <c r="AJ3923" s="73"/>
      <c r="AK3923" s="73"/>
      <c r="AL3923" s="73"/>
      <c r="AM3923" s="73"/>
      <c r="AN3923" s="73"/>
      <c r="AO3923" s="73"/>
      <c r="AP3923" s="73"/>
      <c r="AQ3923" s="73"/>
      <c r="AR3923" s="73"/>
      <c r="AS3923" s="73"/>
      <c r="AT3923" s="73"/>
      <c r="AU3923" s="73"/>
      <c r="AV3923" s="73"/>
      <c r="AW3923" s="73"/>
      <c r="AX3923" s="73"/>
      <c r="AY3923" s="73"/>
      <c r="AZ3923" s="73"/>
      <c r="BA3923" s="73"/>
      <c r="BB3923" s="73"/>
    </row>
    <row r="3924" spans="10:54">
      <c r="J3924" s="132"/>
      <c r="N3924" s="73"/>
      <c r="O3924" s="73"/>
      <c r="P3924" s="73"/>
      <c r="Q3924" s="73"/>
      <c r="R3924" s="73"/>
      <c r="S3924" s="73"/>
      <c r="T3924" s="73"/>
      <c r="U3924" s="73"/>
      <c r="V3924" s="73"/>
      <c r="W3924" s="73"/>
      <c r="X3924" s="73"/>
      <c r="Y3924" s="73"/>
      <c r="Z3924" s="73"/>
      <c r="AA3924" s="73"/>
      <c r="AB3924" s="73"/>
      <c r="AC3924" s="73"/>
      <c r="AD3924" s="73"/>
      <c r="AE3924" s="73"/>
      <c r="AF3924" s="73"/>
      <c r="AG3924" s="73"/>
      <c r="AH3924" s="73"/>
      <c r="AI3924" s="73"/>
      <c r="AJ3924" s="73"/>
      <c r="AK3924" s="73"/>
      <c r="AL3924" s="73"/>
      <c r="AM3924" s="73"/>
      <c r="AN3924" s="73"/>
      <c r="AO3924" s="73"/>
      <c r="AP3924" s="73"/>
      <c r="AQ3924" s="73"/>
      <c r="AR3924" s="73"/>
      <c r="AS3924" s="73"/>
      <c r="AT3924" s="73"/>
      <c r="AU3924" s="73"/>
      <c r="AV3924" s="73"/>
      <c r="AW3924" s="73"/>
      <c r="AX3924" s="73"/>
      <c r="AY3924" s="73"/>
      <c r="AZ3924" s="73"/>
      <c r="BA3924" s="73"/>
      <c r="BB3924" s="73"/>
    </row>
    <row r="3925" spans="10:54">
      <c r="J3925" s="132"/>
      <c r="N3925" s="73"/>
      <c r="O3925" s="73"/>
      <c r="P3925" s="73"/>
      <c r="Q3925" s="73"/>
      <c r="R3925" s="73"/>
      <c r="S3925" s="73"/>
      <c r="T3925" s="73"/>
      <c r="U3925" s="73"/>
      <c r="V3925" s="73"/>
      <c r="W3925" s="73"/>
      <c r="X3925" s="73"/>
      <c r="Y3925" s="73"/>
      <c r="Z3925" s="73"/>
      <c r="AA3925" s="73"/>
      <c r="AB3925" s="73"/>
      <c r="AC3925" s="73"/>
      <c r="AD3925" s="73"/>
      <c r="AE3925" s="73"/>
      <c r="AF3925" s="73"/>
      <c r="AG3925" s="73"/>
      <c r="AH3925" s="73"/>
      <c r="AI3925" s="73"/>
      <c r="AJ3925" s="73"/>
      <c r="AK3925" s="73"/>
      <c r="AL3925" s="73"/>
      <c r="AM3925" s="73"/>
      <c r="AN3925" s="73"/>
      <c r="AO3925" s="73"/>
      <c r="AP3925" s="73"/>
      <c r="AQ3925" s="73"/>
      <c r="AR3925" s="73"/>
      <c r="AS3925" s="73"/>
      <c r="AT3925" s="73"/>
      <c r="AU3925" s="73"/>
      <c r="AV3925" s="73"/>
      <c r="AW3925" s="73"/>
      <c r="AX3925" s="73"/>
      <c r="AY3925" s="73"/>
      <c r="AZ3925" s="73"/>
      <c r="BA3925" s="73"/>
      <c r="BB3925" s="73"/>
    </row>
    <row r="3926" spans="10:54">
      <c r="J3926" s="132"/>
      <c r="N3926" s="73"/>
      <c r="O3926" s="73"/>
      <c r="P3926" s="73"/>
      <c r="Q3926" s="73"/>
      <c r="R3926" s="73"/>
      <c r="S3926" s="73"/>
      <c r="T3926" s="73"/>
      <c r="U3926" s="73"/>
      <c r="V3926" s="73"/>
      <c r="W3926" s="73"/>
      <c r="X3926" s="73"/>
      <c r="Y3926" s="73"/>
      <c r="Z3926" s="73"/>
      <c r="AA3926" s="73"/>
      <c r="AB3926" s="73"/>
      <c r="AC3926" s="73"/>
      <c r="AD3926" s="73"/>
      <c r="AE3926" s="73"/>
      <c r="AF3926" s="73"/>
      <c r="AG3926" s="73"/>
      <c r="AH3926" s="73"/>
      <c r="AI3926" s="73"/>
      <c r="AJ3926" s="73"/>
      <c r="AK3926" s="73"/>
      <c r="AL3926" s="73"/>
      <c r="AM3926" s="73"/>
      <c r="AN3926" s="73"/>
      <c r="AO3926" s="73"/>
      <c r="AP3926" s="73"/>
      <c r="AQ3926" s="73"/>
      <c r="AR3926" s="73"/>
      <c r="AS3926" s="73"/>
      <c r="AT3926" s="73"/>
      <c r="AU3926" s="73"/>
      <c r="AV3926" s="73"/>
      <c r="AW3926" s="73"/>
      <c r="AX3926" s="73"/>
      <c r="AY3926" s="73"/>
      <c r="AZ3926" s="73"/>
      <c r="BA3926" s="73"/>
      <c r="BB3926" s="73"/>
    </row>
    <row r="3927" spans="10:54">
      <c r="J3927" s="132"/>
      <c r="N3927" s="73"/>
      <c r="O3927" s="73"/>
      <c r="P3927" s="73"/>
      <c r="Q3927" s="73"/>
      <c r="R3927" s="73"/>
      <c r="S3927" s="73"/>
      <c r="T3927" s="73"/>
      <c r="U3927" s="73"/>
      <c r="V3927" s="73"/>
      <c r="W3927" s="73"/>
      <c r="X3927" s="73"/>
      <c r="Y3927" s="73"/>
      <c r="Z3927" s="73"/>
      <c r="AA3927" s="73"/>
      <c r="AB3927" s="73"/>
      <c r="AC3927" s="73"/>
      <c r="AD3927" s="73"/>
      <c r="AE3927" s="73"/>
      <c r="AF3927" s="73"/>
      <c r="AG3927" s="73"/>
      <c r="AH3927" s="73"/>
      <c r="AI3927" s="73"/>
      <c r="AJ3927" s="73"/>
      <c r="AK3927" s="73"/>
      <c r="AL3927" s="73"/>
      <c r="AM3927" s="73"/>
      <c r="AN3927" s="73"/>
      <c r="AO3927" s="73"/>
      <c r="AP3927" s="73"/>
      <c r="AQ3927" s="73"/>
      <c r="AR3927" s="73"/>
      <c r="AS3927" s="73"/>
      <c r="AT3927" s="73"/>
      <c r="AU3927" s="73"/>
      <c r="AV3927" s="73"/>
      <c r="AW3927" s="73"/>
      <c r="AX3927" s="73"/>
      <c r="AY3927" s="73"/>
      <c r="AZ3927" s="73"/>
      <c r="BA3927" s="73"/>
      <c r="BB3927" s="73"/>
    </row>
    <row r="3928" spans="10:54">
      <c r="J3928" s="132"/>
      <c r="N3928" s="73"/>
      <c r="O3928" s="73"/>
      <c r="P3928" s="73"/>
      <c r="Q3928" s="73"/>
      <c r="R3928" s="73"/>
      <c r="S3928" s="73"/>
      <c r="T3928" s="73"/>
      <c r="U3928" s="73"/>
      <c r="V3928" s="73"/>
      <c r="W3928" s="73"/>
      <c r="X3928" s="73"/>
      <c r="Y3928" s="73"/>
      <c r="Z3928" s="73"/>
      <c r="AA3928" s="73"/>
      <c r="AB3928" s="73"/>
      <c r="AC3928" s="73"/>
      <c r="AD3928" s="73"/>
      <c r="AE3928" s="73"/>
      <c r="AF3928" s="73"/>
      <c r="AG3928" s="73"/>
      <c r="AH3928" s="73"/>
      <c r="AI3928" s="73"/>
      <c r="AJ3928" s="73"/>
      <c r="AK3928" s="73"/>
      <c r="AL3928" s="73"/>
      <c r="AM3928" s="73"/>
      <c r="AN3928" s="73"/>
      <c r="AO3928" s="73"/>
      <c r="AP3928" s="73"/>
      <c r="AQ3928" s="73"/>
      <c r="AR3928" s="73"/>
      <c r="AS3928" s="73"/>
      <c r="AT3928" s="73"/>
      <c r="AU3928" s="73"/>
      <c r="AV3928" s="73"/>
      <c r="AW3928" s="73"/>
      <c r="AX3928" s="73"/>
      <c r="AY3928" s="73"/>
      <c r="AZ3928" s="73"/>
      <c r="BA3928" s="73"/>
      <c r="BB3928" s="73"/>
    </row>
    <row r="3929" spans="10:54">
      <c r="J3929" s="132"/>
      <c r="N3929" s="73"/>
      <c r="O3929" s="73"/>
      <c r="P3929" s="73"/>
      <c r="Q3929" s="73"/>
      <c r="R3929" s="73"/>
      <c r="S3929" s="73"/>
      <c r="T3929" s="73"/>
      <c r="U3929" s="73"/>
      <c r="V3929" s="73"/>
      <c r="W3929" s="73"/>
      <c r="X3929" s="73"/>
      <c r="Y3929" s="73"/>
      <c r="Z3929" s="73"/>
      <c r="AA3929" s="73"/>
      <c r="AB3929" s="73"/>
      <c r="AC3929" s="73"/>
      <c r="AD3929" s="73"/>
      <c r="AE3929" s="73"/>
      <c r="AF3929" s="73"/>
      <c r="AG3929" s="73"/>
      <c r="AH3929" s="73"/>
      <c r="AI3929" s="73"/>
      <c r="AJ3929" s="73"/>
      <c r="AK3929" s="73"/>
      <c r="AL3929" s="73"/>
      <c r="AM3929" s="73"/>
      <c r="AN3929" s="73"/>
      <c r="AO3929" s="73"/>
      <c r="AP3929" s="73"/>
      <c r="AQ3929" s="73"/>
      <c r="AR3929" s="73"/>
      <c r="AS3929" s="73"/>
      <c r="AT3929" s="73"/>
      <c r="AU3929" s="73"/>
      <c r="AV3929" s="73"/>
      <c r="AW3929" s="73"/>
      <c r="AX3929" s="73"/>
      <c r="AY3929" s="73"/>
      <c r="AZ3929" s="73"/>
      <c r="BA3929" s="73"/>
      <c r="BB3929" s="73"/>
    </row>
    <row r="3930" spans="10:54">
      <c r="J3930" s="132"/>
      <c r="N3930" s="73"/>
      <c r="O3930" s="73"/>
      <c r="P3930" s="73"/>
      <c r="Q3930" s="73"/>
      <c r="R3930" s="73"/>
      <c r="S3930" s="73"/>
      <c r="T3930" s="73"/>
      <c r="U3930" s="73"/>
      <c r="V3930" s="73"/>
      <c r="W3930" s="73"/>
      <c r="X3930" s="73"/>
      <c r="Y3930" s="73"/>
      <c r="Z3930" s="73"/>
      <c r="AA3930" s="73"/>
      <c r="AB3930" s="73"/>
      <c r="AC3930" s="73"/>
      <c r="AD3930" s="73"/>
      <c r="AE3930" s="73"/>
      <c r="AF3930" s="73"/>
      <c r="AG3930" s="73"/>
      <c r="AH3930" s="73"/>
      <c r="AI3930" s="73"/>
      <c r="AJ3930" s="73"/>
      <c r="AK3930" s="73"/>
      <c r="AL3930" s="73"/>
      <c r="AM3930" s="73"/>
      <c r="AN3930" s="73"/>
      <c r="AO3930" s="73"/>
      <c r="AP3930" s="73"/>
      <c r="AQ3930" s="73"/>
      <c r="AR3930" s="73"/>
      <c r="AS3930" s="73"/>
      <c r="AT3930" s="73"/>
      <c r="AU3930" s="73"/>
      <c r="AV3930" s="73"/>
      <c r="AW3930" s="73"/>
      <c r="AX3930" s="73"/>
      <c r="AY3930" s="73"/>
      <c r="AZ3930" s="73"/>
      <c r="BA3930" s="73"/>
      <c r="BB3930" s="73"/>
    </row>
    <row r="3931" spans="10:54">
      <c r="J3931" s="132"/>
      <c r="N3931" s="73"/>
      <c r="O3931" s="73"/>
      <c r="P3931" s="73"/>
      <c r="Q3931" s="73"/>
      <c r="R3931" s="73"/>
      <c r="S3931" s="73"/>
      <c r="T3931" s="73"/>
      <c r="U3931" s="73"/>
      <c r="V3931" s="73"/>
      <c r="W3931" s="73"/>
      <c r="X3931" s="73"/>
      <c r="Y3931" s="73"/>
      <c r="Z3931" s="73"/>
      <c r="AA3931" s="73"/>
      <c r="AB3931" s="73"/>
      <c r="AC3931" s="73"/>
      <c r="AD3931" s="73"/>
      <c r="AE3931" s="73"/>
      <c r="AF3931" s="73"/>
      <c r="AG3931" s="73"/>
      <c r="AH3931" s="73"/>
      <c r="AI3931" s="73"/>
      <c r="AJ3931" s="73"/>
      <c r="AK3931" s="73"/>
      <c r="AL3931" s="73"/>
      <c r="AM3931" s="73"/>
      <c r="AN3931" s="73"/>
      <c r="AO3931" s="73"/>
      <c r="AP3931" s="73"/>
      <c r="AQ3931" s="73"/>
      <c r="AR3931" s="73"/>
      <c r="AS3931" s="73"/>
      <c r="AT3931" s="73"/>
      <c r="AU3931" s="73"/>
      <c r="AV3931" s="73"/>
      <c r="AW3931" s="73"/>
      <c r="AX3931" s="73"/>
      <c r="AY3931" s="73"/>
      <c r="AZ3931" s="73"/>
      <c r="BA3931" s="73"/>
      <c r="BB3931" s="73"/>
    </row>
    <row r="3932" spans="10:54">
      <c r="J3932" s="132"/>
      <c r="N3932" s="73"/>
      <c r="O3932" s="73"/>
      <c r="P3932" s="73"/>
      <c r="Q3932" s="73"/>
      <c r="R3932" s="73"/>
      <c r="S3932" s="73"/>
      <c r="T3932" s="73"/>
      <c r="U3932" s="73"/>
      <c r="V3932" s="73"/>
      <c r="W3932" s="73"/>
      <c r="X3932" s="73"/>
      <c r="Y3932" s="73"/>
      <c r="Z3932" s="73"/>
      <c r="AA3932" s="73"/>
      <c r="AB3932" s="73"/>
      <c r="AC3932" s="73"/>
      <c r="AD3932" s="73"/>
      <c r="AE3932" s="73"/>
      <c r="AF3932" s="73"/>
      <c r="AG3932" s="73"/>
      <c r="AH3932" s="73"/>
      <c r="AI3932" s="73"/>
      <c r="AJ3932" s="73"/>
      <c r="AK3932" s="73"/>
      <c r="AL3932" s="73"/>
      <c r="AM3932" s="73"/>
      <c r="AN3932" s="73"/>
      <c r="AO3932" s="73"/>
      <c r="AP3932" s="73"/>
      <c r="AQ3932" s="73"/>
      <c r="AR3932" s="73"/>
      <c r="AS3932" s="73"/>
      <c r="AT3932" s="73"/>
      <c r="AU3932" s="73"/>
      <c r="AV3932" s="73"/>
      <c r="AW3932" s="73"/>
      <c r="AX3932" s="73"/>
      <c r="AY3932" s="73"/>
      <c r="AZ3932" s="73"/>
      <c r="BA3932" s="73"/>
      <c r="BB3932" s="73"/>
    </row>
    <row r="3933" spans="10:54">
      <c r="J3933" s="132"/>
      <c r="N3933" s="73"/>
      <c r="O3933" s="73"/>
      <c r="P3933" s="73"/>
      <c r="Q3933" s="73"/>
      <c r="R3933" s="73"/>
      <c r="S3933" s="73"/>
      <c r="T3933" s="73"/>
      <c r="U3933" s="73"/>
      <c r="V3933" s="73"/>
      <c r="W3933" s="73"/>
      <c r="X3933" s="73"/>
      <c r="Y3933" s="73"/>
      <c r="Z3933" s="73"/>
      <c r="AA3933" s="73"/>
      <c r="AB3933" s="73"/>
      <c r="AC3933" s="73"/>
      <c r="AD3933" s="73"/>
      <c r="AE3933" s="73"/>
      <c r="AF3933" s="73"/>
      <c r="AG3933" s="73"/>
      <c r="AH3933" s="73"/>
      <c r="AI3933" s="73"/>
      <c r="AJ3933" s="73"/>
      <c r="AK3933" s="73"/>
      <c r="AL3933" s="73"/>
      <c r="AM3933" s="73"/>
      <c r="AN3933" s="73"/>
      <c r="AO3933" s="73"/>
      <c r="AP3933" s="73"/>
      <c r="AQ3933" s="73"/>
      <c r="AR3933" s="73"/>
      <c r="AS3933" s="73"/>
      <c r="AT3933" s="73"/>
      <c r="AU3933" s="73"/>
      <c r="AV3933" s="73"/>
      <c r="AW3933" s="73"/>
      <c r="AX3933" s="73"/>
      <c r="AY3933" s="73"/>
      <c r="AZ3933" s="73"/>
      <c r="BA3933" s="73"/>
      <c r="BB3933" s="73"/>
    </row>
    <row r="3934" spans="10:54">
      <c r="J3934" s="132"/>
      <c r="N3934" s="73"/>
      <c r="O3934" s="73"/>
      <c r="P3934" s="73"/>
      <c r="Q3934" s="73"/>
      <c r="R3934" s="73"/>
      <c r="S3934" s="73"/>
      <c r="T3934" s="73"/>
      <c r="U3934" s="73"/>
      <c r="V3934" s="73"/>
      <c r="W3934" s="73"/>
      <c r="X3934" s="73"/>
      <c r="Y3934" s="73"/>
      <c r="Z3934" s="73"/>
      <c r="AA3934" s="73"/>
      <c r="AB3934" s="73"/>
      <c r="AC3934" s="73"/>
      <c r="AD3934" s="73"/>
      <c r="AE3934" s="73"/>
      <c r="AF3934" s="73"/>
      <c r="AG3934" s="73"/>
      <c r="AH3934" s="73"/>
      <c r="AI3934" s="73"/>
      <c r="AJ3934" s="73"/>
      <c r="AK3934" s="73"/>
      <c r="AL3934" s="73"/>
      <c r="AM3934" s="73"/>
      <c r="AN3934" s="73"/>
      <c r="AO3934" s="73"/>
      <c r="AP3934" s="73"/>
      <c r="AQ3934" s="73"/>
      <c r="AR3934" s="73"/>
      <c r="AS3934" s="73"/>
      <c r="AT3934" s="73"/>
      <c r="AU3934" s="73"/>
      <c r="AV3934" s="73"/>
      <c r="AW3934" s="73"/>
      <c r="AX3934" s="73"/>
      <c r="AY3934" s="73"/>
      <c r="AZ3934" s="73"/>
      <c r="BA3934" s="73"/>
      <c r="BB3934" s="73"/>
    </row>
    <row r="3935" spans="10:54">
      <c r="J3935" s="132"/>
      <c r="N3935" s="73"/>
      <c r="O3935" s="73"/>
      <c r="P3935" s="73"/>
      <c r="Q3935" s="73"/>
      <c r="R3935" s="73"/>
      <c r="S3935" s="73"/>
      <c r="T3935" s="73"/>
      <c r="U3935" s="73"/>
      <c r="V3935" s="73"/>
      <c r="W3935" s="73"/>
      <c r="X3935" s="73"/>
      <c r="Y3935" s="73"/>
      <c r="Z3935" s="73"/>
      <c r="AA3935" s="73"/>
      <c r="AB3935" s="73"/>
      <c r="AC3935" s="73"/>
      <c r="AD3935" s="73"/>
      <c r="AE3935" s="73"/>
      <c r="AF3935" s="73"/>
      <c r="AG3935" s="73"/>
      <c r="AH3935" s="73"/>
      <c r="AI3935" s="73"/>
      <c r="AJ3935" s="73"/>
      <c r="AK3935" s="73"/>
      <c r="AL3935" s="73"/>
      <c r="AM3935" s="73"/>
      <c r="AN3935" s="73"/>
      <c r="AO3935" s="73"/>
      <c r="AP3935" s="73"/>
      <c r="AQ3935" s="73"/>
      <c r="AR3935" s="73"/>
      <c r="AS3935" s="73"/>
      <c r="AT3935" s="73"/>
      <c r="AU3935" s="73"/>
      <c r="AV3935" s="73"/>
      <c r="AW3935" s="73"/>
      <c r="AX3935" s="73"/>
      <c r="AY3935" s="73"/>
      <c r="AZ3935" s="73"/>
      <c r="BA3935" s="73"/>
      <c r="BB3935" s="73"/>
    </row>
    <row r="3936" spans="10:54">
      <c r="J3936" s="132"/>
      <c r="N3936" s="73"/>
      <c r="O3936" s="73"/>
      <c r="P3936" s="73"/>
      <c r="Q3936" s="73"/>
      <c r="R3936" s="73"/>
      <c r="S3936" s="73"/>
      <c r="T3936" s="73"/>
      <c r="U3936" s="73"/>
      <c r="V3936" s="73"/>
      <c r="W3936" s="73"/>
      <c r="X3936" s="73"/>
      <c r="Y3936" s="73"/>
      <c r="Z3936" s="73"/>
      <c r="AA3936" s="73"/>
      <c r="AB3936" s="73"/>
      <c r="AC3936" s="73"/>
      <c r="AD3936" s="73"/>
      <c r="AE3936" s="73"/>
      <c r="AF3936" s="73"/>
      <c r="AG3936" s="73"/>
      <c r="AH3936" s="73"/>
      <c r="AI3936" s="73"/>
      <c r="AJ3936" s="73"/>
      <c r="AK3936" s="73"/>
      <c r="AL3936" s="73"/>
      <c r="AM3936" s="73"/>
      <c r="AN3936" s="73"/>
      <c r="AO3936" s="73"/>
      <c r="AP3936" s="73"/>
      <c r="AQ3936" s="73"/>
      <c r="AR3936" s="73"/>
      <c r="AS3936" s="73"/>
      <c r="AT3936" s="73"/>
      <c r="AU3936" s="73"/>
      <c r="AV3936" s="73"/>
      <c r="AW3936" s="73"/>
      <c r="AX3936" s="73"/>
      <c r="AY3936" s="73"/>
      <c r="AZ3936" s="73"/>
      <c r="BA3936" s="73"/>
      <c r="BB3936" s="73"/>
    </row>
    <row r="3937" spans="10:54">
      <c r="J3937" s="132"/>
      <c r="N3937" s="73"/>
      <c r="O3937" s="73"/>
      <c r="P3937" s="73"/>
      <c r="Q3937" s="73"/>
      <c r="R3937" s="73"/>
      <c r="S3937" s="73"/>
      <c r="T3937" s="73"/>
      <c r="U3937" s="73"/>
      <c r="V3937" s="73"/>
      <c r="W3937" s="73"/>
      <c r="X3937" s="73"/>
      <c r="Y3937" s="73"/>
      <c r="Z3937" s="73"/>
      <c r="AA3937" s="73"/>
      <c r="AB3937" s="73"/>
      <c r="AC3937" s="73"/>
      <c r="AD3937" s="73"/>
      <c r="AE3937" s="73"/>
      <c r="AF3937" s="73"/>
      <c r="AG3937" s="73"/>
      <c r="AH3937" s="73"/>
      <c r="AI3937" s="73"/>
      <c r="AJ3937" s="73"/>
      <c r="AK3937" s="73"/>
      <c r="AL3937" s="73"/>
      <c r="AM3937" s="73"/>
      <c r="AN3937" s="73"/>
      <c r="AO3937" s="73"/>
      <c r="AP3937" s="73"/>
      <c r="AQ3937" s="73"/>
      <c r="AR3937" s="73"/>
      <c r="AS3937" s="73"/>
      <c r="AT3937" s="73"/>
      <c r="AU3937" s="73"/>
      <c r="AV3937" s="73"/>
      <c r="AW3937" s="73"/>
      <c r="AX3937" s="73"/>
      <c r="AY3937" s="73"/>
      <c r="AZ3937" s="73"/>
      <c r="BA3937" s="73"/>
      <c r="BB3937" s="73"/>
    </row>
    <row r="3938" spans="10:54">
      <c r="J3938" s="132"/>
      <c r="N3938" s="73"/>
      <c r="O3938" s="73"/>
      <c r="P3938" s="73"/>
      <c r="Q3938" s="73"/>
      <c r="R3938" s="73"/>
      <c r="S3938" s="73"/>
      <c r="T3938" s="73"/>
      <c r="U3938" s="73"/>
      <c r="V3938" s="73"/>
      <c r="W3938" s="73"/>
      <c r="X3938" s="73"/>
      <c r="Y3938" s="73"/>
      <c r="Z3938" s="73"/>
      <c r="AA3938" s="73"/>
      <c r="AB3938" s="73"/>
      <c r="AC3938" s="73"/>
      <c r="AD3938" s="73"/>
      <c r="AE3938" s="73"/>
      <c r="AF3938" s="73"/>
      <c r="AG3938" s="73"/>
      <c r="AH3938" s="73"/>
      <c r="AI3938" s="73"/>
      <c r="AJ3938" s="73"/>
      <c r="AK3938" s="73"/>
      <c r="AL3938" s="73"/>
      <c r="AM3938" s="73"/>
      <c r="AN3938" s="73"/>
      <c r="AO3938" s="73"/>
      <c r="AP3938" s="73"/>
      <c r="AQ3938" s="73"/>
      <c r="AR3938" s="73"/>
      <c r="AS3938" s="73"/>
      <c r="AT3938" s="73"/>
      <c r="AU3938" s="73"/>
      <c r="AV3938" s="73"/>
      <c r="AW3938" s="73"/>
      <c r="AX3938" s="73"/>
      <c r="AY3938" s="73"/>
      <c r="AZ3938" s="73"/>
      <c r="BA3938" s="73"/>
      <c r="BB3938" s="73"/>
    </row>
    <row r="3939" spans="10:54">
      <c r="J3939" s="132"/>
      <c r="N3939" s="73"/>
      <c r="O3939" s="73"/>
      <c r="P3939" s="73"/>
      <c r="Q3939" s="73"/>
      <c r="R3939" s="73"/>
      <c r="S3939" s="73"/>
      <c r="T3939" s="73"/>
      <c r="U3939" s="73"/>
      <c r="V3939" s="73"/>
      <c r="W3939" s="73"/>
      <c r="X3939" s="73"/>
      <c r="Y3939" s="73"/>
      <c r="Z3939" s="73"/>
      <c r="AA3939" s="73"/>
      <c r="AB3939" s="73"/>
      <c r="AC3939" s="73"/>
      <c r="AD3939" s="73"/>
      <c r="AE3939" s="73"/>
      <c r="AF3939" s="73"/>
      <c r="AG3939" s="73"/>
      <c r="AH3939" s="73"/>
      <c r="AI3939" s="73"/>
      <c r="AJ3939" s="73"/>
      <c r="AK3939" s="73"/>
      <c r="AL3939" s="73"/>
      <c r="AM3939" s="73"/>
      <c r="AN3939" s="73"/>
      <c r="AO3939" s="73"/>
      <c r="AP3939" s="73"/>
      <c r="AQ3939" s="73"/>
      <c r="AR3939" s="73"/>
      <c r="AS3939" s="73"/>
      <c r="AT3939" s="73"/>
      <c r="AU3939" s="73"/>
      <c r="AV3939" s="73"/>
      <c r="AW3939" s="73"/>
      <c r="AX3939" s="73"/>
      <c r="AY3939" s="73"/>
      <c r="AZ3939" s="73"/>
      <c r="BA3939" s="73"/>
      <c r="BB3939" s="73"/>
    </row>
    <row r="3940" spans="10:54">
      <c r="J3940" s="132"/>
      <c r="N3940" s="73"/>
      <c r="O3940" s="73"/>
      <c r="P3940" s="73"/>
      <c r="Q3940" s="73"/>
      <c r="R3940" s="73"/>
      <c r="S3940" s="73"/>
      <c r="T3940" s="73"/>
      <c r="U3940" s="73"/>
      <c r="V3940" s="73"/>
      <c r="W3940" s="73"/>
      <c r="X3940" s="73"/>
      <c r="Y3940" s="73"/>
      <c r="Z3940" s="73"/>
      <c r="AA3940" s="73"/>
      <c r="AB3940" s="73"/>
      <c r="AC3940" s="73"/>
      <c r="AD3940" s="73"/>
      <c r="AE3940" s="73"/>
      <c r="AF3940" s="73"/>
      <c r="AG3940" s="73"/>
      <c r="AH3940" s="73"/>
      <c r="AI3940" s="73"/>
      <c r="AJ3940" s="73"/>
      <c r="AK3940" s="73"/>
      <c r="AL3940" s="73"/>
      <c r="AM3940" s="73"/>
      <c r="AN3940" s="73"/>
      <c r="AO3940" s="73"/>
      <c r="AP3940" s="73"/>
      <c r="AQ3940" s="73"/>
      <c r="AR3940" s="73"/>
      <c r="AS3940" s="73"/>
      <c r="AT3940" s="73"/>
      <c r="AU3940" s="73"/>
      <c r="AV3940" s="73"/>
      <c r="AW3940" s="73"/>
      <c r="AX3940" s="73"/>
      <c r="AY3940" s="73"/>
      <c r="AZ3940" s="73"/>
      <c r="BA3940" s="73"/>
      <c r="BB3940" s="73"/>
    </row>
    <row r="3941" spans="10:54">
      <c r="J3941" s="132"/>
      <c r="N3941" s="73"/>
      <c r="O3941" s="73"/>
      <c r="P3941" s="73"/>
      <c r="Q3941" s="73"/>
      <c r="R3941" s="73"/>
      <c r="S3941" s="73"/>
      <c r="T3941" s="73"/>
      <c r="U3941" s="73"/>
      <c r="V3941" s="73"/>
      <c r="W3941" s="73"/>
      <c r="X3941" s="73"/>
      <c r="Y3941" s="73"/>
      <c r="Z3941" s="73"/>
      <c r="AA3941" s="73"/>
      <c r="AB3941" s="73"/>
      <c r="AC3941" s="73"/>
      <c r="AD3941" s="73"/>
      <c r="AE3941" s="73"/>
      <c r="AF3941" s="73"/>
      <c r="AG3941" s="73"/>
      <c r="AH3941" s="73"/>
      <c r="AI3941" s="73"/>
      <c r="AJ3941" s="73"/>
      <c r="AK3941" s="73"/>
      <c r="AL3941" s="73"/>
      <c r="AM3941" s="73"/>
      <c r="AN3941" s="73"/>
      <c r="AO3941" s="73"/>
      <c r="AP3941" s="73"/>
      <c r="AQ3941" s="73"/>
      <c r="AR3941" s="73"/>
      <c r="AS3941" s="73"/>
      <c r="AT3941" s="73"/>
      <c r="AU3941" s="73"/>
      <c r="AV3941" s="73"/>
      <c r="AW3941" s="73"/>
      <c r="AX3941" s="73"/>
      <c r="AY3941" s="73"/>
      <c r="AZ3941" s="73"/>
      <c r="BA3941" s="73"/>
      <c r="BB3941" s="73"/>
    </row>
    <row r="3942" spans="10:54">
      <c r="J3942" s="132"/>
      <c r="N3942" s="73"/>
      <c r="O3942" s="73"/>
      <c r="P3942" s="73"/>
      <c r="Q3942" s="73"/>
      <c r="R3942" s="73"/>
      <c r="S3942" s="73"/>
      <c r="T3942" s="73"/>
      <c r="U3942" s="73"/>
      <c r="V3942" s="73"/>
      <c r="W3942" s="73"/>
      <c r="X3942" s="73"/>
      <c r="Y3942" s="73"/>
      <c r="Z3942" s="73"/>
      <c r="AA3942" s="73"/>
      <c r="AB3942" s="73"/>
      <c r="AC3942" s="73"/>
      <c r="AD3942" s="73"/>
      <c r="AE3942" s="73"/>
      <c r="AF3942" s="73"/>
      <c r="AG3942" s="73"/>
      <c r="AH3942" s="73"/>
      <c r="AI3942" s="73"/>
      <c r="AJ3942" s="73"/>
      <c r="AK3942" s="73"/>
      <c r="AL3942" s="73"/>
      <c r="AM3942" s="73"/>
      <c r="AN3942" s="73"/>
      <c r="AO3942" s="73"/>
      <c r="AP3942" s="73"/>
      <c r="AQ3942" s="73"/>
      <c r="AR3942" s="73"/>
      <c r="AS3942" s="73"/>
      <c r="AT3942" s="73"/>
      <c r="AU3942" s="73"/>
      <c r="AV3942" s="73"/>
      <c r="AW3942" s="73"/>
      <c r="AX3942" s="73"/>
      <c r="AY3942" s="73"/>
      <c r="AZ3942" s="73"/>
      <c r="BA3942" s="73"/>
      <c r="BB3942" s="73"/>
    </row>
    <row r="3943" spans="10:54">
      <c r="J3943" s="132"/>
      <c r="N3943" s="73"/>
      <c r="O3943" s="73"/>
      <c r="P3943" s="73"/>
      <c r="Q3943" s="73"/>
      <c r="R3943" s="73"/>
      <c r="S3943" s="73"/>
      <c r="T3943" s="73"/>
      <c r="U3943" s="73"/>
      <c r="V3943" s="73"/>
      <c r="W3943" s="73"/>
      <c r="X3943" s="73"/>
      <c r="Y3943" s="73"/>
      <c r="Z3943" s="73"/>
      <c r="AA3943" s="73"/>
      <c r="AB3943" s="73"/>
      <c r="AC3943" s="73"/>
      <c r="AD3943" s="73"/>
      <c r="AE3943" s="73"/>
      <c r="AF3943" s="73"/>
      <c r="AG3943" s="73"/>
      <c r="AH3943" s="73"/>
      <c r="AI3943" s="73"/>
      <c r="AJ3943" s="73"/>
      <c r="AK3943" s="73"/>
      <c r="AL3943" s="73"/>
      <c r="AM3943" s="73"/>
      <c r="AN3943" s="73"/>
      <c r="AO3943" s="73"/>
      <c r="AP3943" s="73"/>
      <c r="AQ3943" s="73"/>
      <c r="AR3943" s="73"/>
      <c r="AS3943" s="73"/>
      <c r="AT3943" s="73"/>
      <c r="AU3943" s="73"/>
      <c r="AV3943" s="73"/>
      <c r="AW3943" s="73"/>
      <c r="AX3943" s="73"/>
      <c r="AY3943" s="73"/>
      <c r="AZ3943" s="73"/>
      <c r="BA3943" s="73"/>
      <c r="BB3943" s="73"/>
    </row>
    <row r="3944" spans="10:54">
      <c r="J3944" s="132"/>
      <c r="N3944" s="73"/>
      <c r="O3944" s="73"/>
      <c r="P3944" s="73"/>
      <c r="Q3944" s="73"/>
      <c r="R3944" s="73"/>
      <c r="S3944" s="73"/>
      <c r="T3944" s="73"/>
      <c r="U3944" s="73"/>
      <c r="V3944" s="73"/>
      <c r="W3944" s="73"/>
      <c r="X3944" s="73"/>
      <c r="Y3944" s="73"/>
      <c r="Z3944" s="73"/>
      <c r="AA3944" s="73"/>
      <c r="AB3944" s="73"/>
      <c r="AC3944" s="73"/>
      <c r="AD3944" s="73"/>
      <c r="AE3944" s="73"/>
      <c r="AF3944" s="73"/>
      <c r="AG3944" s="73"/>
      <c r="AH3944" s="73"/>
      <c r="AI3944" s="73"/>
      <c r="AJ3944" s="73"/>
      <c r="AK3944" s="73"/>
      <c r="AL3944" s="73"/>
      <c r="AM3944" s="73"/>
      <c r="AN3944" s="73"/>
      <c r="AO3944" s="73"/>
      <c r="AP3944" s="73"/>
      <c r="AQ3944" s="73"/>
      <c r="AR3944" s="73"/>
      <c r="AS3944" s="73"/>
      <c r="AT3944" s="73"/>
      <c r="AU3944" s="73"/>
      <c r="AV3944" s="73"/>
      <c r="AW3944" s="73"/>
      <c r="AX3944" s="73"/>
      <c r="AY3944" s="73"/>
      <c r="AZ3944" s="73"/>
      <c r="BA3944" s="73"/>
      <c r="BB3944" s="73"/>
    </row>
    <row r="3945" spans="10:54">
      <c r="J3945" s="132"/>
      <c r="N3945" s="73"/>
      <c r="O3945" s="73"/>
      <c r="P3945" s="73"/>
      <c r="Q3945" s="73"/>
      <c r="R3945" s="73"/>
      <c r="S3945" s="73"/>
      <c r="T3945" s="73"/>
      <c r="U3945" s="73"/>
      <c r="V3945" s="73"/>
      <c r="W3945" s="73"/>
      <c r="X3945" s="73"/>
      <c r="Y3945" s="73"/>
      <c r="Z3945" s="73"/>
      <c r="AA3945" s="73"/>
      <c r="AB3945" s="73"/>
      <c r="AC3945" s="73"/>
      <c r="AD3945" s="73"/>
      <c r="AE3945" s="73"/>
      <c r="AF3945" s="73"/>
      <c r="AG3945" s="73"/>
      <c r="AH3945" s="73"/>
      <c r="AI3945" s="73"/>
      <c r="AJ3945" s="73"/>
      <c r="AK3945" s="73"/>
      <c r="AL3945" s="73"/>
      <c r="AM3945" s="73"/>
      <c r="AN3945" s="73"/>
      <c r="AO3945" s="73"/>
      <c r="AP3945" s="73"/>
      <c r="AQ3945" s="73"/>
      <c r="AR3945" s="73"/>
      <c r="AS3945" s="73"/>
      <c r="AT3945" s="73"/>
      <c r="AU3945" s="73"/>
      <c r="AV3945" s="73"/>
      <c r="AW3945" s="73"/>
      <c r="AX3945" s="73"/>
      <c r="AY3945" s="73"/>
      <c r="AZ3945" s="73"/>
      <c r="BA3945" s="73"/>
      <c r="BB3945" s="73"/>
    </row>
    <row r="3946" spans="10:54">
      <c r="J3946" s="132"/>
      <c r="N3946" s="73"/>
      <c r="O3946" s="73"/>
      <c r="P3946" s="73"/>
      <c r="Q3946" s="73"/>
      <c r="R3946" s="73"/>
      <c r="S3946" s="73"/>
      <c r="T3946" s="73"/>
      <c r="U3946" s="73"/>
      <c r="V3946" s="73"/>
      <c r="W3946" s="73"/>
      <c r="X3946" s="73"/>
      <c r="Y3946" s="73"/>
      <c r="Z3946" s="73"/>
      <c r="AA3946" s="73"/>
      <c r="AB3946" s="73"/>
      <c r="AC3946" s="73"/>
      <c r="AD3946" s="73"/>
      <c r="AE3946" s="73"/>
      <c r="AF3946" s="73"/>
      <c r="AG3946" s="73"/>
      <c r="AH3946" s="73"/>
      <c r="AI3946" s="73"/>
      <c r="AJ3946" s="73"/>
      <c r="AK3946" s="73"/>
      <c r="AL3946" s="73"/>
      <c r="AM3946" s="73"/>
      <c r="AN3946" s="73"/>
      <c r="AO3946" s="73"/>
      <c r="AP3946" s="73"/>
      <c r="AQ3946" s="73"/>
      <c r="AR3946" s="73"/>
      <c r="AS3946" s="73"/>
      <c r="AT3946" s="73"/>
      <c r="AU3946" s="73"/>
      <c r="AV3946" s="73"/>
      <c r="AW3946" s="73"/>
      <c r="AX3946" s="73"/>
      <c r="AY3946" s="73"/>
      <c r="AZ3946" s="73"/>
      <c r="BA3946" s="73"/>
      <c r="BB3946" s="73"/>
    </row>
    <row r="3947" spans="10:54">
      <c r="J3947" s="132"/>
      <c r="N3947" s="73"/>
      <c r="O3947" s="73"/>
      <c r="P3947" s="73"/>
      <c r="Q3947" s="73"/>
      <c r="R3947" s="73"/>
      <c r="S3947" s="73"/>
      <c r="T3947" s="73"/>
      <c r="U3947" s="73"/>
      <c r="V3947" s="73"/>
      <c r="W3947" s="73"/>
      <c r="X3947" s="73"/>
      <c r="Y3947" s="73"/>
      <c r="Z3947" s="73"/>
      <c r="AA3947" s="73"/>
      <c r="AB3947" s="73"/>
      <c r="AC3947" s="73"/>
      <c r="AD3947" s="73"/>
      <c r="AE3947" s="73"/>
      <c r="AF3947" s="73"/>
      <c r="AG3947" s="73"/>
      <c r="AH3947" s="73"/>
      <c r="AI3947" s="73"/>
      <c r="AJ3947" s="73"/>
      <c r="AK3947" s="73"/>
      <c r="AL3947" s="73"/>
      <c r="AM3947" s="73"/>
      <c r="AN3947" s="73"/>
      <c r="AO3947" s="73"/>
      <c r="AP3947" s="73"/>
      <c r="AQ3947" s="73"/>
      <c r="AR3947" s="73"/>
      <c r="AS3947" s="73"/>
      <c r="AT3947" s="73"/>
      <c r="AU3947" s="73"/>
      <c r="AV3947" s="73"/>
      <c r="AW3947" s="73"/>
      <c r="AX3947" s="73"/>
      <c r="AY3947" s="73"/>
      <c r="AZ3947" s="73"/>
      <c r="BA3947" s="73"/>
      <c r="BB3947" s="73"/>
    </row>
    <row r="3948" spans="10:54">
      <c r="J3948" s="132"/>
      <c r="N3948" s="73"/>
      <c r="O3948" s="73"/>
      <c r="P3948" s="73"/>
      <c r="Q3948" s="73"/>
      <c r="R3948" s="73"/>
      <c r="S3948" s="73"/>
      <c r="T3948" s="73"/>
      <c r="U3948" s="73"/>
      <c r="V3948" s="73"/>
      <c r="W3948" s="73"/>
      <c r="X3948" s="73"/>
      <c r="Y3948" s="73"/>
      <c r="Z3948" s="73"/>
      <c r="AA3948" s="73"/>
      <c r="AB3948" s="73"/>
      <c r="AC3948" s="73"/>
      <c r="AD3948" s="73"/>
      <c r="AE3948" s="73"/>
      <c r="AF3948" s="73"/>
      <c r="AG3948" s="73"/>
      <c r="AH3948" s="73"/>
      <c r="AI3948" s="73"/>
      <c r="AJ3948" s="73"/>
      <c r="AK3948" s="73"/>
      <c r="AL3948" s="73"/>
      <c r="AM3948" s="73"/>
      <c r="AN3948" s="73"/>
      <c r="AO3948" s="73"/>
      <c r="AP3948" s="73"/>
      <c r="AQ3948" s="73"/>
      <c r="AR3948" s="73"/>
      <c r="AS3948" s="73"/>
      <c r="AT3948" s="73"/>
      <c r="AU3948" s="73"/>
      <c r="AV3948" s="73"/>
      <c r="AW3948" s="73"/>
      <c r="AX3948" s="73"/>
      <c r="AY3948" s="73"/>
      <c r="AZ3948" s="73"/>
      <c r="BA3948" s="73"/>
      <c r="BB3948" s="73"/>
    </row>
    <row r="3949" spans="10:54">
      <c r="J3949" s="132"/>
      <c r="N3949" s="73"/>
      <c r="O3949" s="73"/>
      <c r="P3949" s="73"/>
      <c r="Q3949" s="73"/>
      <c r="R3949" s="73"/>
      <c r="S3949" s="73"/>
      <c r="T3949" s="73"/>
      <c r="U3949" s="73"/>
      <c r="V3949" s="73"/>
      <c r="W3949" s="73"/>
      <c r="X3949" s="73"/>
      <c r="Y3949" s="73"/>
      <c r="Z3949" s="73"/>
      <c r="AA3949" s="73"/>
      <c r="AB3949" s="73"/>
      <c r="AC3949" s="73"/>
      <c r="AD3949" s="73"/>
      <c r="AE3949" s="73"/>
      <c r="AF3949" s="73"/>
      <c r="AG3949" s="73"/>
      <c r="AH3949" s="73"/>
      <c r="AI3949" s="73"/>
      <c r="AJ3949" s="73"/>
      <c r="AK3949" s="73"/>
      <c r="AL3949" s="73"/>
      <c r="AM3949" s="73"/>
      <c r="AN3949" s="73"/>
      <c r="AO3949" s="73"/>
      <c r="AP3949" s="73"/>
      <c r="AQ3949" s="73"/>
      <c r="AR3949" s="73"/>
      <c r="AS3949" s="73"/>
      <c r="AT3949" s="73"/>
      <c r="AU3949" s="73"/>
      <c r="AV3949" s="73"/>
      <c r="AW3949" s="73"/>
      <c r="AX3949" s="73"/>
      <c r="AY3949" s="73"/>
      <c r="AZ3949" s="73"/>
      <c r="BA3949" s="73"/>
      <c r="BB3949" s="73"/>
    </row>
    <row r="3950" spans="10:54">
      <c r="J3950" s="132"/>
      <c r="N3950" s="73"/>
      <c r="O3950" s="73"/>
      <c r="P3950" s="73"/>
      <c r="Q3950" s="73"/>
      <c r="R3950" s="73"/>
      <c r="S3950" s="73"/>
      <c r="T3950" s="73"/>
      <c r="U3950" s="73"/>
      <c r="V3950" s="73"/>
      <c r="W3950" s="73"/>
      <c r="X3950" s="73"/>
      <c r="Y3950" s="73"/>
      <c r="Z3950" s="73"/>
      <c r="AA3950" s="73"/>
      <c r="AB3950" s="73"/>
      <c r="AC3950" s="73"/>
      <c r="AD3950" s="73"/>
      <c r="AE3950" s="73"/>
      <c r="AF3950" s="73"/>
      <c r="AG3950" s="73"/>
      <c r="AH3950" s="73"/>
      <c r="AI3950" s="73"/>
      <c r="AJ3950" s="73"/>
      <c r="AK3950" s="73"/>
      <c r="AL3950" s="73"/>
      <c r="AM3950" s="73"/>
      <c r="AN3950" s="73"/>
      <c r="AO3950" s="73"/>
      <c r="AP3950" s="73"/>
      <c r="AQ3950" s="73"/>
      <c r="AR3950" s="73"/>
      <c r="AS3950" s="73"/>
      <c r="AT3950" s="73"/>
      <c r="AU3950" s="73"/>
      <c r="AV3950" s="73"/>
      <c r="AW3950" s="73"/>
      <c r="AX3950" s="73"/>
      <c r="AY3950" s="73"/>
      <c r="AZ3950" s="73"/>
      <c r="BA3950" s="73"/>
      <c r="BB3950" s="73"/>
    </row>
    <row r="3951" spans="10:54">
      <c r="J3951" s="132"/>
      <c r="N3951" s="73"/>
      <c r="O3951" s="73"/>
      <c r="P3951" s="73"/>
      <c r="Q3951" s="73"/>
      <c r="R3951" s="73"/>
      <c r="S3951" s="73"/>
      <c r="T3951" s="73"/>
      <c r="U3951" s="73"/>
      <c r="V3951" s="73"/>
      <c r="W3951" s="73"/>
      <c r="X3951" s="73"/>
      <c r="Y3951" s="73"/>
      <c r="Z3951" s="73"/>
      <c r="AA3951" s="73"/>
      <c r="AB3951" s="73"/>
      <c r="AC3951" s="73"/>
      <c r="AD3951" s="73"/>
      <c r="AE3951" s="73"/>
      <c r="AF3951" s="73"/>
      <c r="AG3951" s="73"/>
      <c r="AH3951" s="73"/>
      <c r="AI3951" s="73"/>
      <c r="AJ3951" s="73"/>
      <c r="AK3951" s="73"/>
      <c r="AL3951" s="73"/>
      <c r="AM3951" s="73"/>
      <c r="AN3951" s="73"/>
      <c r="AO3951" s="73"/>
      <c r="AP3951" s="73"/>
      <c r="AQ3951" s="73"/>
      <c r="AR3951" s="73"/>
      <c r="AS3951" s="73"/>
      <c r="AT3951" s="73"/>
      <c r="AU3951" s="73"/>
      <c r="AV3951" s="73"/>
      <c r="AW3951" s="73"/>
      <c r="AX3951" s="73"/>
      <c r="AY3951" s="73"/>
      <c r="AZ3951" s="73"/>
      <c r="BA3951" s="73"/>
      <c r="BB3951" s="73"/>
    </row>
    <row r="3952" spans="10:54">
      <c r="J3952" s="132"/>
      <c r="N3952" s="73"/>
      <c r="O3952" s="73"/>
      <c r="P3952" s="73"/>
      <c r="Q3952" s="73"/>
      <c r="R3952" s="73"/>
      <c r="S3952" s="73"/>
      <c r="T3952" s="73"/>
      <c r="U3952" s="73"/>
      <c r="V3952" s="73"/>
      <c r="W3952" s="73"/>
      <c r="X3952" s="73"/>
      <c r="Y3952" s="73"/>
      <c r="Z3952" s="73"/>
      <c r="AA3952" s="73"/>
      <c r="AB3952" s="73"/>
      <c r="AC3952" s="73"/>
      <c r="AD3952" s="73"/>
      <c r="AE3952" s="73"/>
      <c r="AF3952" s="73"/>
      <c r="AG3952" s="73"/>
      <c r="AH3952" s="73"/>
      <c r="AI3952" s="73"/>
      <c r="AJ3952" s="73"/>
      <c r="AK3952" s="73"/>
      <c r="AL3952" s="73"/>
      <c r="AM3952" s="73"/>
      <c r="AN3952" s="73"/>
      <c r="AO3952" s="73"/>
      <c r="AP3952" s="73"/>
      <c r="AQ3952" s="73"/>
      <c r="AR3952" s="73"/>
      <c r="AS3952" s="73"/>
      <c r="AT3952" s="73"/>
      <c r="AU3952" s="73"/>
      <c r="AV3952" s="73"/>
      <c r="AW3952" s="73"/>
      <c r="AX3952" s="73"/>
      <c r="AY3952" s="73"/>
      <c r="AZ3952" s="73"/>
      <c r="BA3952" s="73"/>
      <c r="BB3952" s="73"/>
    </row>
    <row r="3953" spans="10:54">
      <c r="J3953" s="132"/>
      <c r="N3953" s="73"/>
      <c r="O3953" s="73"/>
      <c r="P3953" s="73"/>
      <c r="Q3953" s="73"/>
      <c r="R3953" s="73"/>
      <c r="S3953" s="73"/>
      <c r="T3953" s="73"/>
      <c r="U3953" s="73"/>
      <c r="V3953" s="73"/>
      <c r="W3953" s="73"/>
      <c r="X3953" s="73"/>
      <c r="Y3953" s="73"/>
      <c r="Z3953" s="73"/>
      <c r="AA3953" s="73"/>
      <c r="AB3953" s="73"/>
      <c r="AC3953" s="73"/>
      <c r="AD3953" s="73"/>
      <c r="AE3953" s="73"/>
      <c r="AF3953" s="73"/>
      <c r="AG3953" s="73"/>
      <c r="AH3953" s="73"/>
      <c r="AI3953" s="73"/>
      <c r="AJ3953" s="73"/>
      <c r="AK3953" s="73"/>
      <c r="AL3953" s="73"/>
      <c r="AM3953" s="73"/>
      <c r="AN3953" s="73"/>
      <c r="AO3953" s="73"/>
      <c r="AP3953" s="73"/>
      <c r="AQ3953" s="73"/>
      <c r="AR3953" s="73"/>
      <c r="AS3953" s="73"/>
      <c r="AT3953" s="73"/>
      <c r="AU3953" s="73"/>
      <c r="AV3953" s="73"/>
      <c r="AW3953" s="73"/>
      <c r="AX3953" s="73"/>
      <c r="AY3953" s="73"/>
      <c r="AZ3953" s="73"/>
      <c r="BA3953" s="73"/>
      <c r="BB3953" s="73"/>
    </row>
    <row r="3954" spans="10:54">
      <c r="J3954" s="132"/>
      <c r="N3954" s="73"/>
      <c r="O3954" s="73"/>
      <c r="P3954" s="73"/>
      <c r="Q3954" s="73"/>
      <c r="R3954" s="73"/>
      <c r="S3954" s="73"/>
      <c r="T3954" s="73"/>
      <c r="U3954" s="73"/>
      <c r="V3954" s="73"/>
      <c r="W3954" s="73"/>
      <c r="X3954" s="73"/>
      <c r="Y3954" s="73"/>
      <c r="Z3954" s="73"/>
      <c r="AA3954" s="73"/>
      <c r="AB3954" s="73"/>
      <c r="AC3954" s="73"/>
      <c r="AD3954" s="73"/>
      <c r="AE3954" s="73"/>
      <c r="AF3954" s="73"/>
      <c r="AG3954" s="73"/>
      <c r="AH3954" s="73"/>
      <c r="AI3954" s="73"/>
      <c r="AJ3954" s="73"/>
      <c r="AK3954" s="73"/>
      <c r="AL3954" s="73"/>
      <c r="AM3954" s="73"/>
      <c r="AN3954" s="73"/>
      <c r="AO3954" s="73"/>
      <c r="AP3954" s="73"/>
      <c r="AQ3954" s="73"/>
      <c r="AR3954" s="73"/>
      <c r="AS3954" s="73"/>
      <c r="AT3954" s="73"/>
      <c r="AU3954" s="73"/>
      <c r="AV3954" s="73"/>
      <c r="AW3954" s="73"/>
      <c r="AX3954" s="73"/>
      <c r="AY3954" s="73"/>
      <c r="AZ3954" s="73"/>
      <c r="BA3954" s="73"/>
      <c r="BB3954" s="73"/>
    </row>
    <row r="3955" spans="10:54">
      <c r="J3955" s="132"/>
      <c r="N3955" s="73"/>
      <c r="O3955" s="73"/>
      <c r="P3955" s="73"/>
      <c r="Q3955" s="73"/>
      <c r="R3955" s="73"/>
      <c r="S3955" s="73"/>
      <c r="T3955" s="73"/>
      <c r="U3955" s="73"/>
      <c r="V3955" s="73"/>
      <c r="W3955" s="73"/>
      <c r="X3955" s="73"/>
      <c r="Y3955" s="73"/>
      <c r="Z3955" s="73"/>
      <c r="AA3955" s="73"/>
      <c r="AB3955" s="73"/>
      <c r="AC3955" s="73"/>
      <c r="AD3955" s="73"/>
      <c r="AE3955" s="73"/>
      <c r="AF3955" s="73"/>
      <c r="AG3955" s="73"/>
      <c r="AH3955" s="73"/>
      <c r="AI3955" s="73"/>
      <c r="AJ3955" s="73"/>
      <c r="AK3955" s="73"/>
      <c r="AL3955" s="73"/>
      <c r="AM3955" s="73"/>
      <c r="AN3955" s="73"/>
      <c r="AO3955" s="73"/>
      <c r="AP3955" s="73"/>
      <c r="AQ3955" s="73"/>
      <c r="AR3955" s="73"/>
      <c r="AS3955" s="73"/>
      <c r="AT3955" s="73"/>
      <c r="AU3955" s="73"/>
      <c r="AV3955" s="73"/>
      <c r="AW3955" s="73"/>
      <c r="AX3955" s="73"/>
      <c r="AY3955" s="73"/>
      <c r="AZ3955" s="73"/>
      <c r="BA3955" s="73"/>
      <c r="BB3955" s="73"/>
    </row>
    <row r="3956" spans="10:54">
      <c r="J3956" s="132"/>
      <c r="N3956" s="73"/>
      <c r="O3956" s="73"/>
      <c r="P3956" s="73"/>
      <c r="Q3956" s="73"/>
      <c r="R3956" s="73"/>
      <c r="S3956" s="73"/>
      <c r="T3956" s="73"/>
      <c r="U3956" s="73"/>
      <c r="V3956" s="73"/>
      <c r="W3956" s="73"/>
      <c r="X3956" s="73"/>
      <c r="Y3956" s="73"/>
      <c r="Z3956" s="73"/>
      <c r="AA3956" s="73"/>
      <c r="AB3956" s="73"/>
      <c r="AC3956" s="73"/>
      <c r="AD3956" s="73"/>
      <c r="AE3956" s="73"/>
      <c r="AF3956" s="73"/>
      <c r="AG3956" s="73"/>
      <c r="AH3956" s="73"/>
      <c r="AI3956" s="73"/>
      <c r="AJ3956" s="73"/>
      <c r="AK3956" s="73"/>
      <c r="AL3956" s="73"/>
      <c r="AM3956" s="73"/>
      <c r="AN3956" s="73"/>
      <c r="AO3956" s="73"/>
      <c r="AP3956" s="73"/>
      <c r="AQ3956" s="73"/>
      <c r="AR3956" s="73"/>
      <c r="AS3956" s="73"/>
      <c r="AT3956" s="73"/>
      <c r="AU3956" s="73"/>
      <c r="AV3956" s="73"/>
      <c r="AW3956" s="73"/>
      <c r="AX3956" s="73"/>
      <c r="AY3956" s="73"/>
      <c r="AZ3956" s="73"/>
      <c r="BA3956" s="73"/>
      <c r="BB3956" s="73"/>
    </row>
    <row r="3957" spans="10:54">
      <c r="J3957" s="132"/>
      <c r="N3957" s="73"/>
      <c r="O3957" s="73"/>
      <c r="P3957" s="73"/>
      <c r="Q3957" s="73"/>
      <c r="R3957" s="73"/>
      <c r="S3957" s="73"/>
      <c r="T3957" s="73"/>
      <c r="U3957" s="73"/>
      <c r="V3957" s="73"/>
      <c r="W3957" s="73"/>
      <c r="X3957" s="73"/>
      <c r="Y3957" s="73"/>
      <c r="Z3957" s="73"/>
      <c r="AA3957" s="73"/>
      <c r="AB3957" s="73"/>
      <c r="AC3957" s="73"/>
      <c r="AD3957" s="73"/>
      <c r="AE3957" s="73"/>
      <c r="AF3957" s="73"/>
      <c r="AG3957" s="73"/>
      <c r="AH3957" s="73"/>
      <c r="AI3957" s="73"/>
      <c r="AJ3957" s="73"/>
      <c r="AK3957" s="73"/>
      <c r="AL3957" s="73"/>
      <c r="AM3957" s="73"/>
      <c r="AN3957" s="73"/>
      <c r="AO3957" s="73"/>
      <c r="AP3957" s="73"/>
      <c r="AQ3957" s="73"/>
      <c r="AR3957" s="73"/>
      <c r="AS3957" s="73"/>
      <c r="AT3957" s="73"/>
      <c r="AU3957" s="73"/>
      <c r="AV3957" s="73"/>
      <c r="AW3957" s="73"/>
      <c r="AX3957" s="73"/>
      <c r="AY3957" s="73"/>
      <c r="AZ3957" s="73"/>
      <c r="BA3957" s="73"/>
      <c r="BB3957" s="73"/>
    </row>
    <row r="3958" spans="10:54">
      <c r="J3958" s="132"/>
      <c r="N3958" s="73"/>
      <c r="O3958" s="73"/>
      <c r="P3958" s="73"/>
      <c r="Q3958" s="73"/>
      <c r="R3958" s="73"/>
      <c r="S3958" s="73"/>
      <c r="T3958" s="73"/>
      <c r="U3958" s="73"/>
      <c r="V3958" s="73"/>
      <c r="W3958" s="73"/>
      <c r="X3958" s="73"/>
      <c r="Y3958" s="73"/>
      <c r="Z3958" s="73"/>
      <c r="AA3958" s="73"/>
      <c r="AB3958" s="73"/>
      <c r="AC3958" s="73"/>
      <c r="AD3958" s="73"/>
      <c r="AE3958" s="73"/>
      <c r="AF3958" s="73"/>
      <c r="AG3958" s="73"/>
      <c r="AH3958" s="73"/>
      <c r="AI3958" s="73"/>
      <c r="AJ3958" s="73"/>
      <c r="AK3958" s="73"/>
      <c r="AL3958" s="73"/>
      <c r="AM3958" s="73"/>
      <c r="AN3958" s="73"/>
      <c r="AO3958" s="73"/>
      <c r="AP3958" s="73"/>
      <c r="AQ3958" s="73"/>
      <c r="AR3958" s="73"/>
      <c r="AS3958" s="73"/>
      <c r="AT3958" s="73"/>
      <c r="AU3958" s="73"/>
      <c r="AV3958" s="73"/>
      <c r="AW3958" s="73"/>
      <c r="AX3958" s="73"/>
      <c r="AY3958" s="73"/>
      <c r="AZ3958" s="73"/>
      <c r="BA3958" s="73"/>
      <c r="BB3958" s="73"/>
    </row>
    <row r="3959" spans="10:54">
      <c r="J3959" s="132"/>
      <c r="N3959" s="73"/>
      <c r="O3959" s="73"/>
      <c r="P3959" s="73"/>
      <c r="Q3959" s="73"/>
      <c r="R3959" s="73"/>
      <c r="S3959" s="73"/>
      <c r="T3959" s="73"/>
      <c r="U3959" s="73"/>
      <c r="V3959" s="73"/>
      <c r="W3959" s="73"/>
      <c r="X3959" s="73"/>
      <c r="Y3959" s="73"/>
      <c r="Z3959" s="73"/>
      <c r="AA3959" s="73"/>
      <c r="AB3959" s="73"/>
      <c r="AC3959" s="73"/>
      <c r="AD3959" s="73"/>
      <c r="AE3959" s="73"/>
      <c r="AF3959" s="73"/>
      <c r="AG3959" s="73"/>
      <c r="AH3959" s="73"/>
      <c r="AI3959" s="73"/>
      <c r="AJ3959" s="73"/>
      <c r="AK3959" s="73"/>
      <c r="AL3959" s="73"/>
      <c r="AM3959" s="73"/>
      <c r="AN3959" s="73"/>
      <c r="AO3959" s="73"/>
      <c r="AP3959" s="73"/>
      <c r="AQ3959" s="73"/>
      <c r="AR3959" s="73"/>
      <c r="AS3959" s="73"/>
      <c r="AT3959" s="73"/>
      <c r="AU3959" s="73"/>
      <c r="AV3959" s="73"/>
      <c r="AW3959" s="73"/>
      <c r="AX3959" s="73"/>
      <c r="AY3959" s="73"/>
      <c r="AZ3959" s="73"/>
      <c r="BA3959" s="73"/>
      <c r="BB3959" s="73"/>
    </row>
    <row r="3960" spans="10:54">
      <c r="J3960" s="132"/>
      <c r="N3960" s="73"/>
      <c r="O3960" s="73"/>
      <c r="P3960" s="73"/>
      <c r="Q3960" s="73"/>
      <c r="R3960" s="73"/>
      <c r="S3960" s="73"/>
      <c r="T3960" s="73"/>
      <c r="U3960" s="73"/>
      <c r="V3960" s="73"/>
      <c r="W3960" s="73"/>
      <c r="X3960" s="73"/>
      <c r="Y3960" s="73"/>
      <c r="Z3960" s="73"/>
      <c r="AA3960" s="73"/>
      <c r="AB3960" s="73"/>
      <c r="AC3960" s="73"/>
      <c r="AD3960" s="73"/>
      <c r="AE3960" s="73"/>
      <c r="AF3960" s="73"/>
      <c r="AG3960" s="73"/>
      <c r="AH3960" s="73"/>
      <c r="AI3960" s="73"/>
      <c r="AJ3960" s="73"/>
      <c r="AK3960" s="73"/>
      <c r="AL3960" s="73"/>
      <c r="AM3960" s="73"/>
      <c r="AN3960" s="73"/>
      <c r="AO3960" s="73"/>
      <c r="AP3960" s="73"/>
      <c r="AQ3960" s="73"/>
      <c r="AR3960" s="73"/>
      <c r="AS3960" s="73"/>
      <c r="AT3960" s="73"/>
      <c r="AU3960" s="73"/>
      <c r="AV3960" s="73"/>
      <c r="AW3960" s="73"/>
      <c r="AX3960" s="73"/>
      <c r="AY3960" s="73"/>
      <c r="AZ3960" s="73"/>
      <c r="BA3960" s="73"/>
      <c r="BB3960" s="73"/>
    </row>
    <row r="3961" spans="10:54">
      <c r="J3961" s="132"/>
      <c r="N3961" s="73"/>
      <c r="O3961" s="73"/>
      <c r="P3961" s="73"/>
      <c r="Q3961" s="73"/>
      <c r="R3961" s="73"/>
      <c r="S3961" s="73"/>
      <c r="T3961" s="73"/>
      <c r="U3961" s="73"/>
      <c r="V3961" s="73"/>
      <c r="W3961" s="73"/>
      <c r="X3961" s="73"/>
      <c r="Y3961" s="73"/>
      <c r="Z3961" s="73"/>
      <c r="AA3961" s="73"/>
      <c r="AB3961" s="73"/>
      <c r="AC3961" s="73"/>
      <c r="AD3961" s="73"/>
      <c r="AE3961" s="73"/>
      <c r="AF3961" s="73"/>
      <c r="AG3961" s="73"/>
      <c r="AH3961" s="73"/>
      <c r="AI3961" s="73"/>
      <c r="AJ3961" s="73"/>
      <c r="AK3961" s="73"/>
      <c r="AL3961" s="73"/>
      <c r="AM3961" s="73"/>
      <c r="AN3961" s="73"/>
      <c r="AO3961" s="73"/>
      <c r="AP3961" s="73"/>
      <c r="AQ3961" s="73"/>
      <c r="AR3961" s="73"/>
      <c r="AS3961" s="73"/>
      <c r="AT3961" s="73"/>
      <c r="AU3961" s="73"/>
      <c r="AV3961" s="73"/>
      <c r="AW3961" s="73"/>
      <c r="AX3961" s="73"/>
      <c r="AY3961" s="73"/>
      <c r="AZ3961" s="73"/>
      <c r="BA3961" s="73"/>
      <c r="BB3961" s="73"/>
    </row>
    <row r="3962" spans="10:54">
      <c r="J3962" s="132"/>
      <c r="N3962" s="73"/>
      <c r="O3962" s="73"/>
      <c r="P3962" s="73"/>
      <c r="Q3962" s="73"/>
      <c r="R3962" s="73"/>
      <c r="S3962" s="73"/>
      <c r="T3962" s="73"/>
      <c r="U3962" s="73"/>
      <c r="V3962" s="73"/>
      <c r="W3962" s="73"/>
      <c r="X3962" s="73"/>
      <c r="Y3962" s="73"/>
      <c r="Z3962" s="73"/>
      <c r="AA3962" s="73"/>
      <c r="AB3962" s="73"/>
      <c r="AC3962" s="73"/>
      <c r="AD3962" s="73"/>
      <c r="AE3962" s="73"/>
      <c r="AF3962" s="73"/>
      <c r="AG3962" s="73"/>
      <c r="AH3962" s="73"/>
      <c r="AI3962" s="73"/>
      <c r="AJ3962" s="73"/>
      <c r="AK3962" s="73"/>
      <c r="AL3962" s="73"/>
      <c r="AM3962" s="73"/>
      <c r="AN3962" s="73"/>
      <c r="AO3962" s="73"/>
      <c r="AP3962" s="73"/>
      <c r="AQ3962" s="73"/>
      <c r="AR3962" s="73"/>
      <c r="AS3962" s="73"/>
      <c r="AT3962" s="73"/>
      <c r="AU3962" s="73"/>
      <c r="AV3962" s="73"/>
      <c r="AW3962" s="73"/>
      <c r="AX3962" s="73"/>
      <c r="AY3962" s="73"/>
      <c r="AZ3962" s="73"/>
      <c r="BA3962" s="73"/>
      <c r="BB3962" s="73"/>
    </row>
    <row r="3963" spans="10:54">
      <c r="J3963" s="132"/>
      <c r="N3963" s="73"/>
      <c r="O3963" s="73"/>
      <c r="P3963" s="73"/>
      <c r="Q3963" s="73"/>
      <c r="R3963" s="73"/>
      <c r="S3963" s="73"/>
      <c r="T3963" s="73"/>
      <c r="U3963" s="73"/>
      <c r="V3963" s="73"/>
      <c r="W3963" s="73"/>
      <c r="X3963" s="73"/>
      <c r="Y3963" s="73"/>
      <c r="Z3963" s="73"/>
      <c r="AA3963" s="73"/>
      <c r="AB3963" s="73"/>
      <c r="AC3963" s="73"/>
      <c r="AD3963" s="73"/>
      <c r="AE3963" s="73"/>
      <c r="AF3963" s="73"/>
      <c r="AG3963" s="73"/>
      <c r="AH3963" s="73"/>
      <c r="AI3963" s="73"/>
      <c r="AJ3963" s="73"/>
      <c r="AK3963" s="73"/>
      <c r="AL3963" s="73"/>
      <c r="AM3963" s="73"/>
      <c r="AN3963" s="73"/>
      <c r="AO3963" s="73"/>
      <c r="AP3963" s="73"/>
      <c r="AQ3963" s="73"/>
      <c r="AR3963" s="73"/>
      <c r="AS3963" s="73"/>
      <c r="AT3963" s="73"/>
      <c r="AU3963" s="73"/>
      <c r="AV3963" s="73"/>
      <c r="AW3963" s="73"/>
      <c r="AX3963" s="73"/>
      <c r="AY3963" s="73"/>
      <c r="AZ3963" s="73"/>
      <c r="BA3963" s="73"/>
      <c r="BB3963" s="73"/>
    </row>
    <row r="3964" spans="10:54">
      <c r="J3964" s="132"/>
      <c r="N3964" s="73"/>
      <c r="O3964" s="73"/>
      <c r="P3964" s="73"/>
      <c r="Q3964" s="73"/>
      <c r="R3964" s="73"/>
      <c r="S3964" s="73"/>
      <c r="T3964" s="73"/>
      <c r="U3964" s="73"/>
      <c r="V3964" s="73"/>
      <c r="W3964" s="73"/>
      <c r="X3964" s="73"/>
      <c r="Y3964" s="73"/>
      <c r="Z3964" s="73"/>
      <c r="AA3964" s="73"/>
      <c r="AB3964" s="73"/>
      <c r="AC3964" s="73"/>
      <c r="AD3964" s="73"/>
      <c r="AE3964" s="73"/>
      <c r="AF3964" s="73"/>
      <c r="AG3964" s="73"/>
      <c r="AH3964" s="73"/>
      <c r="AI3964" s="73"/>
      <c r="AJ3964" s="73"/>
      <c r="AK3964" s="73"/>
      <c r="AL3964" s="73"/>
      <c r="AM3964" s="73"/>
      <c r="AN3964" s="73"/>
      <c r="AO3964" s="73"/>
      <c r="AP3964" s="73"/>
      <c r="AQ3964" s="73"/>
      <c r="AR3964" s="73"/>
      <c r="AS3964" s="73"/>
      <c r="AT3964" s="73"/>
      <c r="AU3964" s="73"/>
      <c r="AV3964" s="73"/>
      <c r="AW3964" s="73"/>
      <c r="AX3964" s="73"/>
      <c r="AY3964" s="73"/>
      <c r="AZ3964" s="73"/>
      <c r="BA3964" s="73"/>
      <c r="BB3964" s="73"/>
    </row>
    <row r="3965" spans="10:54">
      <c r="J3965" s="132"/>
      <c r="N3965" s="73"/>
      <c r="O3965" s="73"/>
      <c r="P3965" s="73"/>
      <c r="Q3965" s="73"/>
      <c r="R3965" s="73"/>
      <c r="S3965" s="73"/>
      <c r="T3965" s="73"/>
      <c r="U3965" s="73"/>
      <c r="V3965" s="73"/>
      <c r="W3965" s="73"/>
      <c r="X3965" s="73"/>
      <c r="Y3965" s="73"/>
      <c r="Z3965" s="73"/>
      <c r="AA3965" s="73"/>
      <c r="AB3965" s="73"/>
      <c r="AC3965" s="73"/>
      <c r="AD3965" s="73"/>
      <c r="AE3965" s="73"/>
      <c r="AF3965" s="73"/>
      <c r="AG3965" s="73"/>
      <c r="AH3965" s="73"/>
      <c r="AI3965" s="73"/>
      <c r="AJ3965" s="73"/>
      <c r="AK3965" s="73"/>
      <c r="AL3965" s="73"/>
      <c r="AM3965" s="73"/>
      <c r="AN3965" s="73"/>
      <c r="AO3965" s="73"/>
      <c r="AP3965" s="73"/>
      <c r="AQ3965" s="73"/>
      <c r="AR3965" s="73"/>
      <c r="AS3965" s="73"/>
      <c r="AT3965" s="73"/>
      <c r="AU3965" s="73"/>
      <c r="AV3965" s="73"/>
      <c r="AW3965" s="73"/>
      <c r="AX3965" s="73"/>
      <c r="AY3965" s="73"/>
      <c r="AZ3965" s="73"/>
      <c r="BA3965" s="73"/>
      <c r="BB3965" s="73"/>
    </row>
    <row r="3966" spans="10:54">
      <c r="J3966" s="132"/>
      <c r="N3966" s="73"/>
      <c r="O3966" s="73"/>
      <c r="P3966" s="73"/>
      <c r="Q3966" s="73"/>
      <c r="R3966" s="73"/>
      <c r="S3966" s="73"/>
      <c r="T3966" s="73"/>
      <c r="U3966" s="73"/>
      <c r="V3966" s="73"/>
      <c r="W3966" s="73"/>
      <c r="X3966" s="73"/>
      <c r="Y3966" s="73"/>
      <c r="Z3966" s="73"/>
      <c r="AA3966" s="73"/>
      <c r="AB3966" s="73"/>
      <c r="AC3966" s="73"/>
      <c r="AD3966" s="73"/>
      <c r="AE3966" s="73"/>
      <c r="AF3966" s="73"/>
      <c r="AG3966" s="73"/>
      <c r="AH3966" s="73"/>
      <c r="AI3966" s="73"/>
      <c r="AJ3966" s="73"/>
      <c r="AK3966" s="73"/>
      <c r="AL3966" s="73"/>
      <c r="AM3966" s="73"/>
      <c r="AN3966" s="73"/>
      <c r="AO3966" s="73"/>
      <c r="AP3966" s="73"/>
      <c r="AQ3966" s="73"/>
      <c r="AR3966" s="73"/>
      <c r="AS3966" s="73"/>
      <c r="AT3966" s="73"/>
      <c r="AU3966" s="73"/>
      <c r="AV3966" s="73"/>
      <c r="AW3966" s="73"/>
      <c r="AX3966" s="73"/>
      <c r="AY3966" s="73"/>
      <c r="AZ3966" s="73"/>
      <c r="BA3966" s="73"/>
      <c r="BB3966" s="73"/>
    </row>
    <row r="3967" spans="10:54">
      <c r="J3967" s="132"/>
      <c r="N3967" s="73"/>
      <c r="O3967" s="73"/>
      <c r="P3967" s="73"/>
      <c r="Q3967" s="73"/>
      <c r="R3967" s="73"/>
      <c r="S3967" s="73"/>
      <c r="T3967" s="73"/>
      <c r="U3967" s="73"/>
      <c r="V3967" s="73"/>
      <c r="W3967" s="73"/>
      <c r="X3967" s="73"/>
      <c r="Y3967" s="73"/>
      <c r="Z3967" s="73"/>
      <c r="AA3967" s="73"/>
      <c r="AB3967" s="73"/>
      <c r="AC3967" s="73"/>
      <c r="AD3967" s="73"/>
      <c r="AE3967" s="73"/>
      <c r="AF3967" s="73"/>
      <c r="AG3967" s="73"/>
      <c r="AH3967" s="73"/>
      <c r="AI3967" s="73"/>
      <c r="AJ3967" s="73"/>
      <c r="AK3967" s="73"/>
      <c r="AL3967" s="73"/>
      <c r="AM3967" s="73"/>
      <c r="AN3967" s="73"/>
      <c r="AO3967" s="73"/>
      <c r="AP3967" s="73"/>
      <c r="AQ3967" s="73"/>
      <c r="AR3967" s="73"/>
      <c r="AS3967" s="73"/>
      <c r="AT3967" s="73"/>
      <c r="AU3967" s="73"/>
      <c r="AV3967" s="73"/>
      <c r="AW3967" s="73"/>
      <c r="AX3967" s="73"/>
      <c r="AY3967" s="73"/>
      <c r="AZ3967" s="73"/>
      <c r="BA3967" s="73"/>
      <c r="BB3967" s="73"/>
    </row>
    <row r="3968" spans="10:54">
      <c r="J3968" s="132"/>
      <c r="N3968" s="73"/>
      <c r="O3968" s="73"/>
      <c r="P3968" s="73"/>
      <c r="Q3968" s="73"/>
      <c r="R3968" s="73"/>
      <c r="S3968" s="73"/>
      <c r="T3968" s="73"/>
      <c r="U3968" s="73"/>
      <c r="V3968" s="73"/>
      <c r="W3968" s="73"/>
      <c r="X3968" s="73"/>
      <c r="Y3968" s="73"/>
      <c r="Z3968" s="73"/>
      <c r="AA3968" s="73"/>
      <c r="AB3968" s="73"/>
      <c r="AC3968" s="73"/>
      <c r="AD3968" s="73"/>
      <c r="AE3968" s="73"/>
      <c r="AF3968" s="73"/>
      <c r="AG3968" s="73"/>
      <c r="AH3968" s="73"/>
      <c r="AI3968" s="73"/>
      <c r="AJ3968" s="73"/>
      <c r="AK3968" s="73"/>
      <c r="AL3968" s="73"/>
      <c r="AM3968" s="73"/>
      <c r="AN3968" s="73"/>
      <c r="AO3968" s="73"/>
      <c r="AP3968" s="73"/>
      <c r="AQ3968" s="73"/>
      <c r="AR3968" s="73"/>
      <c r="AS3968" s="73"/>
      <c r="AT3968" s="73"/>
      <c r="AU3968" s="73"/>
      <c r="AV3968" s="73"/>
      <c r="AW3968" s="73"/>
      <c r="AX3968" s="73"/>
      <c r="AY3968" s="73"/>
      <c r="AZ3968" s="73"/>
      <c r="BA3968" s="73"/>
      <c r="BB3968" s="73"/>
    </row>
    <row r="3969" spans="10:54">
      <c r="J3969" s="132"/>
      <c r="N3969" s="73"/>
      <c r="O3969" s="73"/>
      <c r="P3969" s="73"/>
      <c r="Q3969" s="73"/>
      <c r="R3969" s="73"/>
      <c r="S3969" s="73"/>
      <c r="T3969" s="73"/>
      <c r="U3969" s="73"/>
      <c r="V3969" s="73"/>
      <c r="W3969" s="73"/>
      <c r="X3969" s="73"/>
      <c r="Y3969" s="73"/>
      <c r="Z3969" s="73"/>
      <c r="AA3969" s="73"/>
      <c r="AB3969" s="73"/>
      <c r="AC3969" s="73"/>
      <c r="AD3969" s="73"/>
      <c r="AE3969" s="73"/>
      <c r="AF3969" s="73"/>
      <c r="AG3969" s="73"/>
      <c r="AH3969" s="73"/>
      <c r="AI3969" s="73"/>
      <c r="AJ3969" s="73"/>
      <c r="AK3969" s="73"/>
      <c r="AL3969" s="73"/>
      <c r="AM3969" s="73"/>
      <c r="AN3969" s="73"/>
      <c r="AO3969" s="73"/>
      <c r="AP3969" s="73"/>
      <c r="AQ3969" s="73"/>
      <c r="AR3969" s="73"/>
      <c r="AS3969" s="73"/>
      <c r="AT3969" s="73"/>
      <c r="AU3969" s="73"/>
      <c r="AV3969" s="73"/>
      <c r="AW3969" s="73"/>
      <c r="AX3969" s="73"/>
      <c r="AY3969" s="73"/>
      <c r="AZ3969" s="73"/>
      <c r="BA3969" s="73"/>
      <c r="BB3969" s="73"/>
    </row>
    <row r="3970" spans="10:54">
      <c r="J3970" s="132"/>
      <c r="N3970" s="73"/>
      <c r="O3970" s="73"/>
      <c r="P3970" s="73"/>
      <c r="Q3970" s="73"/>
      <c r="R3970" s="73"/>
      <c r="S3970" s="73"/>
      <c r="T3970" s="73"/>
      <c r="U3970" s="73"/>
      <c r="V3970" s="73"/>
      <c r="W3970" s="73"/>
      <c r="X3970" s="73"/>
      <c r="Y3970" s="73"/>
      <c r="Z3970" s="73"/>
      <c r="AA3970" s="73"/>
      <c r="AB3970" s="73"/>
      <c r="AC3970" s="73"/>
      <c r="AD3970" s="73"/>
      <c r="AE3970" s="73"/>
      <c r="AF3970" s="73"/>
      <c r="AG3970" s="73"/>
      <c r="AH3970" s="73"/>
      <c r="AI3970" s="73"/>
      <c r="AJ3970" s="73"/>
      <c r="AK3970" s="73"/>
      <c r="AL3970" s="73"/>
      <c r="AM3970" s="73"/>
      <c r="AN3970" s="73"/>
      <c r="AO3970" s="73"/>
      <c r="AP3970" s="73"/>
      <c r="AQ3970" s="73"/>
      <c r="AR3970" s="73"/>
      <c r="AS3970" s="73"/>
      <c r="AT3970" s="73"/>
      <c r="AU3970" s="73"/>
      <c r="AV3970" s="73"/>
      <c r="AW3970" s="73"/>
      <c r="AX3970" s="73"/>
      <c r="AY3970" s="73"/>
      <c r="AZ3970" s="73"/>
      <c r="BA3970" s="73"/>
      <c r="BB3970" s="73"/>
    </row>
    <row r="3971" spans="10:54">
      <c r="J3971" s="132"/>
      <c r="N3971" s="73"/>
      <c r="O3971" s="73"/>
      <c r="P3971" s="73"/>
      <c r="Q3971" s="73"/>
      <c r="R3971" s="73"/>
      <c r="S3971" s="73"/>
      <c r="T3971" s="73"/>
      <c r="U3971" s="73"/>
      <c r="V3971" s="73"/>
      <c r="W3971" s="73"/>
      <c r="X3971" s="73"/>
      <c r="Y3971" s="73"/>
      <c r="Z3971" s="73"/>
      <c r="AA3971" s="73"/>
      <c r="AB3971" s="73"/>
      <c r="AC3971" s="73"/>
      <c r="AD3971" s="73"/>
      <c r="AE3971" s="73"/>
      <c r="AF3971" s="73"/>
      <c r="AG3971" s="73"/>
      <c r="AH3971" s="73"/>
      <c r="AI3971" s="73"/>
      <c r="AJ3971" s="73"/>
      <c r="AK3971" s="73"/>
      <c r="AL3971" s="73"/>
      <c r="AM3971" s="73"/>
      <c r="AN3971" s="73"/>
      <c r="AO3971" s="73"/>
      <c r="AP3971" s="73"/>
      <c r="AQ3971" s="73"/>
      <c r="AR3971" s="73"/>
      <c r="AS3971" s="73"/>
      <c r="AT3971" s="73"/>
      <c r="AU3971" s="73"/>
      <c r="AV3971" s="73"/>
      <c r="AW3971" s="73"/>
      <c r="AX3971" s="73"/>
      <c r="AY3971" s="73"/>
      <c r="AZ3971" s="73"/>
      <c r="BA3971" s="73"/>
      <c r="BB3971" s="73"/>
    </row>
    <row r="3972" spans="10:54">
      <c r="J3972" s="132"/>
      <c r="N3972" s="73"/>
      <c r="O3972" s="73"/>
      <c r="P3972" s="73"/>
      <c r="Q3972" s="73"/>
      <c r="R3972" s="73"/>
      <c r="S3972" s="73"/>
      <c r="T3972" s="73"/>
      <c r="U3972" s="73"/>
      <c r="V3972" s="73"/>
      <c r="W3972" s="73"/>
      <c r="X3972" s="73"/>
      <c r="Y3972" s="73"/>
      <c r="Z3972" s="73"/>
      <c r="AA3972" s="73"/>
      <c r="AB3972" s="73"/>
      <c r="AC3972" s="73"/>
      <c r="AD3972" s="73"/>
      <c r="AE3972" s="73"/>
      <c r="AF3972" s="73"/>
      <c r="AG3972" s="73"/>
      <c r="AH3972" s="73"/>
      <c r="AI3972" s="73"/>
      <c r="AJ3972" s="73"/>
      <c r="AK3972" s="73"/>
      <c r="AL3972" s="73"/>
      <c r="AM3972" s="73"/>
      <c r="AN3972" s="73"/>
      <c r="AO3972" s="73"/>
      <c r="AP3972" s="73"/>
      <c r="AQ3972" s="73"/>
      <c r="AR3972" s="73"/>
      <c r="AS3972" s="73"/>
      <c r="AT3972" s="73"/>
      <c r="AU3972" s="73"/>
      <c r="AV3972" s="73"/>
      <c r="AW3972" s="73"/>
      <c r="AX3972" s="73"/>
      <c r="AY3972" s="73"/>
      <c r="AZ3972" s="73"/>
      <c r="BA3972" s="73"/>
      <c r="BB3972" s="73"/>
    </row>
    <row r="3973" spans="10:54">
      <c r="J3973" s="132"/>
      <c r="N3973" s="73"/>
      <c r="O3973" s="73"/>
      <c r="P3973" s="73"/>
      <c r="Q3973" s="73"/>
      <c r="R3973" s="73"/>
      <c r="S3973" s="73"/>
      <c r="T3973" s="73"/>
      <c r="U3973" s="73"/>
      <c r="V3973" s="73"/>
      <c r="W3973" s="73"/>
      <c r="X3973" s="73"/>
      <c r="Y3973" s="73"/>
      <c r="Z3973" s="73"/>
      <c r="AA3973" s="73"/>
      <c r="AB3973" s="73"/>
      <c r="AC3973" s="73"/>
      <c r="AD3973" s="73"/>
      <c r="AE3973" s="73"/>
      <c r="AF3973" s="73"/>
      <c r="AG3973" s="73"/>
      <c r="AH3973" s="73"/>
      <c r="AI3973" s="73"/>
      <c r="AJ3973" s="73"/>
      <c r="AK3973" s="73"/>
      <c r="AL3973" s="73"/>
      <c r="AM3973" s="73"/>
      <c r="AN3973" s="73"/>
      <c r="AO3973" s="73"/>
      <c r="AP3973" s="73"/>
      <c r="AQ3973" s="73"/>
      <c r="AR3973" s="73"/>
      <c r="AS3973" s="73"/>
      <c r="AT3973" s="73"/>
      <c r="AU3973" s="73"/>
      <c r="AV3973" s="73"/>
      <c r="AW3973" s="73"/>
      <c r="AX3973" s="73"/>
      <c r="AY3973" s="73"/>
      <c r="AZ3973" s="73"/>
      <c r="BA3973" s="73"/>
      <c r="BB3973" s="73"/>
    </row>
    <row r="3974" spans="10:54">
      <c r="J3974" s="132"/>
      <c r="N3974" s="73"/>
      <c r="O3974" s="73"/>
      <c r="P3974" s="73"/>
      <c r="Q3974" s="73"/>
      <c r="R3974" s="73"/>
      <c r="S3974" s="73"/>
      <c r="T3974" s="73"/>
      <c r="U3974" s="73"/>
      <c r="V3974" s="73"/>
      <c r="W3974" s="73"/>
      <c r="X3974" s="73"/>
      <c r="Y3974" s="73"/>
      <c r="Z3974" s="73"/>
      <c r="AA3974" s="73"/>
      <c r="AB3974" s="73"/>
      <c r="AC3974" s="73"/>
      <c r="AD3974" s="73"/>
      <c r="AE3974" s="73"/>
      <c r="AF3974" s="73"/>
      <c r="AG3974" s="73"/>
      <c r="AH3974" s="73"/>
      <c r="AI3974" s="73"/>
      <c r="AJ3974" s="73"/>
      <c r="AK3974" s="73"/>
      <c r="AL3974" s="73"/>
      <c r="AM3974" s="73"/>
      <c r="AN3974" s="73"/>
      <c r="AO3974" s="73"/>
      <c r="AP3974" s="73"/>
      <c r="AQ3974" s="73"/>
      <c r="AR3974" s="73"/>
      <c r="AS3974" s="73"/>
      <c r="AT3974" s="73"/>
      <c r="AU3974" s="73"/>
      <c r="AV3974" s="73"/>
      <c r="AW3974" s="73"/>
      <c r="AX3974" s="73"/>
      <c r="AY3974" s="73"/>
      <c r="AZ3974" s="73"/>
      <c r="BA3974" s="73"/>
      <c r="BB3974" s="73"/>
    </row>
    <row r="3975" spans="10:54">
      <c r="J3975" s="132"/>
      <c r="N3975" s="73"/>
      <c r="O3975" s="73"/>
      <c r="P3975" s="73"/>
      <c r="Q3975" s="73"/>
      <c r="R3975" s="73"/>
      <c r="S3975" s="73"/>
      <c r="T3975" s="73"/>
      <c r="U3975" s="73"/>
      <c r="V3975" s="73"/>
      <c r="W3975" s="73"/>
      <c r="X3975" s="73"/>
      <c r="Y3975" s="73"/>
      <c r="Z3975" s="73"/>
      <c r="AA3975" s="73"/>
      <c r="AB3975" s="73"/>
      <c r="AC3975" s="73"/>
      <c r="AD3975" s="73"/>
      <c r="AE3975" s="73"/>
      <c r="AF3975" s="73"/>
      <c r="AG3975" s="73"/>
      <c r="AH3975" s="73"/>
      <c r="AI3975" s="73"/>
      <c r="AJ3975" s="73"/>
      <c r="AK3975" s="73"/>
      <c r="AL3975" s="73"/>
      <c r="AM3975" s="73"/>
      <c r="AN3975" s="73"/>
      <c r="AO3975" s="73"/>
      <c r="AP3975" s="73"/>
      <c r="AQ3975" s="73"/>
      <c r="AR3975" s="73"/>
      <c r="AS3975" s="73"/>
      <c r="AT3975" s="73"/>
      <c r="AU3975" s="73"/>
      <c r="AV3975" s="73"/>
      <c r="AW3975" s="73"/>
      <c r="AX3975" s="73"/>
      <c r="AY3975" s="73"/>
      <c r="AZ3975" s="73"/>
      <c r="BA3975" s="73"/>
      <c r="BB3975" s="73"/>
    </row>
    <row r="3976" spans="10:54">
      <c r="J3976" s="132"/>
      <c r="N3976" s="73"/>
      <c r="O3976" s="73"/>
      <c r="P3976" s="73"/>
      <c r="Q3976" s="73"/>
      <c r="R3976" s="73"/>
      <c r="S3976" s="73"/>
      <c r="T3976" s="73"/>
      <c r="U3976" s="73"/>
      <c r="V3976" s="73"/>
      <c r="W3976" s="73"/>
      <c r="X3976" s="73"/>
      <c r="Y3976" s="73"/>
      <c r="Z3976" s="73"/>
      <c r="AA3976" s="73"/>
      <c r="AB3976" s="73"/>
      <c r="AC3976" s="73"/>
      <c r="AD3976" s="73"/>
      <c r="AE3976" s="73"/>
      <c r="AF3976" s="73"/>
      <c r="AG3976" s="73"/>
      <c r="AH3976" s="73"/>
      <c r="AI3976" s="73"/>
      <c r="AJ3976" s="73"/>
      <c r="AK3976" s="73"/>
      <c r="AL3976" s="73"/>
      <c r="AM3976" s="73"/>
      <c r="AN3976" s="73"/>
      <c r="AO3976" s="73"/>
      <c r="AP3976" s="73"/>
      <c r="AQ3976" s="73"/>
      <c r="AR3976" s="73"/>
      <c r="AS3976" s="73"/>
      <c r="AT3976" s="73"/>
      <c r="AU3976" s="73"/>
      <c r="AV3976" s="73"/>
      <c r="AW3976" s="73"/>
      <c r="AX3976" s="73"/>
      <c r="AY3976" s="73"/>
      <c r="AZ3976" s="73"/>
      <c r="BA3976" s="73"/>
      <c r="BB3976" s="73"/>
    </row>
    <row r="3977" spans="10:54">
      <c r="J3977" s="132"/>
      <c r="N3977" s="73"/>
      <c r="O3977" s="73"/>
      <c r="P3977" s="73"/>
      <c r="Q3977" s="73"/>
      <c r="R3977" s="73"/>
      <c r="S3977" s="73"/>
      <c r="T3977" s="73"/>
      <c r="U3977" s="73"/>
      <c r="V3977" s="73"/>
      <c r="W3977" s="73"/>
      <c r="X3977" s="73"/>
      <c r="Y3977" s="73"/>
      <c r="Z3977" s="73"/>
      <c r="AA3977" s="73"/>
      <c r="AB3977" s="73"/>
      <c r="AC3977" s="73"/>
      <c r="AD3977" s="73"/>
      <c r="AE3977" s="73"/>
      <c r="AF3977" s="73"/>
      <c r="AG3977" s="73"/>
      <c r="AH3977" s="73"/>
      <c r="AI3977" s="73"/>
      <c r="AJ3977" s="73"/>
      <c r="AK3977" s="73"/>
      <c r="AL3977" s="73"/>
      <c r="AM3977" s="73"/>
      <c r="AN3977" s="73"/>
      <c r="AO3977" s="73"/>
      <c r="AP3977" s="73"/>
      <c r="AQ3977" s="73"/>
      <c r="AR3977" s="73"/>
      <c r="AS3977" s="73"/>
      <c r="AT3977" s="73"/>
      <c r="AU3977" s="73"/>
      <c r="AV3977" s="73"/>
      <c r="AW3977" s="73"/>
      <c r="AX3977" s="73"/>
      <c r="AY3977" s="73"/>
      <c r="AZ3977" s="73"/>
      <c r="BA3977" s="73"/>
      <c r="BB3977" s="73"/>
    </row>
    <row r="3978" spans="10:54">
      <c r="J3978" s="132"/>
      <c r="N3978" s="73"/>
      <c r="O3978" s="73"/>
      <c r="P3978" s="73"/>
      <c r="Q3978" s="73"/>
      <c r="R3978" s="73"/>
      <c r="S3978" s="73"/>
      <c r="T3978" s="73"/>
      <c r="U3978" s="73"/>
      <c r="V3978" s="73"/>
      <c r="W3978" s="73"/>
      <c r="X3978" s="73"/>
      <c r="Y3978" s="73"/>
      <c r="Z3978" s="73"/>
      <c r="AA3978" s="73"/>
      <c r="AB3978" s="73"/>
      <c r="AC3978" s="73"/>
      <c r="AD3978" s="73"/>
      <c r="AE3978" s="73"/>
      <c r="AF3978" s="73"/>
      <c r="AG3978" s="73"/>
      <c r="AH3978" s="73"/>
      <c r="AI3978" s="73"/>
      <c r="AJ3978" s="73"/>
      <c r="AK3978" s="73"/>
      <c r="AL3978" s="73"/>
      <c r="AM3978" s="73"/>
      <c r="AN3978" s="73"/>
      <c r="AO3978" s="73"/>
      <c r="AP3978" s="73"/>
      <c r="AQ3978" s="73"/>
      <c r="AR3978" s="73"/>
      <c r="AS3978" s="73"/>
      <c r="AT3978" s="73"/>
      <c r="AU3978" s="73"/>
      <c r="AV3978" s="73"/>
      <c r="AW3978" s="73"/>
      <c r="AX3978" s="73"/>
      <c r="AY3978" s="73"/>
      <c r="AZ3978" s="73"/>
      <c r="BA3978" s="73"/>
      <c r="BB3978" s="73"/>
    </row>
    <row r="3979" spans="10:54">
      <c r="J3979" s="132"/>
      <c r="N3979" s="73"/>
      <c r="O3979" s="73"/>
      <c r="P3979" s="73"/>
      <c r="Q3979" s="73"/>
      <c r="R3979" s="73"/>
      <c r="S3979" s="73"/>
      <c r="T3979" s="73"/>
      <c r="U3979" s="73"/>
      <c r="V3979" s="73"/>
      <c r="W3979" s="73"/>
      <c r="X3979" s="73"/>
      <c r="Y3979" s="73"/>
      <c r="Z3979" s="73"/>
      <c r="AA3979" s="73"/>
      <c r="AB3979" s="73"/>
      <c r="AC3979" s="73"/>
      <c r="AD3979" s="73"/>
      <c r="AE3979" s="73"/>
      <c r="AF3979" s="73"/>
      <c r="AG3979" s="73"/>
      <c r="AH3979" s="73"/>
      <c r="AI3979" s="73"/>
      <c r="AJ3979" s="73"/>
      <c r="AK3979" s="73"/>
      <c r="AL3979" s="73"/>
      <c r="AM3979" s="73"/>
      <c r="AN3979" s="73"/>
      <c r="AO3979" s="73"/>
      <c r="AP3979" s="73"/>
      <c r="AQ3979" s="73"/>
      <c r="AR3979" s="73"/>
      <c r="AS3979" s="73"/>
      <c r="AT3979" s="73"/>
      <c r="AU3979" s="73"/>
      <c r="AV3979" s="73"/>
      <c r="AW3979" s="73"/>
      <c r="AX3979" s="73"/>
      <c r="AY3979" s="73"/>
      <c r="AZ3979" s="73"/>
      <c r="BA3979" s="73"/>
      <c r="BB3979" s="73"/>
    </row>
    <row r="3980" spans="10:54">
      <c r="J3980" s="132"/>
      <c r="N3980" s="73"/>
      <c r="O3980" s="73"/>
      <c r="P3980" s="73"/>
      <c r="Q3980" s="73"/>
      <c r="R3980" s="73"/>
      <c r="S3980" s="73"/>
      <c r="T3980" s="73"/>
      <c r="U3980" s="73"/>
      <c r="V3980" s="73"/>
      <c r="W3980" s="73"/>
      <c r="X3980" s="73"/>
      <c r="Y3980" s="73"/>
      <c r="Z3980" s="73"/>
      <c r="AA3980" s="73"/>
      <c r="AB3980" s="73"/>
      <c r="AC3980" s="73"/>
      <c r="AD3980" s="73"/>
      <c r="AE3980" s="73"/>
      <c r="AF3980" s="73"/>
      <c r="AG3980" s="73"/>
      <c r="AH3980" s="73"/>
      <c r="AI3980" s="73"/>
      <c r="AJ3980" s="73"/>
      <c r="AK3980" s="73"/>
      <c r="AL3980" s="73"/>
      <c r="AM3980" s="73"/>
      <c r="AN3980" s="73"/>
      <c r="AO3980" s="73"/>
      <c r="AP3980" s="73"/>
      <c r="AQ3980" s="73"/>
      <c r="AR3980" s="73"/>
      <c r="AS3980" s="73"/>
      <c r="AT3980" s="73"/>
      <c r="AU3980" s="73"/>
      <c r="AV3980" s="73"/>
      <c r="AW3980" s="73"/>
      <c r="AX3980" s="73"/>
      <c r="AY3980" s="73"/>
      <c r="AZ3980" s="73"/>
      <c r="BA3980" s="73"/>
      <c r="BB3980" s="73"/>
    </row>
    <row r="3981" spans="10:54">
      <c r="J3981" s="132"/>
      <c r="N3981" s="73"/>
      <c r="O3981" s="73"/>
      <c r="P3981" s="73"/>
      <c r="Q3981" s="73"/>
      <c r="R3981" s="73"/>
      <c r="S3981" s="73"/>
      <c r="T3981" s="73"/>
      <c r="U3981" s="73"/>
      <c r="V3981" s="73"/>
      <c r="W3981" s="73"/>
      <c r="X3981" s="73"/>
      <c r="Y3981" s="73"/>
      <c r="Z3981" s="73"/>
      <c r="AA3981" s="73"/>
      <c r="AB3981" s="73"/>
      <c r="AC3981" s="73"/>
      <c r="AD3981" s="73"/>
      <c r="AE3981" s="73"/>
      <c r="AF3981" s="73"/>
      <c r="AG3981" s="73"/>
      <c r="AH3981" s="73"/>
      <c r="AI3981" s="73"/>
      <c r="AJ3981" s="73"/>
      <c r="AK3981" s="73"/>
      <c r="AL3981" s="73"/>
      <c r="AM3981" s="73"/>
      <c r="AN3981" s="73"/>
      <c r="AO3981" s="73"/>
      <c r="AP3981" s="73"/>
      <c r="AQ3981" s="73"/>
      <c r="AR3981" s="73"/>
      <c r="AS3981" s="73"/>
      <c r="AT3981" s="73"/>
      <c r="AU3981" s="73"/>
      <c r="AV3981" s="73"/>
      <c r="AW3981" s="73"/>
      <c r="AX3981" s="73"/>
      <c r="AY3981" s="73"/>
      <c r="AZ3981" s="73"/>
      <c r="BA3981" s="73"/>
      <c r="BB3981" s="73"/>
    </row>
    <row r="3982" spans="10:54">
      <c r="J3982" s="132"/>
      <c r="N3982" s="73"/>
      <c r="O3982" s="73"/>
      <c r="P3982" s="73"/>
      <c r="Q3982" s="73"/>
      <c r="R3982" s="73"/>
      <c r="S3982" s="73"/>
      <c r="T3982" s="73"/>
      <c r="U3982" s="73"/>
      <c r="V3982" s="73"/>
      <c r="W3982" s="73"/>
      <c r="X3982" s="73"/>
      <c r="Y3982" s="73"/>
      <c r="Z3982" s="73"/>
      <c r="AA3982" s="73"/>
      <c r="AB3982" s="73"/>
      <c r="AC3982" s="73"/>
      <c r="AD3982" s="73"/>
      <c r="AE3982" s="73"/>
      <c r="AF3982" s="73"/>
      <c r="AG3982" s="73"/>
      <c r="AH3982" s="73"/>
      <c r="AI3982" s="73"/>
      <c r="AJ3982" s="73"/>
      <c r="AK3982" s="73"/>
      <c r="AL3982" s="73"/>
      <c r="AM3982" s="73"/>
      <c r="AN3982" s="73"/>
      <c r="AO3982" s="73"/>
      <c r="AP3982" s="73"/>
      <c r="AQ3982" s="73"/>
      <c r="AR3982" s="73"/>
      <c r="AS3982" s="73"/>
      <c r="AT3982" s="73"/>
      <c r="AU3982" s="73"/>
      <c r="AV3982" s="73"/>
      <c r="AW3982" s="73"/>
      <c r="AX3982" s="73"/>
      <c r="AY3982" s="73"/>
      <c r="AZ3982" s="73"/>
      <c r="BA3982" s="73"/>
      <c r="BB3982" s="73"/>
    </row>
    <row r="3983" spans="10:54">
      <c r="J3983" s="132"/>
      <c r="N3983" s="73"/>
      <c r="O3983" s="73"/>
      <c r="P3983" s="73"/>
      <c r="Q3983" s="73"/>
      <c r="R3983" s="73"/>
      <c r="S3983" s="73"/>
      <c r="T3983" s="73"/>
      <c r="U3983" s="73"/>
      <c r="V3983" s="73"/>
      <c r="W3983" s="73"/>
      <c r="X3983" s="73"/>
      <c r="Y3983" s="73"/>
      <c r="Z3983" s="73"/>
      <c r="AA3983" s="73"/>
      <c r="AB3983" s="73"/>
      <c r="AC3983" s="73"/>
      <c r="AD3983" s="73"/>
      <c r="AE3983" s="73"/>
      <c r="AF3983" s="73"/>
      <c r="AG3983" s="73"/>
      <c r="AH3983" s="73"/>
      <c r="AI3983" s="73"/>
      <c r="AJ3983" s="73"/>
      <c r="AK3983" s="73"/>
      <c r="AL3983" s="73"/>
      <c r="AM3983" s="73"/>
      <c r="AN3983" s="73"/>
      <c r="AO3983" s="73"/>
      <c r="AP3983" s="73"/>
      <c r="AQ3983" s="73"/>
      <c r="AR3983" s="73"/>
      <c r="AS3983" s="73"/>
      <c r="AT3983" s="73"/>
      <c r="AU3983" s="73"/>
      <c r="AV3983" s="73"/>
      <c r="AW3983" s="73"/>
      <c r="AX3983" s="73"/>
      <c r="AY3983" s="73"/>
      <c r="AZ3983" s="73"/>
      <c r="BA3983" s="73"/>
      <c r="BB3983" s="73"/>
    </row>
    <row r="3984" spans="10:54">
      <c r="J3984" s="132"/>
      <c r="N3984" s="73"/>
      <c r="O3984" s="73"/>
      <c r="P3984" s="73"/>
      <c r="Q3984" s="73"/>
      <c r="R3984" s="73"/>
      <c r="S3984" s="73"/>
      <c r="T3984" s="73"/>
      <c r="U3984" s="73"/>
      <c r="V3984" s="73"/>
      <c r="W3984" s="73"/>
      <c r="X3984" s="73"/>
      <c r="Y3984" s="73"/>
      <c r="Z3984" s="73"/>
      <c r="AA3984" s="73"/>
      <c r="AB3984" s="73"/>
      <c r="AC3984" s="73"/>
      <c r="AD3984" s="73"/>
      <c r="AE3984" s="73"/>
      <c r="AF3984" s="73"/>
      <c r="AG3984" s="73"/>
      <c r="AH3984" s="73"/>
      <c r="AI3984" s="73"/>
      <c r="AJ3984" s="73"/>
      <c r="AK3984" s="73"/>
      <c r="AL3984" s="73"/>
      <c r="AM3984" s="73"/>
      <c r="AN3984" s="73"/>
      <c r="AO3984" s="73"/>
      <c r="AP3984" s="73"/>
      <c r="AQ3984" s="73"/>
      <c r="AR3984" s="73"/>
      <c r="AS3984" s="73"/>
      <c r="AT3984" s="73"/>
      <c r="AU3984" s="73"/>
      <c r="AV3984" s="73"/>
      <c r="AW3984" s="73"/>
      <c r="AX3984" s="73"/>
      <c r="AY3984" s="73"/>
      <c r="AZ3984" s="73"/>
      <c r="BA3984" s="73"/>
      <c r="BB3984" s="73"/>
    </row>
    <row r="3985" spans="10:54">
      <c r="J3985" s="132"/>
      <c r="N3985" s="73"/>
      <c r="O3985" s="73"/>
      <c r="P3985" s="73"/>
      <c r="Q3985" s="73"/>
      <c r="R3985" s="73"/>
      <c r="S3985" s="73"/>
      <c r="T3985" s="73"/>
      <c r="U3985" s="73"/>
      <c r="V3985" s="73"/>
      <c r="W3985" s="73"/>
      <c r="X3985" s="73"/>
      <c r="Y3985" s="73"/>
      <c r="Z3985" s="73"/>
      <c r="AA3985" s="73"/>
      <c r="AB3985" s="73"/>
      <c r="AC3985" s="73"/>
      <c r="AD3985" s="73"/>
      <c r="AE3985" s="73"/>
      <c r="AF3985" s="73"/>
      <c r="AG3985" s="73"/>
      <c r="AH3985" s="73"/>
      <c r="AI3985" s="73"/>
      <c r="AJ3985" s="73"/>
      <c r="AK3985" s="73"/>
      <c r="AL3985" s="73"/>
      <c r="AM3985" s="73"/>
      <c r="AN3985" s="73"/>
      <c r="AO3985" s="73"/>
      <c r="AP3985" s="73"/>
      <c r="AQ3985" s="73"/>
      <c r="AR3985" s="73"/>
      <c r="AS3985" s="73"/>
      <c r="AT3985" s="73"/>
      <c r="AU3985" s="73"/>
      <c r="AV3985" s="73"/>
      <c r="AW3985" s="73"/>
      <c r="AX3985" s="73"/>
      <c r="AY3985" s="73"/>
      <c r="AZ3985" s="73"/>
      <c r="BA3985" s="73"/>
      <c r="BB3985" s="73"/>
    </row>
    <row r="3986" spans="10:54">
      <c r="J3986" s="132"/>
      <c r="N3986" s="73"/>
      <c r="O3986" s="73"/>
      <c r="P3986" s="73"/>
      <c r="Q3986" s="73"/>
      <c r="R3986" s="73"/>
      <c r="S3986" s="73"/>
      <c r="T3986" s="73"/>
      <c r="U3986" s="73"/>
      <c r="V3986" s="73"/>
      <c r="W3986" s="73"/>
      <c r="X3986" s="73"/>
      <c r="Y3986" s="73"/>
      <c r="Z3986" s="73"/>
      <c r="AA3986" s="73"/>
      <c r="AB3986" s="73"/>
      <c r="AC3986" s="73"/>
      <c r="AD3986" s="73"/>
      <c r="AE3986" s="73"/>
      <c r="AF3986" s="73"/>
      <c r="AG3986" s="73"/>
      <c r="AH3986" s="73"/>
      <c r="AI3986" s="73"/>
      <c r="AJ3986" s="73"/>
      <c r="AK3986" s="73"/>
      <c r="AL3986" s="73"/>
      <c r="AM3986" s="73"/>
      <c r="AN3986" s="73"/>
      <c r="AO3986" s="73"/>
      <c r="AP3986" s="73"/>
      <c r="AQ3986" s="73"/>
      <c r="AR3986" s="73"/>
      <c r="AS3986" s="73"/>
      <c r="AT3986" s="73"/>
      <c r="AU3986" s="73"/>
      <c r="AV3986" s="73"/>
      <c r="AW3986" s="73"/>
      <c r="AX3986" s="73"/>
      <c r="AY3986" s="73"/>
      <c r="AZ3986" s="73"/>
      <c r="BA3986" s="73"/>
      <c r="BB3986" s="73"/>
    </row>
    <row r="3987" spans="10:54">
      <c r="J3987" s="132"/>
      <c r="N3987" s="73"/>
      <c r="O3987" s="73"/>
      <c r="P3987" s="73"/>
      <c r="Q3987" s="73"/>
      <c r="R3987" s="73"/>
      <c r="S3987" s="73"/>
      <c r="T3987" s="73"/>
      <c r="U3987" s="73"/>
      <c r="V3987" s="73"/>
      <c r="W3987" s="73"/>
      <c r="X3987" s="73"/>
      <c r="Y3987" s="73"/>
      <c r="Z3987" s="73"/>
      <c r="AA3987" s="73"/>
      <c r="AB3987" s="73"/>
      <c r="AC3987" s="73"/>
      <c r="AD3987" s="73"/>
      <c r="AE3987" s="73"/>
      <c r="AF3987" s="73"/>
      <c r="AG3987" s="73"/>
      <c r="AH3987" s="73"/>
      <c r="AI3987" s="73"/>
      <c r="AJ3987" s="73"/>
      <c r="AK3987" s="73"/>
      <c r="AL3987" s="73"/>
      <c r="AM3987" s="73"/>
      <c r="AN3987" s="73"/>
      <c r="AO3987" s="73"/>
      <c r="AP3987" s="73"/>
      <c r="AQ3987" s="73"/>
      <c r="AR3987" s="73"/>
      <c r="AS3987" s="73"/>
      <c r="AT3987" s="73"/>
      <c r="AU3987" s="73"/>
      <c r="AV3987" s="73"/>
      <c r="AW3987" s="73"/>
      <c r="AX3987" s="73"/>
      <c r="AY3987" s="73"/>
      <c r="AZ3987" s="73"/>
      <c r="BA3987" s="73"/>
      <c r="BB3987" s="73"/>
    </row>
    <row r="3988" spans="10:54">
      <c r="J3988" s="132"/>
      <c r="N3988" s="73"/>
      <c r="O3988" s="73"/>
      <c r="P3988" s="73"/>
      <c r="Q3988" s="73"/>
      <c r="R3988" s="73"/>
      <c r="S3988" s="73"/>
      <c r="T3988" s="73"/>
      <c r="U3988" s="73"/>
      <c r="V3988" s="73"/>
      <c r="W3988" s="73"/>
      <c r="X3988" s="73"/>
      <c r="Y3988" s="73"/>
      <c r="Z3988" s="73"/>
      <c r="AA3988" s="73"/>
      <c r="AB3988" s="73"/>
      <c r="AC3988" s="73"/>
      <c r="AD3988" s="73"/>
      <c r="AE3988" s="73"/>
      <c r="AF3988" s="73"/>
      <c r="AG3988" s="73"/>
      <c r="AH3988" s="73"/>
      <c r="AI3988" s="73"/>
      <c r="AJ3988" s="73"/>
      <c r="AK3988" s="73"/>
      <c r="AL3988" s="73"/>
      <c r="AM3988" s="73"/>
      <c r="AN3988" s="73"/>
      <c r="AO3988" s="73"/>
      <c r="AP3988" s="73"/>
      <c r="AQ3988" s="73"/>
      <c r="AR3988" s="73"/>
      <c r="AS3988" s="73"/>
      <c r="AT3988" s="73"/>
      <c r="AU3988" s="73"/>
      <c r="AV3988" s="73"/>
      <c r="AW3988" s="73"/>
      <c r="AX3988" s="73"/>
      <c r="AY3988" s="73"/>
      <c r="AZ3988" s="73"/>
      <c r="BA3988" s="73"/>
      <c r="BB3988" s="73"/>
    </row>
    <row r="3989" spans="10:54">
      <c r="J3989" s="132"/>
      <c r="N3989" s="73"/>
      <c r="O3989" s="73"/>
      <c r="P3989" s="73"/>
      <c r="Q3989" s="73"/>
      <c r="R3989" s="73"/>
      <c r="S3989" s="73"/>
      <c r="T3989" s="73"/>
      <c r="U3989" s="73"/>
      <c r="V3989" s="73"/>
      <c r="W3989" s="73"/>
      <c r="X3989" s="73"/>
      <c r="Y3989" s="73"/>
      <c r="Z3989" s="73"/>
      <c r="AA3989" s="73"/>
      <c r="AB3989" s="73"/>
      <c r="AC3989" s="73"/>
      <c r="AD3989" s="73"/>
      <c r="AE3989" s="73"/>
      <c r="AF3989" s="73"/>
      <c r="AG3989" s="73"/>
      <c r="AH3989" s="73"/>
      <c r="AI3989" s="73"/>
      <c r="AJ3989" s="73"/>
      <c r="AK3989" s="73"/>
      <c r="AL3989" s="73"/>
      <c r="AM3989" s="73"/>
      <c r="AN3989" s="73"/>
      <c r="AO3989" s="73"/>
      <c r="AP3989" s="73"/>
      <c r="AQ3989" s="73"/>
      <c r="AR3989" s="73"/>
      <c r="AS3989" s="73"/>
      <c r="AT3989" s="73"/>
      <c r="AU3989" s="73"/>
      <c r="AV3989" s="73"/>
      <c r="AW3989" s="73"/>
      <c r="AX3989" s="73"/>
      <c r="AY3989" s="73"/>
      <c r="AZ3989" s="73"/>
      <c r="BA3989" s="73"/>
      <c r="BB3989" s="73"/>
    </row>
    <row r="3990" spans="10:54">
      <c r="J3990" s="132"/>
      <c r="N3990" s="73"/>
      <c r="O3990" s="73"/>
      <c r="P3990" s="73"/>
      <c r="Q3990" s="73"/>
      <c r="R3990" s="73"/>
      <c r="S3990" s="73"/>
      <c r="T3990" s="73"/>
      <c r="U3990" s="73"/>
      <c r="V3990" s="73"/>
      <c r="W3990" s="73"/>
      <c r="X3990" s="73"/>
      <c r="Y3990" s="73"/>
      <c r="Z3990" s="73"/>
      <c r="AA3990" s="73"/>
      <c r="AB3990" s="73"/>
      <c r="AC3990" s="73"/>
      <c r="AD3990" s="73"/>
      <c r="AE3990" s="73"/>
      <c r="AF3990" s="73"/>
      <c r="AG3990" s="73"/>
      <c r="AH3990" s="73"/>
      <c r="AI3990" s="73"/>
      <c r="AJ3990" s="73"/>
      <c r="AK3990" s="73"/>
      <c r="AL3990" s="73"/>
      <c r="AM3990" s="73"/>
      <c r="AN3990" s="73"/>
      <c r="AO3990" s="73"/>
      <c r="AP3990" s="73"/>
      <c r="AQ3990" s="73"/>
      <c r="AR3990" s="73"/>
      <c r="AS3990" s="73"/>
      <c r="AT3990" s="73"/>
      <c r="AU3990" s="73"/>
      <c r="AV3990" s="73"/>
      <c r="AW3990" s="73"/>
      <c r="AX3990" s="73"/>
      <c r="AY3990" s="73"/>
      <c r="AZ3990" s="73"/>
      <c r="BA3990" s="73"/>
      <c r="BB3990" s="73"/>
    </row>
    <row r="3991" spans="10:54">
      <c r="J3991" s="132"/>
      <c r="N3991" s="73"/>
      <c r="O3991" s="73"/>
      <c r="P3991" s="73"/>
      <c r="Q3991" s="73"/>
      <c r="R3991" s="73"/>
      <c r="S3991" s="73"/>
      <c r="T3991" s="73"/>
      <c r="U3991" s="73"/>
      <c r="V3991" s="73"/>
      <c r="W3991" s="73"/>
      <c r="X3991" s="73"/>
      <c r="Y3991" s="73"/>
      <c r="Z3991" s="73"/>
      <c r="AA3991" s="73"/>
      <c r="AB3991" s="73"/>
      <c r="AC3991" s="73"/>
      <c r="AD3991" s="73"/>
      <c r="AE3991" s="73"/>
      <c r="AF3991" s="73"/>
      <c r="AG3991" s="73"/>
      <c r="AH3991" s="73"/>
      <c r="AI3991" s="73"/>
      <c r="AJ3991" s="73"/>
      <c r="AK3991" s="73"/>
      <c r="AL3991" s="73"/>
      <c r="AM3991" s="73"/>
      <c r="AN3991" s="73"/>
      <c r="AO3991" s="73"/>
      <c r="AP3991" s="73"/>
      <c r="AQ3991" s="73"/>
      <c r="AR3991" s="73"/>
      <c r="AS3991" s="73"/>
      <c r="AT3991" s="73"/>
      <c r="AU3991" s="73"/>
      <c r="AV3991" s="73"/>
      <c r="AW3991" s="73"/>
      <c r="AX3991" s="73"/>
      <c r="AY3991" s="73"/>
      <c r="AZ3991" s="73"/>
      <c r="BA3991" s="73"/>
      <c r="BB3991" s="73"/>
    </row>
    <row r="3992" spans="10:54">
      <c r="J3992" s="132"/>
      <c r="N3992" s="73"/>
      <c r="O3992" s="73"/>
      <c r="P3992" s="73"/>
      <c r="Q3992" s="73"/>
      <c r="R3992" s="73"/>
      <c r="S3992" s="73"/>
      <c r="T3992" s="73"/>
      <c r="U3992" s="73"/>
      <c r="V3992" s="73"/>
      <c r="W3992" s="73"/>
      <c r="X3992" s="73"/>
      <c r="Y3992" s="73"/>
      <c r="Z3992" s="73"/>
      <c r="AA3992" s="73"/>
      <c r="AB3992" s="73"/>
      <c r="AC3992" s="73"/>
      <c r="AD3992" s="73"/>
      <c r="AE3992" s="73"/>
      <c r="AF3992" s="73"/>
      <c r="AG3992" s="73"/>
      <c r="AH3992" s="73"/>
      <c r="AI3992" s="73"/>
      <c r="AJ3992" s="73"/>
      <c r="AK3992" s="73"/>
      <c r="AL3992" s="73"/>
      <c r="AM3992" s="73"/>
      <c r="AN3992" s="73"/>
      <c r="AO3992" s="73"/>
      <c r="AP3992" s="73"/>
      <c r="AQ3992" s="73"/>
      <c r="AR3992" s="73"/>
      <c r="AS3992" s="73"/>
      <c r="AT3992" s="73"/>
      <c r="AU3992" s="73"/>
      <c r="AV3992" s="73"/>
      <c r="AW3992" s="73"/>
      <c r="AX3992" s="73"/>
      <c r="AY3992" s="73"/>
      <c r="AZ3992" s="73"/>
      <c r="BA3992" s="73"/>
      <c r="BB3992" s="73"/>
    </row>
    <row r="3993" spans="10:54">
      <c r="J3993" s="132"/>
      <c r="N3993" s="73"/>
      <c r="O3993" s="73"/>
      <c r="P3993" s="73"/>
      <c r="Q3993" s="73"/>
      <c r="R3993" s="73"/>
      <c r="S3993" s="73"/>
      <c r="T3993" s="73"/>
      <c r="U3993" s="73"/>
      <c r="V3993" s="73"/>
      <c r="W3993" s="73"/>
      <c r="X3993" s="73"/>
      <c r="Y3993" s="73"/>
      <c r="Z3993" s="73"/>
      <c r="AA3993" s="73"/>
      <c r="AB3993" s="73"/>
      <c r="AC3993" s="73"/>
      <c r="AD3993" s="73"/>
      <c r="AE3993" s="73"/>
      <c r="AF3993" s="73"/>
      <c r="AG3993" s="73"/>
      <c r="AH3993" s="73"/>
      <c r="AI3993" s="73"/>
      <c r="AJ3993" s="73"/>
      <c r="AK3993" s="73"/>
      <c r="AL3993" s="73"/>
      <c r="AM3993" s="73"/>
      <c r="AN3993" s="73"/>
      <c r="AO3993" s="73"/>
      <c r="AP3993" s="73"/>
      <c r="AQ3993" s="73"/>
      <c r="AR3993" s="73"/>
      <c r="AS3993" s="73"/>
      <c r="AT3993" s="73"/>
      <c r="AU3993" s="73"/>
      <c r="AV3993" s="73"/>
      <c r="AW3993" s="73"/>
      <c r="AX3993" s="73"/>
      <c r="AY3993" s="73"/>
      <c r="AZ3993" s="73"/>
      <c r="BA3993" s="73"/>
      <c r="BB3993" s="73"/>
    </row>
    <row r="3994" spans="10:54">
      <c r="J3994" s="132"/>
      <c r="N3994" s="73"/>
      <c r="O3994" s="73"/>
      <c r="P3994" s="73"/>
      <c r="Q3994" s="73"/>
      <c r="R3994" s="73"/>
      <c r="S3994" s="73"/>
      <c r="T3994" s="73"/>
      <c r="U3994" s="73"/>
      <c r="V3994" s="73"/>
      <c r="W3994" s="73"/>
      <c r="X3994" s="73"/>
      <c r="Y3994" s="73"/>
      <c r="Z3994" s="73"/>
      <c r="AA3994" s="73"/>
      <c r="AB3994" s="73"/>
      <c r="AC3994" s="73"/>
      <c r="AD3994" s="73"/>
      <c r="AE3994" s="73"/>
      <c r="AF3994" s="73"/>
      <c r="AG3994" s="73"/>
      <c r="AH3994" s="73"/>
      <c r="AI3994" s="73"/>
      <c r="AJ3994" s="73"/>
      <c r="AK3994" s="73"/>
      <c r="AL3994" s="73"/>
      <c r="AM3994" s="73"/>
      <c r="AN3994" s="73"/>
      <c r="AO3994" s="73"/>
      <c r="AP3994" s="73"/>
      <c r="AQ3994" s="73"/>
      <c r="AR3994" s="73"/>
      <c r="AS3994" s="73"/>
      <c r="AT3994" s="73"/>
      <c r="AU3994" s="73"/>
      <c r="AV3994" s="73"/>
      <c r="AW3994" s="73"/>
      <c r="AX3994" s="73"/>
      <c r="AY3994" s="73"/>
      <c r="AZ3994" s="73"/>
      <c r="BA3994" s="73"/>
      <c r="BB3994" s="73"/>
    </row>
    <row r="3995" spans="10:54">
      <c r="J3995" s="132"/>
      <c r="N3995" s="73"/>
      <c r="O3995" s="73"/>
      <c r="P3995" s="73"/>
      <c r="Q3995" s="73"/>
      <c r="R3995" s="73"/>
      <c r="S3995" s="73"/>
      <c r="T3995" s="73"/>
      <c r="U3995" s="73"/>
      <c r="V3995" s="73"/>
      <c r="W3995" s="73"/>
      <c r="X3995" s="73"/>
      <c r="Y3995" s="73"/>
      <c r="Z3995" s="73"/>
      <c r="AA3995" s="73"/>
      <c r="AB3995" s="73"/>
      <c r="AC3995" s="73"/>
      <c r="AD3995" s="73"/>
      <c r="AE3995" s="73"/>
      <c r="AF3995" s="73"/>
      <c r="AG3995" s="73"/>
      <c r="AH3995" s="73"/>
      <c r="AI3995" s="73"/>
      <c r="AJ3995" s="73"/>
      <c r="AK3995" s="73"/>
      <c r="AL3995" s="73"/>
      <c r="AM3995" s="73"/>
      <c r="AN3995" s="73"/>
      <c r="AO3995" s="73"/>
      <c r="AP3995" s="73"/>
      <c r="AQ3995" s="73"/>
      <c r="AR3995" s="73"/>
      <c r="AS3995" s="73"/>
      <c r="AT3995" s="73"/>
      <c r="AU3995" s="73"/>
      <c r="AV3995" s="73"/>
      <c r="AW3995" s="73"/>
      <c r="AX3995" s="73"/>
      <c r="AY3995" s="73"/>
      <c r="AZ3995" s="73"/>
      <c r="BA3995" s="73"/>
      <c r="BB3995" s="73"/>
    </row>
    <row r="3996" spans="10:54">
      <c r="J3996" s="132"/>
      <c r="N3996" s="73"/>
      <c r="O3996" s="73"/>
      <c r="P3996" s="73"/>
      <c r="Q3996" s="73"/>
      <c r="R3996" s="73"/>
      <c r="S3996" s="73"/>
      <c r="T3996" s="73"/>
      <c r="U3996" s="73"/>
      <c r="V3996" s="73"/>
      <c r="W3996" s="73"/>
      <c r="X3996" s="73"/>
      <c r="Y3996" s="73"/>
      <c r="Z3996" s="73"/>
      <c r="AA3996" s="73"/>
      <c r="AB3996" s="73"/>
      <c r="AC3996" s="73"/>
      <c r="AD3996" s="73"/>
      <c r="AE3996" s="73"/>
      <c r="AF3996" s="73"/>
      <c r="AG3996" s="73"/>
      <c r="AH3996" s="73"/>
      <c r="AI3996" s="73"/>
      <c r="AJ3996" s="73"/>
      <c r="AK3996" s="73"/>
      <c r="AL3996" s="73"/>
      <c r="AM3996" s="73"/>
      <c r="AN3996" s="73"/>
      <c r="AO3996" s="73"/>
      <c r="AP3996" s="73"/>
      <c r="AQ3996" s="73"/>
      <c r="AR3996" s="73"/>
      <c r="AS3996" s="73"/>
      <c r="AT3996" s="73"/>
      <c r="AU3996" s="73"/>
      <c r="AV3996" s="73"/>
      <c r="AW3996" s="73"/>
      <c r="AX3996" s="73"/>
      <c r="AY3996" s="73"/>
      <c r="AZ3996" s="73"/>
      <c r="BA3996" s="73"/>
      <c r="BB3996" s="73"/>
    </row>
    <row r="3997" spans="10:54">
      <c r="J3997" s="132"/>
      <c r="N3997" s="73"/>
      <c r="O3997" s="73"/>
      <c r="P3997" s="73"/>
      <c r="Q3997" s="73"/>
      <c r="R3997" s="73"/>
      <c r="S3997" s="73"/>
      <c r="T3997" s="73"/>
      <c r="U3997" s="73"/>
      <c r="V3997" s="73"/>
      <c r="W3997" s="73"/>
      <c r="X3997" s="73"/>
      <c r="Y3997" s="73"/>
      <c r="Z3997" s="73"/>
      <c r="AA3997" s="73"/>
      <c r="AB3997" s="73"/>
      <c r="AC3997" s="73"/>
      <c r="AD3997" s="73"/>
      <c r="AE3997" s="73"/>
      <c r="AF3997" s="73"/>
      <c r="AG3997" s="73"/>
      <c r="AH3997" s="73"/>
      <c r="AI3997" s="73"/>
      <c r="AJ3997" s="73"/>
      <c r="AK3997" s="73"/>
      <c r="AL3997" s="73"/>
      <c r="AM3997" s="73"/>
      <c r="AN3997" s="73"/>
      <c r="AO3997" s="73"/>
      <c r="AP3997" s="73"/>
      <c r="AQ3997" s="73"/>
      <c r="AR3997" s="73"/>
      <c r="AS3997" s="73"/>
      <c r="AT3997" s="73"/>
      <c r="AU3997" s="73"/>
      <c r="AV3997" s="73"/>
      <c r="AW3997" s="73"/>
      <c r="AX3997" s="73"/>
      <c r="AY3997" s="73"/>
      <c r="AZ3997" s="73"/>
      <c r="BA3997" s="73"/>
      <c r="BB3997" s="73"/>
    </row>
    <row r="3998" spans="10:54">
      <c r="J3998" s="132"/>
      <c r="N3998" s="73"/>
      <c r="O3998" s="73"/>
      <c r="P3998" s="73"/>
      <c r="Q3998" s="73"/>
      <c r="R3998" s="73"/>
      <c r="S3998" s="73"/>
      <c r="T3998" s="73"/>
      <c r="U3998" s="73"/>
      <c r="V3998" s="73"/>
      <c r="W3998" s="73"/>
      <c r="X3998" s="73"/>
      <c r="Y3998" s="73"/>
      <c r="Z3998" s="73"/>
      <c r="AA3998" s="73"/>
      <c r="AB3998" s="73"/>
      <c r="AC3998" s="73"/>
      <c r="AD3998" s="73"/>
      <c r="AE3998" s="73"/>
      <c r="AF3998" s="73"/>
      <c r="AG3998" s="73"/>
      <c r="AH3998" s="73"/>
      <c r="AI3998" s="73"/>
      <c r="AJ3998" s="73"/>
      <c r="AK3998" s="73"/>
      <c r="AL3998" s="73"/>
      <c r="AM3998" s="73"/>
      <c r="AN3998" s="73"/>
      <c r="AO3998" s="73"/>
      <c r="AP3998" s="73"/>
      <c r="AQ3998" s="73"/>
      <c r="AR3998" s="73"/>
      <c r="AS3998" s="73"/>
      <c r="AT3998" s="73"/>
      <c r="AU3998" s="73"/>
      <c r="AV3998" s="73"/>
      <c r="AW3998" s="73"/>
      <c r="AX3998" s="73"/>
      <c r="AY3998" s="73"/>
      <c r="AZ3998" s="73"/>
      <c r="BA3998" s="73"/>
      <c r="BB3998" s="73"/>
    </row>
    <row r="3999" spans="10:54">
      <c r="J3999" s="132"/>
      <c r="N3999" s="73"/>
      <c r="O3999" s="73"/>
      <c r="P3999" s="73"/>
      <c r="Q3999" s="73"/>
      <c r="R3999" s="73"/>
      <c r="S3999" s="73"/>
      <c r="T3999" s="73"/>
      <c r="U3999" s="73"/>
      <c r="V3999" s="73"/>
      <c r="W3999" s="73"/>
      <c r="X3999" s="73"/>
      <c r="Y3999" s="73"/>
      <c r="Z3999" s="73"/>
      <c r="AA3999" s="73"/>
      <c r="AB3999" s="73"/>
      <c r="AC3999" s="73"/>
      <c r="AD3999" s="73"/>
      <c r="AE3999" s="73"/>
      <c r="AF3999" s="73"/>
      <c r="AG3999" s="73"/>
      <c r="AH3999" s="73"/>
      <c r="AI3999" s="73"/>
      <c r="AJ3999" s="73"/>
      <c r="AK3999" s="73"/>
      <c r="AL3999" s="73"/>
      <c r="AM3999" s="73"/>
      <c r="AN3999" s="73"/>
      <c r="AO3999" s="73"/>
      <c r="AP3999" s="73"/>
      <c r="AQ3999" s="73"/>
      <c r="AR3999" s="73"/>
      <c r="AS3999" s="73"/>
      <c r="AT3999" s="73"/>
      <c r="AU3999" s="73"/>
      <c r="AV3999" s="73"/>
      <c r="AW3999" s="73"/>
      <c r="AX3999" s="73"/>
      <c r="AY3999" s="73"/>
      <c r="AZ3999" s="73"/>
      <c r="BA3999" s="73"/>
      <c r="BB3999" s="73"/>
    </row>
    <row r="4000" spans="10:54">
      <c r="J4000" s="132"/>
      <c r="N4000" s="73"/>
      <c r="O4000" s="73"/>
      <c r="P4000" s="73"/>
      <c r="Q4000" s="73"/>
      <c r="R4000" s="73"/>
      <c r="S4000" s="73"/>
      <c r="T4000" s="73"/>
      <c r="U4000" s="73"/>
      <c r="V4000" s="73"/>
      <c r="W4000" s="73"/>
      <c r="X4000" s="73"/>
      <c r="Y4000" s="73"/>
      <c r="Z4000" s="73"/>
      <c r="AA4000" s="73"/>
      <c r="AB4000" s="73"/>
      <c r="AC4000" s="73"/>
      <c r="AD4000" s="73"/>
      <c r="AE4000" s="73"/>
      <c r="AF4000" s="73"/>
      <c r="AG4000" s="73"/>
      <c r="AH4000" s="73"/>
      <c r="AI4000" s="73"/>
      <c r="AJ4000" s="73"/>
      <c r="AK4000" s="73"/>
      <c r="AL4000" s="73"/>
      <c r="AM4000" s="73"/>
      <c r="AN4000" s="73"/>
      <c r="AO4000" s="73"/>
      <c r="AP4000" s="73"/>
      <c r="AQ4000" s="73"/>
      <c r="AR4000" s="73"/>
      <c r="AS4000" s="73"/>
      <c r="AT4000" s="73"/>
      <c r="AU4000" s="73"/>
      <c r="AV4000" s="73"/>
      <c r="AW4000" s="73"/>
      <c r="AX4000" s="73"/>
      <c r="AY4000" s="73"/>
      <c r="AZ4000" s="73"/>
      <c r="BA4000" s="73"/>
      <c r="BB4000" s="73"/>
    </row>
    <row r="4001" spans="10:54">
      <c r="J4001" s="132"/>
      <c r="N4001" s="73"/>
      <c r="O4001" s="73"/>
      <c r="P4001" s="73"/>
      <c r="Q4001" s="73"/>
      <c r="R4001" s="73"/>
      <c r="S4001" s="73"/>
      <c r="T4001" s="73"/>
      <c r="U4001" s="73"/>
      <c r="V4001" s="73"/>
      <c r="W4001" s="73"/>
      <c r="X4001" s="73"/>
      <c r="Y4001" s="73"/>
      <c r="Z4001" s="73"/>
      <c r="AA4001" s="73"/>
      <c r="AB4001" s="73"/>
      <c r="AC4001" s="73"/>
      <c r="AD4001" s="73"/>
      <c r="AE4001" s="73"/>
      <c r="AF4001" s="73"/>
      <c r="AG4001" s="73"/>
      <c r="AH4001" s="73"/>
      <c r="AI4001" s="73"/>
      <c r="AJ4001" s="73"/>
      <c r="AK4001" s="73"/>
      <c r="AL4001" s="73"/>
      <c r="AM4001" s="73"/>
      <c r="AN4001" s="73"/>
      <c r="AO4001" s="73"/>
      <c r="AP4001" s="73"/>
      <c r="AQ4001" s="73"/>
      <c r="AR4001" s="73"/>
      <c r="AS4001" s="73"/>
      <c r="AT4001" s="73"/>
      <c r="AU4001" s="73"/>
      <c r="AV4001" s="73"/>
      <c r="AW4001" s="73"/>
      <c r="AX4001" s="73"/>
      <c r="AY4001" s="73"/>
      <c r="AZ4001" s="73"/>
      <c r="BA4001" s="73"/>
      <c r="BB4001" s="73"/>
    </row>
    <row r="4002" spans="10:54">
      <c r="J4002" s="132"/>
      <c r="N4002" s="73"/>
      <c r="O4002" s="73"/>
      <c r="P4002" s="73"/>
      <c r="Q4002" s="73"/>
      <c r="R4002" s="73"/>
      <c r="S4002" s="73"/>
      <c r="T4002" s="73"/>
      <c r="U4002" s="73"/>
      <c r="V4002" s="73"/>
      <c r="W4002" s="73"/>
      <c r="X4002" s="73"/>
      <c r="Y4002" s="73"/>
      <c r="Z4002" s="73"/>
      <c r="AA4002" s="73"/>
      <c r="AB4002" s="73"/>
      <c r="AC4002" s="73"/>
      <c r="AD4002" s="73"/>
      <c r="AE4002" s="73"/>
      <c r="AF4002" s="73"/>
      <c r="AG4002" s="73"/>
      <c r="AH4002" s="73"/>
      <c r="AI4002" s="73"/>
      <c r="AJ4002" s="73"/>
      <c r="AK4002" s="73"/>
      <c r="AL4002" s="73"/>
      <c r="AM4002" s="73"/>
      <c r="AN4002" s="73"/>
      <c r="AO4002" s="73"/>
      <c r="AP4002" s="73"/>
      <c r="AQ4002" s="73"/>
      <c r="AR4002" s="73"/>
      <c r="AS4002" s="73"/>
      <c r="AT4002" s="73"/>
      <c r="AU4002" s="73"/>
      <c r="AV4002" s="73"/>
      <c r="AW4002" s="73"/>
      <c r="AX4002" s="73"/>
      <c r="AY4002" s="73"/>
      <c r="AZ4002" s="73"/>
      <c r="BA4002" s="73"/>
      <c r="BB4002" s="73"/>
    </row>
    <row r="4003" spans="10:54">
      <c r="J4003" s="132"/>
      <c r="N4003" s="73"/>
      <c r="O4003" s="73"/>
      <c r="P4003" s="73"/>
      <c r="Q4003" s="73"/>
      <c r="R4003" s="73"/>
      <c r="S4003" s="73"/>
      <c r="T4003" s="73"/>
      <c r="U4003" s="73"/>
      <c r="V4003" s="73"/>
      <c r="W4003" s="73"/>
      <c r="X4003" s="73"/>
      <c r="Y4003" s="73"/>
      <c r="Z4003" s="73"/>
      <c r="AA4003" s="73"/>
      <c r="AB4003" s="73"/>
      <c r="AC4003" s="73"/>
      <c r="AD4003" s="73"/>
      <c r="AE4003" s="73"/>
      <c r="AF4003" s="73"/>
      <c r="AG4003" s="73"/>
      <c r="AH4003" s="73"/>
      <c r="AI4003" s="73"/>
      <c r="AJ4003" s="73"/>
      <c r="AK4003" s="73"/>
      <c r="AL4003" s="73"/>
      <c r="AM4003" s="73"/>
      <c r="AN4003" s="73"/>
      <c r="AO4003" s="73"/>
      <c r="AP4003" s="73"/>
      <c r="AQ4003" s="73"/>
      <c r="AR4003" s="73"/>
      <c r="AS4003" s="73"/>
      <c r="AT4003" s="73"/>
      <c r="AU4003" s="73"/>
      <c r="AV4003" s="73"/>
      <c r="AW4003" s="73"/>
      <c r="AX4003" s="73"/>
      <c r="AY4003" s="73"/>
      <c r="AZ4003" s="73"/>
      <c r="BA4003" s="73"/>
      <c r="BB4003" s="73"/>
    </row>
    <row r="4004" spans="10:54">
      <c r="J4004" s="132"/>
      <c r="N4004" s="73"/>
      <c r="O4004" s="73"/>
      <c r="P4004" s="73"/>
      <c r="Q4004" s="73"/>
      <c r="R4004" s="73"/>
      <c r="S4004" s="73"/>
      <c r="T4004" s="73"/>
      <c r="U4004" s="73"/>
      <c r="V4004" s="73"/>
      <c r="W4004" s="73"/>
      <c r="X4004" s="73"/>
      <c r="Y4004" s="73"/>
      <c r="Z4004" s="73"/>
      <c r="AA4004" s="73"/>
      <c r="AB4004" s="73"/>
      <c r="AC4004" s="73"/>
      <c r="AD4004" s="73"/>
      <c r="AE4004" s="73"/>
      <c r="AF4004" s="73"/>
      <c r="AG4004" s="73"/>
      <c r="AH4004" s="73"/>
      <c r="AI4004" s="73"/>
      <c r="AJ4004" s="73"/>
      <c r="AK4004" s="73"/>
      <c r="AL4004" s="73"/>
      <c r="AM4004" s="73"/>
      <c r="AN4004" s="73"/>
      <c r="AO4004" s="73"/>
      <c r="AP4004" s="73"/>
      <c r="AQ4004" s="73"/>
      <c r="AR4004" s="73"/>
      <c r="AS4004" s="73"/>
      <c r="AT4004" s="73"/>
      <c r="AU4004" s="73"/>
      <c r="AV4004" s="73"/>
      <c r="AW4004" s="73"/>
      <c r="AX4004" s="73"/>
      <c r="AY4004" s="73"/>
      <c r="AZ4004" s="73"/>
      <c r="BA4004" s="73"/>
      <c r="BB4004" s="73"/>
    </row>
    <row r="4005" spans="10:54">
      <c r="J4005" s="132"/>
      <c r="N4005" s="73"/>
      <c r="O4005" s="73"/>
      <c r="P4005" s="73"/>
      <c r="Q4005" s="73"/>
      <c r="R4005" s="73"/>
      <c r="S4005" s="73"/>
      <c r="T4005" s="73"/>
      <c r="U4005" s="73"/>
      <c r="V4005" s="73"/>
      <c r="W4005" s="73"/>
      <c r="X4005" s="73"/>
      <c r="Y4005" s="73"/>
      <c r="Z4005" s="73"/>
      <c r="AA4005" s="73"/>
      <c r="AB4005" s="73"/>
      <c r="AC4005" s="73"/>
      <c r="AD4005" s="73"/>
      <c r="AE4005" s="73"/>
      <c r="AF4005" s="73"/>
      <c r="AG4005" s="73"/>
      <c r="AH4005" s="73"/>
      <c r="AI4005" s="73"/>
      <c r="AJ4005" s="73"/>
      <c r="AK4005" s="73"/>
      <c r="AL4005" s="73"/>
      <c r="AM4005" s="73"/>
      <c r="AN4005" s="73"/>
      <c r="AO4005" s="73"/>
      <c r="AP4005" s="73"/>
      <c r="AQ4005" s="73"/>
      <c r="AR4005" s="73"/>
      <c r="AS4005" s="73"/>
      <c r="AT4005" s="73"/>
      <c r="AU4005" s="73"/>
      <c r="AV4005" s="73"/>
      <c r="AW4005" s="73"/>
      <c r="AX4005" s="73"/>
      <c r="AY4005" s="73"/>
      <c r="AZ4005" s="73"/>
      <c r="BA4005" s="73"/>
      <c r="BB4005" s="73"/>
    </row>
    <row r="4006" spans="10:54">
      <c r="J4006" s="132"/>
      <c r="N4006" s="73"/>
      <c r="O4006" s="73"/>
      <c r="P4006" s="73"/>
      <c r="Q4006" s="73"/>
      <c r="R4006" s="73"/>
      <c r="S4006" s="73"/>
      <c r="T4006" s="73"/>
      <c r="U4006" s="73"/>
      <c r="V4006" s="73"/>
      <c r="W4006" s="73"/>
      <c r="X4006" s="73"/>
      <c r="Y4006" s="73"/>
      <c r="Z4006" s="73"/>
      <c r="AA4006" s="73"/>
      <c r="AB4006" s="73"/>
      <c r="AC4006" s="73"/>
      <c r="AD4006" s="73"/>
      <c r="AE4006" s="73"/>
      <c r="AF4006" s="73"/>
      <c r="AG4006" s="73"/>
      <c r="AH4006" s="73"/>
      <c r="AI4006" s="73"/>
      <c r="AJ4006" s="73"/>
      <c r="AK4006" s="73"/>
      <c r="AL4006" s="73"/>
      <c r="AM4006" s="73"/>
      <c r="AN4006" s="73"/>
      <c r="AO4006" s="73"/>
      <c r="AP4006" s="73"/>
      <c r="AQ4006" s="73"/>
      <c r="AR4006" s="73"/>
      <c r="AS4006" s="73"/>
      <c r="AT4006" s="73"/>
      <c r="AU4006" s="73"/>
      <c r="AV4006" s="73"/>
      <c r="AW4006" s="73"/>
      <c r="AX4006" s="73"/>
      <c r="AY4006" s="73"/>
      <c r="AZ4006" s="73"/>
      <c r="BA4006" s="73"/>
      <c r="BB4006" s="73"/>
    </row>
    <row r="4007" spans="10:54">
      <c r="J4007" s="132"/>
      <c r="N4007" s="73"/>
      <c r="O4007" s="73"/>
      <c r="P4007" s="73"/>
      <c r="Q4007" s="73"/>
      <c r="R4007" s="73"/>
      <c r="S4007" s="73"/>
      <c r="T4007" s="73"/>
      <c r="U4007" s="73"/>
      <c r="V4007" s="73"/>
      <c r="W4007" s="73"/>
      <c r="X4007" s="73"/>
      <c r="Y4007" s="73"/>
      <c r="Z4007" s="73"/>
      <c r="AA4007" s="73"/>
      <c r="AB4007" s="73"/>
      <c r="AC4007" s="73"/>
      <c r="AD4007" s="73"/>
      <c r="AE4007" s="73"/>
      <c r="AF4007" s="73"/>
      <c r="AG4007" s="73"/>
      <c r="AH4007" s="73"/>
      <c r="AI4007" s="73"/>
      <c r="AJ4007" s="73"/>
      <c r="AK4007" s="73"/>
      <c r="AL4007" s="73"/>
      <c r="AM4007" s="73"/>
      <c r="AN4007" s="73"/>
      <c r="AO4007" s="73"/>
      <c r="AP4007" s="73"/>
      <c r="AQ4007" s="73"/>
      <c r="AR4007" s="73"/>
      <c r="AS4007" s="73"/>
      <c r="AT4007" s="73"/>
      <c r="AU4007" s="73"/>
      <c r="AV4007" s="73"/>
      <c r="AW4007" s="73"/>
      <c r="AX4007" s="73"/>
      <c r="AY4007" s="73"/>
      <c r="AZ4007" s="73"/>
      <c r="BA4007" s="73"/>
      <c r="BB4007" s="73"/>
    </row>
    <row r="4008" spans="10:54">
      <c r="J4008" s="132"/>
      <c r="N4008" s="73"/>
      <c r="O4008" s="73"/>
      <c r="P4008" s="73"/>
      <c r="Q4008" s="73"/>
      <c r="R4008" s="73"/>
      <c r="S4008" s="73"/>
      <c r="T4008" s="73"/>
      <c r="U4008" s="73"/>
      <c r="V4008" s="73"/>
      <c r="W4008" s="73"/>
      <c r="X4008" s="73"/>
      <c r="Y4008" s="73"/>
      <c r="Z4008" s="73"/>
      <c r="AA4008" s="73"/>
      <c r="AB4008" s="73"/>
      <c r="AC4008" s="73"/>
      <c r="AD4008" s="73"/>
      <c r="AE4008" s="73"/>
      <c r="AF4008" s="73"/>
      <c r="AG4008" s="73"/>
      <c r="AH4008" s="73"/>
      <c r="AI4008" s="73"/>
      <c r="AJ4008" s="73"/>
      <c r="AK4008" s="73"/>
      <c r="AL4008" s="73"/>
      <c r="AM4008" s="73"/>
      <c r="AN4008" s="73"/>
      <c r="AO4008" s="73"/>
      <c r="AP4008" s="73"/>
      <c r="AQ4008" s="73"/>
      <c r="AR4008" s="73"/>
      <c r="AS4008" s="73"/>
      <c r="AT4008" s="73"/>
      <c r="AU4008" s="73"/>
      <c r="AV4008" s="73"/>
      <c r="AW4008" s="73"/>
      <c r="AX4008" s="73"/>
      <c r="AY4008" s="73"/>
      <c r="AZ4008" s="73"/>
      <c r="BA4008" s="73"/>
      <c r="BB4008" s="73"/>
    </row>
    <row r="4009" spans="10:54">
      <c r="J4009" s="132"/>
      <c r="N4009" s="73"/>
      <c r="O4009" s="73"/>
      <c r="P4009" s="73"/>
      <c r="Q4009" s="73"/>
      <c r="R4009" s="73"/>
      <c r="S4009" s="73"/>
      <c r="T4009" s="73"/>
      <c r="U4009" s="73"/>
      <c r="V4009" s="73"/>
      <c r="W4009" s="73"/>
      <c r="X4009" s="73"/>
      <c r="Y4009" s="73"/>
      <c r="Z4009" s="73"/>
      <c r="AA4009" s="73"/>
      <c r="AB4009" s="73"/>
      <c r="AC4009" s="73"/>
      <c r="AD4009" s="73"/>
      <c r="AE4009" s="73"/>
      <c r="AF4009" s="73"/>
      <c r="AG4009" s="73"/>
      <c r="AH4009" s="73"/>
      <c r="AI4009" s="73"/>
      <c r="AJ4009" s="73"/>
      <c r="AK4009" s="73"/>
      <c r="AL4009" s="73"/>
      <c r="AM4009" s="73"/>
      <c r="AN4009" s="73"/>
      <c r="AO4009" s="73"/>
      <c r="AP4009" s="73"/>
      <c r="AQ4009" s="73"/>
      <c r="AR4009" s="73"/>
      <c r="AS4009" s="73"/>
      <c r="AT4009" s="73"/>
      <c r="AU4009" s="73"/>
      <c r="AV4009" s="73"/>
      <c r="AW4009" s="73"/>
      <c r="AX4009" s="73"/>
      <c r="AY4009" s="73"/>
      <c r="AZ4009" s="73"/>
      <c r="BA4009" s="73"/>
      <c r="BB4009" s="73"/>
    </row>
    <row r="4010" spans="10:54">
      <c r="J4010" s="132"/>
      <c r="N4010" s="73"/>
      <c r="O4010" s="73"/>
      <c r="P4010" s="73"/>
      <c r="Q4010" s="73"/>
      <c r="R4010" s="73"/>
      <c r="S4010" s="73"/>
      <c r="T4010" s="73"/>
      <c r="U4010" s="73"/>
      <c r="V4010" s="73"/>
      <c r="W4010" s="73"/>
      <c r="X4010" s="73"/>
      <c r="Y4010" s="73"/>
      <c r="Z4010" s="73"/>
      <c r="AA4010" s="73"/>
      <c r="AB4010" s="73"/>
      <c r="AC4010" s="73"/>
      <c r="AD4010" s="73"/>
      <c r="AE4010" s="73"/>
      <c r="AF4010" s="73"/>
      <c r="AG4010" s="73"/>
      <c r="AH4010" s="73"/>
      <c r="AI4010" s="73"/>
      <c r="AJ4010" s="73"/>
      <c r="AK4010" s="73"/>
      <c r="AL4010" s="73"/>
      <c r="AM4010" s="73"/>
      <c r="AN4010" s="73"/>
      <c r="AO4010" s="73"/>
      <c r="AP4010" s="73"/>
      <c r="AQ4010" s="73"/>
      <c r="AR4010" s="73"/>
      <c r="AS4010" s="73"/>
      <c r="AT4010" s="73"/>
      <c r="AU4010" s="73"/>
      <c r="AV4010" s="73"/>
      <c r="AW4010" s="73"/>
      <c r="AX4010" s="73"/>
      <c r="AY4010" s="73"/>
      <c r="AZ4010" s="73"/>
      <c r="BA4010" s="73"/>
      <c r="BB4010" s="73"/>
    </row>
    <row r="4011" spans="10:54">
      <c r="J4011" s="132"/>
      <c r="N4011" s="73"/>
      <c r="O4011" s="73"/>
      <c r="P4011" s="73"/>
      <c r="Q4011" s="73"/>
      <c r="R4011" s="73"/>
      <c r="S4011" s="73"/>
      <c r="T4011" s="73"/>
      <c r="U4011" s="73"/>
      <c r="V4011" s="73"/>
      <c r="W4011" s="73"/>
      <c r="X4011" s="73"/>
      <c r="Y4011" s="73"/>
      <c r="Z4011" s="73"/>
      <c r="AA4011" s="73"/>
      <c r="AB4011" s="73"/>
      <c r="AC4011" s="73"/>
      <c r="AD4011" s="73"/>
      <c r="AE4011" s="73"/>
      <c r="AF4011" s="73"/>
      <c r="AG4011" s="73"/>
      <c r="AH4011" s="73"/>
      <c r="AI4011" s="73"/>
      <c r="AJ4011" s="73"/>
      <c r="AK4011" s="73"/>
      <c r="AL4011" s="73"/>
      <c r="AM4011" s="73"/>
      <c r="AN4011" s="73"/>
      <c r="AO4011" s="73"/>
      <c r="AP4011" s="73"/>
      <c r="AQ4011" s="73"/>
      <c r="AR4011" s="73"/>
      <c r="AS4011" s="73"/>
      <c r="AT4011" s="73"/>
      <c r="AU4011" s="73"/>
      <c r="AV4011" s="73"/>
      <c r="AW4011" s="73"/>
      <c r="AX4011" s="73"/>
      <c r="AY4011" s="73"/>
      <c r="AZ4011" s="73"/>
      <c r="BA4011" s="73"/>
      <c r="BB4011" s="73"/>
    </row>
    <row r="4012" spans="10:54">
      <c r="J4012" s="132"/>
      <c r="N4012" s="73"/>
      <c r="O4012" s="73"/>
      <c r="P4012" s="73"/>
      <c r="Q4012" s="73"/>
      <c r="R4012" s="73"/>
      <c r="S4012" s="73"/>
      <c r="T4012" s="73"/>
      <c r="U4012" s="73"/>
      <c r="V4012" s="73"/>
      <c r="W4012" s="73"/>
      <c r="X4012" s="73"/>
      <c r="Y4012" s="73"/>
      <c r="Z4012" s="73"/>
      <c r="AA4012" s="73"/>
      <c r="AB4012" s="73"/>
      <c r="AC4012" s="73"/>
      <c r="AD4012" s="73"/>
      <c r="AE4012" s="73"/>
      <c r="AF4012" s="73"/>
      <c r="AG4012" s="73"/>
      <c r="AH4012" s="73"/>
      <c r="AI4012" s="73"/>
      <c r="AJ4012" s="73"/>
      <c r="AK4012" s="73"/>
      <c r="AL4012" s="73"/>
      <c r="AM4012" s="73"/>
      <c r="AN4012" s="73"/>
      <c r="AO4012" s="73"/>
      <c r="AP4012" s="73"/>
      <c r="AQ4012" s="73"/>
      <c r="AR4012" s="73"/>
      <c r="AS4012" s="73"/>
      <c r="AT4012" s="73"/>
      <c r="AU4012" s="73"/>
      <c r="AV4012" s="73"/>
      <c r="AW4012" s="73"/>
      <c r="AX4012" s="73"/>
      <c r="AY4012" s="73"/>
      <c r="AZ4012" s="73"/>
      <c r="BA4012" s="73"/>
      <c r="BB4012" s="73"/>
    </row>
    <row r="4013" spans="10:54">
      <c r="J4013" s="132"/>
      <c r="N4013" s="73"/>
      <c r="O4013" s="73"/>
      <c r="P4013" s="73"/>
      <c r="Q4013" s="73"/>
      <c r="R4013" s="73"/>
      <c r="S4013" s="73"/>
      <c r="T4013" s="73"/>
      <c r="U4013" s="73"/>
      <c r="V4013" s="73"/>
      <c r="W4013" s="73"/>
      <c r="X4013" s="73"/>
      <c r="Y4013" s="73"/>
      <c r="Z4013" s="73"/>
      <c r="AA4013" s="73"/>
      <c r="AB4013" s="73"/>
      <c r="AC4013" s="73"/>
      <c r="AD4013" s="73"/>
      <c r="AE4013" s="73"/>
      <c r="AF4013" s="73"/>
      <c r="AG4013" s="73"/>
      <c r="AH4013" s="73"/>
      <c r="AI4013" s="73"/>
      <c r="AJ4013" s="73"/>
      <c r="AK4013" s="73"/>
      <c r="AL4013" s="73"/>
      <c r="AM4013" s="73"/>
      <c r="AN4013" s="73"/>
      <c r="AO4013" s="73"/>
      <c r="AP4013" s="73"/>
      <c r="AQ4013" s="73"/>
      <c r="AR4013" s="73"/>
      <c r="AS4013" s="73"/>
      <c r="AT4013" s="73"/>
      <c r="AU4013" s="73"/>
      <c r="AV4013" s="73"/>
      <c r="AW4013" s="73"/>
      <c r="AX4013" s="73"/>
      <c r="AY4013" s="73"/>
      <c r="AZ4013" s="73"/>
      <c r="BA4013" s="73"/>
      <c r="BB4013" s="73"/>
    </row>
    <row r="4014" spans="10:54">
      <c r="J4014" s="132"/>
      <c r="N4014" s="73"/>
      <c r="O4014" s="73"/>
      <c r="P4014" s="73"/>
      <c r="Q4014" s="73"/>
      <c r="R4014" s="73"/>
      <c r="S4014" s="73"/>
      <c r="T4014" s="73"/>
      <c r="U4014" s="73"/>
      <c r="V4014" s="73"/>
      <c r="W4014" s="73"/>
      <c r="X4014" s="73"/>
      <c r="Y4014" s="73"/>
      <c r="Z4014" s="73"/>
      <c r="AA4014" s="73"/>
      <c r="AB4014" s="73"/>
      <c r="AC4014" s="73"/>
      <c r="AD4014" s="73"/>
      <c r="AE4014" s="73"/>
      <c r="AF4014" s="73"/>
      <c r="AG4014" s="73"/>
      <c r="AH4014" s="73"/>
      <c r="AI4014" s="73"/>
      <c r="AJ4014" s="73"/>
      <c r="AK4014" s="73"/>
      <c r="AL4014" s="73"/>
      <c r="AM4014" s="73"/>
      <c r="AN4014" s="73"/>
      <c r="AO4014" s="73"/>
      <c r="AP4014" s="73"/>
      <c r="AQ4014" s="73"/>
      <c r="AR4014" s="73"/>
      <c r="AS4014" s="73"/>
      <c r="AT4014" s="73"/>
      <c r="AU4014" s="73"/>
      <c r="AV4014" s="73"/>
      <c r="AW4014" s="73"/>
      <c r="AX4014" s="73"/>
      <c r="AY4014" s="73"/>
      <c r="AZ4014" s="73"/>
      <c r="BA4014" s="73"/>
      <c r="BB4014" s="73"/>
    </row>
    <row r="4015" spans="10:54">
      <c r="J4015" s="132"/>
      <c r="N4015" s="73"/>
      <c r="O4015" s="73"/>
      <c r="P4015" s="73"/>
      <c r="Q4015" s="73"/>
      <c r="R4015" s="73"/>
      <c r="S4015" s="73"/>
      <c r="T4015" s="73"/>
      <c r="U4015" s="73"/>
      <c r="V4015" s="73"/>
      <c r="W4015" s="73"/>
      <c r="X4015" s="73"/>
      <c r="Y4015" s="73"/>
      <c r="Z4015" s="73"/>
      <c r="AA4015" s="73"/>
      <c r="AB4015" s="73"/>
      <c r="AC4015" s="73"/>
      <c r="AD4015" s="73"/>
      <c r="AE4015" s="73"/>
      <c r="AF4015" s="73"/>
      <c r="AG4015" s="73"/>
      <c r="AH4015" s="73"/>
      <c r="AI4015" s="73"/>
      <c r="AJ4015" s="73"/>
      <c r="AK4015" s="73"/>
      <c r="AL4015" s="73"/>
      <c r="AM4015" s="73"/>
      <c r="AN4015" s="73"/>
      <c r="AO4015" s="73"/>
      <c r="AP4015" s="73"/>
      <c r="AQ4015" s="73"/>
      <c r="AR4015" s="73"/>
      <c r="AS4015" s="73"/>
      <c r="AT4015" s="73"/>
      <c r="AU4015" s="73"/>
      <c r="AV4015" s="73"/>
      <c r="AW4015" s="73"/>
      <c r="AX4015" s="73"/>
      <c r="AY4015" s="73"/>
      <c r="AZ4015" s="73"/>
      <c r="BA4015" s="73"/>
      <c r="BB4015" s="73"/>
    </row>
    <row r="4016" spans="10:54">
      <c r="J4016" s="132"/>
      <c r="N4016" s="73"/>
      <c r="O4016" s="73"/>
      <c r="P4016" s="73"/>
      <c r="Q4016" s="73"/>
      <c r="R4016" s="73"/>
      <c r="S4016" s="73"/>
      <c r="T4016" s="73"/>
      <c r="U4016" s="73"/>
      <c r="V4016" s="73"/>
      <c r="W4016" s="73"/>
      <c r="X4016" s="73"/>
      <c r="Y4016" s="73"/>
      <c r="Z4016" s="73"/>
      <c r="AA4016" s="73"/>
      <c r="AB4016" s="73"/>
      <c r="AC4016" s="73"/>
      <c r="AD4016" s="73"/>
      <c r="AE4016" s="73"/>
      <c r="AF4016" s="73"/>
      <c r="AG4016" s="73"/>
      <c r="AH4016" s="73"/>
      <c r="AI4016" s="73"/>
      <c r="AJ4016" s="73"/>
      <c r="AK4016" s="73"/>
      <c r="AL4016" s="73"/>
      <c r="AM4016" s="73"/>
      <c r="AN4016" s="73"/>
      <c r="AO4016" s="73"/>
      <c r="AP4016" s="73"/>
      <c r="AQ4016" s="73"/>
      <c r="AR4016" s="73"/>
      <c r="AS4016" s="73"/>
      <c r="AT4016" s="73"/>
      <c r="AU4016" s="73"/>
      <c r="AV4016" s="73"/>
      <c r="AW4016" s="73"/>
      <c r="AX4016" s="73"/>
      <c r="AY4016" s="73"/>
      <c r="AZ4016" s="73"/>
      <c r="BA4016" s="73"/>
      <c r="BB4016" s="73"/>
    </row>
    <row r="4017" spans="10:54">
      <c r="J4017" s="132"/>
      <c r="N4017" s="73"/>
      <c r="O4017" s="73"/>
      <c r="P4017" s="73"/>
      <c r="Q4017" s="73"/>
      <c r="R4017" s="73"/>
      <c r="S4017" s="73"/>
      <c r="T4017" s="73"/>
      <c r="U4017" s="73"/>
      <c r="V4017" s="73"/>
      <c r="W4017" s="73"/>
      <c r="X4017" s="73"/>
      <c r="Y4017" s="73"/>
      <c r="Z4017" s="73"/>
      <c r="AA4017" s="73"/>
      <c r="AB4017" s="73"/>
      <c r="AC4017" s="73"/>
      <c r="AD4017" s="73"/>
      <c r="AE4017" s="73"/>
      <c r="AF4017" s="73"/>
      <c r="AG4017" s="73"/>
      <c r="AH4017" s="73"/>
      <c r="AI4017" s="73"/>
      <c r="AJ4017" s="73"/>
      <c r="AK4017" s="73"/>
      <c r="AL4017" s="73"/>
      <c r="AM4017" s="73"/>
      <c r="AN4017" s="73"/>
      <c r="AO4017" s="73"/>
      <c r="AP4017" s="73"/>
      <c r="AQ4017" s="73"/>
      <c r="AR4017" s="73"/>
      <c r="AS4017" s="73"/>
      <c r="AT4017" s="73"/>
      <c r="AU4017" s="73"/>
      <c r="AV4017" s="73"/>
      <c r="AW4017" s="73"/>
      <c r="AX4017" s="73"/>
      <c r="AY4017" s="73"/>
      <c r="AZ4017" s="73"/>
      <c r="BA4017" s="73"/>
      <c r="BB4017" s="73"/>
    </row>
    <row r="4018" spans="10:54">
      <c r="J4018" s="132"/>
      <c r="N4018" s="73"/>
      <c r="O4018" s="73"/>
      <c r="P4018" s="73"/>
      <c r="Q4018" s="73"/>
      <c r="R4018" s="73"/>
      <c r="S4018" s="73"/>
      <c r="T4018" s="73"/>
      <c r="U4018" s="73"/>
      <c r="V4018" s="73"/>
      <c r="W4018" s="73"/>
      <c r="X4018" s="73"/>
      <c r="Y4018" s="73"/>
      <c r="Z4018" s="73"/>
      <c r="AA4018" s="73"/>
      <c r="AB4018" s="73"/>
      <c r="AC4018" s="73"/>
      <c r="AD4018" s="73"/>
      <c r="AE4018" s="73"/>
      <c r="AF4018" s="73"/>
      <c r="AG4018" s="73"/>
      <c r="AH4018" s="73"/>
      <c r="AI4018" s="73"/>
      <c r="AJ4018" s="73"/>
      <c r="AK4018" s="73"/>
      <c r="AL4018" s="73"/>
      <c r="AM4018" s="73"/>
      <c r="AN4018" s="73"/>
      <c r="AO4018" s="73"/>
      <c r="AP4018" s="73"/>
      <c r="AQ4018" s="73"/>
      <c r="AR4018" s="73"/>
      <c r="AS4018" s="73"/>
      <c r="AT4018" s="73"/>
      <c r="AU4018" s="73"/>
      <c r="AV4018" s="73"/>
      <c r="AW4018" s="73"/>
      <c r="AX4018" s="73"/>
      <c r="AY4018" s="73"/>
      <c r="AZ4018" s="73"/>
      <c r="BA4018" s="73"/>
      <c r="BB4018" s="73"/>
    </row>
    <row r="4019" spans="10:54">
      <c r="J4019" s="132"/>
      <c r="N4019" s="73"/>
      <c r="O4019" s="73"/>
      <c r="P4019" s="73"/>
      <c r="Q4019" s="73"/>
      <c r="R4019" s="73"/>
      <c r="S4019" s="73"/>
      <c r="T4019" s="73"/>
      <c r="U4019" s="73"/>
      <c r="V4019" s="73"/>
      <c r="W4019" s="73"/>
      <c r="X4019" s="73"/>
      <c r="Y4019" s="73"/>
      <c r="Z4019" s="73"/>
      <c r="AA4019" s="73"/>
      <c r="AB4019" s="73"/>
      <c r="AC4019" s="73"/>
      <c r="AD4019" s="73"/>
      <c r="AE4019" s="73"/>
      <c r="AF4019" s="73"/>
      <c r="AG4019" s="73"/>
      <c r="AH4019" s="73"/>
      <c r="AI4019" s="73"/>
      <c r="AJ4019" s="73"/>
      <c r="AK4019" s="73"/>
      <c r="AL4019" s="73"/>
      <c r="AM4019" s="73"/>
      <c r="AN4019" s="73"/>
      <c r="AO4019" s="73"/>
      <c r="AP4019" s="73"/>
      <c r="AQ4019" s="73"/>
      <c r="AR4019" s="73"/>
      <c r="AS4019" s="73"/>
      <c r="AT4019" s="73"/>
      <c r="AU4019" s="73"/>
      <c r="AV4019" s="73"/>
      <c r="AW4019" s="73"/>
      <c r="AX4019" s="73"/>
      <c r="AY4019" s="73"/>
      <c r="AZ4019" s="73"/>
      <c r="BA4019" s="73"/>
      <c r="BB4019" s="73"/>
    </row>
    <row r="4020" spans="10:54">
      <c r="J4020" s="132"/>
      <c r="N4020" s="73"/>
      <c r="O4020" s="73"/>
      <c r="P4020" s="73"/>
      <c r="Q4020" s="73"/>
      <c r="R4020" s="73"/>
      <c r="S4020" s="73"/>
      <c r="T4020" s="73"/>
      <c r="U4020" s="73"/>
      <c r="V4020" s="73"/>
      <c r="W4020" s="73"/>
      <c r="X4020" s="73"/>
      <c r="Y4020" s="73"/>
      <c r="Z4020" s="73"/>
      <c r="AA4020" s="73"/>
      <c r="AB4020" s="73"/>
      <c r="AC4020" s="73"/>
      <c r="AD4020" s="73"/>
      <c r="AE4020" s="73"/>
      <c r="AF4020" s="73"/>
      <c r="AG4020" s="73"/>
      <c r="AH4020" s="73"/>
      <c r="AI4020" s="73"/>
      <c r="AJ4020" s="73"/>
      <c r="AK4020" s="73"/>
      <c r="AL4020" s="73"/>
      <c r="AM4020" s="73"/>
      <c r="AN4020" s="73"/>
      <c r="AO4020" s="73"/>
      <c r="AP4020" s="73"/>
      <c r="AQ4020" s="73"/>
      <c r="AR4020" s="73"/>
      <c r="AS4020" s="73"/>
      <c r="AT4020" s="73"/>
      <c r="AU4020" s="73"/>
      <c r="AV4020" s="73"/>
      <c r="AW4020" s="73"/>
      <c r="AX4020" s="73"/>
      <c r="AY4020" s="73"/>
      <c r="AZ4020" s="73"/>
      <c r="BA4020" s="73"/>
      <c r="BB4020" s="73"/>
    </row>
    <row r="4021" spans="10:54">
      <c r="J4021" s="132"/>
      <c r="N4021" s="73"/>
      <c r="O4021" s="73"/>
      <c r="P4021" s="73"/>
      <c r="Q4021" s="73"/>
      <c r="R4021" s="73"/>
      <c r="S4021" s="73"/>
      <c r="T4021" s="73"/>
      <c r="U4021" s="73"/>
      <c r="V4021" s="73"/>
      <c r="W4021" s="73"/>
      <c r="X4021" s="73"/>
      <c r="Y4021" s="73"/>
      <c r="Z4021" s="73"/>
      <c r="AA4021" s="73"/>
      <c r="AB4021" s="73"/>
      <c r="AC4021" s="73"/>
      <c r="AD4021" s="73"/>
      <c r="AE4021" s="73"/>
      <c r="AF4021" s="73"/>
      <c r="AG4021" s="73"/>
      <c r="AH4021" s="73"/>
      <c r="AI4021" s="73"/>
      <c r="AJ4021" s="73"/>
      <c r="AK4021" s="73"/>
      <c r="AL4021" s="73"/>
      <c r="AM4021" s="73"/>
      <c r="AN4021" s="73"/>
      <c r="AO4021" s="73"/>
      <c r="AP4021" s="73"/>
      <c r="AQ4021" s="73"/>
      <c r="AR4021" s="73"/>
      <c r="AS4021" s="73"/>
      <c r="AT4021" s="73"/>
      <c r="AU4021" s="73"/>
      <c r="AV4021" s="73"/>
      <c r="AW4021" s="73"/>
      <c r="AX4021" s="73"/>
      <c r="AY4021" s="73"/>
      <c r="AZ4021" s="73"/>
      <c r="BA4021" s="73"/>
      <c r="BB4021" s="73"/>
    </row>
    <row r="4022" spans="10:54">
      <c r="J4022" s="132"/>
      <c r="N4022" s="73"/>
      <c r="O4022" s="73"/>
      <c r="P4022" s="73"/>
      <c r="Q4022" s="73"/>
      <c r="R4022" s="73"/>
      <c r="S4022" s="73"/>
      <c r="T4022" s="73"/>
      <c r="U4022" s="73"/>
      <c r="V4022" s="73"/>
      <c r="W4022" s="73"/>
      <c r="X4022" s="73"/>
      <c r="Y4022" s="73"/>
      <c r="Z4022" s="73"/>
      <c r="AA4022" s="73"/>
      <c r="AB4022" s="73"/>
      <c r="AC4022" s="73"/>
      <c r="AD4022" s="73"/>
      <c r="AE4022" s="73"/>
      <c r="AF4022" s="73"/>
      <c r="AG4022" s="73"/>
      <c r="AH4022" s="73"/>
      <c r="AI4022" s="73"/>
      <c r="AJ4022" s="73"/>
      <c r="AK4022" s="73"/>
      <c r="AL4022" s="73"/>
      <c r="AM4022" s="73"/>
      <c r="AN4022" s="73"/>
      <c r="AO4022" s="73"/>
      <c r="AP4022" s="73"/>
      <c r="AQ4022" s="73"/>
      <c r="AR4022" s="73"/>
      <c r="AS4022" s="73"/>
      <c r="AT4022" s="73"/>
      <c r="AU4022" s="73"/>
      <c r="AV4022" s="73"/>
      <c r="AW4022" s="73"/>
      <c r="AX4022" s="73"/>
      <c r="AY4022" s="73"/>
      <c r="AZ4022" s="73"/>
      <c r="BA4022" s="73"/>
      <c r="BB4022" s="73"/>
    </row>
    <row r="4023" spans="10:54">
      <c r="J4023" s="132"/>
      <c r="N4023" s="73"/>
      <c r="O4023" s="73"/>
      <c r="P4023" s="73"/>
      <c r="Q4023" s="73"/>
      <c r="R4023" s="73"/>
      <c r="S4023" s="73"/>
      <c r="T4023" s="73"/>
      <c r="U4023" s="73"/>
      <c r="V4023" s="73"/>
      <c r="W4023" s="73"/>
      <c r="X4023" s="73"/>
      <c r="Y4023" s="73"/>
      <c r="Z4023" s="73"/>
      <c r="AA4023" s="73"/>
      <c r="AB4023" s="73"/>
      <c r="AC4023" s="73"/>
      <c r="AD4023" s="73"/>
      <c r="AE4023" s="73"/>
      <c r="AF4023" s="73"/>
      <c r="AG4023" s="73"/>
      <c r="AH4023" s="73"/>
      <c r="AI4023" s="73"/>
      <c r="AJ4023" s="73"/>
      <c r="AK4023" s="73"/>
      <c r="AL4023" s="73"/>
      <c r="AM4023" s="73"/>
      <c r="AN4023" s="73"/>
      <c r="AO4023" s="73"/>
      <c r="AP4023" s="73"/>
      <c r="AQ4023" s="73"/>
      <c r="AR4023" s="73"/>
      <c r="AS4023" s="73"/>
      <c r="AT4023" s="73"/>
      <c r="AU4023" s="73"/>
      <c r="AV4023" s="73"/>
      <c r="AW4023" s="73"/>
      <c r="AX4023" s="73"/>
      <c r="AY4023" s="73"/>
      <c r="AZ4023" s="73"/>
      <c r="BA4023" s="73"/>
      <c r="BB4023" s="73"/>
    </row>
    <row r="4024" spans="10:54">
      <c r="J4024" s="132"/>
      <c r="N4024" s="73"/>
      <c r="O4024" s="73"/>
      <c r="P4024" s="73"/>
      <c r="Q4024" s="73"/>
      <c r="R4024" s="73"/>
      <c r="S4024" s="73"/>
      <c r="T4024" s="73"/>
      <c r="U4024" s="73"/>
      <c r="V4024" s="73"/>
      <c r="W4024" s="73"/>
      <c r="X4024" s="73"/>
      <c r="Y4024" s="73"/>
      <c r="Z4024" s="73"/>
      <c r="AA4024" s="73"/>
      <c r="AB4024" s="73"/>
      <c r="AC4024" s="73"/>
      <c r="AD4024" s="73"/>
      <c r="AE4024" s="73"/>
      <c r="AF4024" s="73"/>
      <c r="AG4024" s="73"/>
      <c r="AH4024" s="73"/>
      <c r="AI4024" s="73"/>
      <c r="AJ4024" s="73"/>
      <c r="AK4024" s="73"/>
      <c r="AL4024" s="73"/>
      <c r="AM4024" s="73"/>
      <c r="AN4024" s="73"/>
      <c r="AO4024" s="73"/>
      <c r="AP4024" s="73"/>
      <c r="AQ4024" s="73"/>
      <c r="AR4024" s="73"/>
      <c r="AS4024" s="73"/>
      <c r="AT4024" s="73"/>
      <c r="AU4024" s="73"/>
      <c r="AV4024" s="73"/>
      <c r="AW4024" s="73"/>
      <c r="AX4024" s="73"/>
      <c r="AY4024" s="73"/>
      <c r="AZ4024" s="73"/>
      <c r="BA4024" s="73"/>
      <c r="BB4024" s="73"/>
    </row>
    <row r="4025" spans="10:54">
      <c r="J4025" s="132"/>
      <c r="N4025" s="73"/>
      <c r="O4025" s="73"/>
      <c r="P4025" s="73"/>
      <c r="Q4025" s="73"/>
      <c r="R4025" s="73"/>
      <c r="S4025" s="73"/>
      <c r="T4025" s="73"/>
      <c r="U4025" s="73"/>
      <c r="V4025" s="73"/>
      <c r="W4025" s="73"/>
      <c r="X4025" s="73"/>
      <c r="Y4025" s="73"/>
      <c r="Z4025" s="73"/>
      <c r="AA4025" s="73"/>
      <c r="AB4025" s="73"/>
      <c r="AC4025" s="73"/>
      <c r="AD4025" s="73"/>
      <c r="AE4025" s="73"/>
      <c r="AF4025" s="73"/>
      <c r="AG4025" s="73"/>
      <c r="AH4025" s="73"/>
      <c r="AI4025" s="73"/>
      <c r="AJ4025" s="73"/>
      <c r="AK4025" s="73"/>
      <c r="AL4025" s="73"/>
      <c r="AM4025" s="73"/>
      <c r="AN4025" s="73"/>
      <c r="AO4025" s="73"/>
      <c r="AP4025" s="73"/>
      <c r="AQ4025" s="73"/>
      <c r="AR4025" s="73"/>
      <c r="AS4025" s="73"/>
      <c r="AT4025" s="73"/>
      <c r="AU4025" s="73"/>
      <c r="AV4025" s="73"/>
      <c r="AW4025" s="73"/>
      <c r="AX4025" s="73"/>
      <c r="AY4025" s="73"/>
      <c r="AZ4025" s="73"/>
      <c r="BA4025" s="73"/>
      <c r="BB4025" s="73"/>
    </row>
    <row r="4026" spans="10:54">
      <c r="J4026" s="132"/>
      <c r="N4026" s="73"/>
      <c r="O4026" s="73"/>
      <c r="P4026" s="73"/>
      <c r="Q4026" s="73"/>
      <c r="R4026" s="73"/>
      <c r="S4026" s="73"/>
      <c r="T4026" s="73"/>
      <c r="U4026" s="73"/>
      <c r="V4026" s="73"/>
      <c r="W4026" s="73"/>
      <c r="X4026" s="73"/>
      <c r="Y4026" s="73"/>
      <c r="Z4026" s="73"/>
      <c r="AA4026" s="73"/>
      <c r="AB4026" s="73"/>
      <c r="AC4026" s="73"/>
      <c r="AD4026" s="73"/>
      <c r="AE4026" s="73"/>
      <c r="AF4026" s="73"/>
      <c r="AG4026" s="73"/>
      <c r="AH4026" s="73"/>
      <c r="AI4026" s="73"/>
      <c r="AJ4026" s="73"/>
      <c r="AK4026" s="73"/>
      <c r="AL4026" s="73"/>
      <c r="AM4026" s="73"/>
      <c r="AN4026" s="73"/>
      <c r="AO4026" s="73"/>
      <c r="AP4026" s="73"/>
      <c r="AQ4026" s="73"/>
      <c r="AR4026" s="73"/>
      <c r="AS4026" s="73"/>
      <c r="AT4026" s="73"/>
      <c r="AU4026" s="73"/>
      <c r="AV4026" s="73"/>
      <c r="AW4026" s="73"/>
      <c r="AX4026" s="73"/>
      <c r="AY4026" s="73"/>
      <c r="AZ4026" s="73"/>
      <c r="BA4026" s="73"/>
      <c r="BB4026" s="73"/>
    </row>
    <row r="4027" spans="10:54">
      <c r="J4027" s="132"/>
      <c r="N4027" s="73"/>
      <c r="O4027" s="73"/>
      <c r="P4027" s="73"/>
      <c r="Q4027" s="73"/>
      <c r="R4027" s="73"/>
      <c r="S4027" s="73"/>
      <c r="T4027" s="73"/>
      <c r="U4027" s="73"/>
      <c r="V4027" s="73"/>
      <c r="W4027" s="73"/>
      <c r="X4027" s="73"/>
      <c r="Y4027" s="73"/>
      <c r="Z4027" s="73"/>
      <c r="AA4027" s="73"/>
      <c r="AB4027" s="73"/>
      <c r="AC4027" s="73"/>
      <c r="AD4027" s="73"/>
      <c r="AE4027" s="73"/>
      <c r="AF4027" s="73"/>
      <c r="AG4027" s="73"/>
      <c r="AH4027" s="73"/>
      <c r="AI4027" s="73"/>
      <c r="AJ4027" s="73"/>
      <c r="AK4027" s="73"/>
      <c r="AL4027" s="73"/>
      <c r="AM4027" s="73"/>
      <c r="AN4027" s="73"/>
      <c r="AO4027" s="73"/>
      <c r="AP4027" s="73"/>
      <c r="AQ4027" s="73"/>
      <c r="AR4027" s="73"/>
      <c r="AS4027" s="73"/>
      <c r="AT4027" s="73"/>
      <c r="AU4027" s="73"/>
      <c r="AV4027" s="73"/>
      <c r="AW4027" s="73"/>
      <c r="AX4027" s="73"/>
      <c r="AY4027" s="73"/>
      <c r="AZ4027" s="73"/>
      <c r="BA4027" s="73"/>
      <c r="BB4027" s="73"/>
    </row>
    <row r="4028" spans="10:54">
      <c r="J4028" s="132"/>
      <c r="N4028" s="73"/>
      <c r="O4028" s="73"/>
      <c r="P4028" s="73"/>
      <c r="Q4028" s="73"/>
      <c r="R4028" s="73"/>
      <c r="S4028" s="73"/>
      <c r="T4028" s="73"/>
      <c r="U4028" s="73"/>
      <c r="V4028" s="73"/>
      <c r="W4028" s="73"/>
      <c r="X4028" s="73"/>
      <c r="Y4028" s="73"/>
      <c r="Z4028" s="73"/>
      <c r="AA4028" s="73"/>
      <c r="AB4028" s="73"/>
      <c r="AC4028" s="73"/>
      <c r="AD4028" s="73"/>
      <c r="AE4028" s="73"/>
      <c r="AF4028" s="73"/>
      <c r="AG4028" s="73"/>
      <c r="AH4028" s="73"/>
      <c r="AI4028" s="73"/>
      <c r="AJ4028" s="73"/>
      <c r="AK4028" s="73"/>
      <c r="AL4028" s="73"/>
      <c r="AM4028" s="73"/>
      <c r="AN4028" s="73"/>
      <c r="AO4028" s="73"/>
      <c r="AP4028" s="73"/>
      <c r="AQ4028" s="73"/>
      <c r="AR4028" s="73"/>
      <c r="AS4028" s="73"/>
      <c r="AT4028" s="73"/>
      <c r="AU4028" s="73"/>
      <c r="AV4028" s="73"/>
      <c r="AW4028" s="73"/>
      <c r="AX4028" s="73"/>
      <c r="AY4028" s="73"/>
      <c r="AZ4028" s="73"/>
      <c r="BA4028" s="73"/>
      <c r="BB4028" s="73"/>
    </row>
    <row r="4029" spans="10:54">
      <c r="J4029" s="132"/>
      <c r="N4029" s="73"/>
      <c r="O4029" s="73"/>
      <c r="P4029" s="73"/>
      <c r="Q4029" s="73"/>
      <c r="R4029" s="73"/>
      <c r="S4029" s="73"/>
      <c r="T4029" s="73"/>
      <c r="U4029" s="73"/>
      <c r="V4029" s="73"/>
      <c r="W4029" s="73"/>
      <c r="X4029" s="73"/>
      <c r="Y4029" s="73"/>
      <c r="Z4029" s="73"/>
      <c r="AA4029" s="73"/>
      <c r="AB4029" s="73"/>
      <c r="AC4029" s="73"/>
      <c r="AD4029" s="73"/>
      <c r="AE4029" s="73"/>
      <c r="AF4029" s="73"/>
      <c r="AG4029" s="73"/>
      <c r="AH4029" s="73"/>
      <c r="AI4029" s="73"/>
      <c r="AJ4029" s="73"/>
      <c r="AK4029" s="73"/>
      <c r="AL4029" s="73"/>
      <c r="AM4029" s="73"/>
      <c r="AN4029" s="73"/>
      <c r="AO4029" s="73"/>
      <c r="AP4029" s="73"/>
      <c r="AQ4029" s="73"/>
      <c r="AR4029" s="73"/>
      <c r="AS4029" s="73"/>
      <c r="AT4029" s="73"/>
      <c r="AU4029" s="73"/>
      <c r="AV4029" s="73"/>
      <c r="AW4029" s="73"/>
      <c r="AX4029" s="73"/>
      <c r="AY4029" s="73"/>
      <c r="AZ4029" s="73"/>
      <c r="BA4029" s="73"/>
      <c r="BB4029" s="73"/>
    </row>
    <row r="4030" spans="10:54">
      <c r="J4030" s="132"/>
      <c r="N4030" s="73"/>
      <c r="O4030" s="73"/>
      <c r="P4030" s="73"/>
      <c r="Q4030" s="73"/>
      <c r="R4030" s="73"/>
      <c r="S4030" s="73"/>
      <c r="T4030" s="73"/>
      <c r="U4030" s="73"/>
      <c r="V4030" s="73"/>
      <c r="W4030" s="73"/>
      <c r="X4030" s="73"/>
      <c r="Y4030" s="73"/>
      <c r="Z4030" s="73"/>
      <c r="AA4030" s="73"/>
      <c r="AB4030" s="73"/>
      <c r="AC4030" s="73"/>
      <c r="AD4030" s="73"/>
      <c r="AE4030" s="73"/>
      <c r="AF4030" s="73"/>
      <c r="AG4030" s="73"/>
      <c r="AH4030" s="73"/>
      <c r="AI4030" s="73"/>
      <c r="AJ4030" s="73"/>
      <c r="AK4030" s="73"/>
      <c r="AL4030" s="73"/>
      <c r="AM4030" s="73"/>
      <c r="AN4030" s="73"/>
      <c r="AO4030" s="73"/>
      <c r="AP4030" s="73"/>
      <c r="AQ4030" s="73"/>
      <c r="AR4030" s="73"/>
      <c r="AS4030" s="73"/>
      <c r="AT4030" s="73"/>
      <c r="AU4030" s="73"/>
      <c r="AV4030" s="73"/>
      <c r="AW4030" s="73"/>
      <c r="AX4030" s="73"/>
      <c r="AY4030" s="73"/>
      <c r="AZ4030" s="73"/>
      <c r="BA4030" s="73"/>
      <c r="BB4030" s="73"/>
    </row>
    <row r="4031" spans="10:54">
      <c r="J4031" s="132"/>
      <c r="N4031" s="73"/>
      <c r="O4031" s="73"/>
      <c r="P4031" s="73"/>
      <c r="Q4031" s="73"/>
      <c r="R4031" s="73"/>
      <c r="S4031" s="73"/>
      <c r="T4031" s="73"/>
      <c r="U4031" s="73"/>
      <c r="V4031" s="73"/>
      <c r="W4031" s="73"/>
      <c r="X4031" s="73"/>
      <c r="Y4031" s="73"/>
      <c r="Z4031" s="73"/>
      <c r="AA4031" s="73"/>
      <c r="AB4031" s="73"/>
      <c r="AC4031" s="73"/>
      <c r="AD4031" s="73"/>
      <c r="AE4031" s="73"/>
      <c r="AF4031" s="73"/>
      <c r="AG4031" s="73"/>
      <c r="AH4031" s="73"/>
      <c r="AI4031" s="73"/>
      <c r="AJ4031" s="73"/>
      <c r="AK4031" s="73"/>
      <c r="AL4031" s="73"/>
      <c r="AM4031" s="73"/>
      <c r="AN4031" s="73"/>
      <c r="AO4031" s="73"/>
      <c r="AP4031" s="73"/>
      <c r="AQ4031" s="73"/>
      <c r="AR4031" s="73"/>
      <c r="AS4031" s="73"/>
      <c r="AT4031" s="73"/>
      <c r="AU4031" s="73"/>
      <c r="AV4031" s="73"/>
      <c r="AW4031" s="73"/>
      <c r="AX4031" s="73"/>
      <c r="AY4031" s="73"/>
      <c r="AZ4031" s="73"/>
      <c r="BA4031" s="73"/>
      <c r="BB4031" s="73"/>
    </row>
    <row r="4032" spans="10:54">
      <c r="J4032" s="132"/>
      <c r="N4032" s="73"/>
      <c r="O4032" s="73"/>
      <c r="P4032" s="73"/>
      <c r="Q4032" s="73"/>
      <c r="R4032" s="73"/>
      <c r="S4032" s="73"/>
      <c r="T4032" s="73"/>
      <c r="U4032" s="73"/>
      <c r="V4032" s="73"/>
      <c r="W4032" s="73"/>
      <c r="X4032" s="73"/>
      <c r="Y4032" s="73"/>
      <c r="Z4032" s="73"/>
      <c r="AA4032" s="73"/>
      <c r="AB4032" s="73"/>
      <c r="AC4032" s="73"/>
      <c r="AD4032" s="73"/>
      <c r="AE4032" s="73"/>
      <c r="AF4032" s="73"/>
      <c r="AG4032" s="73"/>
      <c r="AH4032" s="73"/>
      <c r="AI4032" s="73"/>
      <c r="AJ4032" s="73"/>
      <c r="AK4032" s="73"/>
      <c r="AL4032" s="73"/>
      <c r="AM4032" s="73"/>
      <c r="AN4032" s="73"/>
      <c r="AO4032" s="73"/>
      <c r="AP4032" s="73"/>
      <c r="AQ4032" s="73"/>
      <c r="AR4032" s="73"/>
      <c r="AS4032" s="73"/>
      <c r="AT4032" s="73"/>
      <c r="AU4032" s="73"/>
      <c r="AV4032" s="73"/>
      <c r="AW4032" s="73"/>
      <c r="AX4032" s="73"/>
      <c r="AY4032" s="73"/>
      <c r="AZ4032" s="73"/>
      <c r="BA4032" s="73"/>
      <c r="BB4032" s="73"/>
    </row>
    <row r="4033" spans="10:54">
      <c r="J4033" s="132"/>
      <c r="N4033" s="73"/>
      <c r="O4033" s="73"/>
      <c r="P4033" s="73"/>
      <c r="Q4033" s="73"/>
      <c r="R4033" s="73"/>
      <c r="S4033" s="73"/>
      <c r="T4033" s="73"/>
      <c r="U4033" s="73"/>
      <c r="V4033" s="73"/>
      <c r="W4033" s="73"/>
      <c r="X4033" s="73"/>
      <c r="Y4033" s="73"/>
      <c r="Z4033" s="73"/>
      <c r="AA4033" s="73"/>
      <c r="AB4033" s="73"/>
      <c r="AC4033" s="73"/>
      <c r="AD4033" s="73"/>
      <c r="AE4033" s="73"/>
      <c r="AF4033" s="73"/>
      <c r="AG4033" s="73"/>
      <c r="AH4033" s="73"/>
      <c r="AI4033" s="73"/>
      <c r="AJ4033" s="73"/>
      <c r="AK4033" s="73"/>
      <c r="AL4033" s="73"/>
      <c r="AM4033" s="73"/>
      <c r="AN4033" s="73"/>
      <c r="AO4033" s="73"/>
      <c r="AP4033" s="73"/>
      <c r="AQ4033" s="73"/>
      <c r="AR4033" s="73"/>
      <c r="AS4033" s="73"/>
      <c r="AT4033" s="73"/>
      <c r="AU4033" s="73"/>
      <c r="AV4033" s="73"/>
      <c r="AW4033" s="73"/>
      <c r="AX4033" s="73"/>
      <c r="AY4033" s="73"/>
      <c r="AZ4033" s="73"/>
      <c r="BA4033" s="73"/>
      <c r="BB4033" s="73"/>
    </row>
    <row r="4034" spans="10:54">
      <c r="J4034" s="132"/>
      <c r="N4034" s="73"/>
      <c r="O4034" s="73"/>
      <c r="P4034" s="73"/>
      <c r="Q4034" s="73"/>
      <c r="R4034" s="73"/>
      <c r="S4034" s="73"/>
      <c r="T4034" s="73"/>
      <c r="U4034" s="73"/>
      <c r="V4034" s="73"/>
      <c r="W4034" s="73"/>
      <c r="X4034" s="73"/>
      <c r="Y4034" s="73"/>
      <c r="Z4034" s="73"/>
      <c r="AA4034" s="73"/>
      <c r="AB4034" s="73"/>
      <c r="AC4034" s="73"/>
      <c r="AD4034" s="73"/>
      <c r="AE4034" s="73"/>
      <c r="AF4034" s="73"/>
      <c r="AG4034" s="73"/>
      <c r="AH4034" s="73"/>
      <c r="AI4034" s="73"/>
      <c r="AJ4034" s="73"/>
      <c r="AK4034" s="73"/>
      <c r="AL4034" s="73"/>
      <c r="AM4034" s="73"/>
      <c r="AN4034" s="73"/>
      <c r="AO4034" s="73"/>
      <c r="AP4034" s="73"/>
      <c r="AQ4034" s="73"/>
      <c r="AR4034" s="73"/>
      <c r="AS4034" s="73"/>
      <c r="AT4034" s="73"/>
      <c r="AU4034" s="73"/>
      <c r="AV4034" s="73"/>
      <c r="AW4034" s="73"/>
      <c r="AX4034" s="73"/>
      <c r="AY4034" s="73"/>
      <c r="AZ4034" s="73"/>
      <c r="BA4034" s="73"/>
      <c r="BB4034" s="73"/>
    </row>
    <row r="4035" spans="10:54">
      <c r="J4035" s="132"/>
      <c r="N4035" s="73"/>
      <c r="O4035" s="73"/>
      <c r="P4035" s="73"/>
      <c r="Q4035" s="73"/>
      <c r="R4035" s="73"/>
      <c r="S4035" s="73"/>
      <c r="T4035" s="73"/>
      <c r="U4035" s="73"/>
      <c r="V4035" s="73"/>
      <c r="W4035" s="73"/>
      <c r="X4035" s="73"/>
      <c r="Y4035" s="73"/>
      <c r="Z4035" s="73"/>
      <c r="AA4035" s="73"/>
      <c r="AB4035" s="73"/>
      <c r="AC4035" s="73"/>
      <c r="AD4035" s="73"/>
      <c r="AE4035" s="73"/>
      <c r="AF4035" s="73"/>
      <c r="AG4035" s="73"/>
      <c r="AH4035" s="73"/>
      <c r="AI4035" s="73"/>
      <c r="AJ4035" s="73"/>
      <c r="AK4035" s="73"/>
      <c r="AL4035" s="73"/>
      <c r="AM4035" s="73"/>
      <c r="AN4035" s="73"/>
      <c r="AO4035" s="73"/>
      <c r="AP4035" s="73"/>
      <c r="AQ4035" s="73"/>
      <c r="AR4035" s="73"/>
      <c r="AS4035" s="73"/>
      <c r="AT4035" s="73"/>
      <c r="AU4035" s="73"/>
      <c r="AV4035" s="73"/>
      <c r="AW4035" s="73"/>
      <c r="AX4035" s="73"/>
      <c r="AY4035" s="73"/>
      <c r="AZ4035" s="73"/>
      <c r="BA4035" s="73"/>
      <c r="BB4035" s="73"/>
    </row>
    <row r="4036" spans="10:54">
      <c r="J4036" s="132"/>
      <c r="N4036" s="73"/>
      <c r="O4036" s="73"/>
      <c r="P4036" s="73"/>
      <c r="Q4036" s="73"/>
      <c r="R4036" s="73"/>
      <c r="S4036" s="73"/>
      <c r="T4036" s="73"/>
      <c r="U4036" s="73"/>
      <c r="V4036" s="73"/>
      <c r="W4036" s="73"/>
      <c r="X4036" s="73"/>
      <c r="Y4036" s="73"/>
      <c r="Z4036" s="73"/>
      <c r="AA4036" s="73"/>
      <c r="AB4036" s="73"/>
      <c r="AC4036" s="73"/>
      <c r="AD4036" s="73"/>
      <c r="AE4036" s="73"/>
      <c r="AF4036" s="73"/>
      <c r="AG4036" s="73"/>
      <c r="AH4036" s="73"/>
      <c r="AI4036" s="73"/>
      <c r="AJ4036" s="73"/>
      <c r="AK4036" s="73"/>
      <c r="AL4036" s="73"/>
      <c r="AM4036" s="73"/>
      <c r="AN4036" s="73"/>
      <c r="AO4036" s="73"/>
      <c r="AP4036" s="73"/>
      <c r="AQ4036" s="73"/>
      <c r="AR4036" s="73"/>
      <c r="AS4036" s="73"/>
      <c r="AT4036" s="73"/>
      <c r="AU4036" s="73"/>
      <c r="AV4036" s="73"/>
      <c r="AW4036" s="73"/>
      <c r="AX4036" s="73"/>
      <c r="AY4036" s="73"/>
      <c r="AZ4036" s="73"/>
      <c r="BA4036" s="73"/>
      <c r="BB4036" s="73"/>
    </row>
    <row r="4037" spans="10:54">
      <c r="J4037" s="132"/>
      <c r="N4037" s="73"/>
      <c r="O4037" s="73"/>
      <c r="P4037" s="73"/>
      <c r="Q4037" s="73"/>
      <c r="R4037" s="73"/>
      <c r="S4037" s="73"/>
      <c r="T4037" s="73"/>
      <c r="U4037" s="73"/>
      <c r="V4037" s="73"/>
      <c r="W4037" s="73"/>
      <c r="X4037" s="73"/>
      <c r="Y4037" s="73"/>
      <c r="Z4037" s="73"/>
      <c r="AA4037" s="73"/>
      <c r="AB4037" s="73"/>
      <c r="AC4037" s="73"/>
      <c r="AD4037" s="73"/>
      <c r="AE4037" s="73"/>
      <c r="AF4037" s="73"/>
      <c r="AG4037" s="73"/>
      <c r="AH4037" s="73"/>
      <c r="AI4037" s="73"/>
      <c r="AJ4037" s="73"/>
      <c r="AK4037" s="73"/>
      <c r="AL4037" s="73"/>
      <c r="AM4037" s="73"/>
      <c r="AN4037" s="73"/>
      <c r="AO4037" s="73"/>
      <c r="AP4037" s="73"/>
      <c r="AQ4037" s="73"/>
      <c r="AR4037" s="73"/>
      <c r="AS4037" s="73"/>
      <c r="AT4037" s="73"/>
      <c r="AU4037" s="73"/>
      <c r="AV4037" s="73"/>
      <c r="AW4037" s="73"/>
      <c r="AX4037" s="73"/>
      <c r="AY4037" s="73"/>
      <c r="AZ4037" s="73"/>
      <c r="BA4037" s="73"/>
      <c r="BB4037" s="73"/>
    </row>
    <row r="4038" spans="10:54">
      <c r="J4038" s="132"/>
      <c r="N4038" s="73"/>
      <c r="O4038" s="73"/>
      <c r="P4038" s="73"/>
      <c r="Q4038" s="73"/>
      <c r="R4038" s="73"/>
      <c r="S4038" s="73"/>
      <c r="T4038" s="73"/>
      <c r="U4038" s="73"/>
      <c r="V4038" s="73"/>
      <c r="W4038" s="73"/>
      <c r="X4038" s="73"/>
      <c r="Y4038" s="73"/>
      <c r="Z4038" s="73"/>
      <c r="AA4038" s="73"/>
      <c r="AB4038" s="73"/>
      <c r="AC4038" s="73"/>
      <c r="AD4038" s="73"/>
      <c r="AE4038" s="73"/>
      <c r="AF4038" s="73"/>
      <c r="AG4038" s="73"/>
      <c r="AH4038" s="73"/>
      <c r="AI4038" s="73"/>
      <c r="AJ4038" s="73"/>
      <c r="AK4038" s="73"/>
      <c r="AL4038" s="73"/>
      <c r="AM4038" s="73"/>
      <c r="AN4038" s="73"/>
      <c r="AO4038" s="73"/>
      <c r="AP4038" s="73"/>
      <c r="AQ4038" s="73"/>
      <c r="AR4038" s="73"/>
      <c r="AS4038" s="73"/>
      <c r="AT4038" s="73"/>
      <c r="AU4038" s="73"/>
      <c r="AV4038" s="73"/>
      <c r="AW4038" s="73"/>
      <c r="AX4038" s="73"/>
      <c r="AY4038" s="73"/>
      <c r="AZ4038" s="73"/>
      <c r="BA4038" s="73"/>
      <c r="BB4038" s="73"/>
    </row>
    <row r="4039" spans="10:54">
      <c r="J4039" s="132"/>
      <c r="N4039" s="73"/>
      <c r="O4039" s="73"/>
      <c r="P4039" s="73"/>
      <c r="Q4039" s="73"/>
      <c r="R4039" s="73"/>
      <c r="S4039" s="73"/>
      <c r="T4039" s="73"/>
      <c r="U4039" s="73"/>
      <c r="V4039" s="73"/>
      <c r="W4039" s="73"/>
      <c r="X4039" s="73"/>
      <c r="Y4039" s="73"/>
      <c r="Z4039" s="73"/>
      <c r="AA4039" s="73"/>
      <c r="AB4039" s="73"/>
      <c r="AC4039" s="73"/>
      <c r="AD4039" s="73"/>
      <c r="AE4039" s="73"/>
      <c r="AF4039" s="73"/>
      <c r="AG4039" s="73"/>
      <c r="AH4039" s="73"/>
      <c r="AI4039" s="73"/>
      <c r="AJ4039" s="73"/>
      <c r="AK4039" s="73"/>
      <c r="AL4039" s="73"/>
      <c r="AM4039" s="73"/>
      <c r="AN4039" s="73"/>
      <c r="AO4039" s="73"/>
      <c r="AP4039" s="73"/>
      <c r="AQ4039" s="73"/>
      <c r="AR4039" s="73"/>
      <c r="AS4039" s="73"/>
      <c r="AT4039" s="73"/>
      <c r="AU4039" s="73"/>
      <c r="AV4039" s="73"/>
      <c r="AW4039" s="73"/>
      <c r="AX4039" s="73"/>
      <c r="AY4039" s="73"/>
      <c r="AZ4039" s="73"/>
      <c r="BA4039" s="73"/>
      <c r="BB4039" s="73"/>
    </row>
    <row r="4040" spans="10:54">
      <c r="J4040" s="132"/>
      <c r="N4040" s="73"/>
      <c r="O4040" s="73"/>
      <c r="P4040" s="73"/>
      <c r="Q4040" s="73"/>
      <c r="R4040" s="73"/>
      <c r="S4040" s="73"/>
      <c r="T4040" s="73"/>
      <c r="U4040" s="73"/>
      <c r="V4040" s="73"/>
      <c r="W4040" s="73"/>
      <c r="X4040" s="73"/>
      <c r="Y4040" s="73"/>
      <c r="Z4040" s="73"/>
      <c r="AA4040" s="73"/>
      <c r="AB4040" s="73"/>
      <c r="AC4040" s="73"/>
      <c r="AD4040" s="73"/>
      <c r="AE4040" s="73"/>
      <c r="AF4040" s="73"/>
      <c r="AG4040" s="73"/>
      <c r="AH4040" s="73"/>
      <c r="AI4040" s="73"/>
      <c r="AJ4040" s="73"/>
      <c r="AK4040" s="73"/>
      <c r="AL4040" s="73"/>
      <c r="AM4040" s="73"/>
      <c r="AN4040" s="73"/>
      <c r="AO4040" s="73"/>
      <c r="AP4040" s="73"/>
      <c r="AQ4040" s="73"/>
      <c r="AR4040" s="73"/>
      <c r="AS4040" s="73"/>
      <c r="AT4040" s="73"/>
      <c r="AU4040" s="73"/>
      <c r="AV4040" s="73"/>
      <c r="AW4040" s="73"/>
      <c r="AX4040" s="73"/>
      <c r="AY4040" s="73"/>
      <c r="AZ4040" s="73"/>
      <c r="BA4040" s="73"/>
      <c r="BB4040" s="73"/>
    </row>
    <row r="4041" spans="10:54">
      <c r="J4041" s="132"/>
      <c r="N4041" s="73"/>
      <c r="O4041" s="73"/>
      <c r="P4041" s="73"/>
      <c r="Q4041" s="73"/>
      <c r="R4041" s="73"/>
      <c r="S4041" s="73"/>
      <c r="T4041" s="73"/>
      <c r="U4041" s="73"/>
      <c r="V4041" s="73"/>
      <c r="W4041" s="73"/>
      <c r="X4041" s="73"/>
      <c r="Y4041" s="73"/>
      <c r="Z4041" s="73"/>
      <c r="AA4041" s="73"/>
      <c r="AB4041" s="73"/>
      <c r="AC4041" s="73"/>
      <c r="AD4041" s="73"/>
      <c r="AE4041" s="73"/>
      <c r="AF4041" s="73"/>
      <c r="AG4041" s="73"/>
      <c r="AH4041" s="73"/>
      <c r="AI4041" s="73"/>
      <c r="AJ4041" s="73"/>
      <c r="AK4041" s="73"/>
      <c r="AL4041" s="73"/>
      <c r="AM4041" s="73"/>
      <c r="AN4041" s="73"/>
      <c r="AO4041" s="73"/>
      <c r="AP4041" s="73"/>
      <c r="AQ4041" s="73"/>
      <c r="AR4041" s="73"/>
      <c r="AS4041" s="73"/>
      <c r="AT4041" s="73"/>
      <c r="AU4041" s="73"/>
      <c r="AV4041" s="73"/>
      <c r="AW4041" s="73"/>
      <c r="AX4041" s="73"/>
      <c r="AY4041" s="73"/>
      <c r="AZ4041" s="73"/>
      <c r="BA4041" s="73"/>
      <c r="BB4041" s="73"/>
    </row>
    <row r="4042" spans="10:54">
      <c r="J4042" s="132"/>
      <c r="N4042" s="73"/>
      <c r="O4042" s="73"/>
      <c r="P4042" s="73"/>
      <c r="Q4042" s="73"/>
      <c r="R4042" s="73"/>
      <c r="S4042" s="73"/>
      <c r="T4042" s="73"/>
      <c r="U4042" s="73"/>
      <c r="V4042" s="73"/>
      <c r="W4042" s="73"/>
      <c r="X4042" s="73"/>
      <c r="Y4042" s="73"/>
      <c r="Z4042" s="73"/>
      <c r="AA4042" s="73"/>
      <c r="AB4042" s="73"/>
      <c r="AC4042" s="73"/>
      <c r="AD4042" s="73"/>
      <c r="AE4042" s="73"/>
      <c r="AF4042" s="73"/>
      <c r="AG4042" s="73"/>
      <c r="AH4042" s="73"/>
      <c r="AI4042" s="73"/>
      <c r="AJ4042" s="73"/>
      <c r="AK4042" s="73"/>
      <c r="AL4042" s="73"/>
      <c r="AM4042" s="73"/>
      <c r="AN4042" s="73"/>
      <c r="AO4042" s="73"/>
      <c r="AP4042" s="73"/>
      <c r="AQ4042" s="73"/>
      <c r="AR4042" s="73"/>
      <c r="AS4042" s="73"/>
      <c r="AT4042" s="73"/>
      <c r="AU4042" s="73"/>
      <c r="AV4042" s="73"/>
      <c r="AW4042" s="73"/>
      <c r="AX4042" s="73"/>
      <c r="AY4042" s="73"/>
      <c r="AZ4042" s="73"/>
      <c r="BA4042" s="73"/>
      <c r="BB4042" s="73"/>
    </row>
    <row r="4043" spans="10:54">
      <c r="J4043" s="132"/>
      <c r="N4043" s="73"/>
      <c r="O4043" s="73"/>
      <c r="P4043" s="73"/>
      <c r="Q4043" s="73"/>
      <c r="R4043" s="73"/>
      <c r="S4043" s="73"/>
      <c r="T4043" s="73"/>
      <c r="U4043" s="73"/>
      <c r="V4043" s="73"/>
      <c r="W4043" s="73"/>
      <c r="X4043" s="73"/>
      <c r="Y4043" s="73"/>
      <c r="Z4043" s="73"/>
      <c r="AA4043" s="73"/>
      <c r="AB4043" s="73"/>
      <c r="AC4043" s="73"/>
      <c r="AD4043" s="73"/>
      <c r="AE4043" s="73"/>
      <c r="AF4043" s="73"/>
      <c r="AG4043" s="73"/>
      <c r="AH4043" s="73"/>
      <c r="AI4043" s="73"/>
      <c r="AJ4043" s="73"/>
      <c r="AK4043" s="73"/>
      <c r="AL4043" s="73"/>
      <c r="AM4043" s="73"/>
      <c r="AN4043" s="73"/>
      <c r="AO4043" s="73"/>
      <c r="AP4043" s="73"/>
      <c r="AQ4043" s="73"/>
      <c r="AR4043" s="73"/>
      <c r="AS4043" s="73"/>
      <c r="AT4043" s="73"/>
      <c r="AU4043" s="73"/>
      <c r="AV4043" s="73"/>
      <c r="AW4043" s="73"/>
      <c r="AX4043" s="73"/>
      <c r="AY4043" s="73"/>
      <c r="AZ4043" s="73"/>
      <c r="BA4043" s="73"/>
      <c r="BB4043" s="73"/>
    </row>
    <row r="4044" spans="10:54">
      <c r="J4044" s="132"/>
      <c r="N4044" s="73"/>
      <c r="O4044" s="73"/>
      <c r="P4044" s="73"/>
      <c r="Q4044" s="73"/>
      <c r="R4044" s="73"/>
      <c r="S4044" s="73"/>
      <c r="T4044" s="73"/>
      <c r="U4044" s="73"/>
      <c r="V4044" s="73"/>
      <c r="W4044" s="73"/>
      <c r="X4044" s="73"/>
      <c r="Y4044" s="73"/>
      <c r="Z4044" s="73"/>
      <c r="AA4044" s="73"/>
      <c r="AB4044" s="73"/>
      <c r="AC4044" s="73"/>
      <c r="AD4044" s="73"/>
      <c r="AE4044" s="73"/>
      <c r="AF4044" s="73"/>
      <c r="AG4044" s="73"/>
      <c r="AH4044" s="73"/>
      <c r="AI4044" s="73"/>
      <c r="AJ4044" s="73"/>
      <c r="AK4044" s="73"/>
      <c r="AL4044" s="73"/>
      <c r="AM4044" s="73"/>
      <c r="AN4044" s="73"/>
      <c r="AO4044" s="73"/>
      <c r="AP4044" s="73"/>
      <c r="AQ4044" s="73"/>
      <c r="AR4044" s="73"/>
      <c r="AS4044" s="73"/>
      <c r="AT4044" s="73"/>
      <c r="AU4044" s="73"/>
      <c r="AV4044" s="73"/>
      <c r="AW4044" s="73"/>
      <c r="AX4044" s="73"/>
      <c r="AY4044" s="73"/>
      <c r="AZ4044" s="73"/>
      <c r="BA4044" s="73"/>
      <c r="BB4044" s="73"/>
    </row>
    <row r="4045" spans="10:54">
      <c r="J4045" s="132"/>
      <c r="N4045" s="73"/>
      <c r="O4045" s="73"/>
      <c r="P4045" s="73"/>
      <c r="Q4045" s="73"/>
      <c r="R4045" s="73"/>
      <c r="S4045" s="73"/>
      <c r="T4045" s="73"/>
      <c r="U4045" s="73"/>
      <c r="V4045" s="73"/>
      <c r="W4045" s="73"/>
      <c r="X4045" s="73"/>
      <c r="Y4045" s="73"/>
      <c r="Z4045" s="73"/>
      <c r="AA4045" s="73"/>
      <c r="AB4045" s="73"/>
      <c r="AC4045" s="73"/>
      <c r="AD4045" s="73"/>
      <c r="AE4045" s="73"/>
      <c r="AF4045" s="73"/>
      <c r="AG4045" s="73"/>
      <c r="AH4045" s="73"/>
      <c r="AI4045" s="73"/>
      <c r="AJ4045" s="73"/>
      <c r="AK4045" s="73"/>
      <c r="AL4045" s="73"/>
      <c r="AM4045" s="73"/>
      <c r="AN4045" s="73"/>
      <c r="AO4045" s="73"/>
      <c r="AP4045" s="73"/>
      <c r="AQ4045" s="73"/>
      <c r="AR4045" s="73"/>
      <c r="AS4045" s="73"/>
      <c r="AT4045" s="73"/>
      <c r="AU4045" s="73"/>
      <c r="AV4045" s="73"/>
      <c r="AW4045" s="73"/>
      <c r="AX4045" s="73"/>
      <c r="AY4045" s="73"/>
      <c r="AZ4045" s="73"/>
      <c r="BA4045" s="73"/>
      <c r="BB4045" s="73"/>
    </row>
    <row r="4046" spans="10:54">
      <c r="J4046" s="132"/>
      <c r="N4046" s="73"/>
      <c r="O4046" s="73"/>
      <c r="P4046" s="73"/>
      <c r="Q4046" s="73"/>
      <c r="R4046" s="73"/>
      <c r="S4046" s="73"/>
      <c r="T4046" s="73"/>
      <c r="U4046" s="73"/>
      <c r="V4046" s="73"/>
      <c r="W4046" s="73"/>
      <c r="X4046" s="73"/>
      <c r="Y4046" s="73"/>
      <c r="Z4046" s="73"/>
      <c r="AA4046" s="73"/>
      <c r="AB4046" s="73"/>
      <c r="AC4046" s="73"/>
      <c r="AD4046" s="73"/>
      <c r="AE4046" s="73"/>
      <c r="AF4046" s="73"/>
      <c r="AG4046" s="73"/>
      <c r="AH4046" s="73"/>
      <c r="AI4046" s="73"/>
      <c r="AJ4046" s="73"/>
      <c r="AK4046" s="73"/>
      <c r="AL4046" s="73"/>
      <c r="AM4046" s="73"/>
      <c r="AN4046" s="73"/>
      <c r="AO4046" s="73"/>
      <c r="AP4046" s="73"/>
      <c r="AQ4046" s="73"/>
      <c r="AR4046" s="73"/>
      <c r="AS4046" s="73"/>
      <c r="AT4046" s="73"/>
      <c r="AU4046" s="73"/>
      <c r="AV4046" s="73"/>
      <c r="AW4046" s="73"/>
      <c r="AX4046" s="73"/>
      <c r="AY4046" s="73"/>
      <c r="AZ4046" s="73"/>
      <c r="BA4046" s="73"/>
      <c r="BB4046" s="73"/>
    </row>
    <row r="4047" spans="10:54">
      <c r="J4047" s="132"/>
      <c r="N4047" s="73"/>
      <c r="O4047" s="73"/>
      <c r="P4047" s="73"/>
      <c r="Q4047" s="73"/>
      <c r="R4047" s="73"/>
      <c r="S4047" s="73"/>
      <c r="T4047" s="73"/>
      <c r="U4047" s="73"/>
      <c r="V4047" s="73"/>
      <c r="W4047" s="73"/>
      <c r="X4047" s="73"/>
      <c r="Y4047" s="73"/>
      <c r="Z4047" s="73"/>
      <c r="AA4047" s="73"/>
      <c r="AB4047" s="73"/>
      <c r="AC4047" s="73"/>
      <c r="AD4047" s="73"/>
      <c r="AE4047" s="73"/>
      <c r="AF4047" s="73"/>
      <c r="AG4047" s="73"/>
      <c r="AH4047" s="73"/>
      <c r="AI4047" s="73"/>
      <c r="AJ4047" s="73"/>
      <c r="AK4047" s="73"/>
      <c r="AL4047" s="73"/>
      <c r="AM4047" s="73"/>
      <c r="AN4047" s="73"/>
      <c r="AO4047" s="73"/>
      <c r="AP4047" s="73"/>
      <c r="AQ4047" s="73"/>
      <c r="AR4047" s="73"/>
      <c r="AS4047" s="73"/>
      <c r="AT4047" s="73"/>
      <c r="AU4047" s="73"/>
      <c r="AV4047" s="73"/>
      <c r="AW4047" s="73"/>
      <c r="AX4047" s="73"/>
      <c r="AY4047" s="73"/>
      <c r="AZ4047" s="73"/>
      <c r="BA4047" s="73"/>
      <c r="BB4047" s="73"/>
    </row>
    <row r="4048" spans="10:54">
      <c r="J4048" s="132"/>
      <c r="N4048" s="73"/>
      <c r="O4048" s="73"/>
      <c r="P4048" s="73"/>
      <c r="Q4048" s="73"/>
      <c r="R4048" s="73"/>
      <c r="S4048" s="73"/>
      <c r="T4048" s="73"/>
      <c r="U4048" s="73"/>
      <c r="V4048" s="73"/>
      <c r="W4048" s="73"/>
      <c r="X4048" s="73"/>
      <c r="Y4048" s="73"/>
      <c r="Z4048" s="73"/>
      <c r="AA4048" s="73"/>
      <c r="AB4048" s="73"/>
      <c r="AC4048" s="73"/>
      <c r="AD4048" s="73"/>
      <c r="AE4048" s="73"/>
      <c r="AF4048" s="73"/>
      <c r="AG4048" s="73"/>
      <c r="AH4048" s="73"/>
      <c r="AI4048" s="73"/>
      <c r="AJ4048" s="73"/>
      <c r="AK4048" s="73"/>
      <c r="AL4048" s="73"/>
      <c r="AM4048" s="73"/>
      <c r="AN4048" s="73"/>
      <c r="AO4048" s="73"/>
      <c r="AP4048" s="73"/>
      <c r="AQ4048" s="73"/>
      <c r="AR4048" s="73"/>
      <c r="AS4048" s="73"/>
      <c r="AT4048" s="73"/>
      <c r="AU4048" s="73"/>
      <c r="AV4048" s="73"/>
      <c r="AW4048" s="73"/>
      <c r="AX4048" s="73"/>
      <c r="AY4048" s="73"/>
      <c r="AZ4048" s="73"/>
      <c r="BA4048" s="73"/>
      <c r="BB4048" s="73"/>
    </row>
    <row r="4049" spans="10:54">
      <c r="J4049" s="132"/>
      <c r="N4049" s="73"/>
      <c r="O4049" s="73"/>
      <c r="P4049" s="73"/>
      <c r="Q4049" s="73"/>
      <c r="R4049" s="73"/>
      <c r="S4049" s="73"/>
      <c r="T4049" s="73"/>
      <c r="U4049" s="73"/>
      <c r="V4049" s="73"/>
      <c r="W4049" s="73"/>
      <c r="X4049" s="73"/>
      <c r="Y4049" s="73"/>
      <c r="Z4049" s="73"/>
      <c r="AA4049" s="73"/>
      <c r="AB4049" s="73"/>
      <c r="AC4049" s="73"/>
      <c r="AD4049" s="73"/>
      <c r="AE4049" s="73"/>
      <c r="AF4049" s="73"/>
      <c r="AG4049" s="73"/>
      <c r="AH4049" s="73"/>
      <c r="AI4049" s="73"/>
      <c r="AJ4049" s="73"/>
      <c r="AK4049" s="73"/>
      <c r="AL4049" s="73"/>
      <c r="AM4049" s="73"/>
      <c r="AN4049" s="73"/>
      <c r="AO4049" s="73"/>
      <c r="AP4049" s="73"/>
      <c r="AQ4049" s="73"/>
      <c r="AR4049" s="73"/>
      <c r="AS4049" s="73"/>
      <c r="AT4049" s="73"/>
      <c r="AU4049" s="73"/>
      <c r="AV4049" s="73"/>
      <c r="AW4049" s="73"/>
      <c r="AX4049" s="73"/>
      <c r="AY4049" s="73"/>
      <c r="AZ4049" s="73"/>
      <c r="BA4049" s="73"/>
      <c r="BB4049" s="73"/>
    </row>
    <row r="4050" spans="10:54">
      <c r="J4050" s="132"/>
      <c r="N4050" s="73"/>
      <c r="O4050" s="73"/>
      <c r="P4050" s="73"/>
      <c r="Q4050" s="73"/>
      <c r="R4050" s="73"/>
      <c r="S4050" s="73"/>
      <c r="T4050" s="73"/>
      <c r="U4050" s="73"/>
      <c r="V4050" s="73"/>
      <c r="W4050" s="73"/>
      <c r="X4050" s="73"/>
      <c r="Y4050" s="73"/>
      <c r="Z4050" s="73"/>
      <c r="AA4050" s="73"/>
      <c r="AB4050" s="73"/>
      <c r="AC4050" s="73"/>
      <c r="AD4050" s="73"/>
      <c r="AE4050" s="73"/>
      <c r="AF4050" s="73"/>
      <c r="AG4050" s="73"/>
      <c r="AH4050" s="73"/>
      <c r="AI4050" s="73"/>
      <c r="AJ4050" s="73"/>
      <c r="AK4050" s="73"/>
      <c r="AL4050" s="73"/>
      <c r="AM4050" s="73"/>
      <c r="AN4050" s="73"/>
      <c r="AO4050" s="73"/>
      <c r="AP4050" s="73"/>
      <c r="AQ4050" s="73"/>
      <c r="AR4050" s="73"/>
      <c r="AS4050" s="73"/>
      <c r="AT4050" s="73"/>
      <c r="AU4050" s="73"/>
      <c r="AV4050" s="73"/>
      <c r="AW4050" s="73"/>
      <c r="AX4050" s="73"/>
      <c r="AY4050" s="73"/>
      <c r="AZ4050" s="73"/>
      <c r="BA4050" s="73"/>
      <c r="BB4050" s="73"/>
    </row>
    <row r="4051" spans="10:54">
      <c r="J4051" s="132"/>
      <c r="N4051" s="73"/>
      <c r="O4051" s="73"/>
      <c r="P4051" s="73"/>
      <c r="Q4051" s="73"/>
      <c r="R4051" s="73"/>
      <c r="S4051" s="73"/>
      <c r="T4051" s="73"/>
      <c r="U4051" s="73"/>
      <c r="V4051" s="73"/>
      <c r="W4051" s="73"/>
      <c r="X4051" s="73"/>
      <c r="Y4051" s="73"/>
      <c r="Z4051" s="73"/>
      <c r="AA4051" s="73"/>
      <c r="AB4051" s="73"/>
      <c r="AC4051" s="73"/>
      <c r="AD4051" s="73"/>
      <c r="AE4051" s="73"/>
      <c r="AF4051" s="73"/>
      <c r="AG4051" s="73"/>
      <c r="AH4051" s="73"/>
      <c r="AI4051" s="73"/>
      <c r="AJ4051" s="73"/>
      <c r="AK4051" s="73"/>
      <c r="AL4051" s="73"/>
      <c r="AM4051" s="73"/>
      <c r="AN4051" s="73"/>
      <c r="AO4051" s="73"/>
      <c r="AP4051" s="73"/>
      <c r="AQ4051" s="73"/>
      <c r="AR4051" s="73"/>
      <c r="AS4051" s="73"/>
      <c r="AT4051" s="73"/>
      <c r="AU4051" s="73"/>
      <c r="AV4051" s="73"/>
      <c r="AW4051" s="73"/>
      <c r="AX4051" s="73"/>
      <c r="AY4051" s="73"/>
      <c r="AZ4051" s="73"/>
      <c r="BA4051" s="73"/>
      <c r="BB4051" s="73"/>
    </row>
    <row r="4052" spans="10:54">
      <c r="J4052" s="132"/>
      <c r="N4052" s="73"/>
      <c r="O4052" s="73"/>
      <c r="P4052" s="73"/>
      <c r="Q4052" s="73"/>
      <c r="R4052" s="73"/>
      <c r="S4052" s="73"/>
      <c r="T4052" s="73"/>
      <c r="U4052" s="73"/>
      <c r="V4052" s="73"/>
      <c r="W4052" s="73"/>
      <c r="X4052" s="73"/>
      <c r="Y4052" s="73"/>
      <c r="Z4052" s="73"/>
      <c r="AA4052" s="73"/>
      <c r="AB4052" s="73"/>
      <c r="AC4052" s="73"/>
      <c r="AD4052" s="73"/>
      <c r="AE4052" s="73"/>
      <c r="AF4052" s="73"/>
      <c r="AG4052" s="73"/>
      <c r="AH4052" s="73"/>
      <c r="AI4052" s="73"/>
      <c r="AJ4052" s="73"/>
      <c r="AK4052" s="73"/>
      <c r="AL4052" s="73"/>
      <c r="AM4052" s="73"/>
      <c r="AN4052" s="73"/>
      <c r="AO4052" s="73"/>
      <c r="AP4052" s="73"/>
      <c r="AQ4052" s="73"/>
      <c r="AR4052" s="73"/>
      <c r="AS4052" s="73"/>
      <c r="AT4052" s="73"/>
      <c r="AU4052" s="73"/>
      <c r="AV4052" s="73"/>
      <c r="AW4052" s="73"/>
      <c r="AX4052" s="73"/>
      <c r="AY4052" s="73"/>
      <c r="AZ4052" s="73"/>
      <c r="BA4052" s="73"/>
      <c r="BB4052" s="73"/>
    </row>
    <row r="4053" spans="10:54">
      <c r="J4053" s="132"/>
      <c r="N4053" s="73"/>
      <c r="O4053" s="73"/>
      <c r="P4053" s="73"/>
      <c r="Q4053" s="73"/>
      <c r="R4053" s="73"/>
      <c r="S4053" s="73"/>
      <c r="T4053" s="73"/>
      <c r="U4053" s="73"/>
      <c r="V4053" s="73"/>
      <c r="W4053" s="73"/>
      <c r="X4053" s="73"/>
      <c r="Y4053" s="73"/>
      <c r="Z4053" s="73"/>
      <c r="AA4053" s="73"/>
      <c r="AB4053" s="73"/>
      <c r="AC4053" s="73"/>
      <c r="AD4053" s="73"/>
      <c r="AE4053" s="73"/>
      <c r="AF4053" s="73"/>
      <c r="AG4053" s="73"/>
      <c r="AH4053" s="73"/>
      <c r="AI4053" s="73"/>
      <c r="AJ4053" s="73"/>
      <c r="AK4053" s="73"/>
      <c r="AL4053" s="73"/>
      <c r="AM4053" s="73"/>
      <c r="AN4053" s="73"/>
      <c r="AO4053" s="73"/>
      <c r="AP4053" s="73"/>
      <c r="AQ4053" s="73"/>
      <c r="AR4053" s="73"/>
      <c r="AS4053" s="73"/>
      <c r="AT4053" s="73"/>
      <c r="AU4053" s="73"/>
      <c r="AV4053" s="73"/>
      <c r="AW4053" s="73"/>
      <c r="AX4053" s="73"/>
      <c r="AY4053" s="73"/>
      <c r="AZ4053" s="73"/>
      <c r="BA4053" s="73"/>
      <c r="BB4053" s="73"/>
    </row>
    <row r="4054" spans="10:54">
      <c r="J4054" s="132"/>
      <c r="N4054" s="73"/>
      <c r="O4054" s="73"/>
      <c r="P4054" s="73"/>
      <c r="Q4054" s="73"/>
      <c r="R4054" s="73"/>
      <c r="S4054" s="73"/>
      <c r="T4054" s="73"/>
      <c r="U4054" s="73"/>
      <c r="V4054" s="73"/>
      <c r="W4054" s="73"/>
      <c r="X4054" s="73"/>
      <c r="Y4054" s="73"/>
      <c r="Z4054" s="73"/>
      <c r="AA4054" s="73"/>
      <c r="AB4054" s="73"/>
      <c r="AC4054" s="73"/>
      <c r="AD4054" s="73"/>
      <c r="AE4054" s="73"/>
      <c r="AF4054" s="73"/>
      <c r="AG4054" s="73"/>
      <c r="AH4054" s="73"/>
      <c r="AI4054" s="73"/>
      <c r="AJ4054" s="73"/>
      <c r="AK4054" s="73"/>
      <c r="AL4054" s="73"/>
      <c r="AM4054" s="73"/>
      <c r="AN4054" s="73"/>
      <c r="AO4054" s="73"/>
      <c r="AP4054" s="73"/>
      <c r="AQ4054" s="73"/>
      <c r="AR4054" s="73"/>
      <c r="AS4054" s="73"/>
      <c r="AT4054" s="73"/>
      <c r="AU4054" s="73"/>
      <c r="AV4054" s="73"/>
      <c r="AW4054" s="73"/>
      <c r="AX4054" s="73"/>
      <c r="AY4054" s="73"/>
      <c r="AZ4054" s="73"/>
      <c r="BA4054" s="73"/>
      <c r="BB4054" s="73"/>
    </row>
    <row r="4055" spans="10:54">
      <c r="J4055" s="132"/>
      <c r="N4055" s="73"/>
      <c r="O4055" s="73"/>
      <c r="P4055" s="73"/>
      <c r="Q4055" s="73"/>
      <c r="R4055" s="73"/>
      <c r="S4055" s="73"/>
      <c r="T4055" s="73"/>
      <c r="U4055" s="73"/>
      <c r="V4055" s="73"/>
      <c r="W4055" s="73"/>
      <c r="X4055" s="73"/>
      <c r="Y4055" s="73"/>
      <c r="Z4055" s="73"/>
      <c r="AA4055" s="73"/>
      <c r="AB4055" s="73"/>
      <c r="AC4055" s="73"/>
      <c r="AD4055" s="73"/>
      <c r="AE4055" s="73"/>
      <c r="AF4055" s="73"/>
      <c r="AG4055" s="73"/>
      <c r="AH4055" s="73"/>
      <c r="AI4055" s="73"/>
      <c r="AJ4055" s="73"/>
      <c r="AK4055" s="73"/>
      <c r="AL4055" s="73"/>
      <c r="AM4055" s="73"/>
      <c r="AN4055" s="73"/>
      <c r="AO4055" s="73"/>
      <c r="AP4055" s="73"/>
      <c r="AQ4055" s="73"/>
      <c r="AR4055" s="73"/>
      <c r="AS4055" s="73"/>
      <c r="AT4055" s="73"/>
      <c r="AU4055" s="73"/>
      <c r="AV4055" s="73"/>
      <c r="AW4055" s="73"/>
      <c r="AX4055" s="73"/>
      <c r="AY4055" s="73"/>
      <c r="AZ4055" s="73"/>
      <c r="BA4055" s="73"/>
      <c r="BB4055" s="73"/>
    </row>
    <row r="4056" spans="10:54">
      <c r="J4056" s="132"/>
      <c r="N4056" s="73"/>
      <c r="O4056" s="73"/>
      <c r="P4056" s="73"/>
      <c r="Q4056" s="73"/>
      <c r="R4056" s="73"/>
      <c r="S4056" s="73"/>
      <c r="T4056" s="73"/>
      <c r="U4056" s="73"/>
      <c r="V4056" s="73"/>
      <c r="W4056" s="73"/>
      <c r="X4056" s="73"/>
      <c r="Y4056" s="73"/>
      <c r="Z4056" s="73"/>
      <c r="AA4056" s="73"/>
      <c r="AB4056" s="73"/>
      <c r="AC4056" s="73"/>
      <c r="AD4056" s="73"/>
      <c r="AE4056" s="73"/>
      <c r="AF4056" s="73"/>
      <c r="AG4056" s="73"/>
      <c r="AH4056" s="73"/>
      <c r="AI4056" s="73"/>
      <c r="AJ4056" s="73"/>
      <c r="AK4056" s="73"/>
      <c r="AL4056" s="73"/>
      <c r="AM4056" s="73"/>
      <c r="AN4056" s="73"/>
      <c r="AO4056" s="73"/>
      <c r="AP4056" s="73"/>
      <c r="AQ4056" s="73"/>
      <c r="AR4056" s="73"/>
      <c r="AS4056" s="73"/>
      <c r="AT4056" s="73"/>
      <c r="AU4056" s="73"/>
      <c r="AV4056" s="73"/>
      <c r="AW4056" s="73"/>
      <c r="AX4056" s="73"/>
      <c r="AY4056" s="73"/>
      <c r="AZ4056" s="73"/>
      <c r="BA4056" s="73"/>
      <c r="BB4056" s="73"/>
    </row>
    <row r="4057" spans="10:54">
      <c r="J4057" s="132"/>
      <c r="N4057" s="73"/>
      <c r="O4057" s="73"/>
      <c r="P4057" s="73"/>
      <c r="Q4057" s="73"/>
      <c r="R4057" s="73"/>
      <c r="S4057" s="73"/>
      <c r="T4057" s="73"/>
      <c r="U4057" s="73"/>
      <c r="V4057" s="73"/>
      <c r="W4057" s="73"/>
      <c r="X4057" s="73"/>
      <c r="Y4057" s="73"/>
      <c r="Z4057" s="73"/>
      <c r="AA4057" s="73"/>
      <c r="AB4057" s="73"/>
      <c r="AC4057" s="73"/>
      <c r="AD4057" s="73"/>
      <c r="AE4057" s="73"/>
      <c r="AF4057" s="73"/>
      <c r="AG4057" s="73"/>
      <c r="AH4057" s="73"/>
      <c r="AI4057" s="73"/>
      <c r="AJ4057" s="73"/>
      <c r="AK4057" s="73"/>
      <c r="AL4057" s="73"/>
      <c r="AM4057" s="73"/>
      <c r="AN4057" s="73"/>
      <c r="AO4057" s="73"/>
      <c r="AP4057" s="73"/>
      <c r="AQ4057" s="73"/>
      <c r="AR4057" s="73"/>
      <c r="AS4057" s="73"/>
      <c r="AT4057" s="73"/>
      <c r="AU4057" s="73"/>
      <c r="AV4057" s="73"/>
      <c r="AW4057" s="73"/>
      <c r="AX4057" s="73"/>
      <c r="AY4057" s="73"/>
      <c r="AZ4057" s="73"/>
      <c r="BA4057" s="73"/>
      <c r="BB4057" s="73"/>
    </row>
    <row r="4058" spans="10:54">
      <c r="J4058" s="132"/>
      <c r="N4058" s="73"/>
      <c r="O4058" s="73"/>
      <c r="P4058" s="73"/>
      <c r="Q4058" s="73"/>
      <c r="R4058" s="73"/>
      <c r="S4058" s="73"/>
      <c r="T4058" s="73"/>
      <c r="U4058" s="73"/>
      <c r="V4058" s="73"/>
      <c r="W4058" s="73"/>
      <c r="X4058" s="73"/>
      <c r="Y4058" s="73"/>
      <c r="Z4058" s="73"/>
      <c r="AA4058" s="73"/>
      <c r="AB4058" s="73"/>
      <c r="AC4058" s="73"/>
      <c r="AD4058" s="73"/>
      <c r="AE4058" s="73"/>
      <c r="AF4058" s="73"/>
      <c r="AG4058" s="73"/>
      <c r="AH4058" s="73"/>
      <c r="AI4058" s="73"/>
      <c r="AJ4058" s="73"/>
      <c r="AK4058" s="73"/>
      <c r="AL4058" s="73"/>
      <c r="AM4058" s="73"/>
      <c r="AN4058" s="73"/>
      <c r="AO4058" s="73"/>
      <c r="AP4058" s="73"/>
      <c r="AQ4058" s="73"/>
      <c r="AR4058" s="73"/>
      <c r="AS4058" s="73"/>
      <c r="AT4058" s="73"/>
      <c r="AU4058" s="73"/>
      <c r="AV4058" s="73"/>
      <c r="AW4058" s="73"/>
      <c r="AX4058" s="73"/>
      <c r="AY4058" s="73"/>
      <c r="AZ4058" s="73"/>
      <c r="BA4058" s="73"/>
      <c r="BB4058" s="73"/>
    </row>
    <row r="4059" spans="10:54">
      <c r="J4059" s="132"/>
      <c r="N4059" s="73"/>
      <c r="O4059" s="73"/>
      <c r="P4059" s="73"/>
      <c r="Q4059" s="73"/>
      <c r="R4059" s="73"/>
      <c r="S4059" s="73"/>
      <c r="T4059" s="73"/>
      <c r="U4059" s="73"/>
      <c r="V4059" s="73"/>
      <c r="W4059" s="73"/>
      <c r="X4059" s="73"/>
      <c r="Y4059" s="73"/>
      <c r="Z4059" s="73"/>
      <c r="AA4059" s="73"/>
      <c r="AB4059" s="73"/>
      <c r="AC4059" s="73"/>
      <c r="AD4059" s="73"/>
      <c r="AE4059" s="73"/>
      <c r="AF4059" s="73"/>
      <c r="AG4059" s="73"/>
      <c r="AH4059" s="73"/>
      <c r="AI4059" s="73"/>
      <c r="AJ4059" s="73"/>
      <c r="AK4059" s="73"/>
      <c r="AL4059" s="73"/>
      <c r="AM4059" s="73"/>
      <c r="AN4059" s="73"/>
      <c r="AO4059" s="73"/>
      <c r="AP4059" s="73"/>
      <c r="AQ4059" s="73"/>
      <c r="AR4059" s="73"/>
      <c r="AS4059" s="73"/>
      <c r="AT4059" s="73"/>
      <c r="AU4059" s="73"/>
      <c r="AV4059" s="73"/>
      <c r="AW4059" s="73"/>
      <c r="AX4059" s="73"/>
      <c r="AY4059" s="73"/>
      <c r="AZ4059" s="73"/>
      <c r="BA4059" s="73"/>
      <c r="BB4059" s="73"/>
    </row>
    <row r="4060" spans="10:54">
      <c r="J4060" s="132"/>
      <c r="N4060" s="73"/>
      <c r="O4060" s="73"/>
      <c r="P4060" s="73"/>
      <c r="Q4060" s="73"/>
      <c r="R4060" s="73"/>
      <c r="S4060" s="73"/>
      <c r="T4060" s="73"/>
      <c r="U4060" s="73"/>
      <c r="V4060" s="73"/>
      <c r="W4060" s="73"/>
      <c r="X4060" s="73"/>
      <c r="Y4060" s="73"/>
      <c r="Z4060" s="73"/>
      <c r="AA4060" s="73"/>
      <c r="AB4060" s="73"/>
      <c r="AC4060" s="73"/>
      <c r="AD4060" s="73"/>
      <c r="AE4060" s="73"/>
      <c r="AF4060" s="73"/>
      <c r="AG4060" s="73"/>
      <c r="AH4060" s="73"/>
      <c r="AI4060" s="73"/>
      <c r="AJ4060" s="73"/>
      <c r="AK4060" s="73"/>
      <c r="AL4060" s="73"/>
      <c r="AM4060" s="73"/>
      <c r="AN4060" s="73"/>
      <c r="AO4060" s="73"/>
      <c r="AP4060" s="73"/>
      <c r="AQ4060" s="73"/>
      <c r="AR4060" s="73"/>
      <c r="AS4060" s="73"/>
      <c r="AT4060" s="73"/>
      <c r="AU4060" s="73"/>
      <c r="AV4060" s="73"/>
      <c r="AW4060" s="73"/>
      <c r="AX4060" s="73"/>
      <c r="AY4060" s="73"/>
      <c r="AZ4060" s="73"/>
      <c r="BA4060" s="73"/>
      <c r="BB4060" s="73"/>
    </row>
    <row r="4061" spans="10:54">
      <c r="J4061" s="132"/>
      <c r="N4061" s="73"/>
      <c r="O4061" s="73"/>
      <c r="P4061" s="73"/>
      <c r="Q4061" s="73"/>
      <c r="R4061" s="73"/>
      <c r="S4061" s="73"/>
      <c r="T4061" s="73"/>
      <c r="U4061" s="73"/>
      <c r="V4061" s="73"/>
      <c r="W4061" s="73"/>
      <c r="X4061" s="73"/>
      <c r="Y4061" s="73"/>
      <c r="Z4061" s="73"/>
      <c r="AA4061" s="73"/>
      <c r="AB4061" s="73"/>
      <c r="AC4061" s="73"/>
      <c r="AD4061" s="73"/>
      <c r="AE4061" s="73"/>
      <c r="AF4061" s="73"/>
      <c r="AG4061" s="73"/>
      <c r="AH4061" s="73"/>
      <c r="AI4061" s="73"/>
      <c r="AJ4061" s="73"/>
      <c r="AK4061" s="73"/>
      <c r="AL4061" s="73"/>
      <c r="AM4061" s="73"/>
      <c r="AN4061" s="73"/>
      <c r="AO4061" s="73"/>
      <c r="AP4061" s="73"/>
      <c r="AQ4061" s="73"/>
      <c r="AR4061" s="73"/>
      <c r="AS4061" s="73"/>
      <c r="AT4061" s="73"/>
      <c r="AU4061" s="73"/>
      <c r="AV4061" s="73"/>
      <c r="AW4061" s="73"/>
      <c r="AX4061" s="73"/>
      <c r="AY4061" s="73"/>
      <c r="AZ4061" s="73"/>
      <c r="BA4061" s="73"/>
      <c r="BB4061" s="73"/>
    </row>
    <row r="4062" spans="10:54">
      <c r="J4062" s="132"/>
      <c r="N4062" s="73"/>
      <c r="O4062" s="73"/>
      <c r="P4062" s="73"/>
      <c r="Q4062" s="73"/>
      <c r="R4062" s="73"/>
      <c r="S4062" s="73"/>
      <c r="T4062" s="73"/>
      <c r="U4062" s="73"/>
      <c r="V4062" s="73"/>
      <c r="W4062" s="73"/>
      <c r="X4062" s="73"/>
      <c r="Y4062" s="73"/>
      <c r="Z4062" s="73"/>
      <c r="AA4062" s="73"/>
      <c r="AB4062" s="73"/>
      <c r="AC4062" s="73"/>
      <c r="AD4062" s="73"/>
      <c r="AE4062" s="73"/>
      <c r="AF4062" s="73"/>
      <c r="AG4062" s="73"/>
      <c r="AH4062" s="73"/>
      <c r="AI4062" s="73"/>
      <c r="AJ4062" s="73"/>
      <c r="AK4062" s="73"/>
      <c r="AL4062" s="73"/>
      <c r="AM4062" s="73"/>
      <c r="AN4062" s="73"/>
      <c r="AO4062" s="73"/>
      <c r="AP4062" s="73"/>
      <c r="AQ4062" s="73"/>
      <c r="AR4062" s="73"/>
      <c r="AS4062" s="73"/>
      <c r="AT4062" s="73"/>
      <c r="AU4062" s="73"/>
      <c r="AV4062" s="73"/>
      <c r="AW4062" s="73"/>
      <c r="AX4062" s="73"/>
      <c r="AY4062" s="73"/>
      <c r="AZ4062" s="73"/>
      <c r="BA4062" s="73"/>
      <c r="BB4062" s="73"/>
    </row>
    <row r="4063" spans="10:54">
      <c r="J4063" s="132"/>
      <c r="N4063" s="73"/>
      <c r="O4063" s="73"/>
      <c r="P4063" s="73"/>
      <c r="Q4063" s="73"/>
      <c r="R4063" s="73"/>
      <c r="S4063" s="73"/>
      <c r="T4063" s="73"/>
      <c r="U4063" s="73"/>
      <c r="V4063" s="73"/>
      <c r="W4063" s="73"/>
      <c r="X4063" s="73"/>
      <c r="Y4063" s="73"/>
      <c r="Z4063" s="73"/>
      <c r="AA4063" s="73"/>
      <c r="AB4063" s="73"/>
      <c r="AC4063" s="73"/>
      <c r="AD4063" s="73"/>
      <c r="AE4063" s="73"/>
      <c r="AF4063" s="73"/>
      <c r="AG4063" s="73"/>
      <c r="AH4063" s="73"/>
      <c r="AI4063" s="73"/>
      <c r="AJ4063" s="73"/>
      <c r="AK4063" s="73"/>
      <c r="AL4063" s="73"/>
      <c r="AM4063" s="73"/>
      <c r="AN4063" s="73"/>
      <c r="AO4063" s="73"/>
      <c r="AP4063" s="73"/>
      <c r="AQ4063" s="73"/>
      <c r="AR4063" s="73"/>
      <c r="AS4063" s="73"/>
      <c r="AT4063" s="73"/>
      <c r="AU4063" s="73"/>
      <c r="AV4063" s="73"/>
      <c r="AW4063" s="73"/>
      <c r="AX4063" s="73"/>
      <c r="AY4063" s="73"/>
      <c r="AZ4063" s="73"/>
      <c r="BA4063" s="73"/>
      <c r="BB4063" s="73"/>
    </row>
    <row r="4064" spans="10:54">
      <c r="J4064" s="132"/>
      <c r="N4064" s="73"/>
      <c r="O4064" s="73"/>
      <c r="P4064" s="73"/>
      <c r="Q4064" s="73"/>
      <c r="R4064" s="73"/>
      <c r="S4064" s="73"/>
      <c r="T4064" s="73"/>
      <c r="U4064" s="73"/>
      <c r="V4064" s="73"/>
      <c r="W4064" s="73"/>
      <c r="X4064" s="73"/>
      <c r="Y4064" s="73"/>
      <c r="Z4064" s="73"/>
      <c r="AA4064" s="73"/>
      <c r="AB4064" s="73"/>
      <c r="AC4064" s="73"/>
      <c r="AD4064" s="73"/>
      <c r="AE4064" s="73"/>
      <c r="AF4064" s="73"/>
      <c r="AG4064" s="73"/>
      <c r="AH4064" s="73"/>
      <c r="AI4064" s="73"/>
      <c r="AJ4064" s="73"/>
      <c r="AK4064" s="73"/>
      <c r="AL4064" s="73"/>
      <c r="AM4064" s="73"/>
      <c r="AN4064" s="73"/>
      <c r="AO4064" s="73"/>
      <c r="AP4064" s="73"/>
      <c r="AQ4064" s="73"/>
      <c r="AR4064" s="73"/>
      <c r="AS4064" s="73"/>
      <c r="AT4064" s="73"/>
      <c r="AU4064" s="73"/>
      <c r="AV4064" s="73"/>
      <c r="AW4064" s="73"/>
      <c r="AX4064" s="73"/>
      <c r="AY4064" s="73"/>
      <c r="AZ4064" s="73"/>
      <c r="BA4064" s="73"/>
      <c r="BB4064" s="73"/>
    </row>
    <row r="4065" spans="10:54">
      <c r="J4065" s="132"/>
      <c r="N4065" s="73"/>
      <c r="O4065" s="73"/>
      <c r="P4065" s="73"/>
      <c r="Q4065" s="73"/>
      <c r="R4065" s="73"/>
      <c r="S4065" s="73"/>
      <c r="T4065" s="73"/>
      <c r="U4065" s="73"/>
      <c r="V4065" s="73"/>
      <c r="W4065" s="73"/>
      <c r="X4065" s="73"/>
      <c r="Y4065" s="73"/>
      <c r="Z4065" s="73"/>
      <c r="AA4065" s="73"/>
      <c r="AB4065" s="73"/>
      <c r="AC4065" s="73"/>
      <c r="AD4065" s="73"/>
      <c r="AE4065" s="73"/>
      <c r="AF4065" s="73"/>
      <c r="AG4065" s="73"/>
      <c r="AH4065" s="73"/>
      <c r="AI4065" s="73"/>
      <c r="AJ4065" s="73"/>
      <c r="AK4065" s="73"/>
      <c r="AL4065" s="73"/>
      <c r="AM4065" s="73"/>
      <c r="AN4065" s="73"/>
      <c r="AO4065" s="73"/>
      <c r="AP4065" s="73"/>
      <c r="AQ4065" s="73"/>
      <c r="AR4065" s="73"/>
      <c r="AS4065" s="73"/>
      <c r="AT4065" s="73"/>
      <c r="AU4065" s="73"/>
      <c r="AV4065" s="73"/>
      <c r="AW4065" s="73"/>
      <c r="AX4065" s="73"/>
      <c r="AY4065" s="73"/>
      <c r="AZ4065" s="73"/>
      <c r="BA4065" s="73"/>
      <c r="BB4065" s="73"/>
    </row>
    <row r="4066" spans="10:54">
      <c r="J4066" s="132"/>
      <c r="N4066" s="73"/>
      <c r="O4066" s="73"/>
      <c r="P4066" s="73"/>
      <c r="Q4066" s="73"/>
      <c r="R4066" s="73"/>
      <c r="S4066" s="73"/>
      <c r="T4066" s="73"/>
      <c r="U4066" s="73"/>
      <c r="V4066" s="73"/>
      <c r="W4066" s="73"/>
      <c r="X4066" s="73"/>
      <c r="Y4066" s="73"/>
      <c r="Z4066" s="73"/>
      <c r="AA4066" s="73"/>
      <c r="AB4066" s="73"/>
      <c r="AC4066" s="73"/>
      <c r="AD4066" s="73"/>
      <c r="AE4066" s="73"/>
      <c r="AF4066" s="73"/>
      <c r="AG4066" s="73"/>
      <c r="AH4066" s="73"/>
      <c r="AI4066" s="73"/>
      <c r="AJ4066" s="73"/>
      <c r="AK4066" s="73"/>
      <c r="AL4066" s="73"/>
      <c r="AM4066" s="73"/>
      <c r="AN4066" s="73"/>
      <c r="AO4066" s="73"/>
      <c r="AP4066" s="73"/>
      <c r="AQ4066" s="73"/>
      <c r="AR4066" s="73"/>
      <c r="AS4066" s="73"/>
      <c r="AT4066" s="73"/>
      <c r="AU4066" s="73"/>
      <c r="AV4066" s="73"/>
      <c r="AW4066" s="73"/>
      <c r="AX4066" s="73"/>
      <c r="AY4066" s="73"/>
      <c r="AZ4066" s="73"/>
      <c r="BA4066" s="73"/>
      <c r="BB4066" s="73"/>
    </row>
    <row r="4067" spans="10:54">
      <c r="J4067" s="132"/>
      <c r="N4067" s="73"/>
      <c r="O4067" s="73"/>
      <c r="P4067" s="73"/>
      <c r="Q4067" s="73"/>
      <c r="R4067" s="73"/>
      <c r="S4067" s="73"/>
      <c r="T4067" s="73"/>
      <c r="U4067" s="73"/>
      <c r="V4067" s="73"/>
      <c r="W4067" s="73"/>
      <c r="X4067" s="73"/>
      <c r="Y4067" s="73"/>
      <c r="Z4067" s="73"/>
      <c r="AA4067" s="73"/>
      <c r="AB4067" s="73"/>
      <c r="AC4067" s="73"/>
      <c r="AD4067" s="73"/>
      <c r="AE4067" s="73"/>
      <c r="AF4067" s="73"/>
      <c r="AG4067" s="73"/>
      <c r="AH4067" s="73"/>
      <c r="AI4067" s="73"/>
      <c r="AJ4067" s="73"/>
      <c r="AK4067" s="73"/>
      <c r="AL4067" s="73"/>
      <c r="AM4067" s="73"/>
      <c r="AN4067" s="73"/>
      <c r="AO4067" s="73"/>
      <c r="AP4067" s="73"/>
      <c r="AQ4067" s="73"/>
      <c r="AR4067" s="73"/>
      <c r="AS4067" s="73"/>
      <c r="AT4067" s="73"/>
      <c r="AU4067" s="73"/>
      <c r="AV4067" s="73"/>
      <c r="AW4067" s="73"/>
      <c r="AX4067" s="73"/>
      <c r="AY4067" s="73"/>
      <c r="AZ4067" s="73"/>
      <c r="BA4067" s="73"/>
      <c r="BB4067" s="73"/>
    </row>
    <row r="4068" spans="10:54">
      <c r="J4068" s="132"/>
      <c r="N4068" s="73"/>
      <c r="O4068" s="73"/>
      <c r="P4068" s="73"/>
      <c r="Q4068" s="73"/>
      <c r="R4068" s="73"/>
      <c r="S4068" s="73"/>
      <c r="T4068" s="73"/>
      <c r="U4068" s="73"/>
      <c r="V4068" s="73"/>
      <c r="W4068" s="73"/>
      <c r="X4068" s="73"/>
      <c r="Y4068" s="73"/>
      <c r="Z4068" s="73"/>
      <c r="AA4068" s="73"/>
      <c r="AB4068" s="73"/>
      <c r="AC4068" s="73"/>
      <c r="AD4068" s="73"/>
      <c r="AE4068" s="73"/>
      <c r="AF4068" s="73"/>
      <c r="AG4068" s="73"/>
      <c r="AH4068" s="73"/>
      <c r="AI4068" s="73"/>
      <c r="AJ4068" s="73"/>
      <c r="AK4068" s="73"/>
      <c r="AL4068" s="73"/>
      <c r="AM4068" s="73"/>
      <c r="AN4068" s="73"/>
      <c r="AO4068" s="73"/>
      <c r="AP4068" s="73"/>
      <c r="AQ4068" s="73"/>
      <c r="AR4068" s="73"/>
      <c r="AS4068" s="73"/>
      <c r="AT4068" s="73"/>
      <c r="AU4068" s="73"/>
      <c r="AV4068" s="73"/>
      <c r="AW4068" s="73"/>
      <c r="AX4068" s="73"/>
      <c r="AY4068" s="73"/>
      <c r="AZ4068" s="73"/>
      <c r="BA4068" s="73"/>
      <c r="BB4068" s="73"/>
    </row>
    <row r="4069" spans="10:54">
      <c r="J4069" s="132"/>
      <c r="N4069" s="73"/>
      <c r="O4069" s="73"/>
      <c r="P4069" s="73"/>
      <c r="Q4069" s="73"/>
      <c r="R4069" s="73"/>
      <c r="S4069" s="73"/>
      <c r="T4069" s="73"/>
      <c r="U4069" s="73"/>
      <c r="V4069" s="73"/>
      <c r="W4069" s="73"/>
      <c r="X4069" s="73"/>
      <c r="Y4069" s="73"/>
      <c r="Z4069" s="73"/>
      <c r="AA4069" s="73"/>
      <c r="AB4069" s="73"/>
      <c r="AC4069" s="73"/>
      <c r="AD4069" s="73"/>
      <c r="AE4069" s="73"/>
      <c r="AF4069" s="73"/>
      <c r="AG4069" s="73"/>
      <c r="AH4069" s="73"/>
      <c r="AI4069" s="73"/>
      <c r="AJ4069" s="73"/>
      <c r="AK4069" s="73"/>
      <c r="AL4069" s="73"/>
      <c r="AM4069" s="73"/>
      <c r="AN4069" s="73"/>
      <c r="AO4069" s="73"/>
      <c r="AP4069" s="73"/>
      <c r="AQ4069" s="73"/>
      <c r="AR4069" s="73"/>
      <c r="AS4069" s="73"/>
      <c r="AT4069" s="73"/>
      <c r="AU4069" s="73"/>
      <c r="AV4069" s="73"/>
      <c r="AW4069" s="73"/>
      <c r="AX4069" s="73"/>
      <c r="AY4069" s="73"/>
      <c r="AZ4069" s="73"/>
      <c r="BA4069" s="73"/>
      <c r="BB4069" s="73"/>
    </row>
    <row r="4070" spans="10:54">
      <c r="J4070" s="132"/>
      <c r="N4070" s="73"/>
      <c r="O4070" s="73"/>
      <c r="P4070" s="73"/>
      <c r="Q4070" s="73"/>
      <c r="R4070" s="73"/>
      <c r="S4070" s="73"/>
      <c r="T4070" s="73"/>
      <c r="U4070" s="73"/>
      <c r="V4070" s="73"/>
      <c r="W4070" s="73"/>
      <c r="X4070" s="73"/>
      <c r="Y4070" s="73"/>
      <c r="Z4070" s="73"/>
      <c r="AA4070" s="73"/>
      <c r="AB4070" s="73"/>
      <c r="AC4070" s="73"/>
      <c r="AD4070" s="73"/>
      <c r="AE4070" s="73"/>
      <c r="AF4070" s="73"/>
      <c r="AG4070" s="73"/>
      <c r="AH4070" s="73"/>
      <c r="AI4070" s="73"/>
      <c r="AJ4070" s="73"/>
      <c r="AK4070" s="73"/>
      <c r="AL4070" s="73"/>
      <c r="AM4070" s="73"/>
      <c r="AN4070" s="73"/>
      <c r="AO4070" s="73"/>
      <c r="AP4070" s="73"/>
      <c r="AQ4070" s="73"/>
      <c r="AR4070" s="73"/>
      <c r="AS4070" s="73"/>
      <c r="AT4070" s="73"/>
      <c r="AU4070" s="73"/>
      <c r="AV4070" s="73"/>
      <c r="AW4070" s="73"/>
      <c r="AX4070" s="73"/>
      <c r="AY4070" s="73"/>
      <c r="AZ4070" s="73"/>
      <c r="BA4070" s="73"/>
      <c r="BB4070" s="73"/>
    </row>
    <row r="4071" spans="10:54">
      <c r="J4071" s="132"/>
      <c r="N4071" s="73"/>
      <c r="O4071" s="73"/>
      <c r="P4071" s="73"/>
      <c r="Q4071" s="73"/>
      <c r="R4071" s="73"/>
      <c r="S4071" s="73"/>
      <c r="T4071" s="73"/>
      <c r="U4071" s="73"/>
      <c r="V4071" s="73"/>
      <c r="W4071" s="73"/>
      <c r="X4071" s="73"/>
      <c r="Y4071" s="73"/>
      <c r="Z4071" s="73"/>
      <c r="AA4071" s="73"/>
      <c r="AB4071" s="73"/>
      <c r="AC4071" s="73"/>
      <c r="AD4071" s="73"/>
      <c r="AE4071" s="73"/>
      <c r="AF4071" s="73"/>
      <c r="AG4071" s="73"/>
      <c r="AH4071" s="73"/>
      <c r="AI4071" s="73"/>
      <c r="AJ4071" s="73"/>
      <c r="AK4071" s="73"/>
      <c r="AL4071" s="73"/>
      <c r="AM4071" s="73"/>
      <c r="AN4071" s="73"/>
      <c r="AO4071" s="73"/>
      <c r="AP4071" s="73"/>
      <c r="AQ4071" s="73"/>
      <c r="AR4071" s="73"/>
      <c r="AS4071" s="73"/>
      <c r="AT4071" s="73"/>
      <c r="AU4071" s="73"/>
      <c r="AV4071" s="73"/>
      <c r="AW4071" s="73"/>
      <c r="AX4071" s="73"/>
      <c r="AY4071" s="73"/>
      <c r="AZ4071" s="73"/>
      <c r="BA4071" s="73"/>
      <c r="BB4071" s="73"/>
    </row>
    <row r="4072" spans="10:54">
      <c r="J4072" s="132"/>
      <c r="N4072" s="73"/>
      <c r="O4072" s="73"/>
      <c r="P4072" s="73"/>
      <c r="Q4072" s="73"/>
      <c r="R4072" s="73"/>
      <c r="S4072" s="73"/>
      <c r="T4072" s="73"/>
      <c r="U4072" s="73"/>
      <c r="V4072" s="73"/>
      <c r="W4072" s="73"/>
      <c r="X4072" s="73"/>
      <c r="Y4072" s="73"/>
      <c r="Z4072" s="73"/>
      <c r="AA4072" s="73"/>
      <c r="AB4072" s="73"/>
      <c r="AC4072" s="73"/>
      <c r="AD4072" s="73"/>
      <c r="AE4072" s="73"/>
      <c r="AF4072" s="73"/>
      <c r="AG4072" s="73"/>
      <c r="AH4072" s="73"/>
      <c r="AI4072" s="73"/>
      <c r="AJ4072" s="73"/>
      <c r="AK4072" s="73"/>
      <c r="AL4072" s="73"/>
      <c r="AM4072" s="73"/>
      <c r="AN4072" s="73"/>
      <c r="AO4072" s="73"/>
      <c r="AP4072" s="73"/>
      <c r="AQ4072" s="73"/>
      <c r="AR4072" s="73"/>
      <c r="AS4072" s="73"/>
      <c r="AT4072" s="73"/>
      <c r="AU4072" s="73"/>
      <c r="AV4072" s="73"/>
      <c r="AW4072" s="73"/>
      <c r="AX4072" s="73"/>
      <c r="AY4072" s="73"/>
      <c r="AZ4072" s="73"/>
      <c r="BA4072" s="73"/>
      <c r="BB4072" s="73"/>
    </row>
    <row r="4073" spans="10:54">
      <c r="J4073" s="132"/>
      <c r="N4073" s="73"/>
      <c r="O4073" s="73"/>
      <c r="P4073" s="73"/>
      <c r="Q4073" s="73"/>
      <c r="R4073" s="73"/>
      <c r="S4073" s="73"/>
      <c r="T4073" s="73"/>
      <c r="U4073" s="73"/>
      <c r="V4073" s="73"/>
      <c r="W4073" s="73"/>
      <c r="X4073" s="73"/>
      <c r="Y4073" s="73"/>
      <c r="Z4073" s="73"/>
      <c r="AA4073" s="73"/>
      <c r="AB4073" s="73"/>
      <c r="AC4073" s="73"/>
      <c r="AD4073" s="73"/>
      <c r="AE4073" s="73"/>
      <c r="AF4073" s="73"/>
      <c r="AG4073" s="73"/>
      <c r="AH4073" s="73"/>
      <c r="AI4073" s="73"/>
      <c r="AJ4073" s="73"/>
      <c r="AK4073" s="73"/>
      <c r="AL4073" s="73"/>
      <c r="AM4073" s="73"/>
      <c r="AN4073" s="73"/>
      <c r="AO4073" s="73"/>
      <c r="AP4073" s="73"/>
      <c r="AQ4073" s="73"/>
      <c r="AR4073" s="73"/>
      <c r="AS4073" s="73"/>
      <c r="AT4073" s="73"/>
      <c r="AU4073" s="73"/>
      <c r="AV4073" s="73"/>
      <c r="AW4073" s="73"/>
      <c r="AX4073" s="73"/>
      <c r="AY4073" s="73"/>
      <c r="AZ4073" s="73"/>
      <c r="BA4073" s="73"/>
      <c r="BB4073" s="73"/>
    </row>
    <row r="4074" spans="10:54">
      <c r="J4074" s="132"/>
      <c r="N4074" s="73"/>
      <c r="O4074" s="73"/>
      <c r="P4074" s="73"/>
      <c r="Q4074" s="73"/>
      <c r="R4074" s="73"/>
      <c r="S4074" s="73"/>
      <c r="T4074" s="73"/>
      <c r="U4074" s="73"/>
      <c r="V4074" s="73"/>
      <c r="W4074" s="73"/>
      <c r="X4074" s="73"/>
      <c r="Y4074" s="73"/>
      <c r="Z4074" s="73"/>
      <c r="AA4074" s="73"/>
      <c r="AB4074" s="73"/>
      <c r="AC4074" s="73"/>
      <c r="AD4074" s="73"/>
      <c r="AE4074" s="73"/>
      <c r="AF4074" s="73"/>
      <c r="AG4074" s="73"/>
      <c r="AH4074" s="73"/>
      <c r="AI4074" s="73"/>
      <c r="AJ4074" s="73"/>
      <c r="AK4074" s="73"/>
      <c r="AL4074" s="73"/>
      <c r="AM4074" s="73"/>
      <c r="AN4074" s="73"/>
      <c r="AO4074" s="73"/>
      <c r="AP4074" s="73"/>
      <c r="AQ4074" s="73"/>
      <c r="AR4074" s="73"/>
      <c r="AS4074" s="73"/>
      <c r="AT4074" s="73"/>
      <c r="AU4074" s="73"/>
      <c r="AV4074" s="73"/>
      <c r="AW4074" s="73"/>
      <c r="AX4074" s="73"/>
      <c r="AY4074" s="73"/>
      <c r="AZ4074" s="73"/>
      <c r="BA4074" s="73"/>
      <c r="BB4074" s="73"/>
    </row>
    <row r="4075" spans="10:54">
      <c r="J4075" s="132"/>
      <c r="N4075" s="73"/>
      <c r="O4075" s="73"/>
      <c r="P4075" s="73"/>
      <c r="Q4075" s="73"/>
      <c r="R4075" s="73"/>
      <c r="S4075" s="73"/>
      <c r="T4075" s="73"/>
      <c r="U4075" s="73"/>
      <c r="V4075" s="73"/>
      <c r="W4075" s="73"/>
      <c r="X4075" s="73"/>
      <c r="Y4075" s="73"/>
      <c r="Z4075" s="73"/>
      <c r="AA4075" s="73"/>
      <c r="AB4075" s="73"/>
      <c r="AC4075" s="73"/>
      <c r="AD4075" s="73"/>
      <c r="AE4075" s="73"/>
      <c r="AF4075" s="73"/>
      <c r="AG4075" s="73"/>
      <c r="AH4075" s="73"/>
      <c r="AI4075" s="73"/>
      <c r="AJ4075" s="73"/>
      <c r="AK4075" s="73"/>
      <c r="AL4075" s="73"/>
      <c r="AM4075" s="73"/>
      <c r="AN4075" s="73"/>
      <c r="AO4075" s="73"/>
      <c r="AP4075" s="73"/>
      <c r="AQ4075" s="73"/>
      <c r="AR4075" s="73"/>
      <c r="AS4075" s="73"/>
      <c r="AT4075" s="73"/>
      <c r="AU4075" s="73"/>
      <c r="AV4075" s="73"/>
      <c r="AW4075" s="73"/>
      <c r="AX4075" s="73"/>
      <c r="AY4075" s="73"/>
      <c r="AZ4075" s="73"/>
      <c r="BA4075" s="73"/>
      <c r="BB4075" s="73"/>
    </row>
    <row r="4076" spans="10:54">
      <c r="J4076" s="132"/>
      <c r="N4076" s="73"/>
      <c r="O4076" s="73"/>
      <c r="P4076" s="73"/>
      <c r="Q4076" s="73"/>
      <c r="R4076" s="73"/>
      <c r="S4076" s="73"/>
      <c r="T4076" s="73"/>
      <c r="U4076" s="73"/>
      <c r="V4076" s="73"/>
      <c r="W4076" s="73"/>
      <c r="X4076" s="73"/>
      <c r="Y4076" s="73"/>
      <c r="Z4076" s="73"/>
      <c r="AA4076" s="73"/>
      <c r="AB4076" s="73"/>
      <c r="AC4076" s="73"/>
      <c r="AD4076" s="73"/>
      <c r="AE4076" s="73"/>
      <c r="AF4076" s="73"/>
      <c r="AG4076" s="73"/>
      <c r="AH4076" s="73"/>
      <c r="AI4076" s="73"/>
      <c r="AJ4076" s="73"/>
      <c r="AK4076" s="73"/>
      <c r="AL4076" s="73"/>
      <c r="AM4076" s="73"/>
      <c r="AN4076" s="73"/>
      <c r="AO4076" s="73"/>
      <c r="AP4076" s="73"/>
      <c r="AQ4076" s="73"/>
      <c r="AR4076" s="73"/>
      <c r="AS4076" s="73"/>
      <c r="AT4076" s="73"/>
      <c r="AU4076" s="73"/>
      <c r="AV4076" s="73"/>
      <c r="AW4076" s="73"/>
      <c r="AX4076" s="73"/>
      <c r="AY4076" s="73"/>
      <c r="AZ4076" s="73"/>
      <c r="BA4076" s="73"/>
      <c r="BB4076" s="73"/>
    </row>
    <row r="4077" spans="10:54">
      <c r="J4077" s="132"/>
      <c r="N4077" s="73"/>
      <c r="O4077" s="73"/>
      <c r="P4077" s="73"/>
      <c r="Q4077" s="73"/>
      <c r="R4077" s="73"/>
      <c r="S4077" s="73"/>
      <c r="T4077" s="73"/>
      <c r="U4077" s="73"/>
      <c r="V4077" s="73"/>
      <c r="W4077" s="73"/>
      <c r="X4077" s="73"/>
      <c r="Y4077" s="73"/>
      <c r="Z4077" s="73"/>
      <c r="AA4077" s="73"/>
      <c r="AB4077" s="73"/>
      <c r="AC4077" s="73"/>
      <c r="AD4077" s="73"/>
      <c r="AE4077" s="73"/>
      <c r="AF4077" s="73"/>
      <c r="AG4077" s="73"/>
      <c r="AH4077" s="73"/>
      <c r="AI4077" s="73"/>
      <c r="AJ4077" s="73"/>
      <c r="AK4077" s="73"/>
      <c r="AL4077" s="73"/>
      <c r="AM4077" s="73"/>
      <c r="AN4077" s="73"/>
      <c r="AO4077" s="73"/>
      <c r="AP4077" s="73"/>
      <c r="AQ4077" s="73"/>
      <c r="AR4077" s="73"/>
      <c r="AS4077" s="73"/>
      <c r="AT4077" s="73"/>
      <c r="AU4077" s="73"/>
      <c r="AV4077" s="73"/>
      <c r="AW4077" s="73"/>
      <c r="AX4077" s="73"/>
      <c r="AY4077" s="73"/>
      <c r="AZ4077" s="73"/>
      <c r="BA4077" s="73"/>
      <c r="BB4077" s="73"/>
    </row>
    <row r="4078" spans="10:54">
      <c r="J4078" s="132"/>
      <c r="N4078" s="73"/>
      <c r="O4078" s="73"/>
      <c r="P4078" s="73"/>
      <c r="Q4078" s="73"/>
      <c r="R4078" s="73"/>
      <c r="S4078" s="73"/>
      <c r="T4078" s="73"/>
      <c r="U4078" s="73"/>
      <c r="V4078" s="73"/>
      <c r="W4078" s="73"/>
      <c r="X4078" s="73"/>
      <c r="Y4078" s="73"/>
      <c r="Z4078" s="73"/>
      <c r="AA4078" s="73"/>
      <c r="AB4078" s="73"/>
      <c r="AC4078" s="73"/>
      <c r="AD4078" s="73"/>
      <c r="AE4078" s="73"/>
      <c r="AF4078" s="73"/>
      <c r="AG4078" s="73"/>
      <c r="AH4078" s="73"/>
      <c r="AI4078" s="73"/>
      <c r="AJ4078" s="73"/>
      <c r="AK4078" s="73"/>
      <c r="AL4078" s="73"/>
      <c r="AM4078" s="73"/>
      <c r="AN4078" s="73"/>
      <c r="AO4078" s="73"/>
      <c r="AP4078" s="73"/>
      <c r="AQ4078" s="73"/>
      <c r="AR4078" s="73"/>
      <c r="AS4078" s="73"/>
      <c r="AT4078" s="73"/>
      <c r="AU4078" s="73"/>
      <c r="AV4078" s="73"/>
      <c r="AW4078" s="73"/>
      <c r="AX4078" s="73"/>
      <c r="AY4078" s="73"/>
      <c r="AZ4078" s="73"/>
      <c r="BA4078" s="73"/>
      <c r="BB4078" s="73"/>
    </row>
    <row r="4079" spans="10:54">
      <c r="J4079" s="132"/>
      <c r="N4079" s="73"/>
      <c r="O4079" s="73"/>
      <c r="P4079" s="73"/>
      <c r="Q4079" s="73"/>
      <c r="R4079" s="73"/>
      <c r="S4079" s="73"/>
      <c r="T4079" s="73"/>
      <c r="U4079" s="73"/>
      <c r="V4079" s="73"/>
      <c r="W4079" s="73"/>
      <c r="X4079" s="73"/>
      <c r="Y4079" s="73"/>
      <c r="Z4079" s="73"/>
      <c r="AA4079" s="73"/>
      <c r="AB4079" s="73"/>
      <c r="AC4079" s="73"/>
      <c r="AD4079" s="73"/>
      <c r="AE4079" s="73"/>
      <c r="AF4079" s="73"/>
      <c r="AG4079" s="73"/>
      <c r="AH4079" s="73"/>
      <c r="AI4079" s="73"/>
      <c r="AJ4079" s="73"/>
      <c r="AK4079" s="73"/>
      <c r="AL4079" s="73"/>
      <c r="AM4079" s="73"/>
      <c r="AN4079" s="73"/>
      <c r="AO4079" s="73"/>
      <c r="AP4079" s="73"/>
      <c r="AQ4079" s="73"/>
      <c r="AR4079" s="73"/>
      <c r="AS4079" s="73"/>
      <c r="AT4079" s="73"/>
      <c r="AU4079" s="73"/>
      <c r="AV4079" s="73"/>
      <c r="AW4079" s="73"/>
      <c r="AX4079" s="73"/>
      <c r="AY4079" s="73"/>
      <c r="AZ4079" s="73"/>
      <c r="BA4079" s="73"/>
      <c r="BB4079" s="73"/>
    </row>
    <row r="4080" spans="10:54">
      <c r="J4080" s="132"/>
      <c r="N4080" s="73"/>
      <c r="O4080" s="73"/>
      <c r="P4080" s="73"/>
      <c r="Q4080" s="73"/>
      <c r="R4080" s="73"/>
      <c r="S4080" s="73"/>
      <c r="T4080" s="73"/>
      <c r="U4080" s="73"/>
      <c r="V4080" s="73"/>
      <c r="W4080" s="73"/>
      <c r="X4080" s="73"/>
      <c r="Y4080" s="73"/>
      <c r="Z4080" s="73"/>
      <c r="AA4080" s="73"/>
      <c r="AB4080" s="73"/>
      <c r="AC4080" s="73"/>
      <c r="AD4080" s="73"/>
      <c r="AE4080" s="73"/>
      <c r="AF4080" s="73"/>
      <c r="AG4080" s="73"/>
      <c r="AH4080" s="73"/>
      <c r="AI4080" s="73"/>
      <c r="AJ4080" s="73"/>
      <c r="AK4080" s="73"/>
      <c r="AL4080" s="73"/>
      <c r="AM4080" s="73"/>
      <c r="AN4080" s="73"/>
      <c r="AO4080" s="73"/>
      <c r="AP4080" s="73"/>
      <c r="AQ4080" s="73"/>
      <c r="AR4080" s="73"/>
      <c r="AS4080" s="73"/>
      <c r="AT4080" s="73"/>
      <c r="AU4080" s="73"/>
      <c r="AV4080" s="73"/>
      <c r="AW4080" s="73"/>
      <c r="AX4080" s="73"/>
      <c r="AY4080" s="73"/>
      <c r="AZ4080" s="73"/>
      <c r="BA4080" s="73"/>
      <c r="BB4080" s="73"/>
    </row>
    <row r="4081" spans="10:54">
      <c r="J4081" s="132"/>
      <c r="N4081" s="73"/>
      <c r="O4081" s="73"/>
      <c r="P4081" s="73"/>
      <c r="Q4081" s="73"/>
      <c r="R4081" s="73"/>
      <c r="S4081" s="73"/>
      <c r="T4081" s="73"/>
      <c r="U4081" s="73"/>
      <c r="V4081" s="73"/>
      <c r="W4081" s="73"/>
      <c r="X4081" s="73"/>
      <c r="Y4081" s="73"/>
      <c r="Z4081" s="73"/>
      <c r="AA4081" s="73"/>
      <c r="AB4081" s="73"/>
      <c r="AC4081" s="73"/>
      <c r="AD4081" s="73"/>
      <c r="AE4081" s="73"/>
      <c r="AF4081" s="73"/>
      <c r="AG4081" s="73"/>
      <c r="AH4081" s="73"/>
      <c r="AI4081" s="73"/>
      <c r="AJ4081" s="73"/>
      <c r="AK4081" s="73"/>
      <c r="AL4081" s="73"/>
      <c r="AM4081" s="73"/>
      <c r="AN4081" s="73"/>
      <c r="AO4081" s="73"/>
      <c r="AP4081" s="73"/>
      <c r="AQ4081" s="73"/>
      <c r="AR4081" s="73"/>
      <c r="AS4081" s="73"/>
      <c r="AT4081" s="73"/>
      <c r="AU4081" s="73"/>
      <c r="AV4081" s="73"/>
      <c r="AW4081" s="73"/>
      <c r="AX4081" s="73"/>
      <c r="AY4081" s="73"/>
      <c r="AZ4081" s="73"/>
      <c r="BA4081" s="73"/>
      <c r="BB4081" s="73"/>
    </row>
    <row r="4082" spans="10:54">
      <c r="J4082" s="132"/>
      <c r="N4082" s="73"/>
      <c r="O4082" s="73"/>
      <c r="P4082" s="73"/>
      <c r="Q4082" s="73"/>
      <c r="R4082" s="73"/>
      <c r="S4082" s="73"/>
      <c r="T4082" s="73"/>
      <c r="U4082" s="73"/>
      <c r="V4082" s="73"/>
      <c r="W4082" s="73"/>
      <c r="X4082" s="73"/>
      <c r="Y4082" s="73"/>
      <c r="Z4082" s="73"/>
      <c r="AA4082" s="73"/>
      <c r="AB4082" s="73"/>
      <c r="AC4082" s="73"/>
      <c r="AD4082" s="73"/>
      <c r="AE4082" s="73"/>
      <c r="AF4082" s="73"/>
      <c r="AG4082" s="73"/>
      <c r="AH4082" s="73"/>
      <c r="AI4082" s="73"/>
      <c r="AJ4082" s="73"/>
      <c r="AK4082" s="73"/>
      <c r="AL4082" s="73"/>
      <c r="AM4082" s="73"/>
      <c r="AN4082" s="73"/>
      <c r="AO4082" s="73"/>
      <c r="AP4082" s="73"/>
      <c r="AQ4082" s="73"/>
      <c r="AR4082" s="73"/>
      <c r="AS4082" s="73"/>
      <c r="AT4082" s="73"/>
      <c r="AU4082" s="73"/>
      <c r="AV4082" s="73"/>
      <c r="AW4082" s="73"/>
      <c r="AX4082" s="73"/>
      <c r="AY4082" s="73"/>
      <c r="AZ4082" s="73"/>
      <c r="BA4082" s="73"/>
      <c r="BB4082" s="73"/>
    </row>
    <row r="4083" spans="10:54">
      <c r="J4083" s="132"/>
      <c r="N4083" s="73"/>
      <c r="O4083" s="73"/>
      <c r="P4083" s="73"/>
      <c r="Q4083" s="73"/>
      <c r="R4083" s="73"/>
      <c r="S4083" s="73"/>
      <c r="T4083" s="73"/>
      <c r="U4083" s="73"/>
      <c r="V4083" s="73"/>
      <c r="W4083" s="73"/>
      <c r="X4083" s="73"/>
      <c r="Y4083" s="73"/>
      <c r="Z4083" s="73"/>
      <c r="AA4083" s="73"/>
      <c r="AB4083" s="73"/>
      <c r="AC4083" s="73"/>
      <c r="AD4083" s="73"/>
      <c r="AE4083" s="73"/>
      <c r="AF4083" s="73"/>
      <c r="AG4083" s="73"/>
      <c r="AH4083" s="73"/>
      <c r="AI4083" s="73"/>
      <c r="AJ4083" s="73"/>
      <c r="AK4083" s="73"/>
      <c r="AL4083" s="73"/>
      <c r="AM4083" s="73"/>
      <c r="AN4083" s="73"/>
      <c r="AO4083" s="73"/>
      <c r="AP4083" s="73"/>
      <c r="AQ4083" s="73"/>
      <c r="AR4083" s="73"/>
      <c r="AS4083" s="73"/>
      <c r="AT4083" s="73"/>
      <c r="AU4083" s="73"/>
      <c r="AV4083" s="73"/>
      <c r="AW4083" s="73"/>
      <c r="AX4083" s="73"/>
      <c r="AY4083" s="73"/>
      <c r="AZ4083" s="73"/>
      <c r="BA4083" s="73"/>
      <c r="BB4083" s="73"/>
    </row>
    <row r="4084" spans="10:54">
      <c r="J4084" s="132"/>
      <c r="N4084" s="73"/>
      <c r="O4084" s="73"/>
      <c r="P4084" s="73"/>
      <c r="Q4084" s="73"/>
      <c r="R4084" s="73"/>
      <c r="S4084" s="73"/>
      <c r="T4084" s="73"/>
      <c r="U4084" s="73"/>
      <c r="V4084" s="73"/>
      <c r="W4084" s="73"/>
      <c r="X4084" s="73"/>
      <c r="Y4084" s="73"/>
      <c r="Z4084" s="73"/>
      <c r="AA4084" s="73"/>
      <c r="AB4084" s="73"/>
      <c r="AC4084" s="73"/>
      <c r="AD4084" s="73"/>
      <c r="AE4084" s="73"/>
      <c r="AF4084" s="73"/>
      <c r="AG4084" s="73"/>
      <c r="AH4084" s="73"/>
      <c r="AI4084" s="73"/>
      <c r="AJ4084" s="73"/>
      <c r="AK4084" s="73"/>
      <c r="AL4084" s="73"/>
      <c r="AM4084" s="73"/>
      <c r="AN4084" s="73"/>
      <c r="AO4084" s="73"/>
      <c r="AP4084" s="73"/>
      <c r="AQ4084" s="73"/>
      <c r="AR4084" s="73"/>
      <c r="AS4084" s="73"/>
      <c r="AT4084" s="73"/>
      <c r="AU4084" s="73"/>
      <c r="AV4084" s="73"/>
      <c r="AW4084" s="73"/>
      <c r="AX4084" s="73"/>
      <c r="AY4084" s="73"/>
      <c r="AZ4084" s="73"/>
      <c r="BA4084" s="73"/>
      <c r="BB4084" s="73"/>
    </row>
    <row r="4085" spans="10:54">
      <c r="J4085" s="132"/>
      <c r="N4085" s="73"/>
      <c r="O4085" s="73"/>
      <c r="P4085" s="73"/>
      <c r="Q4085" s="73"/>
      <c r="R4085" s="73"/>
      <c r="S4085" s="73"/>
      <c r="T4085" s="73"/>
      <c r="U4085" s="73"/>
      <c r="V4085" s="73"/>
      <c r="W4085" s="73"/>
      <c r="X4085" s="73"/>
      <c r="Y4085" s="73"/>
      <c r="Z4085" s="73"/>
      <c r="AA4085" s="73"/>
      <c r="AB4085" s="73"/>
      <c r="AC4085" s="73"/>
      <c r="AD4085" s="73"/>
      <c r="AE4085" s="73"/>
      <c r="AF4085" s="73"/>
      <c r="AG4085" s="73"/>
      <c r="AH4085" s="73"/>
      <c r="AI4085" s="73"/>
      <c r="AJ4085" s="73"/>
      <c r="AK4085" s="73"/>
      <c r="AL4085" s="73"/>
      <c r="AM4085" s="73"/>
      <c r="AN4085" s="73"/>
      <c r="AO4085" s="73"/>
      <c r="AP4085" s="73"/>
      <c r="AQ4085" s="73"/>
      <c r="AR4085" s="73"/>
      <c r="AS4085" s="73"/>
      <c r="AT4085" s="73"/>
      <c r="AU4085" s="73"/>
      <c r="AV4085" s="73"/>
      <c r="AW4085" s="73"/>
      <c r="AX4085" s="73"/>
      <c r="AY4085" s="73"/>
      <c r="AZ4085" s="73"/>
      <c r="BA4085" s="73"/>
      <c r="BB4085" s="73"/>
    </row>
    <row r="4086" spans="10:54">
      <c r="J4086" s="132"/>
      <c r="N4086" s="73"/>
      <c r="O4086" s="73"/>
      <c r="P4086" s="73"/>
      <c r="Q4086" s="73"/>
      <c r="R4086" s="73"/>
      <c r="S4086" s="73"/>
      <c r="T4086" s="73"/>
      <c r="U4086" s="73"/>
      <c r="V4086" s="73"/>
      <c r="W4086" s="73"/>
      <c r="X4086" s="73"/>
      <c r="Y4086" s="73"/>
      <c r="Z4086" s="73"/>
      <c r="AA4086" s="73"/>
      <c r="AB4086" s="73"/>
      <c r="AC4086" s="73"/>
      <c r="AD4086" s="73"/>
      <c r="AE4086" s="73"/>
      <c r="AF4086" s="73"/>
      <c r="AG4086" s="73"/>
      <c r="AH4086" s="73"/>
      <c r="AI4086" s="73"/>
      <c r="AJ4086" s="73"/>
      <c r="AK4086" s="73"/>
      <c r="AL4086" s="73"/>
      <c r="AM4086" s="73"/>
      <c r="AN4086" s="73"/>
      <c r="AO4086" s="73"/>
      <c r="AP4086" s="73"/>
      <c r="AQ4086" s="73"/>
      <c r="AR4086" s="73"/>
      <c r="AS4086" s="73"/>
      <c r="AT4086" s="73"/>
      <c r="AU4086" s="73"/>
      <c r="AV4086" s="73"/>
      <c r="AW4086" s="73"/>
      <c r="AX4086" s="73"/>
      <c r="AY4086" s="73"/>
      <c r="AZ4086" s="73"/>
      <c r="BA4086" s="73"/>
      <c r="BB4086" s="73"/>
    </row>
    <row r="4087" spans="10:54">
      <c r="J4087" s="132"/>
      <c r="N4087" s="73"/>
      <c r="O4087" s="73"/>
      <c r="P4087" s="73"/>
      <c r="Q4087" s="73"/>
      <c r="R4087" s="73"/>
      <c r="S4087" s="73"/>
      <c r="T4087" s="73"/>
      <c r="U4087" s="73"/>
      <c r="V4087" s="73"/>
      <c r="W4087" s="73"/>
      <c r="X4087" s="73"/>
      <c r="Y4087" s="73"/>
      <c r="Z4087" s="73"/>
      <c r="AA4087" s="73"/>
      <c r="AB4087" s="73"/>
      <c r="AC4087" s="73"/>
      <c r="AD4087" s="73"/>
      <c r="AE4087" s="73"/>
      <c r="AF4087" s="73"/>
      <c r="AG4087" s="73"/>
      <c r="AH4087" s="73"/>
      <c r="AI4087" s="73"/>
      <c r="AJ4087" s="73"/>
      <c r="AK4087" s="73"/>
      <c r="AL4087" s="73"/>
      <c r="AM4087" s="73"/>
      <c r="AN4087" s="73"/>
      <c r="AO4087" s="73"/>
      <c r="AP4087" s="73"/>
      <c r="AQ4087" s="73"/>
      <c r="AR4087" s="73"/>
      <c r="AS4087" s="73"/>
      <c r="AT4087" s="73"/>
      <c r="AU4087" s="73"/>
      <c r="AV4087" s="73"/>
      <c r="AW4087" s="73"/>
      <c r="AX4087" s="73"/>
      <c r="AY4087" s="73"/>
      <c r="AZ4087" s="73"/>
      <c r="BA4087" s="73"/>
      <c r="BB4087" s="73"/>
    </row>
    <row r="4088" spans="10:54">
      <c r="J4088" s="132"/>
      <c r="N4088" s="73"/>
      <c r="O4088" s="73"/>
      <c r="P4088" s="73"/>
      <c r="Q4088" s="73"/>
      <c r="R4088" s="73"/>
      <c r="S4088" s="73"/>
      <c r="T4088" s="73"/>
      <c r="U4088" s="73"/>
      <c r="V4088" s="73"/>
      <c r="W4088" s="73"/>
      <c r="X4088" s="73"/>
      <c r="Y4088" s="73"/>
      <c r="Z4088" s="73"/>
      <c r="AA4088" s="73"/>
      <c r="AB4088" s="73"/>
      <c r="AC4088" s="73"/>
      <c r="AD4088" s="73"/>
      <c r="AE4088" s="73"/>
      <c r="AF4088" s="73"/>
      <c r="AG4088" s="73"/>
      <c r="AH4088" s="73"/>
      <c r="AI4088" s="73"/>
      <c r="AJ4088" s="73"/>
      <c r="AK4088" s="73"/>
      <c r="AL4088" s="73"/>
      <c r="AM4088" s="73"/>
      <c r="AN4088" s="73"/>
      <c r="AO4088" s="73"/>
      <c r="AP4088" s="73"/>
      <c r="AQ4088" s="73"/>
      <c r="AR4088" s="73"/>
      <c r="AS4088" s="73"/>
      <c r="AT4088" s="73"/>
      <c r="AU4088" s="73"/>
      <c r="AV4088" s="73"/>
      <c r="AW4088" s="73"/>
      <c r="AX4088" s="73"/>
      <c r="AY4088" s="73"/>
      <c r="AZ4088" s="73"/>
      <c r="BA4088" s="73"/>
      <c r="BB4088" s="73"/>
    </row>
    <row r="4089" spans="10:54">
      <c r="J4089" s="132"/>
      <c r="N4089" s="73"/>
      <c r="O4089" s="73"/>
      <c r="P4089" s="73"/>
      <c r="Q4089" s="73"/>
      <c r="R4089" s="73"/>
      <c r="S4089" s="73"/>
      <c r="T4089" s="73"/>
      <c r="U4089" s="73"/>
      <c r="V4089" s="73"/>
      <c r="W4089" s="73"/>
      <c r="X4089" s="73"/>
      <c r="Y4089" s="73"/>
      <c r="Z4089" s="73"/>
      <c r="AA4089" s="73"/>
      <c r="AB4089" s="73"/>
      <c r="AC4089" s="73"/>
      <c r="AD4089" s="73"/>
      <c r="AE4089" s="73"/>
      <c r="AF4089" s="73"/>
      <c r="AG4089" s="73"/>
      <c r="AH4089" s="73"/>
      <c r="AI4089" s="73"/>
      <c r="AJ4089" s="73"/>
      <c r="AK4089" s="73"/>
      <c r="AL4089" s="73"/>
      <c r="AM4089" s="73"/>
      <c r="AN4089" s="73"/>
      <c r="AO4089" s="73"/>
      <c r="AP4089" s="73"/>
      <c r="AQ4089" s="73"/>
      <c r="AR4089" s="73"/>
      <c r="AS4089" s="73"/>
      <c r="AT4089" s="73"/>
      <c r="AU4089" s="73"/>
      <c r="AV4089" s="73"/>
      <c r="AW4089" s="73"/>
      <c r="AX4089" s="73"/>
      <c r="AY4089" s="73"/>
      <c r="AZ4089" s="73"/>
      <c r="BA4089" s="73"/>
      <c r="BB4089" s="73"/>
    </row>
    <row r="4090" spans="10:54">
      <c r="J4090" s="132"/>
      <c r="N4090" s="73"/>
      <c r="O4090" s="73"/>
      <c r="P4090" s="73"/>
      <c r="Q4090" s="73"/>
      <c r="R4090" s="73"/>
      <c r="S4090" s="73"/>
      <c r="T4090" s="73"/>
      <c r="U4090" s="73"/>
      <c r="V4090" s="73"/>
      <c r="W4090" s="73"/>
      <c r="X4090" s="73"/>
      <c r="Y4090" s="73"/>
      <c r="Z4090" s="73"/>
      <c r="AA4090" s="73"/>
      <c r="AB4090" s="73"/>
      <c r="AC4090" s="73"/>
      <c r="AD4090" s="73"/>
      <c r="AE4090" s="73"/>
      <c r="AF4090" s="73"/>
      <c r="AG4090" s="73"/>
      <c r="AH4090" s="73"/>
      <c r="AI4090" s="73"/>
      <c r="AJ4090" s="73"/>
      <c r="AK4090" s="73"/>
      <c r="AL4090" s="73"/>
      <c r="AM4090" s="73"/>
      <c r="AN4090" s="73"/>
      <c r="AO4090" s="73"/>
      <c r="AP4090" s="73"/>
      <c r="AQ4090" s="73"/>
      <c r="AR4090" s="73"/>
      <c r="AS4090" s="73"/>
      <c r="AT4090" s="73"/>
      <c r="AU4090" s="73"/>
      <c r="AV4090" s="73"/>
      <c r="AW4090" s="73"/>
      <c r="AX4090" s="73"/>
      <c r="AY4090" s="73"/>
      <c r="AZ4090" s="73"/>
      <c r="BA4090" s="73"/>
      <c r="BB4090" s="73"/>
    </row>
    <row r="4091" spans="10:54">
      <c r="J4091" s="132"/>
      <c r="N4091" s="73"/>
      <c r="O4091" s="73"/>
      <c r="P4091" s="73"/>
      <c r="Q4091" s="73"/>
      <c r="R4091" s="73"/>
      <c r="S4091" s="73"/>
      <c r="T4091" s="73"/>
      <c r="U4091" s="73"/>
      <c r="V4091" s="73"/>
      <c r="W4091" s="73"/>
      <c r="X4091" s="73"/>
      <c r="Y4091" s="73"/>
      <c r="Z4091" s="73"/>
      <c r="AA4091" s="73"/>
      <c r="AB4091" s="73"/>
      <c r="AC4091" s="73"/>
      <c r="AD4091" s="73"/>
      <c r="AE4091" s="73"/>
      <c r="AF4091" s="73"/>
      <c r="AG4091" s="73"/>
      <c r="AH4091" s="73"/>
      <c r="AI4091" s="73"/>
      <c r="AJ4091" s="73"/>
      <c r="AK4091" s="73"/>
      <c r="AL4091" s="73"/>
      <c r="AM4091" s="73"/>
      <c r="AN4091" s="73"/>
      <c r="AO4091" s="73"/>
      <c r="AP4091" s="73"/>
      <c r="AQ4091" s="73"/>
      <c r="AR4091" s="73"/>
      <c r="AS4091" s="73"/>
      <c r="AT4091" s="73"/>
      <c r="AU4091" s="73"/>
      <c r="AV4091" s="73"/>
      <c r="AW4091" s="73"/>
      <c r="AX4091" s="73"/>
      <c r="AY4091" s="73"/>
      <c r="AZ4091" s="73"/>
      <c r="BA4091" s="73"/>
      <c r="BB4091" s="73"/>
    </row>
    <row r="4092" spans="10:54">
      <c r="J4092" s="132"/>
      <c r="N4092" s="73"/>
      <c r="O4092" s="73"/>
      <c r="P4092" s="73"/>
      <c r="Q4092" s="73"/>
      <c r="R4092" s="73"/>
      <c r="S4092" s="73"/>
      <c r="T4092" s="73"/>
      <c r="U4092" s="73"/>
      <c r="V4092" s="73"/>
      <c r="W4092" s="73"/>
      <c r="X4092" s="73"/>
      <c r="Y4092" s="73"/>
      <c r="Z4092" s="73"/>
      <c r="AA4092" s="73"/>
      <c r="AB4092" s="73"/>
      <c r="AC4092" s="73"/>
      <c r="AD4092" s="73"/>
      <c r="AE4092" s="73"/>
      <c r="AF4092" s="73"/>
      <c r="AG4092" s="73"/>
      <c r="AH4092" s="73"/>
      <c r="AI4092" s="73"/>
      <c r="AJ4092" s="73"/>
      <c r="AK4092" s="73"/>
      <c r="AL4092" s="73"/>
      <c r="AM4092" s="73"/>
      <c r="AN4092" s="73"/>
      <c r="AO4092" s="73"/>
      <c r="AP4092" s="73"/>
      <c r="AQ4092" s="73"/>
      <c r="AR4092" s="73"/>
      <c r="AS4092" s="73"/>
      <c r="AT4092" s="73"/>
      <c r="AU4092" s="73"/>
      <c r="AV4092" s="73"/>
      <c r="AW4092" s="73"/>
      <c r="AX4092" s="73"/>
      <c r="AY4092" s="73"/>
      <c r="AZ4092" s="73"/>
      <c r="BA4092" s="73"/>
      <c r="BB4092" s="73"/>
    </row>
    <row r="4093" spans="10:54">
      <c r="J4093" s="132"/>
      <c r="N4093" s="73"/>
      <c r="O4093" s="73"/>
      <c r="P4093" s="73"/>
      <c r="Q4093" s="73"/>
      <c r="R4093" s="73"/>
      <c r="S4093" s="73"/>
      <c r="T4093" s="73"/>
      <c r="U4093" s="73"/>
      <c r="V4093" s="73"/>
      <c r="W4093" s="73"/>
      <c r="X4093" s="73"/>
      <c r="Y4093" s="73"/>
      <c r="Z4093" s="73"/>
      <c r="AA4093" s="73"/>
      <c r="AB4093" s="73"/>
      <c r="AC4093" s="73"/>
      <c r="AD4093" s="73"/>
      <c r="AE4093" s="73"/>
      <c r="AF4093" s="73"/>
      <c r="AG4093" s="73"/>
      <c r="AH4093" s="73"/>
      <c r="AI4093" s="73"/>
      <c r="AJ4093" s="73"/>
      <c r="AK4093" s="73"/>
      <c r="AL4093" s="73"/>
      <c r="AM4093" s="73"/>
      <c r="AN4093" s="73"/>
      <c r="AO4093" s="73"/>
      <c r="AP4093" s="73"/>
      <c r="AQ4093" s="73"/>
      <c r="AR4093" s="73"/>
      <c r="AS4093" s="73"/>
      <c r="AT4093" s="73"/>
      <c r="AU4093" s="73"/>
      <c r="AV4093" s="73"/>
      <c r="AW4093" s="73"/>
      <c r="AX4093" s="73"/>
      <c r="AY4093" s="73"/>
      <c r="AZ4093" s="73"/>
      <c r="BA4093" s="73"/>
      <c r="BB4093" s="73"/>
    </row>
    <row r="4094" spans="10:54">
      <c r="J4094" s="132"/>
      <c r="N4094" s="73"/>
      <c r="O4094" s="73"/>
      <c r="P4094" s="73"/>
      <c r="Q4094" s="73"/>
      <c r="R4094" s="73"/>
      <c r="S4094" s="73"/>
      <c r="T4094" s="73"/>
      <c r="U4094" s="73"/>
      <c r="V4094" s="73"/>
      <c r="W4094" s="73"/>
      <c r="X4094" s="73"/>
      <c r="Y4094" s="73"/>
      <c r="Z4094" s="73"/>
      <c r="AA4094" s="73"/>
      <c r="AB4094" s="73"/>
      <c r="AC4094" s="73"/>
      <c r="AD4094" s="73"/>
      <c r="AE4094" s="73"/>
      <c r="AF4094" s="73"/>
      <c r="AG4094" s="73"/>
      <c r="AH4094" s="73"/>
      <c r="AI4094" s="73"/>
      <c r="AJ4094" s="73"/>
      <c r="AK4094" s="73"/>
      <c r="AL4094" s="73"/>
      <c r="AM4094" s="73"/>
      <c r="AN4094" s="73"/>
      <c r="AO4094" s="73"/>
      <c r="AP4094" s="73"/>
      <c r="AQ4094" s="73"/>
      <c r="AR4094" s="73"/>
      <c r="AS4094" s="73"/>
      <c r="AT4094" s="73"/>
      <c r="AU4094" s="73"/>
      <c r="AV4094" s="73"/>
      <c r="AW4094" s="73"/>
      <c r="AX4094" s="73"/>
      <c r="AY4094" s="73"/>
      <c r="AZ4094" s="73"/>
      <c r="BA4094" s="73"/>
      <c r="BB4094" s="73"/>
    </row>
    <row r="4095" spans="10:54">
      <c r="J4095" s="132"/>
      <c r="N4095" s="73"/>
      <c r="O4095" s="73"/>
      <c r="P4095" s="73"/>
      <c r="Q4095" s="73"/>
      <c r="R4095" s="73"/>
      <c r="S4095" s="73"/>
      <c r="T4095" s="73"/>
      <c r="U4095" s="73"/>
      <c r="V4095" s="73"/>
      <c r="W4095" s="73"/>
      <c r="X4095" s="73"/>
      <c r="Y4095" s="73"/>
      <c r="Z4095" s="73"/>
      <c r="AA4095" s="73"/>
      <c r="AB4095" s="73"/>
      <c r="AC4095" s="73"/>
      <c r="AD4095" s="73"/>
      <c r="AE4095" s="73"/>
      <c r="AF4095" s="73"/>
      <c r="AG4095" s="73"/>
      <c r="AH4095" s="73"/>
      <c r="AI4095" s="73"/>
      <c r="AJ4095" s="73"/>
      <c r="AK4095" s="73"/>
      <c r="AL4095" s="73"/>
      <c r="AM4095" s="73"/>
      <c r="AN4095" s="73"/>
      <c r="AO4095" s="73"/>
      <c r="AP4095" s="73"/>
      <c r="AQ4095" s="73"/>
      <c r="AR4095" s="73"/>
      <c r="AS4095" s="73"/>
      <c r="AT4095" s="73"/>
      <c r="AU4095" s="73"/>
      <c r="AV4095" s="73"/>
      <c r="AW4095" s="73"/>
      <c r="AX4095" s="73"/>
      <c r="AY4095" s="73"/>
      <c r="AZ4095" s="73"/>
      <c r="BA4095" s="73"/>
      <c r="BB4095" s="73"/>
    </row>
    <row r="4096" spans="10:54">
      <c r="J4096" s="132"/>
      <c r="N4096" s="73"/>
      <c r="O4096" s="73"/>
      <c r="P4096" s="73"/>
      <c r="Q4096" s="73"/>
      <c r="R4096" s="73"/>
      <c r="S4096" s="73"/>
      <c r="T4096" s="73"/>
      <c r="U4096" s="73"/>
      <c r="V4096" s="73"/>
      <c r="W4096" s="73"/>
      <c r="X4096" s="73"/>
      <c r="Y4096" s="73"/>
      <c r="Z4096" s="73"/>
      <c r="AA4096" s="73"/>
      <c r="AB4096" s="73"/>
      <c r="AC4096" s="73"/>
      <c r="AD4096" s="73"/>
      <c r="AE4096" s="73"/>
      <c r="AF4096" s="73"/>
      <c r="AG4096" s="73"/>
      <c r="AH4096" s="73"/>
      <c r="AI4096" s="73"/>
      <c r="AJ4096" s="73"/>
      <c r="AK4096" s="73"/>
      <c r="AL4096" s="73"/>
      <c r="AM4096" s="73"/>
      <c r="AN4096" s="73"/>
      <c r="AO4096" s="73"/>
      <c r="AP4096" s="73"/>
      <c r="AQ4096" s="73"/>
      <c r="AR4096" s="73"/>
      <c r="AS4096" s="73"/>
      <c r="AT4096" s="73"/>
      <c r="AU4096" s="73"/>
      <c r="AV4096" s="73"/>
      <c r="AW4096" s="73"/>
      <c r="AX4096" s="73"/>
      <c r="AY4096" s="73"/>
      <c r="AZ4096" s="73"/>
      <c r="BA4096" s="73"/>
      <c r="BB4096" s="73"/>
    </row>
    <row r="4097" spans="10:54">
      <c r="J4097" s="132"/>
      <c r="N4097" s="73"/>
      <c r="O4097" s="73"/>
      <c r="P4097" s="73"/>
      <c r="Q4097" s="73"/>
      <c r="R4097" s="73"/>
      <c r="S4097" s="73"/>
      <c r="T4097" s="73"/>
      <c r="U4097" s="73"/>
      <c r="V4097" s="73"/>
      <c r="W4097" s="73"/>
      <c r="X4097" s="73"/>
      <c r="Y4097" s="73"/>
      <c r="Z4097" s="73"/>
      <c r="AA4097" s="73"/>
      <c r="AB4097" s="73"/>
      <c r="AC4097" s="73"/>
      <c r="AD4097" s="73"/>
      <c r="AE4097" s="73"/>
      <c r="AF4097" s="73"/>
      <c r="AG4097" s="73"/>
      <c r="AH4097" s="73"/>
      <c r="AI4097" s="73"/>
      <c r="AJ4097" s="73"/>
      <c r="AK4097" s="73"/>
      <c r="AL4097" s="73"/>
      <c r="AM4097" s="73"/>
      <c r="AN4097" s="73"/>
      <c r="AO4097" s="73"/>
      <c r="AP4097" s="73"/>
      <c r="AQ4097" s="73"/>
      <c r="AR4097" s="73"/>
      <c r="AS4097" s="73"/>
      <c r="AT4097" s="73"/>
      <c r="AU4097" s="73"/>
      <c r="AV4097" s="73"/>
      <c r="AW4097" s="73"/>
      <c r="AX4097" s="73"/>
      <c r="AY4097" s="73"/>
      <c r="AZ4097" s="73"/>
      <c r="BA4097" s="73"/>
      <c r="BB4097" s="73"/>
    </row>
    <row r="4098" spans="10:54">
      <c r="J4098" s="132"/>
      <c r="N4098" s="73"/>
      <c r="O4098" s="73"/>
      <c r="P4098" s="73"/>
      <c r="Q4098" s="73"/>
      <c r="R4098" s="73"/>
      <c r="S4098" s="73"/>
      <c r="T4098" s="73"/>
      <c r="U4098" s="73"/>
      <c r="V4098" s="73"/>
      <c r="W4098" s="73"/>
      <c r="X4098" s="73"/>
      <c r="Y4098" s="73"/>
      <c r="Z4098" s="73"/>
      <c r="AA4098" s="73"/>
      <c r="AB4098" s="73"/>
      <c r="AC4098" s="73"/>
      <c r="AD4098" s="73"/>
      <c r="AE4098" s="73"/>
      <c r="AF4098" s="73"/>
      <c r="AG4098" s="73"/>
      <c r="AH4098" s="73"/>
      <c r="AI4098" s="73"/>
      <c r="AJ4098" s="73"/>
      <c r="AK4098" s="73"/>
      <c r="AL4098" s="73"/>
      <c r="AM4098" s="73"/>
      <c r="AN4098" s="73"/>
      <c r="AO4098" s="73"/>
      <c r="AP4098" s="73"/>
      <c r="AQ4098" s="73"/>
      <c r="AR4098" s="73"/>
      <c r="AS4098" s="73"/>
      <c r="AT4098" s="73"/>
      <c r="AU4098" s="73"/>
      <c r="AV4098" s="73"/>
      <c r="AW4098" s="73"/>
      <c r="AX4098" s="73"/>
      <c r="AY4098" s="73"/>
      <c r="AZ4098" s="73"/>
      <c r="BA4098" s="73"/>
      <c r="BB4098" s="73"/>
    </row>
    <row r="4099" spans="10:54">
      <c r="J4099" s="132"/>
      <c r="N4099" s="73"/>
      <c r="O4099" s="73"/>
      <c r="P4099" s="73"/>
      <c r="Q4099" s="73"/>
      <c r="R4099" s="73"/>
      <c r="S4099" s="73"/>
      <c r="T4099" s="73"/>
      <c r="U4099" s="73"/>
      <c r="V4099" s="73"/>
      <c r="W4099" s="73"/>
      <c r="X4099" s="73"/>
      <c r="Y4099" s="73"/>
      <c r="Z4099" s="73"/>
      <c r="AA4099" s="73"/>
      <c r="AB4099" s="73"/>
      <c r="AC4099" s="73"/>
      <c r="AD4099" s="73"/>
      <c r="AE4099" s="73"/>
      <c r="AF4099" s="73"/>
      <c r="AG4099" s="73"/>
      <c r="AH4099" s="73"/>
      <c r="AI4099" s="73"/>
      <c r="AJ4099" s="73"/>
      <c r="AK4099" s="73"/>
      <c r="AL4099" s="73"/>
      <c r="AM4099" s="73"/>
      <c r="AN4099" s="73"/>
      <c r="AO4099" s="73"/>
      <c r="AP4099" s="73"/>
      <c r="AQ4099" s="73"/>
      <c r="AR4099" s="73"/>
      <c r="AS4099" s="73"/>
      <c r="AT4099" s="73"/>
      <c r="AU4099" s="73"/>
      <c r="AV4099" s="73"/>
      <c r="AW4099" s="73"/>
      <c r="AX4099" s="73"/>
      <c r="AY4099" s="73"/>
      <c r="AZ4099" s="73"/>
      <c r="BA4099" s="73"/>
      <c r="BB4099" s="73"/>
    </row>
    <row r="4100" spans="10:54">
      <c r="J4100" s="132"/>
      <c r="N4100" s="73"/>
      <c r="O4100" s="73"/>
      <c r="P4100" s="73"/>
      <c r="Q4100" s="73"/>
      <c r="R4100" s="73"/>
      <c r="S4100" s="73"/>
      <c r="T4100" s="73"/>
      <c r="U4100" s="73"/>
      <c r="V4100" s="73"/>
      <c r="W4100" s="73"/>
      <c r="X4100" s="73"/>
      <c r="Y4100" s="73"/>
      <c r="Z4100" s="73"/>
      <c r="AA4100" s="73"/>
      <c r="AB4100" s="73"/>
      <c r="AC4100" s="73"/>
      <c r="AD4100" s="73"/>
      <c r="AE4100" s="73"/>
      <c r="AF4100" s="73"/>
      <c r="AG4100" s="73"/>
      <c r="AH4100" s="73"/>
      <c r="AI4100" s="73"/>
      <c r="AJ4100" s="73"/>
      <c r="AK4100" s="73"/>
      <c r="AL4100" s="73"/>
      <c r="AM4100" s="73"/>
      <c r="AN4100" s="73"/>
      <c r="AO4100" s="73"/>
      <c r="AP4100" s="73"/>
      <c r="AQ4100" s="73"/>
      <c r="AR4100" s="73"/>
      <c r="AS4100" s="73"/>
      <c r="AT4100" s="73"/>
      <c r="AU4100" s="73"/>
      <c r="AV4100" s="73"/>
      <c r="AW4100" s="73"/>
      <c r="AX4100" s="73"/>
      <c r="AY4100" s="73"/>
      <c r="AZ4100" s="73"/>
      <c r="BA4100" s="73"/>
      <c r="BB4100" s="73"/>
    </row>
    <row r="4101" spans="10:54">
      <c r="J4101" s="132"/>
      <c r="N4101" s="73"/>
      <c r="O4101" s="73"/>
      <c r="P4101" s="73"/>
      <c r="Q4101" s="73"/>
      <c r="R4101" s="73"/>
      <c r="S4101" s="73"/>
      <c r="T4101" s="73"/>
      <c r="U4101" s="73"/>
      <c r="V4101" s="73"/>
      <c r="W4101" s="73"/>
      <c r="X4101" s="73"/>
      <c r="Y4101" s="73"/>
      <c r="Z4101" s="73"/>
      <c r="AA4101" s="73"/>
      <c r="AB4101" s="73"/>
      <c r="AC4101" s="73"/>
      <c r="AD4101" s="73"/>
      <c r="AE4101" s="73"/>
      <c r="AF4101" s="73"/>
      <c r="AG4101" s="73"/>
      <c r="AH4101" s="73"/>
      <c r="AI4101" s="73"/>
      <c r="AJ4101" s="73"/>
      <c r="AK4101" s="73"/>
      <c r="AL4101" s="73"/>
      <c r="AM4101" s="73"/>
      <c r="AN4101" s="73"/>
      <c r="AO4101" s="73"/>
      <c r="AP4101" s="73"/>
      <c r="AQ4101" s="73"/>
      <c r="AR4101" s="73"/>
      <c r="AS4101" s="73"/>
      <c r="AT4101" s="73"/>
      <c r="AU4101" s="73"/>
      <c r="AV4101" s="73"/>
      <c r="AW4101" s="73"/>
      <c r="AX4101" s="73"/>
      <c r="AY4101" s="73"/>
      <c r="AZ4101" s="73"/>
      <c r="BA4101" s="73"/>
      <c r="BB4101" s="73"/>
    </row>
    <row r="4102" spans="10:54">
      <c r="J4102" s="132"/>
      <c r="N4102" s="73"/>
      <c r="O4102" s="73"/>
      <c r="P4102" s="73"/>
      <c r="Q4102" s="73"/>
      <c r="R4102" s="73"/>
      <c r="S4102" s="73"/>
      <c r="T4102" s="73"/>
      <c r="U4102" s="73"/>
      <c r="V4102" s="73"/>
      <c r="W4102" s="73"/>
      <c r="X4102" s="73"/>
      <c r="Y4102" s="73"/>
      <c r="Z4102" s="73"/>
      <c r="AA4102" s="73"/>
      <c r="AB4102" s="73"/>
      <c r="AC4102" s="73"/>
      <c r="AD4102" s="73"/>
      <c r="AE4102" s="73"/>
      <c r="AF4102" s="73"/>
      <c r="AG4102" s="73"/>
      <c r="AH4102" s="73"/>
      <c r="AI4102" s="73"/>
      <c r="AJ4102" s="73"/>
      <c r="AK4102" s="73"/>
      <c r="AL4102" s="73"/>
      <c r="AM4102" s="73"/>
      <c r="AN4102" s="73"/>
      <c r="AO4102" s="73"/>
      <c r="AP4102" s="73"/>
      <c r="AQ4102" s="73"/>
      <c r="AR4102" s="73"/>
      <c r="AS4102" s="73"/>
      <c r="AT4102" s="73"/>
      <c r="AU4102" s="73"/>
      <c r="AV4102" s="73"/>
      <c r="AW4102" s="73"/>
      <c r="AX4102" s="73"/>
      <c r="AY4102" s="73"/>
      <c r="AZ4102" s="73"/>
      <c r="BA4102" s="73"/>
      <c r="BB4102" s="73"/>
    </row>
    <row r="4103" spans="10:54">
      <c r="J4103" s="132"/>
      <c r="N4103" s="73"/>
      <c r="O4103" s="73"/>
      <c r="P4103" s="73"/>
      <c r="Q4103" s="73"/>
      <c r="R4103" s="73"/>
      <c r="S4103" s="73"/>
      <c r="T4103" s="73"/>
      <c r="U4103" s="73"/>
      <c r="V4103" s="73"/>
      <c r="W4103" s="73"/>
      <c r="X4103" s="73"/>
      <c r="Y4103" s="73"/>
      <c r="Z4103" s="73"/>
      <c r="AA4103" s="73"/>
      <c r="AB4103" s="73"/>
      <c r="AC4103" s="73"/>
      <c r="AD4103" s="73"/>
      <c r="AE4103" s="73"/>
      <c r="AF4103" s="73"/>
      <c r="AG4103" s="73"/>
      <c r="AH4103" s="73"/>
      <c r="AI4103" s="73"/>
      <c r="AJ4103" s="73"/>
      <c r="AK4103" s="73"/>
      <c r="AL4103" s="73"/>
      <c r="AM4103" s="73"/>
      <c r="AN4103" s="73"/>
      <c r="AO4103" s="73"/>
      <c r="AP4103" s="73"/>
      <c r="AQ4103" s="73"/>
      <c r="AR4103" s="73"/>
      <c r="AS4103" s="73"/>
      <c r="AT4103" s="73"/>
      <c r="AU4103" s="73"/>
      <c r="AV4103" s="73"/>
      <c r="AW4103" s="73"/>
      <c r="AX4103" s="73"/>
      <c r="AY4103" s="73"/>
      <c r="AZ4103" s="73"/>
      <c r="BA4103" s="73"/>
      <c r="BB4103" s="73"/>
    </row>
    <row r="4104" spans="10:54">
      <c r="J4104" s="132"/>
      <c r="N4104" s="73"/>
      <c r="O4104" s="73"/>
      <c r="P4104" s="73"/>
      <c r="Q4104" s="73"/>
      <c r="R4104" s="73"/>
      <c r="S4104" s="73"/>
      <c r="T4104" s="73"/>
      <c r="U4104" s="73"/>
      <c r="V4104" s="73"/>
      <c r="W4104" s="73"/>
      <c r="X4104" s="73"/>
      <c r="Y4104" s="73"/>
      <c r="Z4104" s="73"/>
      <c r="AA4104" s="73"/>
      <c r="AB4104" s="73"/>
      <c r="AC4104" s="73"/>
      <c r="AD4104" s="73"/>
      <c r="AE4104" s="73"/>
      <c r="AF4104" s="73"/>
      <c r="AG4104" s="73"/>
      <c r="AH4104" s="73"/>
      <c r="AI4104" s="73"/>
      <c r="AJ4104" s="73"/>
      <c r="AK4104" s="73"/>
      <c r="AL4104" s="73"/>
      <c r="AM4104" s="73"/>
      <c r="AN4104" s="73"/>
      <c r="AO4104" s="73"/>
      <c r="AP4104" s="73"/>
      <c r="AQ4104" s="73"/>
      <c r="AR4104" s="73"/>
      <c r="AS4104" s="73"/>
      <c r="AT4104" s="73"/>
      <c r="AU4104" s="73"/>
      <c r="AV4104" s="73"/>
      <c r="AW4104" s="73"/>
      <c r="AX4104" s="73"/>
      <c r="AY4104" s="73"/>
      <c r="AZ4104" s="73"/>
      <c r="BA4104" s="73"/>
      <c r="BB4104" s="73"/>
    </row>
    <row r="4105" spans="10:54">
      <c r="J4105" s="132"/>
      <c r="N4105" s="73"/>
      <c r="O4105" s="73"/>
      <c r="P4105" s="73"/>
      <c r="Q4105" s="73"/>
      <c r="R4105" s="73"/>
      <c r="S4105" s="73"/>
      <c r="T4105" s="73"/>
      <c r="U4105" s="73"/>
      <c r="V4105" s="73"/>
      <c r="W4105" s="73"/>
      <c r="X4105" s="73"/>
      <c r="Y4105" s="73"/>
      <c r="Z4105" s="73"/>
      <c r="AA4105" s="73"/>
      <c r="AB4105" s="73"/>
      <c r="AC4105" s="73"/>
      <c r="AD4105" s="73"/>
      <c r="AE4105" s="73"/>
      <c r="AF4105" s="73"/>
      <c r="AG4105" s="73"/>
      <c r="AH4105" s="73"/>
      <c r="AI4105" s="73"/>
      <c r="AJ4105" s="73"/>
      <c r="AK4105" s="73"/>
      <c r="AL4105" s="73"/>
      <c r="AM4105" s="73"/>
      <c r="AN4105" s="73"/>
      <c r="AO4105" s="73"/>
      <c r="AP4105" s="73"/>
      <c r="AQ4105" s="73"/>
      <c r="AR4105" s="73"/>
      <c r="AS4105" s="73"/>
      <c r="AT4105" s="73"/>
      <c r="AU4105" s="73"/>
      <c r="AV4105" s="73"/>
      <c r="AW4105" s="73"/>
      <c r="AX4105" s="73"/>
      <c r="AY4105" s="73"/>
      <c r="AZ4105" s="73"/>
      <c r="BA4105" s="73"/>
      <c r="BB4105" s="73"/>
    </row>
    <row r="4106" spans="10:54">
      <c r="J4106" s="132"/>
      <c r="N4106" s="73"/>
      <c r="O4106" s="73"/>
      <c r="P4106" s="73"/>
      <c r="Q4106" s="73"/>
      <c r="R4106" s="73"/>
      <c r="S4106" s="73"/>
      <c r="T4106" s="73"/>
      <c r="U4106" s="73"/>
      <c r="V4106" s="73"/>
      <c r="W4106" s="73"/>
      <c r="X4106" s="73"/>
      <c r="Y4106" s="73"/>
      <c r="Z4106" s="73"/>
      <c r="AA4106" s="73"/>
      <c r="AB4106" s="73"/>
      <c r="AC4106" s="73"/>
      <c r="AD4106" s="73"/>
      <c r="AE4106" s="73"/>
      <c r="AF4106" s="73"/>
      <c r="AG4106" s="73"/>
      <c r="AH4106" s="73"/>
      <c r="AI4106" s="73"/>
      <c r="AJ4106" s="73"/>
      <c r="AK4106" s="73"/>
      <c r="AL4106" s="73"/>
      <c r="AM4106" s="73"/>
      <c r="AN4106" s="73"/>
      <c r="AO4106" s="73"/>
      <c r="AP4106" s="73"/>
      <c r="AQ4106" s="73"/>
      <c r="AR4106" s="73"/>
      <c r="AS4106" s="73"/>
      <c r="AT4106" s="73"/>
      <c r="AU4106" s="73"/>
      <c r="AV4106" s="73"/>
      <c r="AW4106" s="73"/>
      <c r="AX4106" s="73"/>
      <c r="AY4106" s="73"/>
      <c r="AZ4106" s="73"/>
      <c r="BA4106" s="73"/>
      <c r="BB4106" s="73"/>
    </row>
    <row r="4107" spans="10:54">
      <c r="J4107" s="132"/>
      <c r="N4107" s="73"/>
      <c r="O4107" s="73"/>
      <c r="P4107" s="73"/>
      <c r="Q4107" s="73"/>
      <c r="R4107" s="73"/>
      <c r="S4107" s="73"/>
      <c r="T4107" s="73"/>
      <c r="U4107" s="73"/>
      <c r="V4107" s="73"/>
      <c r="W4107" s="73"/>
      <c r="X4107" s="73"/>
      <c r="Y4107" s="73"/>
      <c r="Z4107" s="73"/>
      <c r="AA4107" s="73"/>
      <c r="AB4107" s="73"/>
      <c r="AC4107" s="73"/>
      <c r="AD4107" s="73"/>
      <c r="AE4107" s="73"/>
      <c r="AF4107" s="73"/>
      <c r="AG4107" s="73"/>
      <c r="AH4107" s="73"/>
      <c r="AI4107" s="73"/>
      <c r="AJ4107" s="73"/>
      <c r="AK4107" s="73"/>
      <c r="AL4107" s="73"/>
      <c r="AM4107" s="73"/>
      <c r="AN4107" s="73"/>
      <c r="AO4107" s="73"/>
      <c r="AP4107" s="73"/>
      <c r="AQ4107" s="73"/>
      <c r="AR4107" s="73"/>
      <c r="AS4107" s="73"/>
      <c r="AT4107" s="73"/>
      <c r="AU4107" s="73"/>
      <c r="AV4107" s="73"/>
      <c r="AW4107" s="73"/>
      <c r="AX4107" s="73"/>
      <c r="AY4107" s="73"/>
      <c r="AZ4107" s="73"/>
      <c r="BA4107" s="73"/>
      <c r="BB4107" s="73"/>
    </row>
    <row r="4108" spans="10:54">
      <c r="J4108" s="132"/>
      <c r="N4108" s="73"/>
      <c r="O4108" s="73"/>
      <c r="P4108" s="73"/>
      <c r="Q4108" s="73"/>
      <c r="R4108" s="73"/>
      <c r="S4108" s="73"/>
      <c r="T4108" s="73"/>
      <c r="U4108" s="73"/>
      <c r="V4108" s="73"/>
      <c r="W4108" s="73"/>
      <c r="X4108" s="73"/>
      <c r="Y4108" s="73"/>
      <c r="Z4108" s="73"/>
      <c r="AA4108" s="73"/>
      <c r="AB4108" s="73"/>
      <c r="AC4108" s="73"/>
      <c r="AD4108" s="73"/>
      <c r="AE4108" s="73"/>
      <c r="AF4108" s="73"/>
      <c r="AG4108" s="73"/>
      <c r="AH4108" s="73"/>
      <c r="AI4108" s="73"/>
      <c r="AJ4108" s="73"/>
      <c r="AK4108" s="73"/>
      <c r="AL4108" s="73"/>
      <c r="AM4108" s="73"/>
      <c r="AN4108" s="73"/>
      <c r="AO4108" s="73"/>
      <c r="AP4108" s="73"/>
      <c r="AQ4108" s="73"/>
      <c r="AR4108" s="73"/>
      <c r="AS4108" s="73"/>
      <c r="AT4108" s="73"/>
      <c r="AU4108" s="73"/>
      <c r="AV4108" s="73"/>
      <c r="AW4108" s="73"/>
      <c r="AX4108" s="73"/>
      <c r="AY4108" s="73"/>
      <c r="AZ4108" s="73"/>
      <c r="BA4108" s="73"/>
      <c r="BB4108" s="73"/>
    </row>
    <row r="4109" spans="10:54">
      <c r="J4109" s="132"/>
      <c r="N4109" s="73"/>
      <c r="O4109" s="73"/>
      <c r="P4109" s="73"/>
      <c r="Q4109" s="73"/>
      <c r="R4109" s="73"/>
      <c r="S4109" s="73"/>
      <c r="T4109" s="73"/>
      <c r="U4109" s="73"/>
      <c r="V4109" s="73"/>
      <c r="W4109" s="73"/>
      <c r="X4109" s="73"/>
      <c r="Y4109" s="73"/>
      <c r="Z4109" s="73"/>
      <c r="AA4109" s="73"/>
      <c r="AB4109" s="73"/>
      <c r="AC4109" s="73"/>
      <c r="AD4109" s="73"/>
      <c r="AE4109" s="73"/>
      <c r="AF4109" s="73"/>
      <c r="AG4109" s="73"/>
      <c r="AH4109" s="73"/>
      <c r="AI4109" s="73"/>
      <c r="AJ4109" s="73"/>
      <c r="AK4109" s="73"/>
      <c r="AL4109" s="73"/>
      <c r="AM4109" s="73"/>
      <c r="AN4109" s="73"/>
      <c r="AO4109" s="73"/>
      <c r="AP4109" s="73"/>
      <c r="AQ4109" s="73"/>
      <c r="AR4109" s="73"/>
      <c r="AS4109" s="73"/>
      <c r="AT4109" s="73"/>
      <c r="AU4109" s="73"/>
      <c r="AV4109" s="73"/>
      <c r="AW4109" s="73"/>
      <c r="AX4109" s="73"/>
      <c r="AY4109" s="73"/>
      <c r="AZ4109" s="73"/>
      <c r="BA4109" s="73"/>
      <c r="BB4109" s="73"/>
    </row>
    <row r="4110" spans="10:54">
      <c r="J4110" s="132"/>
      <c r="N4110" s="73"/>
      <c r="O4110" s="73"/>
      <c r="P4110" s="73"/>
      <c r="Q4110" s="73"/>
      <c r="R4110" s="73"/>
      <c r="S4110" s="73"/>
      <c r="T4110" s="73"/>
      <c r="U4110" s="73"/>
      <c r="V4110" s="73"/>
      <c r="W4110" s="73"/>
      <c r="X4110" s="73"/>
      <c r="Y4110" s="73"/>
      <c r="Z4110" s="73"/>
      <c r="AA4110" s="73"/>
      <c r="AB4110" s="73"/>
      <c r="AC4110" s="73"/>
      <c r="AD4110" s="73"/>
      <c r="AE4110" s="73"/>
      <c r="AF4110" s="73"/>
      <c r="AG4110" s="73"/>
      <c r="AH4110" s="73"/>
      <c r="AI4110" s="73"/>
      <c r="AJ4110" s="73"/>
      <c r="AK4110" s="73"/>
      <c r="AL4110" s="73"/>
      <c r="AM4110" s="73"/>
      <c r="AN4110" s="73"/>
      <c r="AO4110" s="73"/>
      <c r="AP4110" s="73"/>
      <c r="AQ4110" s="73"/>
      <c r="AR4110" s="73"/>
      <c r="AS4110" s="73"/>
      <c r="AT4110" s="73"/>
      <c r="AU4110" s="73"/>
      <c r="AV4110" s="73"/>
      <c r="AW4110" s="73"/>
      <c r="AX4110" s="73"/>
      <c r="AY4110" s="73"/>
      <c r="AZ4110" s="73"/>
      <c r="BA4110" s="73"/>
      <c r="BB4110" s="73"/>
    </row>
    <row r="4111" spans="10:54">
      <c r="J4111" s="132"/>
      <c r="N4111" s="73"/>
      <c r="O4111" s="73"/>
      <c r="P4111" s="73"/>
      <c r="Q4111" s="73"/>
      <c r="R4111" s="73"/>
      <c r="S4111" s="73"/>
      <c r="T4111" s="73"/>
      <c r="U4111" s="73"/>
      <c r="V4111" s="73"/>
      <c r="W4111" s="73"/>
      <c r="X4111" s="73"/>
      <c r="Y4111" s="73"/>
      <c r="Z4111" s="73"/>
      <c r="AA4111" s="73"/>
      <c r="AB4111" s="73"/>
      <c r="AC4111" s="73"/>
      <c r="AD4111" s="73"/>
      <c r="AE4111" s="73"/>
      <c r="AF4111" s="73"/>
      <c r="AG4111" s="73"/>
      <c r="AH4111" s="73"/>
      <c r="AI4111" s="73"/>
      <c r="AJ4111" s="73"/>
      <c r="AK4111" s="73"/>
      <c r="AL4111" s="73"/>
      <c r="AM4111" s="73"/>
      <c r="AN4111" s="73"/>
      <c r="AO4111" s="73"/>
      <c r="AP4111" s="73"/>
      <c r="AQ4111" s="73"/>
      <c r="AR4111" s="73"/>
      <c r="AS4111" s="73"/>
      <c r="AT4111" s="73"/>
      <c r="AU4111" s="73"/>
      <c r="AV4111" s="73"/>
      <c r="AW4111" s="73"/>
      <c r="AX4111" s="73"/>
      <c r="AY4111" s="73"/>
      <c r="AZ4111" s="73"/>
      <c r="BA4111" s="73"/>
      <c r="BB4111" s="73"/>
    </row>
    <row r="4112" spans="10:54">
      <c r="J4112" s="132"/>
      <c r="N4112" s="73"/>
      <c r="O4112" s="73"/>
      <c r="P4112" s="73"/>
      <c r="Q4112" s="73"/>
      <c r="R4112" s="73"/>
      <c r="S4112" s="73"/>
      <c r="T4112" s="73"/>
      <c r="U4112" s="73"/>
      <c r="V4112" s="73"/>
      <c r="W4112" s="73"/>
      <c r="X4112" s="73"/>
      <c r="Y4112" s="73"/>
      <c r="Z4112" s="73"/>
      <c r="AA4112" s="73"/>
      <c r="AB4112" s="73"/>
      <c r="AC4112" s="73"/>
      <c r="AD4112" s="73"/>
      <c r="AE4112" s="73"/>
      <c r="AF4112" s="73"/>
      <c r="AG4112" s="73"/>
      <c r="AH4112" s="73"/>
      <c r="AI4112" s="73"/>
      <c r="AJ4112" s="73"/>
      <c r="AK4112" s="73"/>
      <c r="AL4112" s="73"/>
      <c r="AM4112" s="73"/>
      <c r="AN4112" s="73"/>
      <c r="AO4112" s="73"/>
      <c r="AP4112" s="73"/>
      <c r="AQ4112" s="73"/>
      <c r="AR4112" s="73"/>
      <c r="AS4112" s="73"/>
      <c r="AT4112" s="73"/>
      <c r="AU4112" s="73"/>
      <c r="AV4112" s="73"/>
      <c r="AW4112" s="73"/>
      <c r="AX4112" s="73"/>
      <c r="AY4112" s="73"/>
      <c r="AZ4112" s="73"/>
      <c r="BA4112" s="73"/>
      <c r="BB4112" s="73"/>
    </row>
    <row r="4113" spans="10:54">
      <c r="J4113" s="132"/>
      <c r="N4113" s="73"/>
      <c r="O4113" s="73"/>
      <c r="P4113" s="73"/>
      <c r="Q4113" s="73"/>
      <c r="R4113" s="73"/>
      <c r="S4113" s="73"/>
      <c r="T4113" s="73"/>
      <c r="U4113" s="73"/>
      <c r="V4113" s="73"/>
      <c r="W4113" s="73"/>
      <c r="X4113" s="73"/>
      <c r="Y4113" s="73"/>
      <c r="Z4113" s="73"/>
      <c r="AA4113" s="73"/>
      <c r="AB4113" s="73"/>
      <c r="AC4113" s="73"/>
      <c r="AD4113" s="73"/>
      <c r="AE4113" s="73"/>
      <c r="AF4113" s="73"/>
      <c r="AG4113" s="73"/>
      <c r="AH4113" s="73"/>
      <c r="AI4113" s="73"/>
      <c r="AJ4113" s="73"/>
      <c r="AK4113" s="73"/>
      <c r="AL4113" s="73"/>
      <c r="AM4113" s="73"/>
      <c r="AN4113" s="73"/>
      <c r="AO4113" s="73"/>
      <c r="AP4113" s="73"/>
      <c r="AQ4113" s="73"/>
      <c r="AR4113" s="73"/>
      <c r="AS4113" s="73"/>
      <c r="AT4113" s="73"/>
      <c r="AU4113" s="73"/>
      <c r="AV4113" s="73"/>
      <c r="AW4113" s="73"/>
      <c r="AX4113" s="73"/>
      <c r="AY4113" s="73"/>
      <c r="AZ4113" s="73"/>
      <c r="BA4113" s="73"/>
      <c r="BB4113" s="73"/>
    </row>
    <row r="4114" spans="10:54">
      <c r="J4114" s="132"/>
      <c r="N4114" s="73"/>
      <c r="O4114" s="73"/>
      <c r="P4114" s="73"/>
      <c r="Q4114" s="73"/>
      <c r="R4114" s="73"/>
      <c r="S4114" s="73"/>
      <c r="T4114" s="73"/>
      <c r="U4114" s="73"/>
      <c r="V4114" s="73"/>
      <c r="W4114" s="73"/>
      <c r="X4114" s="73"/>
      <c r="Y4114" s="73"/>
      <c r="Z4114" s="73"/>
      <c r="AA4114" s="73"/>
      <c r="AB4114" s="73"/>
      <c r="AC4114" s="73"/>
      <c r="AD4114" s="73"/>
      <c r="AE4114" s="73"/>
      <c r="AF4114" s="73"/>
      <c r="AG4114" s="73"/>
      <c r="AH4114" s="73"/>
      <c r="AI4114" s="73"/>
      <c r="AJ4114" s="73"/>
      <c r="AK4114" s="73"/>
      <c r="AL4114" s="73"/>
      <c r="AM4114" s="73"/>
      <c r="AN4114" s="73"/>
      <c r="AO4114" s="73"/>
      <c r="AP4114" s="73"/>
      <c r="AQ4114" s="73"/>
      <c r="AR4114" s="73"/>
      <c r="AS4114" s="73"/>
      <c r="AT4114" s="73"/>
      <c r="AU4114" s="73"/>
      <c r="AV4114" s="73"/>
      <c r="AW4114" s="73"/>
      <c r="AX4114" s="73"/>
      <c r="AY4114" s="73"/>
      <c r="AZ4114" s="73"/>
      <c r="BA4114" s="73"/>
      <c r="BB4114" s="73"/>
    </row>
    <row r="4115" spans="10:54">
      <c r="J4115" s="132"/>
      <c r="N4115" s="73"/>
      <c r="O4115" s="73"/>
      <c r="P4115" s="73"/>
      <c r="Q4115" s="73"/>
      <c r="R4115" s="73"/>
      <c r="S4115" s="73"/>
      <c r="T4115" s="73"/>
      <c r="U4115" s="73"/>
      <c r="V4115" s="73"/>
      <c r="W4115" s="73"/>
      <c r="X4115" s="73"/>
      <c r="Y4115" s="73"/>
      <c r="Z4115" s="73"/>
      <c r="AA4115" s="73"/>
      <c r="AB4115" s="73"/>
      <c r="AC4115" s="73"/>
      <c r="AD4115" s="73"/>
      <c r="AE4115" s="73"/>
      <c r="AF4115" s="73"/>
      <c r="AG4115" s="73"/>
      <c r="AH4115" s="73"/>
      <c r="AI4115" s="73"/>
      <c r="AJ4115" s="73"/>
      <c r="AK4115" s="73"/>
      <c r="AL4115" s="73"/>
      <c r="AM4115" s="73"/>
      <c r="AN4115" s="73"/>
      <c r="AO4115" s="73"/>
      <c r="AP4115" s="73"/>
      <c r="AQ4115" s="73"/>
      <c r="AR4115" s="73"/>
      <c r="AS4115" s="73"/>
      <c r="AT4115" s="73"/>
      <c r="AU4115" s="73"/>
      <c r="AV4115" s="73"/>
      <c r="AW4115" s="73"/>
      <c r="AX4115" s="73"/>
      <c r="AY4115" s="73"/>
      <c r="AZ4115" s="73"/>
      <c r="BA4115" s="73"/>
      <c r="BB4115" s="73"/>
    </row>
    <row r="4116" spans="10:54">
      <c r="J4116" s="132"/>
      <c r="N4116" s="73"/>
      <c r="O4116" s="73"/>
      <c r="P4116" s="73"/>
      <c r="Q4116" s="73"/>
      <c r="R4116" s="73"/>
      <c r="S4116" s="73"/>
      <c r="T4116" s="73"/>
      <c r="U4116" s="73"/>
      <c r="V4116" s="73"/>
      <c r="W4116" s="73"/>
      <c r="X4116" s="73"/>
      <c r="Y4116" s="73"/>
      <c r="Z4116" s="73"/>
      <c r="AA4116" s="73"/>
      <c r="AB4116" s="73"/>
      <c r="AC4116" s="73"/>
      <c r="AD4116" s="73"/>
      <c r="AE4116" s="73"/>
      <c r="AF4116" s="73"/>
      <c r="AG4116" s="73"/>
      <c r="AH4116" s="73"/>
      <c r="AI4116" s="73"/>
      <c r="AJ4116" s="73"/>
      <c r="AK4116" s="73"/>
      <c r="AL4116" s="73"/>
      <c r="AM4116" s="73"/>
      <c r="AN4116" s="73"/>
      <c r="AO4116" s="73"/>
      <c r="AP4116" s="73"/>
      <c r="AQ4116" s="73"/>
      <c r="AR4116" s="73"/>
      <c r="AS4116" s="73"/>
      <c r="AT4116" s="73"/>
      <c r="AU4116" s="73"/>
      <c r="AV4116" s="73"/>
      <c r="AW4116" s="73"/>
      <c r="AX4116" s="73"/>
      <c r="AY4116" s="73"/>
      <c r="AZ4116" s="73"/>
      <c r="BA4116" s="73"/>
      <c r="BB4116" s="73"/>
    </row>
    <row r="4117" spans="10:54">
      <c r="J4117" s="132"/>
      <c r="N4117" s="73"/>
      <c r="O4117" s="73"/>
      <c r="P4117" s="73"/>
      <c r="Q4117" s="73"/>
      <c r="R4117" s="73"/>
      <c r="S4117" s="73"/>
      <c r="T4117" s="73"/>
      <c r="U4117" s="73"/>
      <c r="V4117" s="73"/>
      <c r="W4117" s="73"/>
      <c r="X4117" s="73"/>
      <c r="Y4117" s="73"/>
      <c r="Z4117" s="73"/>
      <c r="AA4117" s="73"/>
      <c r="AB4117" s="73"/>
      <c r="AC4117" s="73"/>
      <c r="AD4117" s="73"/>
      <c r="AE4117" s="73"/>
      <c r="AF4117" s="73"/>
      <c r="AG4117" s="73"/>
      <c r="AH4117" s="73"/>
      <c r="AI4117" s="73"/>
      <c r="AJ4117" s="73"/>
      <c r="AK4117" s="73"/>
      <c r="AL4117" s="73"/>
      <c r="AM4117" s="73"/>
      <c r="AN4117" s="73"/>
      <c r="AO4117" s="73"/>
      <c r="AP4117" s="73"/>
      <c r="AQ4117" s="73"/>
      <c r="AR4117" s="73"/>
      <c r="AS4117" s="73"/>
      <c r="AT4117" s="73"/>
      <c r="AU4117" s="73"/>
      <c r="AV4117" s="73"/>
      <c r="AW4117" s="73"/>
      <c r="AX4117" s="73"/>
      <c r="AY4117" s="73"/>
      <c r="AZ4117" s="73"/>
      <c r="BA4117" s="73"/>
      <c r="BB4117" s="73"/>
    </row>
    <row r="4118" spans="10:54">
      <c r="J4118" s="132"/>
      <c r="N4118" s="73"/>
      <c r="O4118" s="73"/>
      <c r="P4118" s="73"/>
      <c r="Q4118" s="73"/>
      <c r="R4118" s="73"/>
      <c r="S4118" s="73"/>
      <c r="T4118" s="73"/>
      <c r="U4118" s="73"/>
      <c r="V4118" s="73"/>
      <c r="W4118" s="73"/>
      <c r="X4118" s="73"/>
      <c r="Y4118" s="73"/>
      <c r="Z4118" s="73"/>
      <c r="AA4118" s="73"/>
      <c r="AB4118" s="73"/>
      <c r="AC4118" s="73"/>
      <c r="AD4118" s="73"/>
      <c r="AE4118" s="73"/>
      <c r="AF4118" s="73"/>
      <c r="AG4118" s="73"/>
      <c r="AH4118" s="73"/>
      <c r="AI4118" s="73"/>
      <c r="AJ4118" s="73"/>
      <c r="AK4118" s="73"/>
      <c r="AL4118" s="73"/>
      <c r="AM4118" s="73"/>
      <c r="AN4118" s="73"/>
      <c r="AO4118" s="73"/>
      <c r="AP4118" s="73"/>
      <c r="AQ4118" s="73"/>
      <c r="AR4118" s="73"/>
      <c r="AS4118" s="73"/>
      <c r="AT4118" s="73"/>
      <c r="AU4118" s="73"/>
      <c r="AV4118" s="73"/>
      <c r="AW4118" s="73"/>
      <c r="AX4118" s="73"/>
      <c r="AY4118" s="73"/>
      <c r="AZ4118" s="73"/>
      <c r="BA4118" s="73"/>
      <c r="BB4118" s="73"/>
    </row>
    <row r="4119" spans="10:54">
      <c r="J4119" s="132"/>
      <c r="N4119" s="73"/>
      <c r="O4119" s="73"/>
      <c r="P4119" s="73"/>
      <c r="Q4119" s="73"/>
      <c r="R4119" s="73"/>
      <c r="S4119" s="73"/>
      <c r="T4119" s="73"/>
      <c r="U4119" s="73"/>
      <c r="V4119" s="73"/>
      <c r="W4119" s="73"/>
      <c r="X4119" s="73"/>
      <c r="Y4119" s="73"/>
      <c r="Z4119" s="73"/>
      <c r="AA4119" s="73"/>
      <c r="AB4119" s="73"/>
      <c r="AC4119" s="73"/>
      <c r="AD4119" s="73"/>
      <c r="AE4119" s="73"/>
      <c r="AF4119" s="73"/>
      <c r="AG4119" s="73"/>
      <c r="AH4119" s="73"/>
      <c r="AI4119" s="73"/>
      <c r="AJ4119" s="73"/>
      <c r="AK4119" s="73"/>
      <c r="AL4119" s="73"/>
      <c r="AM4119" s="73"/>
      <c r="AN4119" s="73"/>
      <c r="AO4119" s="73"/>
      <c r="AP4119" s="73"/>
      <c r="AQ4119" s="73"/>
      <c r="AR4119" s="73"/>
      <c r="AS4119" s="73"/>
      <c r="AT4119" s="73"/>
      <c r="AU4119" s="73"/>
      <c r="AV4119" s="73"/>
      <c r="AW4119" s="73"/>
      <c r="AX4119" s="73"/>
      <c r="AY4119" s="73"/>
      <c r="AZ4119" s="73"/>
      <c r="BA4119" s="73"/>
      <c r="BB4119" s="73"/>
    </row>
    <row r="4120" spans="10:54">
      <c r="J4120" s="132"/>
      <c r="N4120" s="73"/>
      <c r="O4120" s="73"/>
      <c r="P4120" s="73"/>
      <c r="Q4120" s="73"/>
      <c r="R4120" s="73"/>
      <c r="S4120" s="73"/>
      <c r="T4120" s="73"/>
      <c r="U4120" s="73"/>
      <c r="V4120" s="73"/>
      <c r="W4120" s="73"/>
      <c r="X4120" s="73"/>
      <c r="Y4120" s="73"/>
      <c r="Z4120" s="73"/>
      <c r="AA4120" s="73"/>
      <c r="AB4120" s="73"/>
      <c r="AC4120" s="73"/>
      <c r="AD4120" s="73"/>
      <c r="AE4120" s="73"/>
      <c r="AF4120" s="73"/>
      <c r="AG4120" s="73"/>
      <c r="AH4120" s="73"/>
      <c r="AI4120" s="73"/>
      <c r="AJ4120" s="73"/>
      <c r="AK4120" s="73"/>
      <c r="AL4120" s="73"/>
      <c r="AM4120" s="73"/>
      <c r="AN4120" s="73"/>
      <c r="AO4120" s="73"/>
      <c r="AP4120" s="73"/>
      <c r="AQ4120" s="73"/>
      <c r="AR4120" s="73"/>
      <c r="AS4120" s="73"/>
      <c r="AT4120" s="73"/>
      <c r="AU4120" s="73"/>
      <c r="AV4120" s="73"/>
      <c r="AW4120" s="73"/>
      <c r="AX4120" s="73"/>
      <c r="AY4120" s="73"/>
      <c r="AZ4120" s="73"/>
      <c r="BA4120" s="73"/>
      <c r="BB4120" s="73"/>
    </row>
    <row r="4121" spans="10:54">
      <c r="J4121" s="132"/>
      <c r="N4121" s="73"/>
      <c r="O4121" s="73"/>
      <c r="P4121" s="73"/>
      <c r="Q4121" s="73"/>
      <c r="R4121" s="73"/>
      <c r="S4121" s="73"/>
      <c r="T4121" s="73"/>
      <c r="U4121" s="73"/>
      <c r="V4121" s="73"/>
      <c r="W4121" s="73"/>
      <c r="X4121" s="73"/>
      <c r="Y4121" s="73"/>
      <c r="Z4121" s="73"/>
      <c r="AA4121" s="73"/>
      <c r="AB4121" s="73"/>
      <c r="AC4121" s="73"/>
      <c r="AD4121" s="73"/>
      <c r="AE4121" s="73"/>
      <c r="AF4121" s="73"/>
      <c r="AG4121" s="73"/>
      <c r="AH4121" s="73"/>
      <c r="AI4121" s="73"/>
      <c r="AJ4121" s="73"/>
      <c r="AK4121" s="73"/>
      <c r="AL4121" s="73"/>
      <c r="AM4121" s="73"/>
      <c r="AN4121" s="73"/>
      <c r="AO4121" s="73"/>
      <c r="AP4121" s="73"/>
      <c r="AQ4121" s="73"/>
      <c r="AR4121" s="73"/>
      <c r="AS4121" s="73"/>
      <c r="AT4121" s="73"/>
      <c r="AU4121" s="73"/>
      <c r="AV4121" s="73"/>
      <c r="AW4121" s="73"/>
      <c r="AX4121" s="73"/>
      <c r="AY4121" s="73"/>
      <c r="AZ4121" s="73"/>
      <c r="BA4121" s="73"/>
      <c r="BB4121" s="73"/>
    </row>
    <row r="4122" spans="10:54">
      <c r="J4122" s="132"/>
      <c r="N4122" s="73"/>
      <c r="O4122" s="73"/>
      <c r="P4122" s="73"/>
      <c r="Q4122" s="73"/>
      <c r="R4122" s="73"/>
      <c r="S4122" s="73"/>
      <c r="T4122" s="73"/>
      <c r="U4122" s="73"/>
      <c r="V4122" s="73"/>
      <c r="W4122" s="73"/>
      <c r="X4122" s="73"/>
      <c r="Y4122" s="73"/>
      <c r="Z4122" s="73"/>
      <c r="AA4122" s="73"/>
      <c r="AB4122" s="73"/>
      <c r="AC4122" s="73"/>
      <c r="AD4122" s="73"/>
      <c r="AE4122" s="73"/>
      <c r="AF4122" s="73"/>
      <c r="AG4122" s="73"/>
      <c r="AH4122" s="73"/>
      <c r="AI4122" s="73"/>
      <c r="AJ4122" s="73"/>
      <c r="AK4122" s="73"/>
      <c r="AL4122" s="73"/>
      <c r="AM4122" s="73"/>
      <c r="AN4122" s="73"/>
      <c r="AO4122" s="73"/>
      <c r="AP4122" s="73"/>
      <c r="AQ4122" s="73"/>
      <c r="AR4122" s="73"/>
      <c r="AS4122" s="73"/>
      <c r="AT4122" s="73"/>
      <c r="AU4122" s="73"/>
      <c r="AV4122" s="73"/>
      <c r="AW4122" s="73"/>
      <c r="AX4122" s="73"/>
      <c r="AY4122" s="73"/>
      <c r="AZ4122" s="73"/>
      <c r="BA4122" s="73"/>
      <c r="BB4122" s="73"/>
    </row>
    <row r="4123" spans="10:54">
      <c r="J4123" s="132"/>
      <c r="N4123" s="73"/>
      <c r="O4123" s="73"/>
      <c r="P4123" s="73"/>
      <c r="Q4123" s="73"/>
      <c r="R4123" s="73"/>
      <c r="S4123" s="73"/>
      <c r="T4123" s="73"/>
      <c r="U4123" s="73"/>
      <c r="V4123" s="73"/>
      <c r="W4123" s="73"/>
      <c r="X4123" s="73"/>
      <c r="Y4123" s="73"/>
      <c r="Z4123" s="73"/>
      <c r="AA4123" s="73"/>
      <c r="AB4123" s="73"/>
      <c r="AC4123" s="73"/>
      <c r="AD4123" s="73"/>
      <c r="AE4123" s="73"/>
      <c r="AF4123" s="73"/>
      <c r="AG4123" s="73"/>
      <c r="AH4123" s="73"/>
      <c r="AI4123" s="73"/>
      <c r="AJ4123" s="73"/>
      <c r="AK4123" s="73"/>
      <c r="AL4123" s="73"/>
      <c r="AM4123" s="73"/>
      <c r="AN4123" s="73"/>
      <c r="AO4123" s="73"/>
      <c r="AP4123" s="73"/>
      <c r="AQ4123" s="73"/>
      <c r="AR4123" s="73"/>
      <c r="AS4123" s="73"/>
      <c r="AT4123" s="73"/>
      <c r="AU4123" s="73"/>
      <c r="AV4123" s="73"/>
      <c r="AW4123" s="73"/>
      <c r="AX4123" s="73"/>
      <c r="AY4123" s="73"/>
      <c r="AZ4123" s="73"/>
      <c r="BA4123" s="73"/>
      <c r="BB4123" s="73"/>
    </row>
    <row r="4124" spans="10:54">
      <c r="J4124" s="132"/>
      <c r="N4124" s="73"/>
      <c r="O4124" s="73"/>
      <c r="P4124" s="73"/>
      <c r="Q4124" s="73"/>
      <c r="R4124" s="73"/>
      <c r="S4124" s="73"/>
      <c r="T4124" s="73"/>
      <c r="U4124" s="73"/>
      <c r="V4124" s="73"/>
      <c r="W4124" s="73"/>
      <c r="X4124" s="73"/>
      <c r="Y4124" s="73"/>
      <c r="Z4124" s="73"/>
      <c r="AA4124" s="73"/>
      <c r="AB4124" s="73"/>
      <c r="AC4124" s="73"/>
      <c r="AD4124" s="73"/>
      <c r="AE4124" s="73"/>
      <c r="AF4124" s="73"/>
      <c r="AG4124" s="73"/>
      <c r="AH4124" s="73"/>
      <c r="AI4124" s="73"/>
      <c r="AJ4124" s="73"/>
      <c r="AK4124" s="73"/>
      <c r="AL4124" s="73"/>
      <c r="AM4124" s="73"/>
      <c r="AN4124" s="73"/>
      <c r="AO4124" s="73"/>
      <c r="AP4124" s="73"/>
      <c r="AQ4124" s="73"/>
      <c r="AR4124" s="73"/>
      <c r="AS4124" s="73"/>
      <c r="AT4124" s="73"/>
      <c r="AU4124" s="73"/>
      <c r="AV4124" s="73"/>
      <c r="AW4124" s="73"/>
      <c r="AX4124" s="73"/>
      <c r="AY4124" s="73"/>
      <c r="AZ4124" s="73"/>
      <c r="BA4124" s="73"/>
      <c r="BB4124" s="73"/>
    </row>
    <row r="4125" spans="10:54">
      <c r="J4125" s="132"/>
      <c r="N4125" s="73"/>
      <c r="O4125" s="73"/>
      <c r="P4125" s="73"/>
      <c r="Q4125" s="73"/>
      <c r="R4125" s="73"/>
      <c r="S4125" s="73"/>
      <c r="T4125" s="73"/>
      <c r="U4125" s="73"/>
      <c r="V4125" s="73"/>
      <c r="W4125" s="73"/>
      <c r="X4125" s="73"/>
      <c r="Y4125" s="73"/>
      <c r="Z4125" s="73"/>
      <c r="AA4125" s="73"/>
      <c r="AB4125" s="73"/>
      <c r="AC4125" s="73"/>
      <c r="AD4125" s="73"/>
      <c r="AE4125" s="73"/>
      <c r="AF4125" s="73"/>
      <c r="AG4125" s="73"/>
      <c r="AH4125" s="73"/>
      <c r="AI4125" s="73"/>
      <c r="AJ4125" s="73"/>
      <c r="AK4125" s="73"/>
      <c r="AL4125" s="73"/>
      <c r="AM4125" s="73"/>
      <c r="AN4125" s="73"/>
      <c r="AO4125" s="73"/>
      <c r="AP4125" s="73"/>
      <c r="AQ4125" s="73"/>
      <c r="AR4125" s="73"/>
      <c r="AS4125" s="73"/>
      <c r="AT4125" s="73"/>
      <c r="AU4125" s="73"/>
      <c r="AV4125" s="73"/>
      <c r="AW4125" s="73"/>
      <c r="AX4125" s="73"/>
      <c r="AY4125" s="73"/>
      <c r="AZ4125" s="73"/>
      <c r="BA4125" s="73"/>
      <c r="BB4125" s="73"/>
    </row>
    <row r="4126" spans="10:54">
      <c r="J4126" s="132"/>
      <c r="N4126" s="73"/>
      <c r="O4126" s="73"/>
      <c r="P4126" s="73"/>
      <c r="Q4126" s="73"/>
      <c r="R4126" s="73"/>
      <c r="S4126" s="73"/>
      <c r="T4126" s="73"/>
      <c r="U4126" s="73"/>
      <c r="V4126" s="73"/>
      <c r="W4126" s="73"/>
      <c r="X4126" s="73"/>
      <c r="Y4126" s="73"/>
      <c r="Z4126" s="73"/>
      <c r="AA4126" s="73"/>
      <c r="AB4126" s="73"/>
      <c r="AC4126" s="73"/>
      <c r="AD4126" s="73"/>
      <c r="AE4126" s="73"/>
      <c r="AF4126" s="73"/>
      <c r="AG4126" s="73"/>
      <c r="AH4126" s="73"/>
      <c r="AI4126" s="73"/>
      <c r="AJ4126" s="73"/>
      <c r="AK4126" s="73"/>
      <c r="AL4126" s="73"/>
      <c r="AM4126" s="73"/>
      <c r="AN4126" s="73"/>
      <c r="AO4126" s="73"/>
      <c r="AP4126" s="73"/>
      <c r="AQ4126" s="73"/>
      <c r="AR4126" s="73"/>
      <c r="AS4126" s="73"/>
      <c r="AT4126" s="73"/>
      <c r="AU4126" s="73"/>
      <c r="AV4126" s="73"/>
      <c r="AW4126" s="73"/>
      <c r="AX4126" s="73"/>
      <c r="AY4126" s="73"/>
      <c r="AZ4126" s="73"/>
      <c r="BA4126" s="73"/>
      <c r="BB4126" s="73"/>
    </row>
    <row r="4127" spans="10:54">
      <c r="J4127" s="132"/>
      <c r="N4127" s="73"/>
      <c r="O4127" s="73"/>
      <c r="P4127" s="73"/>
      <c r="Q4127" s="73"/>
      <c r="R4127" s="73"/>
      <c r="S4127" s="73"/>
      <c r="T4127" s="73"/>
      <c r="U4127" s="73"/>
      <c r="V4127" s="73"/>
      <c r="W4127" s="73"/>
      <c r="X4127" s="73"/>
      <c r="Y4127" s="73"/>
      <c r="Z4127" s="73"/>
      <c r="AA4127" s="73"/>
      <c r="AB4127" s="73"/>
      <c r="AC4127" s="73"/>
      <c r="AD4127" s="73"/>
      <c r="AE4127" s="73"/>
      <c r="AF4127" s="73"/>
      <c r="AG4127" s="73"/>
      <c r="AH4127" s="73"/>
      <c r="AI4127" s="73"/>
      <c r="AJ4127" s="73"/>
      <c r="AK4127" s="73"/>
      <c r="AL4127" s="73"/>
      <c r="AM4127" s="73"/>
      <c r="AN4127" s="73"/>
      <c r="AO4127" s="73"/>
      <c r="AP4127" s="73"/>
      <c r="AQ4127" s="73"/>
      <c r="AR4127" s="73"/>
      <c r="AS4127" s="73"/>
      <c r="AT4127" s="73"/>
      <c r="AU4127" s="73"/>
      <c r="AV4127" s="73"/>
      <c r="AW4127" s="73"/>
      <c r="AX4127" s="73"/>
      <c r="AY4127" s="73"/>
      <c r="AZ4127" s="73"/>
      <c r="BA4127" s="73"/>
      <c r="BB4127" s="73"/>
    </row>
    <row r="4128" spans="10:54">
      <c r="J4128" s="132"/>
      <c r="N4128" s="73"/>
      <c r="O4128" s="73"/>
      <c r="P4128" s="73"/>
      <c r="Q4128" s="73"/>
      <c r="R4128" s="73"/>
      <c r="S4128" s="73"/>
      <c r="T4128" s="73"/>
      <c r="U4128" s="73"/>
      <c r="V4128" s="73"/>
      <c r="W4128" s="73"/>
      <c r="X4128" s="73"/>
      <c r="Y4128" s="73"/>
      <c r="Z4128" s="73"/>
      <c r="AA4128" s="73"/>
      <c r="AB4128" s="73"/>
      <c r="AC4128" s="73"/>
      <c r="AD4128" s="73"/>
      <c r="AE4128" s="73"/>
      <c r="AF4128" s="73"/>
      <c r="AG4128" s="73"/>
      <c r="AH4128" s="73"/>
      <c r="AI4128" s="73"/>
      <c r="AJ4128" s="73"/>
      <c r="AK4128" s="73"/>
      <c r="AL4128" s="73"/>
      <c r="AM4128" s="73"/>
      <c r="AN4128" s="73"/>
      <c r="AO4128" s="73"/>
      <c r="AP4128" s="73"/>
      <c r="AQ4128" s="73"/>
      <c r="AR4128" s="73"/>
      <c r="AS4128" s="73"/>
      <c r="AT4128" s="73"/>
      <c r="AU4128" s="73"/>
      <c r="AV4128" s="73"/>
      <c r="AW4128" s="73"/>
      <c r="AX4128" s="73"/>
      <c r="AY4128" s="73"/>
      <c r="AZ4128" s="73"/>
      <c r="BA4128" s="73"/>
      <c r="BB4128" s="73"/>
    </row>
    <row r="4129" spans="10:54">
      <c r="J4129" s="132"/>
      <c r="N4129" s="73"/>
      <c r="O4129" s="73"/>
      <c r="P4129" s="73"/>
      <c r="Q4129" s="73"/>
      <c r="R4129" s="73"/>
      <c r="S4129" s="73"/>
      <c r="T4129" s="73"/>
      <c r="U4129" s="73"/>
      <c r="V4129" s="73"/>
      <c r="W4129" s="73"/>
      <c r="X4129" s="73"/>
      <c r="Y4129" s="73"/>
      <c r="Z4129" s="73"/>
      <c r="AA4129" s="73"/>
      <c r="AB4129" s="73"/>
      <c r="AC4129" s="73"/>
      <c r="AD4129" s="73"/>
      <c r="AE4129" s="73"/>
      <c r="AF4129" s="73"/>
      <c r="AG4129" s="73"/>
      <c r="AH4129" s="73"/>
      <c r="AI4129" s="73"/>
      <c r="AJ4129" s="73"/>
      <c r="AK4129" s="73"/>
      <c r="AL4129" s="73"/>
      <c r="AM4129" s="73"/>
      <c r="AN4129" s="73"/>
      <c r="AO4129" s="73"/>
      <c r="AP4129" s="73"/>
      <c r="AQ4129" s="73"/>
      <c r="AR4129" s="73"/>
      <c r="AS4129" s="73"/>
      <c r="AT4129" s="73"/>
      <c r="AU4129" s="73"/>
      <c r="AV4129" s="73"/>
      <c r="AW4129" s="73"/>
      <c r="AX4129" s="73"/>
      <c r="AY4129" s="73"/>
      <c r="AZ4129" s="73"/>
      <c r="BA4129" s="73"/>
      <c r="BB4129" s="73"/>
    </row>
    <row r="4130" spans="10:54">
      <c r="J4130" s="132"/>
      <c r="N4130" s="73"/>
      <c r="O4130" s="73"/>
      <c r="P4130" s="73"/>
      <c r="Q4130" s="73"/>
      <c r="R4130" s="73"/>
      <c r="S4130" s="73"/>
      <c r="T4130" s="73"/>
      <c r="U4130" s="73"/>
      <c r="V4130" s="73"/>
      <c r="W4130" s="73"/>
      <c r="X4130" s="73"/>
      <c r="Y4130" s="73"/>
      <c r="Z4130" s="73"/>
      <c r="AA4130" s="73"/>
      <c r="AB4130" s="73"/>
      <c r="AC4130" s="73"/>
      <c r="AD4130" s="73"/>
      <c r="AE4130" s="73"/>
      <c r="AF4130" s="73"/>
      <c r="AG4130" s="73"/>
      <c r="AH4130" s="73"/>
      <c r="AI4130" s="73"/>
      <c r="AJ4130" s="73"/>
      <c r="AK4130" s="73"/>
      <c r="AL4130" s="73"/>
      <c r="AM4130" s="73"/>
      <c r="AN4130" s="73"/>
      <c r="AO4130" s="73"/>
      <c r="AP4130" s="73"/>
      <c r="AQ4130" s="73"/>
      <c r="AR4130" s="73"/>
      <c r="AS4130" s="73"/>
      <c r="AT4130" s="73"/>
      <c r="AU4130" s="73"/>
      <c r="AV4130" s="73"/>
      <c r="AW4130" s="73"/>
      <c r="AX4130" s="73"/>
      <c r="AY4130" s="73"/>
      <c r="AZ4130" s="73"/>
      <c r="BA4130" s="73"/>
      <c r="BB4130" s="73"/>
    </row>
    <row r="4131" spans="10:54">
      <c r="J4131" s="132"/>
      <c r="N4131" s="73"/>
      <c r="O4131" s="73"/>
      <c r="P4131" s="73"/>
      <c r="Q4131" s="73"/>
      <c r="R4131" s="73"/>
      <c r="S4131" s="73"/>
      <c r="T4131" s="73"/>
      <c r="U4131" s="73"/>
      <c r="V4131" s="73"/>
      <c r="W4131" s="73"/>
      <c r="X4131" s="73"/>
      <c r="Y4131" s="73"/>
      <c r="Z4131" s="73"/>
      <c r="AA4131" s="73"/>
      <c r="AB4131" s="73"/>
      <c r="AC4131" s="73"/>
      <c r="AD4131" s="73"/>
      <c r="AE4131" s="73"/>
      <c r="AF4131" s="73"/>
      <c r="AG4131" s="73"/>
      <c r="AH4131" s="73"/>
      <c r="AI4131" s="73"/>
      <c r="AJ4131" s="73"/>
      <c r="AK4131" s="73"/>
      <c r="AL4131" s="73"/>
      <c r="AM4131" s="73"/>
      <c r="AN4131" s="73"/>
      <c r="AO4131" s="73"/>
      <c r="AP4131" s="73"/>
      <c r="AQ4131" s="73"/>
      <c r="AR4131" s="73"/>
      <c r="AS4131" s="73"/>
      <c r="AT4131" s="73"/>
      <c r="AU4131" s="73"/>
      <c r="AV4131" s="73"/>
      <c r="AW4131" s="73"/>
      <c r="AX4131" s="73"/>
      <c r="AY4131" s="73"/>
      <c r="AZ4131" s="73"/>
      <c r="BA4131" s="73"/>
      <c r="BB4131" s="73"/>
    </row>
    <row r="4132" spans="10:54">
      <c r="J4132" s="132"/>
      <c r="N4132" s="73"/>
      <c r="O4132" s="73"/>
      <c r="P4132" s="73"/>
      <c r="Q4132" s="73"/>
      <c r="R4132" s="73"/>
      <c r="S4132" s="73"/>
      <c r="T4132" s="73"/>
      <c r="U4132" s="73"/>
      <c r="V4132" s="73"/>
      <c r="W4132" s="73"/>
      <c r="X4132" s="73"/>
      <c r="Y4132" s="73"/>
      <c r="Z4132" s="73"/>
      <c r="AA4132" s="73"/>
      <c r="AB4132" s="73"/>
      <c r="AC4132" s="73"/>
      <c r="AD4132" s="73"/>
      <c r="AE4132" s="73"/>
      <c r="AF4132" s="73"/>
      <c r="AG4132" s="73"/>
      <c r="AH4132" s="73"/>
      <c r="AI4132" s="73"/>
      <c r="AJ4132" s="73"/>
      <c r="AK4132" s="73"/>
      <c r="AL4132" s="73"/>
      <c r="AM4132" s="73"/>
      <c r="AN4132" s="73"/>
      <c r="AO4132" s="73"/>
      <c r="AP4132" s="73"/>
      <c r="AQ4132" s="73"/>
      <c r="AR4132" s="73"/>
      <c r="AS4132" s="73"/>
      <c r="AT4132" s="73"/>
      <c r="AU4132" s="73"/>
      <c r="AV4132" s="73"/>
      <c r="AW4132" s="73"/>
      <c r="AX4132" s="73"/>
      <c r="AY4132" s="73"/>
      <c r="AZ4132" s="73"/>
      <c r="BA4132" s="73"/>
      <c r="BB4132" s="73"/>
    </row>
    <row r="4133" spans="10:54">
      <c r="J4133" s="132"/>
      <c r="N4133" s="73"/>
      <c r="O4133" s="73"/>
      <c r="P4133" s="73"/>
      <c r="Q4133" s="73"/>
      <c r="R4133" s="73"/>
      <c r="S4133" s="73"/>
      <c r="T4133" s="73"/>
      <c r="U4133" s="73"/>
      <c r="V4133" s="73"/>
      <c r="W4133" s="73"/>
      <c r="X4133" s="73"/>
      <c r="Y4133" s="73"/>
      <c r="Z4133" s="73"/>
      <c r="AA4133" s="73"/>
      <c r="AB4133" s="73"/>
      <c r="AC4133" s="73"/>
      <c r="AD4133" s="73"/>
      <c r="AE4133" s="73"/>
      <c r="AF4133" s="73"/>
      <c r="AG4133" s="73"/>
      <c r="AH4133" s="73"/>
      <c r="AI4133" s="73"/>
      <c r="AJ4133" s="73"/>
      <c r="AK4133" s="73"/>
      <c r="AL4133" s="73"/>
      <c r="AM4133" s="73"/>
      <c r="AN4133" s="73"/>
      <c r="AO4133" s="73"/>
      <c r="AP4133" s="73"/>
      <c r="AQ4133" s="73"/>
      <c r="AR4133" s="73"/>
      <c r="AS4133" s="73"/>
      <c r="AT4133" s="73"/>
      <c r="AU4133" s="73"/>
      <c r="AV4133" s="73"/>
      <c r="AW4133" s="73"/>
      <c r="AX4133" s="73"/>
      <c r="AY4133" s="73"/>
      <c r="AZ4133" s="73"/>
      <c r="BA4133" s="73"/>
      <c r="BB4133" s="73"/>
    </row>
    <row r="4134" spans="10:54">
      <c r="J4134" s="132"/>
      <c r="N4134" s="73"/>
      <c r="O4134" s="73"/>
      <c r="P4134" s="73"/>
      <c r="Q4134" s="73"/>
      <c r="R4134" s="73"/>
      <c r="S4134" s="73"/>
      <c r="T4134" s="73"/>
      <c r="U4134" s="73"/>
      <c r="V4134" s="73"/>
      <c r="W4134" s="73"/>
      <c r="X4134" s="73"/>
      <c r="Y4134" s="73"/>
      <c r="Z4134" s="73"/>
      <c r="AA4134" s="73"/>
      <c r="AB4134" s="73"/>
      <c r="AC4134" s="73"/>
      <c r="AD4134" s="73"/>
      <c r="AE4134" s="73"/>
      <c r="AF4134" s="73"/>
      <c r="AG4134" s="73"/>
      <c r="AH4134" s="73"/>
      <c r="AI4134" s="73"/>
      <c r="AJ4134" s="73"/>
      <c r="AK4134" s="73"/>
      <c r="AL4134" s="73"/>
      <c r="AM4134" s="73"/>
      <c r="AN4134" s="73"/>
      <c r="AO4134" s="73"/>
      <c r="AP4134" s="73"/>
      <c r="AQ4134" s="73"/>
      <c r="AR4134" s="73"/>
      <c r="AS4134" s="73"/>
      <c r="AT4134" s="73"/>
      <c r="AU4134" s="73"/>
      <c r="AV4134" s="73"/>
      <c r="AW4134" s="73"/>
      <c r="AX4134" s="73"/>
      <c r="AY4134" s="73"/>
      <c r="AZ4134" s="73"/>
      <c r="BA4134" s="73"/>
      <c r="BB4134" s="73"/>
    </row>
    <row r="4135" spans="10:54">
      <c r="J4135" s="132"/>
      <c r="N4135" s="73"/>
      <c r="O4135" s="73"/>
      <c r="P4135" s="73"/>
      <c r="Q4135" s="73"/>
      <c r="R4135" s="73"/>
      <c r="S4135" s="73"/>
      <c r="T4135" s="73"/>
      <c r="U4135" s="73"/>
      <c r="V4135" s="73"/>
      <c r="W4135" s="73"/>
      <c r="X4135" s="73"/>
      <c r="Y4135" s="73"/>
      <c r="Z4135" s="73"/>
      <c r="AA4135" s="73"/>
      <c r="AB4135" s="73"/>
      <c r="AC4135" s="73"/>
      <c r="AD4135" s="73"/>
      <c r="AE4135" s="73"/>
      <c r="AF4135" s="73"/>
      <c r="AG4135" s="73"/>
      <c r="AH4135" s="73"/>
      <c r="AI4135" s="73"/>
      <c r="AJ4135" s="73"/>
      <c r="AK4135" s="73"/>
      <c r="AL4135" s="73"/>
      <c r="AM4135" s="73"/>
      <c r="AN4135" s="73"/>
      <c r="AO4135" s="73"/>
      <c r="AP4135" s="73"/>
      <c r="AQ4135" s="73"/>
      <c r="AR4135" s="73"/>
      <c r="AS4135" s="73"/>
      <c r="AT4135" s="73"/>
      <c r="AU4135" s="73"/>
      <c r="AV4135" s="73"/>
      <c r="AW4135" s="73"/>
      <c r="AX4135" s="73"/>
      <c r="AY4135" s="73"/>
      <c r="AZ4135" s="73"/>
      <c r="BA4135" s="73"/>
      <c r="BB4135" s="73"/>
    </row>
    <row r="4136" spans="10:54">
      <c r="J4136" s="132"/>
      <c r="N4136" s="73"/>
      <c r="O4136" s="73"/>
      <c r="P4136" s="73"/>
      <c r="Q4136" s="73"/>
      <c r="R4136" s="73"/>
      <c r="S4136" s="73"/>
      <c r="T4136" s="73"/>
      <c r="U4136" s="73"/>
      <c r="V4136" s="73"/>
      <c r="W4136" s="73"/>
      <c r="X4136" s="73"/>
      <c r="Y4136" s="73"/>
      <c r="Z4136" s="73"/>
      <c r="AA4136" s="73"/>
      <c r="AB4136" s="73"/>
      <c r="AC4136" s="73"/>
      <c r="AD4136" s="73"/>
      <c r="AE4136" s="73"/>
      <c r="AF4136" s="73"/>
      <c r="AG4136" s="73"/>
      <c r="AH4136" s="73"/>
      <c r="AI4136" s="73"/>
      <c r="AJ4136" s="73"/>
      <c r="AK4136" s="73"/>
      <c r="AL4136" s="73"/>
      <c r="AM4136" s="73"/>
      <c r="AN4136" s="73"/>
      <c r="AO4136" s="73"/>
      <c r="AP4136" s="73"/>
      <c r="AQ4136" s="73"/>
      <c r="AR4136" s="73"/>
      <c r="AS4136" s="73"/>
      <c r="AT4136" s="73"/>
      <c r="AU4136" s="73"/>
      <c r="AV4136" s="73"/>
      <c r="AW4136" s="73"/>
      <c r="AX4136" s="73"/>
      <c r="AY4136" s="73"/>
      <c r="AZ4136" s="73"/>
      <c r="BA4136" s="73"/>
      <c r="BB4136" s="73"/>
    </row>
    <row r="4137" spans="10:54">
      <c r="J4137" s="132"/>
      <c r="N4137" s="73"/>
      <c r="O4137" s="73"/>
      <c r="P4137" s="73"/>
      <c r="Q4137" s="73"/>
      <c r="R4137" s="73"/>
      <c r="S4137" s="73"/>
      <c r="T4137" s="73"/>
      <c r="U4137" s="73"/>
      <c r="V4137" s="73"/>
      <c r="W4137" s="73"/>
      <c r="X4137" s="73"/>
      <c r="Y4137" s="73"/>
      <c r="Z4137" s="73"/>
      <c r="AA4137" s="73"/>
      <c r="AB4137" s="73"/>
      <c r="AC4137" s="73"/>
      <c r="AD4137" s="73"/>
      <c r="AE4137" s="73"/>
      <c r="AF4137" s="73"/>
      <c r="AG4137" s="73"/>
      <c r="AH4137" s="73"/>
      <c r="AI4137" s="73"/>
      <c r="AJ4137" s="73"/>
      <c r="AK4137" s="73"/>
      <c r="AL4137" s="73"/>
      <c r="AM4137" s="73"/>
      <c r="AN4137" s="73"/>
      <c r="AO4137" s="73"/>
      <c r="AP4137" s="73"/>
      <c r="AQ4137" s="73"/>
      <c r="AR4137" s="73"/>
      <c r="AS4137" s="73"/>
      <c r="AT4137" s="73"/>
      <c r="AU4137" s="73"/>
      <c r="AV4137" s="73"/>
      <c r="AW4137" s="73"/>
      <c r="AX4137" s="73"/>
      <c r="AY4137" s="73"/>
      <c r="AZ4137" s="73"/>
      <c r="BA4137" s="73"/>
      <c r="BB4137" s="73"/>
    </row>
    <row r="4138" spans="10:54">
      <c r="J4138" s="132"/>
      <c r="N4138" s="73"/>
      <c r="O4138" s="73"/>
      <c r="P4138" s="73"/>
      <c r="Q4138" s="73"/>
      <c r="R4138" s="73"/>
      <c r="S4138" s="73"/>
      <c r="T4138" s="73"/>
      <c r="U4138" s="73"/>
      <c r="V4138" s="73"/>
      <c r="W4138" s="73"/>
      <c r="X4138" s="73"/>
      <c r="Y4138" s="73"/>
      <c r="Z4138" s="73"/>
      <c r="AA4138" s="73"/>
      <c r="AB4138" s="73"/>
      <c r="AC4138" s="73"/>
      <c r="AD4138" s="73"/>
      <c r="AE4138" s="73"/>
      <c r="AF4138" s="73"/>
      <c r="AG4138" s="73"/>
      <c r="AH4138" s="73"/>
      <c r="AI4138" s="73"/>
      <c r="AJ4138" s="73"/>
      <c r="AK4138" s="73"/>
      <c r="AL4138" s="73"/>
      <c r="AM4138" s="73"/>
      <c r="AN4138" s="73"/>
      <c r="AO4138" s="73"/>
      <c r="AP4138" s="73"/>
      <c r="AQ4138" s="73"/>
      <c r="AR4138" s="73"/>
      <c r="AS4138" s="73"/>
      <c r="AT4138" s="73"/>
      <c r="AU4138" s="73"/>
      <c r="AV4138" s="73"/>
      <c r="AW4138" s="73"/>
      <c r="AX4138" s="73"/>
      <c r="AY4138" s="73"/>
      <c r="AZ4138" s="73"/>
      <c r="BA4138" s="73"/>
      <c r="BB4138" s="73"/>
    </row>
    <row r="4139" spans="10:54">
      <c r="J4139" s="132"/>
      <c r="N4139" s="73"/>
      <c r="O4139" s="73"/>
      <c r="P4139" s="73"/>
      <c r="Q4139" s="73"/>
      <c r="R4139" s="73"/>
      <c r="S4139" s="73"/>
      <c r="T4139" s="73"/>
      <c r="U4139" s="73"/>
      <c r="V4139" s="73"/>
      <c r="W4139" s="73"/>
      <c r="X4139" s="73"/>
      <c r="Y4139" s="73"/>
      <c r="Z4139" s="73"/>
      <c r="AA4139" s="73"/>
      <c r="AB4139" s="73"/>
      <c r="AC4139" s="73"/>
      <c r="AD4139" s="73"/>
      <c r="AE4139" s="73"/>
      <c r="AF4139" s="73"/>
      <c r="AG4139" s="73"/>
      <c r="AH4139" s="73"/>
      <c r="AI4139" s="73"/>
      <c r="AJ4139" s="73"/>
      <c r="AK4139" s="73"/>
      <c r="AL4139" s="73"/>
      <c r="AM4139" s="73"/>
      <c r="AN4139" s="73"/>
      <c r="AO4139" s="73"/>
      <c r="AP4139" s="73"/>
      <c r="AQ4139" s="73"/>
      <c r="AR4139" s="73"/>
      <c r="AS4139" s="73"/>
      <c r="AT4139" s="73"/>
      <c r="AU4139" s="73"/>
      <c r="AV4139" s="73"/>
      <c r="AW4139" s="73"/>
      <c r="AX4139" s="73"/>
      <c r="AY4139" s="73"/>
      <c r="AZ4139" s="73"/>
      <c r="BA4139" s="73"/>
      <c r="BB4139" s="73"/>
    </row>
    <row r="4140" spans="10:54">
      <c r="J4140" s="132"/>
      <c r="N4140" s="73"/>
      <c r="O4140" s="73"/>
      <c r="P4140" s="73"/>
      <c r="Q4140" s="73"/>
      <c r="R4140" s="73"/>
      <c r="S4140" s="73"/>
      <c r="T4140" s="73"/>
      <c r="U4140" s="73"/>
      <c r="V4140" s="73"/>
      <c r="W4140" s="73"/>
      <c r="X4140" s="73"/>
      <c r="Y4140" s="73"/>
      <c r="Z4140" s="73"/>
      <c r="AA4140" s="73"/>
      <c r="AB4140" s="73"/>
      <c r="AC4140" s="73"/>
      <c r="AD4140" s="73"/>
      <c r="AE4140" s="73"/>
      <c r="AF4140" s="73"/>
      <c r="AG4140" s="73"/>
      <c r="AH4140" s="73"/>
      <c r="AI4140" s="73"/>
      <c r="AJ4140" s="73"/>
      <c r="AK4140" s="73"/>
      <c r="AL4140" s="73"/>
      <c r="AM4140" s="73"/>
      <c r="AN4140" s="73"/>
      <c r="AO4140" s="73"/>
      <c r="AP4140" s="73"/>
      <c r="AQ4140" s="73"/>
      <c r="AR4140" s="73"/>
      <c r="AS4140" s="73"/>
      <c r="AT4140" s="73"/>
      <c r="AU4140" s="73"/>
      <c r="AV4140" s="73"/>
      <c r="AW4140" s="73"/>
      <c r="AX4140" s="73"/>
      <c r="AY4140" s="73"/>
      <c r="AZ4140" s="73"/>
      <c r="BA4140" s="73"/>
      <c r="BB4140" s="73"/>
    </row>
    <row r="4141" spans="10:54">
      <c r="J4141" s="132"/>
      <c r="N4141" s="73"/>
      <c r="O4141" s="73"/>
      <c r="P4141" s="73"/>
      <c r="Q4141" s="73"/>
      <c r="R4141" s="73"/>
      <c r="S4141" s="73"/>
      <c r="T4141" s="73"/>
      <c r="U4141" s="73"/>
      <c r="V4141" s="73"/>
      <c r="W4141" s="73"/>
      <c r="X4141" s="73"/>
      <c r="Y4141" s="73"/>
      <c r="Z4141" s="73"/>
      <c r="AA4141" s="73"/>
      <c r="AB4141" s="73"/>
      <c r="AC4141" s="73"/>
      <c r="AD4141" s="73"/>
      <c r="AE4141" s="73"/>
      <c r="AF4141" s="73"/>
      <c r="AG4141" s="73"/>
      <c r="AH4141" s="73"/>
      <c r="AI4141" s="73"/>
      <c r="AJ4141" s="73"/>
      <c r="AK4141" s="73"/>
      <c r="AL4141" s="73"/>
      <c r="AM4141" s="73"/>
      <c r="AN4141" s="73"/>
      <c r="AO4141" s="73"/>
      <c r="AP4141" s="73"/>
      <c r="AQ4141" s="73"/>
      <c r="AR4141" s="73"/>
      <c r="AS4141" s="73"/>
      <c r="AT4141" s="73"/>
      <c r="AU4141" s="73"/>
      <c r="AV4141" s="73"/>
      <c r="AW4141" s="73"/>
      <c r="AX4141" s="73"/>
      <c r="AY4141" s="73"/>
      <c r="AZ4141" s="73"/>
      <c r="BA4141" s="73"/>
      <c r="BB4141" s="73"/>
    </row>
    <row r="4142" spans="10:54">
      <c r="J4142" s="132"/>
      <c r="N4142" s="73"/>
      <c r="O4142" s="73"/>
      <c r="P4142" s="73"/>
      <c r="Q4142" s="73"/>
      <c r="R4142" s="73"/>
      <c r="S4142" s="73"/>
      <c r="T4142" s="73"/>
      <c r="U4142" s="73"/>
      <c r="V4142" s="73"/>
      <c r="W4142" s="73"/>
      <c r="X4142" s="73"/>
      <c r="Y4142" s="73"/>
      <c r="Z4142" s="73"/>
      <c r="AA4142" s="73"/>
      <c r="AB4142" s="73"/>
      <c r="AC4142" s="73"/>
      <c r="AD4142" s="73"/>
      <c r="AE4142" s="73"/>
      <c r="AF4142" s="73"/>
      <c r="AG4142" s="73"/>
      <c r="AH4142" s="73"/>
      <c r="AI4142" s="73"/>
      <c r="AJ4142" s="73"/>
      <c r="AK4142" s="73"/>
      <c r="AL4142" s="73"/>
      <c r="AM4142" s="73"/>
      <c r="AN4142" s="73"/>
      <c r="AO4142" s="73"/>
      <c r="AP4142" s="73"/>
      <c r="AQ4142" s="73"/>
      <c r="AR4142" s="73"/>
      <c r="AS4142" s="73"/>
      <c r="AT4142" s="73"/>
      <c r="AU4142" s="73"/>
      <c r="AV4142" s="73"/>
      <c r="AW4142" s="73"/>
      <c r="AX4142" s="73"/>
      <c r="AY4142" s="73"/>
      <c r="AZ4142" s="73"/>
      <c r="BA4142" s="73"/>
      <c r="BB4142" s="73"/>
    </row>
    <row r="4143" spans="10:54">
      <c r="J4143" s="132"/>
      <c r="N4143" s="73"/>
      <c r="O4143" s="73"/>
      <c r="P4143" s="73"/>
      <c r="Q4143" s="73"/>
      <c r="R4143" s="73"/>
      <c r="S4143" s="73"/>
      <c r="T4143" s="73"/>
      <c r="U4143" s="73"/>
      <c r="V4143" s="73"/>
      <c r="W4143" s="73"/>
      <c r="X4143" s="73"/>
      <c r="Y4143" s="73"/>
      <c r="Z4143" s="73"/>
      <c r="AA4143" s="73"/>
      <c r="AB4143" s="73"/>
      <c r="AC4143" s="73"/>
      <c r="AD4143" s="73"/>
      <c r="AE4143" s="73"/>
      <c r="AF4143" s="73"/>
      <c r="AG4143" s="73"/>
      <c r="AH4143" s="73"/>
      <c r="AI4143" s="73"/>
      <c r="AJ4143" s="73"/>
      <c r="AK4143" s="73"/>
      <c r="AL4143" s="73"/>
      <c r="AM4143" s="73"/>
      <c r="AN4143" s="73"/>
      <c r="AO4143" s="73"/>
      <c r="AP4143" s="73"/>
      <c r="AQ4143" s="73"/>
      <c r="AR4143" s="73"/>
      <c r="AS4143" s="73"/>
      <c r="AT4143" s="73"/>
      <c r="AU4143" s="73"/>
      <c r="AV4143" s="73"/>
      <c r="AW4143" s="73"/>
      <c r="AX4143" s="73"/>
      <c r="AY4143" s="73"/>
      <c r="AZ4143" s="73"/>
      <c r="BA4143" s="73"/>
      <c r="BB4143" s="73"/>
    </row>
    <row r="4144" spans="10:54">
      <c r="J4144" s="132"/>
      <c r="N4144" s="73"/>
      <c r="O4144" s="73"/>
      <c r="P4144" s="73"/>
      <c r="Q4144" s="73"/>
      <c r="R4144" s="73"/>
      <c r="S4144" s="73"/>
      <c r="T4144" s="73"/>
      <c r="U4144" s="73"/>
      <c r="V4144" s="73"/>
      <c r="W4144" s="73"/>
      <c r="X4144" s="73"/>
      <c r="Y4144" s="73"/>
      <c r="Z4144" s="73"/>
      <c r="AA4144" s="73"/>
      <c r="AB4144" s="73"/>
      <c r="AC4144" s="73"/>
      <c r="AD4144" s="73"/>
      <c r="AE4144" s="73"/>
      <c r="AF4144" s="73"/>
      <c r="AG4144" s="73"/>
      <c r="AH4144" s="73"/>
      <c r="AI4144" s="73"/>
      <c r="AJ4144" s="73"/>
      <c r="AK4144" s="73"/>
      <c r="AL4144" s="73"/>
      <c r="AM4144" s="73"/>
      <c r="AN4144" s="73"/>
      <c r="AO4144" s="73"/>
      <c r="AP4144" s="73"/>
      <c r="AQ4144" s="73"/>
      <c r="AR4144" s="73"/>
      <c r="AS4144" s="73"/>
      <c r="AT4144" s="73"/>
      <c r="AU4144" s="73"/>
      <c r="AV4144" s="73"/>
      <c r="AW4144" s="73"/>
      <c r="AX4144" s="73"/>
      <c r="AY4144" s="73"/>
      <c r="AZ4144" s="73"/>
      <c r="BA4144" s="73"/>
      <c r="BB4144" s="73"/>
    </row>
    <row r="4145" spans="10:54">
      <c r="J4145" s="132"/>
      <c r="N4145" s="73"/>
      <c r="O4145" s="73"/>
      <c r="P4145" s="73"/>
      <c r="Q4145" s="73"/>
      <c r="R4145" s="73"/>
      <c r="S4145" s="73"/>
      <c r="T4145" s="73"/>
      <c r="U4145" s="73"/>
      <c r="V4145" s="73"/>
      <c r="W4145" s="73"/>
      <c r="X4145" s="73"/>
      <c r="Y4145" s="73"/>
      <c r="Z4145" s="73"/>
      <c r="AA4145" s="73"/>
      <c r="AB4145" s="73"/>
      <c r="AC4145" s="73"/>
      <c r="AD4145" s="73"/>
      <c r="AE4145" s="73"/>
      <c r="AF4145" s="73"/>
      <c r="AG4145" s="73"/>
      <c r="AH4145" s="73"/>
      <c r="AI4145" s="73"/>
      <c r="AJ4145" s="73"/>
      <c r="AK4145" s="73"/>
      <c r="AL4145" s="73"/>
      <c r="AM4145" s="73"/>
      <c r="AN4145" s="73"/>
      <c r="AO4145" s="73"/>
      <c r="AP4145" s="73"/>
      <c r="AQ4145" s="73"/>
      <c r="AR4145" s="73"/>
      <c r="AS4145" s="73"/>
      <c r="AT4145" s="73"/>
      <c r="AU4145" s="73"/>
      <c r="AV4145" s="73"/>
      <c r="AW4145" s="73"/>
      <c r="AX4145" s="73"/>
      <c r="AY4145" s="73"/>
      <c r="AZ4145" s="73"/>
      <c r="BA4145" s="73"/>
      <c r="BB4145" s="73"/>
    </row>
    <row r="4146" spans="10:54">
      <c r="J4146" s="132"/>
      <c r="N4146" s="73"/>
      <c r="O4146" s="73"/>
      <c r="P4146" s="73"/>
      <c r="Q4146" s="73"/>
      <c r="R4146" s="73"/>
      <c r="S4146" s="73"/>
      <c r="T4146" s="73"/>
      <c r="U4146" s="73"/>
      <c r="V4146" s="73"/>
      <c r="W4146" s="73"/>
      <c r="X4146" s="73"/>
      <c r="Y4146" s="73"/>
      <c r="Z4146" s="73"/>
      <c r="AA4146" s="73"/>
      <c r="AB4146" s="73"/>
      <c r="AC4146" s="73"/>
      <c r="AD4146" s="73"/>
      <c r="AE4146" s="73"/>
      <c r="AF4146" s="73"/>
      <c r="AG4146" s="73"/>
      <c r="AH4146" s="73"/>
      <c r="AI4146" s="73"/>
      <c r="AJ4146" s="73"/>
      <c r="AK4146" s="73"/>
      <c r="AL4146" s="73"/>
      <c r="AM4146" s="73"/>
      <c r="AN4146" s="73"/>
      <c r="AO4146" s="73"/>
      <c r="AP4146" s="73"/>
      <c r="AQ4146" s="73"/>
      <c r="AR4146" s="73"/>
      <c r="AS4146" s="73"/>
      <c r="AT4146" s="73"/>
      <c r="AU4146" s="73"/>
      <c r="AV4146" s="73"/>
      <c r="AW4146" s="73"/>
      <c r="AX4146" s="73"/>
      <c r="AY4146" s="73"/>
      <c r="AZ4146" s="73"/>
      <c r="BA4146" s="73"/>
      <c r="BB4146" s="73"/>
    </row>
    <row r="4147" spans="10:54">
      <c r="J4147" s="132"/>
      <c r="N4147" s="73"/>
      <c r="O4147" s="73"/>
      <c r="P4147" s="73"/>
      <c r="Q4147" s="73"/>
      <c r="R4147" s="73"/>
      <c r="S4147" s="73"/>
      <c r="T4147" s="73"/>
      <c r="U4147" s="73"/>
      <c r="V4147" s="73"/>
      <c r="W4147" s="73"/>
      <c r="X4147" s="73"/>
      <c r="Y4147" s="73"/>
      <c r="Z4147" s="73"/>
      <c r="AA4147" s="73"/>
      <c r="AB4147" s="73"/>
      <c r="AC4147" s="73"/>
      <c r="AD4147" s="73"/>
      <c r="AE4147" s="73"/>
      <c r="AF4147" s="73"/>
      <c r="AG4147" s="73"/>
      <c r="AH4147" s="73"/>
      <c r="AI4147" s="73"/>
      <c r="AJ4147" s="73"/>
      <c r="AK4147" s="73"/>
      <c r="AL4147" s="73"/>
      <c r="AM4147" s="73"/>
      <c r="AN4147" s="73"/>
      <c r="AO4147" s="73"/>
      <c r="AP4147" s="73"/>
      <c r="AQ4147" s="73"/>
      <c r="AR4147" s="73"/>
      <c r="AS4147" s="73"/>
      <c r="AT4147" s="73"/>
      <c r="AU4147" s="73"/>
      <c r="AV4147" s="73"/>
      <c r="AW4147" s="73"/>
      <c r="AX4147" s="73"/>
      <c r="AY4147" s="73"/>
      <c r="AZ4147" s="73"/>
      <c r="BA4147" s="73"/>
      <c r="BB4147" s="73"/>
    </row>
    <row r="4148" spans="10:54">
      <c r="J4148" s="132"/>
      <c r="N4148" s="73"/>
      <c r="O4148" s="73"/>
      <c r="P4148" s="73"/>
      <c r="Q4148" s="73"/>
      <c r="R4148" s="73"/>
      <c r="S4148" s="73"/>
      <c r="T4148" s="73"/>
      <c r="U4148" s="73"/>
      <c r="V4148" s="73"/>
      <c r="W4148" s="73"/>
      <c r="X4148" s="73"/>
      <c r="Y4148" s="73"/>
      <c r="Z4148" s="73"/>
      <c r="AA4148" s="73"/>
      <c r="AB4148" s="73"/>
      <c r="AC4148" s="73"/>
      <c r="AD4148" s="73"/>
      <c r="AE4148" s="73"/>
      <c r="AF4148" s="73"/>
      <c r="AG4148" s="73"/>
      <c r="AH4148" s="73"/>
      <c r="AI4148" s="73"/>
      <c r="AJ4148" s="73"/>
      <c r="AK4148" s="73"/>
      <c r="AL4148" s="73"/>
      <c r="AM4148" s="73"/>
      <c r="AN4148" s="73"/>
      <c r="AO4148" s="73"/>
      <c r="AP4148" s="73"/>
      <c r="AQ4148" s="73"/>
      <c r="AR4148" s="73"/>
      <c r="AS4148" s="73"/>
      <c r="AT4148" s="73"/>
      <c r="AU4148" s="73"/>
      <c r="AV4148" s="73"/>
      <c r="AW4148" s="73"/>
      <c r="AX4148" s="73"/>
      <c r="AY4148" s="73"/>
      <c r="AZ4148" s="73"/>
      <c r="BA4148" s="73"/>
      <c r="BB4148" s="73"/>
    </row>
    <row r="4149" spans="10:54">
      <c r="J4149" s="132"/>
      <c r="N4149" s="73"/>
      <c r="O4149" s="73"/>
      <c r="P4149" s="73"/>
      <c r="Q4149" s="73"/>
      <c r="R4149" s="73"/>
      <c r="S4149" s="73"/>
      <c r="T4149" s="73"/>
      <c r="U4149" s="73"/>
      <c r="V4149" s="73"/>
      <c r="W4149" s="73"/>
      <c r="X4149" s="73"/>
      <c r="Y4149" s="73"/>
      <c r="Z4149" s="73"/>
      <c r="AA4149" s="73"/>
      <c r="AB4149" s="73"/>
      <c r="AC4149" s="73"/>
      <c r="AD4149" s="73"/>
      <c r="AE4149" s="73"/>
      <c r="AF4149" s="73"/>
      <c r="AG4149" s="73"/>
      <c r="AH4149" s="73"/>
      <c r="AI4149" s="73"/>
      <c r="AJ4149" s="73"/>
      <c r="AK4149" s="73"/>
      <c r="AL4149" s="73"/>
      <c r="AM4149" s="73"/>
      <c r="AN4149" s="73"/>
      <c r="AO4149" s="73"/>
      <c r="AP4149" s="73"/>
      <c r="AQ4149" s="73"/>
      <c r="AR4149" s="73"/>
      <c r="AS4149" s="73"/>
      <c r="AT4149" s="73"/>
      <c r="AU4149" s="73"/>
      <c r="AV4149" s="73"/>
      <c r="AW4149" s="73"/>
      <c r="AX4149" s="73"/>
      <c r="AY4149" s="73"/>
      <c r="AZ4149" s="73"/>
      <c r="BA4149" s="73"/>
      <c r="BB4149" s="73"/>
    </row>
    <row r="4150" spans="10:54">
      <c r="J4150" s="132"/>
      <c r="N4150" s="73"/>
      <c r="O4150" s="73"/>
      <c r="P4150" s="73"/>
      <c r="Q4150" s="73"/>
      <c r="R4150" s="73"/>
      <c r="S4150" s="73"/>
      <c r="T4150" s="73"/>
      <c r="U4150" s="73"/>
      <c r="V4150" s="73"/>
      <c r="W4150" s="73"/>
      <c r="X4150" s="73"/>
      <c r="Y4150" s="73"/>
      <c r="Z4150" s="73"/>
      <c r="AA4150" s="73"/>
      <c r="AB4150" s="73"/>
      <c r="AC4150" s="73"/>
      <c r="AD4150" s="73"/>
      <c r="AE4150" s="73"/>
      <c r="AF4150" s="73"/>
      <c r="AG4150" s="73"/>
      <c r="AH4150" s="73"/>
      <c r="AI4150" s="73"/>
      <c r="AJ4150" s="73"/>
      <c r="AK4150" s="73"/>
      <c r="AL4150" s="73"/>
      <c r="AM4150" s="73"/>
      <c r="AN4150" s="73"/>
      <c r="AO4150" s="73"/>
      <c r="AP4150" s="73"/>
      <c r="AQ4150" s="73"/>
      <c r="AR4150" s="73"/>
      <c r="AS4150" s="73"/>
      <c r="AT4150" s="73"/>
      <c r="AU4150" s="73"/>
      <c r="AV4150" s="73"/>
      <c r="AW4150" s="73"/>
      <c r="AX4150" s="73"/>
      <c r="AY4150" s="73"/>
      <c r="AZ4150" s="73"/>
      <c r="BA4150" s="73"/>
      <c r="BB4150" s="73"/>
    </row>
    <row r="4151" spans="10:54">
      <c r="J4151" s="132"/>
      <c r="N4151" s="73"/>
      <c r="O4151" s="73"/>
      <c r="P4151" s="73"/>
      <c r="Q4151" s="73"/>
      <c r="R4151" s="73"/>
      <c r="S4151" s="73"/>
      <c r="T4151" s="73"/>
      <c r="U4151" s="73"/>
      <c r="V4151" s="73"/>
      <c r="W4151" s="73"/>
      <c r="X4151" s="73"/>
      <c r="Y4151" s="73"/>
      <c r="Z4151" s="73"/>
      <c r="AA4151" s="73"/>
      <c r="AB4151" s="73"/>
      <c r="AC4151" s="73"/>
      <c r="AD4151" s="73"/>
      <c r="AE4151" s="73"/>
      <c r="AF4151" s="73"/>
      <c r="AG4151" s="73"/>
      <c r="AH4151" s="73"/>
      <c r="AI4151" s="73"/>
      <c r="AJ4151" s="73"/>
      <c r="AK4151" s="73"/>
      <c r="AL4151" s="73"/>
      <c r="AM4151" s="73"/>
      <c r="AN4151" s="73"/>
      <c r="AO4151" s="73"/>
      <c r="AP4151" s="73"/>
      <c r="AQ4151" s="73"/>
      <c r="AR4151" s="73"/>
      <c r="AS4151" s="73"/>
      <c r="AT4151" s="73"/>
      <c r="AU4151" s="73"/>
      <c r="AV4151" s="73"/>
      <c r="AW4151" s="73"/>
      <c r="AX4151" s="73"/>
      <c r="AY4151" s="73"/>
      <c r="AZ4151" s="73"/>
      <c r="BA4151" s="73"/>
      <c r="BB4151" s="73"/>
    </row>
    <row r="4152" spans="10:54">
      <c r="J4152" s="132"/>
      <c r="N4152" s="73"/>
      <c r="O4152" s="73"/>
      <c r="P4152" s="73"/>
      <c r="Q4152" s="73"/>
      <c r="R4152" s="73"/>
      <c r="S4152" s="73"/>
      <c r="T4152" s="73"/>
      <c r="U4152" s="73"/>
      <c r="V4152" s="73"/>
      <c r="W4152" s="73"/>
      <c r="X4152" s="73"/>
      <c r="Y4152" s="73"/>
      <c r="Z4152" s="73"/>
      <c r="AA4152" s="73"/>
      <c r="AB4152" s="73"/>
      <c r="AC4152" s="73"/>
      <c r="AD4152" s="73"/>
      <c r="AE4152" s="73"/>
      <c r="AF4152" s="73"/>
      <c r="AG4152" s="73"/>
      <c r="AH4152" s="73"/>
      <c r="AI4152" s="73"/>
      <c r="AJ4152" s="73"/>
      <c r="AK4152" s="73"/>
      <c r="AL4152" s="73"/>
      <c r="AM4152" s="73"/>
      <c r="AN4152" s="73"/>
      <c r="AO4152" s="73"/>
      <c r="AP4152" s="73"/>
      <c r="AQ4152" s="73"/>
      <c r="AR4152" s="73"/>
      <c r="AS4152" s="73"/>
      <c r="AT4152" s="73"/>
      <c r="AU4152" s="73"/>
      <c r="AV4152" s="73"/>
      <c r="AW4152" s="73"/>
      <c r="AX4152" s="73"/>
      <c r="AY4152" s="73"/>
      <c r="AZ4152" s="73"/>
      <c r="BA4152" s="73"/>
      <c r="BB4152" s="73"/>
    </row>
    <row r="4153" spans="10:54">
      <c r="J4153" s="132"/>
      <c r="N4153" s="73"/>
      <c r="O4153" s="73"/>
      <c r="P4153" s="73"/>
      <c r="Q4153" s="73"/>
      <c r="R4153" s="73"/>
      <c r="S4153" s="73"/>
      <c r="T4153" s="73"/>
      <c r="U4153" s="73"/>
      <c r="V4153" s="73"/>
      <c r="W4153" s="73"/>
      <c r="X4153" s="73"/>
      <c r="Y4153" s="73"/>
      <c r="Z4153" s="73"/>
      <c r="AA4153" s="73"/>
      <c r="AB4153" s="73"/>
      <c r="AC4153" s="73"/>
      <c r="AD4153" s="73"/>
      <c r="AE4153" s="73"/>
      <c r="AF4153" s="73"/>
      <c r="AG4153" s="73"/>
      <c r="AH4153" s="73"/>
      <c r="AI4153" s="73"/>
      <c r="AJ4153" s="73"/>
      <c r="AK4153" s="73"/>
      <c r="AL4153" s="73"/>
      <c r="AM4153" s="73"/>
      <c r="AN4153" s="73"/>
      <c r="AO4153" s="73"/>
      <c r="AP4153" s="73"/>
      <c r="AQ4153" s="73"/>
      <c r="AR4153" s="73"/>
      <c r="AS4153" s="73"/>
      <c r="AT4153" s="73"/>
      <c r="AU4153" s="73"/>
      <c r="AV4153" s="73"/>
      <c r="AW4153" s="73"/>
      <c r="AX4153" s="73"/>
      <c r="AY4153" s="73"/>
      <c r="AZ4153" s="73"/>
      <c r="BA4153" s="73"/>
      <c r="BB4153" s="73"/>
    </row>
    <row r="4154" spans="10:54">
      <c r="J4154" s="132"/>
      <c r="N4154" s="73"/>
      <c r="O4154" s="73"/>
      <c r="P4154" s="73"/>
      <c r="Q4154" s="73"/>
      <c r="R4154" s="73"/>
      <c r="S4154" s="73"/>
      <c r="T4154" s="73"/>
      <c r="U4154" s="73"/>
      <c r="V4154" s="73"/>
      <c r="W4154" s="73"/>
      <c r="X4154" s="73"/>
      <c r="Y4154" s="73"/>
      <c r="Z4154" s="73"/>
      <c r="AA4154" s="73"/>
      <c r="AB4154" s="73"/>
      <c r="AC4154" s="73"/>
      <c r="AD4154" s="73"/>
      <c r="AE4154" s="73"/>
      <c r="AF4154" s="73"/>
      <c r="AG4154" s="73"/>
      <c r="AH4154" s="73"/>
      <c r="AI4154" s="73"/>
      <c r="AJ4154" s="73"/>
      <c r="AK4154" s="73"/>
      <c r="AL4154" s="73"/>
      <c r="AM4154" s="73"/>
      <c r="AN4154" s="73"/>
      <c r="AO4154" s="73"/>
      <c r="AP4154" s="73"/>
      <c r="AQ4154" s="73"/>
      <c r="AR4154" s="73"/>
      <c r="AS4154" s="73"/>
      <c r="AT4154" s="73"/>
      <c r="AU4154" s="73"/>
      <c r="AV4154" s="73"/>
      <c r="AW4154" s="73"/>
      <c r="AX4154" s="73"/>
      <c r="AY4154" s="73"/>
      <c r="AZ4154" s="73"/>
      <c r="BA4154" s="73"/>
      <c r="BB4154" s="73"/>
    </row>
    <row r="4155" spans="10:54">
      <c r="J4155" s="132"/>
      <c r="N4155" s="73"/>
      <c r="O4155" s="73"/>
      <c r="P4155" s="73"/>
      <c r="Q4155" s="73"/>
      <c r="R4155" s="73"/>
      <c r="S4155" s="73"/>
      <c r="T4155" s="73"/>
      <c r="U4155" s="73"/>
      <c r="V4155" s="73"/>
      <c r="W4155" s="73"/>
      <c r="X4155" s="73"/>
      <c r="Y4155" s="73"/>
      <c r="Z4155" s="73"/>
      <c r="AA4155" s="73"/>
      <c r="AB4155" s="73"/>
      <c r="AC4155" s="73"/>
      <c r="AD4155" s="73"/>
      <c r="AE4155" s="73"/>
      <c r="AF4155" s="73"/>
      <c r="AG4155" s="73"/>
      <c r="AH4155" s="73"/>
      <c r="AI4155" s="73"/>
      <c r="AJ4155" s="73"/>
      <c r="AK4155" s="73"/>
      <c r="AL4155" s="73"/>
      <c r="AM4155" s="73"/>
      <c r="AN4155" s="73"/>
      <c r="AO4155" s="73"/>
      <c r="AP4155" s="73"/>
      <c r="AQ4155" s="73"/>
      <c r="AR4155" s="73"/>
      <c r="AS4155" s="73"/>
      <c r="AT4155" s="73"/>
      <c r="AU4155" s="73"/>
      <c r="AV4155" s="73"/>
      <c r="AW4155" s="73"/>
      <c r="AX4155" s="73"/>
      <c r="AY4155" s="73"/>
      <c r="AZ4155" s="73"/>
      <c r="BA4155" s="73"/>
      <c r="BB4155" s="73"/>
    </row>
    <row r="4156" spans="10:54">
      <c r="J4156" s="132"/>
      <c r="N4156" s="73"/>
      <c r="O4156" s="73"/>
      <c r="P4156" s="73"/>
      <c r="Q4156" s="73"/>
      <c r="R4156" s="73"/>
      <c r="S4156" s="73"/>
      <c r="T4156" s="73"/>
      <c r="U4156" s="73"/>
      <c r="V4156" s="73"/>
      <c r="W4156" s="73"/>
      <c r="X4156" s="73"/>
      <c r="Y4156" s="73"/>
      <c r="Z4156" s="73"/>
      <c r="AA4156" s="73"/>
      <c r="AB4156" s="73"/>
      <c r="AC4156" s="73"/>
      <c r="AD4156" s="73"/>
      <c r="AE4156" s="73"/>
      <c r="AF4156" s="73"/>
      <c r="AG4156" s="73"/>
      <c r="AH4156" s="73"/>
      <c r="AI4156" s="73"/>
      <c r="AJ4156" s="73"/>
      <c r="AK4156" s="73"/>
      <c r="AL4156" s="73"/>
      <c r="AM4156" s="73"/>
      <c r="AN4156" s="73"/>
      <c r="AO4156" s="73"/>
      <c r="AP4156" s="73"/>
      <c r="AQ4156" s="73"/>
      <c r="AR4156" s="73"/>
      <c r="AS4156" s="73"/>
      <c r="AT4156" s="73"/>
      <c r="AU4156" s="73"/>
      <c r="AV4156" s="73"/>
      <c r="AW4156" s="73"/>
      <c r="AX4156" s="73"/>
      <c r="AY4156" s="73"/>
      <c r="AZ4156" s="73"/>
      <c r="BA4156" s="73"/>
      <c r="BB4156" s="73"/>
    </row>
    <row r="4157" spans="10:54">
      <c r="J4157" s="132"/>
      <c r="N4157" s="73"/>
      <c r="O4157" s="73"/>
      <c r="P4157" s="73"/>
      <c r="Q4157" s="73"/>
      <c r="R4157" s="73"/>
      <c r="S4157" s="73"/>
      <c r="T4157" s="73"/>
      <c r="U4157" s="73"/>
      <c r="V4157" s="73"/>
      <c r="W4157" s="73"/>
      <c r="X4157" s="73"/>
      <c r="Y4157" s="73"/>
      <c r="Z4157" s="73"/>
      <c r="AA4157" s="73"/>
      <c r="AB4157" s="73"/>
      <c r="AC4157" s="73"/>
      <c r="AD4157" s="73"/>
      <c r="AE4157" s="73"/>
      <c r="AF4157" s="73"/>
      <c r="AG4157" s="73"/>
      <c r="AH4157" s="73"/>
      <c r="AI4157" s="73"/>
      <c r="AJ4157" s="73"/>
      <c r="AK4157" s="73"/>
      <c r="AL4157" s="73"/>
      <c r="AM4157" s="73"/>
      <c r="AN4157" s="73"/>
      <c r="AO4157" s="73"/>
      <c r="AP4157" s="73"/>
      <c r="AQ4157" s="73"/>
      <c r="AR4157" s="73"/>
      <c r="AS4157" s="73"/>
      <c r="AT4157" s="73"/>
      <c r="AU4157" s="73"/>
      <c r="AV4157" s="73"/>
      <c r="AW4157" s="73"/>
      <c r="AX4157" s="73"/>
      <c r="AY4157" s="73"/>
      <c r="AZ4157" s="73"/>
      <c r="BA4157" s="73"/>
      <c r="BB4157" s="73"/>
    </row>
    <row r="4158" spans="10:54">
      <c r="J4158" s="132"/>
      <c r="N4158" s="73"/>
      <c r="O4158" s="73"/>
      <c r="P4158" s="73"/>
      <c r="Q4158" s="73"/>
      <c r="R4158" s="73"/>
      <c r="S4158" s="73"/>
      <c r="T4158" s="73"/>
      <c r="U4158" s="73"/>
      <c r="V4158" s="73"/>
      <c r="W4158" s="73"/>
      <c r="X4158" s="73"/>
      <c r="Y4158" s="73"/>
      <c r="Z4158" s="73"/>
      <c r="AA4158" s="73"/>
      <c r="AB4158" s="73"/>
      <c r="AC4158" s="73"/>
      <c r="AD4158" s="73"/>
      <c r="AE4158" s="73"/>
      <c r="AF4158" s="73"/>
      <c r="AG4158" s="73"/>
      <c r="AH4158" s="73"/>
      <c r="AI4158" s="73"/>
      <c r="AJ4158" s="73"/>
      <c r="AK4158" s="73"/>
      <c r="AL4158" s="73"/>
      <c r="AM4158" s="73"/>
      <c r="AN4158" s="73"/>
      <c r="AO4158" s="73"/>
      <c r="AP4158" s="73"/>
      <c r="AQ4158" s="73"/>
      <c r="AR4158" s="73"/>
      <c r="AS4158" s="73"/>
      <c r="AT4158" s="73"/>
      <c r="AU4158" s="73"/>
      <c r="AV4158" s="73"/>
      <c r="AW4158" s="73"/>
      <c r="AX4158" s="73"/>
      <c r="AY4158" s="73"/>
      <c r="AZ4158" s="73"/>
      <c r="BA4158" s="73"/>
      <c r="BB4158" s="73"/>
    </row>
    <row r="4159" spans="10:54">
      <c r="J4159" s="132"/>
      <c r="N4159" s="73"/>
      <c r="O4159" s="73"/>
      <c r="P4159" s="73"/>
      <c r="Q4159" s="73"/>
      <c r="R4159" s="73"/>
      <c r="S4159" s="73"/>
      <c r="T4159" s="73"/>
      <c r="U4159" s="73"/>
      <c r="V4159" s="73"/>
      <c r="W4159" s="73"/>
      <c r="X4159" s="73"/>
      <c r="Y4159" s="73"/>
      <c r="Z4159" s="73"/>
      <c r="AA4159" s="73"/>
      <c r="AB4159" s="73"/>
      <c r="AC4159" s="73"/>
      <c r="AD4159" s="73"/>
      <c r="AE4159" s="73"/>
      <c r="AF4159" s="73"/>
      <c r="AG4159" s="73"/>
      <c r="AH4159" s="73"/>
      <c r="AI4159" s="73"/>
      <c r="AJ4159" s="73"/>
      <c r="AK4159" s="73"/>
      <c r="AL4159" s="73"/>
      <c r="AM4159" s="73"/>
      <c r="AN4159" s="73"/>
      <c r="AO4159" s="73"/>
      <c r="AP4159" s="73"/>
      <c r="AQ4159" s="73"/>
      <c r="AR4159" s="73"/>
      <c r="AS4159" s="73"/>
      <c r="AT4159" s="73"/>
      <c r="AU4159" s="73"/>
      <c r="AV4159" s="73"/>
      <c r="AW4159" s="73"/>
      <c r="AX4159" s="73"/>
      <c r="AY4159" s="73"/>
      <c r="AZ4159" s="73"/>
      <c r="BA4159" s="73"/>
      <c r="BB4159" s="73"/>
    </row>
    <row r="4160" spans="10:54">
      <c r="J4160" s="132"/>
      <c r="N4160" s="73"/>
      <c r="O4160" s="73"/>
      <c r="P4160" s="73"/>
      <c r="Q4160" s="73"/>
      <c r="R4160" s="73"/>
      <c r="S4160" s="73"/>
      <c r="T4160" s="73"/>
      <c r="U4160" s="73"/>
      <c r="V4160" s="73"/>
      <c r="W4160" s="73"/>
      <c r="X4160" s="73"/>
      <c r="Y4160" s="73"/>
      <c r="Z4160" s="73"/>
      <c r="AA4160" s="73"/>
      <c r="AB4160" s="73"/>
      <c r="AC4160" s="73"/>
      <c r="AD4160" s="73"/>
      <c r="AE4160" s="73"/>
      <c r="AF4160" s="73"/>
      <c r="AG4160" s="73"/>
      <c r="AH4160" s="73"/>
      <c r="AI4160" s="73"/>
      <c r="AJ4160" s="73"/>
      <c r="AK4160" s="73"/>
      <c r="AL4160" s="73"/>
      <c r="AM4160" s="73"/>
      <c r="AN4160" s="73"/>
      <c r="AO4160" s="73"/>
      <c r="AP4160" s="73"/>
      <c r="AQ4160" s="73"/>
      <c r="AR4160" s="73"/>
      <c r="AS4160" s="73"/>
      <c r="AT4160" s="73"/>
      <c r="AU4160" s="73"/>
      <c r="AV4160" s="73"/>
      <c r="AW4160" s="73"/>
      <c r="AX4160" s="73"/>
      <c r="AY4160" s="73"/>
      <c r="AZ4160" s="73"/>
      <c r="BA4160" s="73"/>
      <c r="BB4160" s="73"/>
    </row>
    <row r="4161" spans="10:54">
      <c r="J4161" s="132"/>
      <c r="N4161" s="73"/>
      <c r="O4161" s="73"/>
      <c r="P4161" s="73"/>
      <c r="Q4161" s="73"/>
      <c r="R4161" s="73"/>
      <c r="S4161" s="73"/>
      <c r="T4161" s="73"/>
      <c r="U4161" s="73"/>
      <c r="V4161" s="73"/>
      <c r="W4161" s="73"/>
      <c r="X4161" s="73"/>
      <c r="Y4161" s="73"/>
      <c r="Z4161" s="73"/>
      <c r="AA4161" s="73"/>
      <c r="AB4161" s="73"/>
      <c r="AC4161" s="73"/>
      <c r="AD4161" s="73"/>
      <c r="AE4161" s="73"/>
      <c r="AF4161" s="73"/>
      <c r="AG4161" s="73"/>
      <c r="AH4161" s="73"/>
      <c r="AI4161" s="73"/>
      <c r="AJ4161" s="73"/>
      <c r="AK4161" s="73"/>
      <c r="AL4161" s="73"/>
      <c r="AM4161" s="73"/>
      <c r="AN4161" s="73"/>
      <c r="AO4161" s="73"/>
      <c r="AP4161" s="73"/>
      <c r="AQ4161" s="73"/>
      <c r="AR4161" s="73"/>
      <c r="AS4161" s="73"/>
      <c r="AT4161" s="73"/>
      <c r="AU4161" s="73"/>
      <c r="AV4161" s="73"/>
      <c r="AW4161" s="73"/>
      <c r="AX4161" s="73"/>
      <c r="AY4161" s="73"/>
      <c r="AZ4161" s="73"/>
      <c r="BA4161" s="73"/>
      <c r="BB4161" s="73"/>
    </row>
    <row r="4162" spans="10:54">
      <c r="J4162" s="132"/>
      <c r="N4162" s="73"/>
      <c r="O4162" s="73"/>
      <c r="P4162" s="73"/>
      <c r="Q4162" s="73"/>
      <c r="R4162" s="73"/>
      <c r="S4162" s="73"/>
      <c r="T4162" s="73"/>
      <c r="U4162" s="73"/>
      <c r="V4162" s="73"/>
      <c r="W4162" s="73"/>
      <c r="X4162" s="73"/>
      <c r="Y4162" s="73"/>
      <c r="Z4162" s="73"/>
      <c r="AA4162" s="73"/>
      <c r="AB4162" s="73"/>
      <c r="AC4162" s="73"/>
      <c r="AD4162" s="73"/>
      <c r="AE4162" s="73"/>
      <c r="AF4162" s="73"/>
      <c r="AG4162" s="73"/>
      <c r="AH4162" s="73"/>
      <c r="AI4162" s="73"/>
      <c r="AJ4162" s="73"/>
      <c r="AK4162" s="73"/>
      <c r="AL4162" s="73"/>
      <c r="AM4162" s="73"/>
      <c r="AN4162" s="73"/>
      <c r="AO4162" s="73"/>
      <c r="AP4162" s="73"/>
      <c r="AQ4162" s="73"/>
      <c r="AR4162" s="73"/>
      <c r="AS4162" s="73"/>
      <c r="AT4162" s="73"/>
      <c r="AU4162" s="73"/>
      <c r="AV4162" s="73"/>
      <c r="AW4162" s="73"/>
      <c r="AX4162" s="73"/>
      <c r="AY4162" s="73"/>
      <c r="AZ4162" s="73"/>
      <c r="BA4162" s="73"/>
      <c r="BB4162" s="73"/>
    </row>
    <row r="4163" spans="10:54">
      <c r="J4163" s="132"/>
      <c r="N4163" s="73"/>
      <c r="O4163" s="73"/>
      <c r="P4163" s="73"/>
      <c r="Q4163" s="73"/>
      <c r="R4163" s="73"/>
      <c r="S4163" s="73"/>
      <c r="T4163" s="73"/>
      <c r="U4163" s="73"/>
      <c r="V4163" s="73"/>
      <c r="W4163" s="73"/>
      <c r="X4163" s="73"/>
      <c r="Y4163" s="73"/>
      <c r="Z4163" s="73"/>
      <c r="AA4163" s="73"/>
      <c r="AB4163" s="73"/>
      <c r="AC4163" s="73"/>
      <c r="AD4163" s="73"/>
      <c r="AE4163" s="73"/>
      <c r="AF4163" s="73"/>
      <c r="AG4163" s="73"/>
      <c r="AH4163" s="73"/>
      <c r="AI4163" s="73"/>
      <c r="AJ4163" s="73"/>
      <c r="AK4163" s="73"/>
      <c r="AL4163" s="73"/>
      <c r="AM4163" s="73"/>
      <c r="AN4163" s="73"/>
      <c r="AO4163" s="73"/>
      <c r="AP4163" s="73"/>
      <c r="AQ4163" s="73"/>
      <c r="AR4163" s="73"/>
      <c r="AS4163" s="73"/>
      <c r="AT4163" s="73"/>
      <c r="AU4163" s="73"/>
      <c r="AV4163" s="73"/>
      <c r="AW4163" s="73"/>
      <c r="AX4163" s="73"/>
      <c r="AY4163" s="73"/>
      <c r="AZ4163" s="73"/>
      <c r="BA4163" s="73"/>
      <c r="BB4163" s="73"/>
    </row>
    <row r="4164" spans="10:54">
      <c r="J4164" s="132"/>
      <c r="N4164" s="73"/>
      <c r="O4164" s="73"/>
      <c r="P4164" s="73"/>
      <c r="Q4164" s="73"/>
      <c r="R4164" s="73"/>
      <c r="S4164" s="73"/>
      <c r="T4164" s="73"/>
      <c r="U4164" s="73"/>
      <c r="V4164" s="73"/>
      <c r="W4164" s="73"/>
      <c r="X4164" s="73"/>
      <c r="Y4164" s="73"/>
      <c r="Z4164" s="73"/>
      <c r="AA4164" s="73"/>
      <c r="AB4164" s="73"/>
      <c r="AC4164" s="73"/>
      <c r="AD4164" s="73"/>
      <c r="AE4164" s="73"/>
      <c r="AF4164" s="73"/>
      <c r="AG4164" s="73"/>
      <c r="AH4164" s="73"/>
      <c r="AI4164" s="73"/>
      <c r="AJ4164" s="73"/>
      <c r="AK4164" s="73"/>
      <c r="AL4164" s="73"/>
      <c r="AM4164" s="73"/>
      <c r="AN4164" s="73"/>
      <c r="AO4164" s="73"/>
      <c r="AP4164" s="73"/>
      <c r="AQ4164" s="73"/>
      <c r="AR4164" s="73"/>
      <c r="AS4164" s="73"/>
      <c r="AT4164" s="73"/>
      <c r="AU4164" s="73"/>
      <c r="AV4164" s="73"/>
      <c r="AW4164" s="73"/>
      <c r="AX4164" s="73"/>
      <c r="AY4164" s="73"/>
      <c r="AZ4164" s="73"/>
      <c r="BA4164" s="73"/>
      <c r="BB4164" s="73"/>
    </row>
    <row r="4165" spans="10:54">
      <c r="J4165" s="132"/>
      <c r="N4165" s="73"/>
      <c r="O4165" s="73"/>
      <c r="P4165" s="73"/>
      <c r="Q4165" s="73"/>
      <c r="R4165" s="73"/>
      <c r="S4165" s="73"/>
      <c r="T4165" s="73"/>
      <c r="U4165" s="73"/>
      <c r="V4165" s="73"/>
      <c r="W4165" s="73"/>
      <c r="X4165" s="73"/>
      <c r="Y4165" s="73"/>
      <c r="Z4165" s="73"/>
      <c r="AA4165" s="73"/>
      <c r="AB4165" s="73"/>
      <c r="AC4165" s="73"/>
      <c r="AD4165" s="73"/>
      <c r="AE4165" s="73"/>
      <c r="AF4165" s="73"/>
      <c r="AG4165" s="73"/>
      <c r="AH4165" s="73"/>
      <c r="AI4165" s="73"/>
      <c r="AJ4165" s="73"/>
      <c r="AK4165" s="73"/>
      <c r="AL4165" s="73"/>
      <c r="AM4165" s="73"/>
      <c r="AN4165" s="73"/>
      <c r="AO4165" s="73"/>
      <c r="AP4165" s="73"/>
      <c r="AQ4165" s="73"/>
      <c r="AR4165" s="73"/>
      <c r="AS4165" s="73"/>
      <c r="AT4165" s="73"/>
      <c r="AU4165" s="73"/>
      <c r="AV4165" s="73"/>
      <c r="AW4165" s="73"/>
      <c r="AX4165" s="73"/>
      <c r="AY4165" s="73"/>
      <c r="AZ4165" s="73"/>
      <c r="BA4165" s="73"/>
      <c r="BB4165" s="73"/>
    </row>
    <row r="4166" spans="10:54">
      <c r="J4166" s="132"/>
      <c r="N4166" s="73"/>
      <c r="O4166" s="73"/>
      <c r="P4166" s="73"/>
      <c r="Q4166" s="73"/>
      <c r="R4166" s="73"/>
      <c r="S4166" s="73"/>
      <c r="T4166" s="73"/>
      <c r="U4166" s="73"/>
      <c r="V4166" s="73"/>
      <c r="W4166" s="73"/>
      <c r="X4166" s="73"/>
      <c r="Y4166" s="73"/>
      <c r="Z4166" s="73"/>
      <c r="AA4166" s="73"/>
      <c r="AB4166" s="73"/>
      <c r="AC4166" s="73"/>
      <c r="AD4166" s="73"/>
      <c r="AE4166" s="73"/>
      <c r="AF4166" s="73"/>
      <c r="AG4166" s="73"/>
      <c r="AH4166" s="73"/>
      <c r="AI4166" s="73"/>
      <c r="AJ4166" s="73"/>
      <c r="AK4166" s="73"/>
      <c r="AL4166" s="73"/>
      <c r="AM4166" s="73"/>
      <c r="AN4166" s="73"/>
      <c r="AO4166" s="73"/>
      <c r="AP4166" s="73"/>
      <c r="AQ4166" s="73"/>
      <c r="AR4166" s="73"/>
      <c r="AS4166" s="73"/>
      <c r="AT4166" s="73"/>
      <c r="AU4166" s="73"/>
      <c r="AV4166" s="73"/>
      <c r="AW4166" s="73"/>
      <c r="AX4166" s="73"/>
      <c r="AY4166" s="73"/>
      <c r="AZ4166" s="73"/>
      <c r="BA4166" s="73"/>
      <c r="BB4166" s="73"/>
    </row>
    <row r="4167" spans="10:54">
      <c r="J4167" s="132"/>
      <c r="N4167" s="73"/>
      <c r="O4167" s="73"/>
      <c r="P4167" s="73"/>
      <c r="Q4167" s="73"/>
      <c r="R4167" s="73"/>
      <c r="S4167" s="73"/>
      <c r="T4167" s="73"/>
      <c r="U4167" s="73"/>
      <c r="V4167" s="73"/>
      <c r="W4167" s="73"/>
      <c r="X4167" s="73"/>
      <c r="Y4167" s="73"/>
      <c r="Z4167" s="73"/>
      <c r="AA4167" s="73"/>
      <c r="AB4167" s="73"/>
      <c r="AC4167" s="73"/>
      <c r="AD4167" s="73"/>
      <c r="AE4167" s="73"/>
      <c r="AF4167" s="73"/>
      <c r="AG4167" s="73"/>
      <c r="AH4167" s="73"/>
      <c r="AI4167" s="73"/>
      <c r="AJ4167" s="73"/>
      <c r="AK4167" s="73"/>
      <c r="AL4167" s="73"/>
      <c r="AM4167" s="73"/>
      <c r="AN4167" s="73"/>
      <c r="AO4167" s="73"/>
      <c r="AP4167" s="73"/>
      <c r="AQ4167" s="73"/>
      <c r="AR4167" s="73"/>
      <c r="AS4167" s="73"/>
      <c r="AT4167" s="73"/>
      <c r="AU4167" s="73"/>
      <c r="AV4167" s="73"/>
      <c r="AW4167" s="73"/>
      <c r="AX4167" s="73"/>
      <c r="AY4167" s="73"/>
      <c r="AZ4167" s="73"/>
      <c r="BA4167" s="73"/>
      <c r="BB4167" s="73"/>
    </row>
    <row r="4168" spans="10:54">
      <c r="J4168" s="132"/>
      <c r="N4168" s="73"/>
      <c r="O4168" s="73"/>
      <c r="P4168" s="73"/>
      <c r="Q4168" s="73"/>
      <c r="R4168" s="73"/>
      <c r="S4168" s="73"/>
      <c r="T4168" s="73"/>
      <c r="U4168" s="73"/>
      <c r="V4168" s="73"/>
      <c r="W4168" s="73"/>
      <c r="X4168" s="73"/>
      <c r="Y4168" s="73"/>
      <c r="Z4168" s="73"/>
      <c r="AA4168" s="73"/>
      <c r="AB4168" s="73"/>
      <c r="AC4168" s="73"/>
      <c r="AD4168" s="73"/>
      <c r="AE4168" s="73"/>
      <c r="AF4168" s="73"/>
      <c r="AG4168" s="73"/>
      <c r="AH4168" s="73"/>
      <c r="AI4168" s="73"/>
      <c r="AJ4168" s="73"/>
      <c r="AK4168" s="73"/>
      <c r="AL4168" s="73"/>
      <c r="AM4168" s="73"/>
      <c r="AN4168" s="73"/>
      <c r="AO4168" s="73"/>
      <c r="AP4168" s="73"/>
      <c r="AQ4168" s="73"/>
      <c r="AR4168" s="73"/>
      <c r="AS4168" s="73"/>
      <c r="AT4168" s="73"/>
      <c r="AU4168" s="73"/>
      <c r="AV4168" s="73"/>
      <c r="AW4168" s="73"/>
      <c r="AX4168" s="73"/>
      <c r="AY4168" s="73"/>
      <c r="AZ4168" s="73"/>
      <c r="BA4168" s="73"/>
      <c r="BB4168" s="73"/>
    </row>
    <row r="4169" spans="10:54">
      <c r="J4169" s="132"/>
      <c r="N4169" s="73"/>
      <c r="O4169" s="73"/>
      <c r="P4169" s="73"/>
      <c r="Q4169" s="73"/>
      <c r="R4169" s="73"/>
      <c r="S4169" s="73"/>
      <c r="T4169" s="73"/>
      <c r="U4169" s="73"/>
      <c r="V4169" s="73"/>
      <c r="W4169" s="73"/>
      <c r="X4169" s="73"/>
      <c r="Y4169" s="73"/>
      <c r="Z4169" s="73"/>
      <c r="AA4169" s="73"/>
      <c r="AB4169" s="73"/>
      <c r="AC4169" s="73"/>
      <c r="AD4169" s="73"/>
      <c r="AE4169" s="73"/>
      <c r="AF4169" s="73"/>
      <c r="AG4169" s="73"/>
      <c r="AH4169" s="73"/>
      <c r="AI4169" s="73"/>
      <c r="AJ4169" s="73"/>
      <c r="AK4169" s="73"/>
      <c r="AL4169" s="73"/>
      <c r="AM4169" s="73"/>
      <c r="AN4169" s="73"/>
      <c r="AO4169" s="73"/>
      <c r="AP4169" s="73"/>
      <c r="AQ4169" s="73"/>
      <c r="AR4169" s="73"/>
      <c r="AS4169" s="73"/>
      <c r="AT4169" s="73"/>
      <c r="AU4169" s="73"/>
      <c r="AV4169" s="73"/>
      <c r="AW4169" s="73"/>
      <c r="AX4169" s="73"/>
      <c r="AY4169" s="73"/>
      <c r="AZ4169" s="73"/>
      <c r="BA4169" s="73"/>
      <c r="BB4169" s="73"/>
    </row>
    <row r="4170" spans="10:54">
      <c r="J4170" s="132"/>
      <c r="N4170" s="73"/>
      <c r="O4170" s="73"/>
      <c r="P4170" s="73"/>
      <c r="Q4170" s="73"/>
      <c r="R4170" s="73"/>
      <c r="S4170" s="73"/>
      <c r="T4170" s="73"/>
      <c r="U4170" s="73"/>
      <c r="V4170" s="73"/>
      <c r="W4170" s="73"/>
      <c r="X4170" s="73"/>
      <c r="Y4170" s="73"/>
      <c r="Z4170" s="73"/>
      <c r="AA4170" s="73"/>
      <c r="AB4170" s="73"/>
      <c r="AC4170" s="73"/>
      <c r="AD4170" s="73"/>
      <c r="AE4170" s="73"/>
      <c r="AF4170" s="73"/>
      <c r="AG4170" s="73"/>
      <c r="AH4170" s="73"/>
      <c r="AI4170" s="73"/>
      <c r="AJ4170" s="73"/>
      <c r="AK4170" s="73"/>
      <c r="AL4170" s="73"/>
      <c r="AM4170" s="73"/>
      <c r="AN4170" s="73"/>
      <c r="AO4170" s="73"/>
      <c r="AP4170" s="73"/>
      <c r="AQ4170" s="73"/>
      <c r="AR4170" s="73"/>
      <c r="AS4170" s="73"/>
      <c r="AT4170" s="73"/>
      <c r="AU4170" s="73"/>
      <c r="AV4170" s="73"/>
      <c r="AW4170" s="73"/>
      <c r="AX4170" s="73"/>
      <c r="AY4170" s="73"/>
      <c r="AZ4170" s="73"/>
      <c r="BA4170" s="73"/>
      <c r="BB4170" s="73"/>
    </row>
    <row r="4171" spans="10:54">
      <c r="J4171" s="132"/>
      <c r="N4171" s="73"/>
      <c r="O4171" s="73"/>
      <c r="P4171" s="73"/>
      <c r="Q4171" s="73"/>
      <c r="R4171" s="73"/>
      <c r="S4171" s="73"/>
      <c r="T4171" s="73"/>
      <c r="U4171" s="73"/>
      <c r="V4171" s="73"/>
      <c r="W4171" s="73"/>
      <c r="X4171" s="73"/>
      <c r="Y4171" s="73"/>
      <c r="Z4171" s="73"/>
      <c r="AA4171" s="73"/>
      <c r="AB4171" s="73"/>
      <c r="AC4171" s="73"/>
      <c r="AD4171" s="73"/>
      <c r="AE4171" s="73"/>
      <c r="AF4171" s="73"/>
      <c r="AG4171" s="73"/>
      <c r="AH4171" s="73"/>
      <c r="AI4171" s="73"/>
      <c r="AJ4171" s="73"/>
      <c r="AK4171" s="73"/>
      <c r="AL4171" s="73"/>
      <c r="AM4171" s="73"/>
      <c r="AN4171" s="73"/>
      <c r="AO4171" s="73"/>
      <c r="AP4171" s="73"/>
      <c r="AQ4171" s="73"/>
      <c r="AR4171" s="73"/>
      <c r="AS4171" s="73"/>
      <c r="AT4171" s="73"/>
      <c r="AU4171" s="73"/>
      <c r="AV4171" s="73"/>
      <c r="AW4171" s="73"/>
      <c r="AX4171" s="73"/>
      <c r="AY4171" s="73"/>
      <c r="AZ4171" s="73"/>
      <c r="BA4171" s="73"/>
      <c r="BB4171" s="73"/>
    </row>
    <row r="4172" spans="10:54">
      <c r="J4172" s="132"/>
      <c r="N4172" s="73"/>
      <c r="O4172" s="73"/>
      <c r="P4172" s="73"/>
      <c r="Q4172" s="73"/>
      <c r="R4172" s="73"/>
      <c r="S4172" s="73"/>
      <c r="T4172" s="73"/>
      <c r="U4172" s="73"/>
      <c r="V4172" s="73"/>
      <c r="W4172" s="73"/>
      <c r="X4172" s="73"/>
      <c r="Y4172" s="73"/>
      <c r="Z4172" s="73"/>
      <c r="AA4172" s="73"/>
      <c r="AB4172" s="73"/>
      <c r="AC4172" s="73"/>
      <c r="AD4172" s="73"/>
      <c r="AE4172" s="73"/>
      <c r="AF4172" s="73"/>
      <c r="AG4172" s="73"/>
      <c r="AH4172" s="73"/>
      <c r="AI4172" s="73"/>
      <c r="AJ4172" s="73"/>
      <c r="AK4172" s="73"/>
      <c r="AL4172" s="73"/>
      <c r="AM4172" s="73"/>
      <c r="AN4172" s="73"/>
      <c r="AO4172" s="73"/>
      <c r="AP4172" s="73"/>
      <c r="AQ4172" s="73"/>
      <c r="AR4172" s="73"/>
      <c r="AS4172" s="73"/>
      <c r="AT4172" s="73"/>
      <c r="AU4172" s="73"/>
      <c r="AV4172" s="73"/>
      <c r="AW4172" s="73"/>
      <c r="AX4172" s="73"/>
      <c r="AY4172" s="73"/>
      <c r="AZ4172" s="73"/>
      <c r="BA4172" s="73"/>
      <c r="BB4172" s="73"/>
    </row>
    <row r="4173" spans="10:54">
      <c r="J4173" s="132"/>
      <c r="N4173" s="73"/>
      <c r="O4173" s="73"/>
      <c r="P4173" s="73"/>
      <c r="Q4173" s="73"/>
      <c r="R4173" s="73"/>
      <c r="S4173" s="73"/>
      <c r="T4173" s="73"/>
      <c r="U4173" s="73"/>
      <c r="V4173" s="73"/>
      <c r="W4173" s="73"/>
      <c r="X4173" s="73"/>
      <c r="Y4173" s="73"/>
      <c r="Z4173" s="73"/>
      <c r="AA4173" s="73"/>
      <c r="AB4173" s="73"/>
      <c r="AC4173" s="73"/>
      <c r="AD4173" s="73"/>
      <c r="AE4173" s="73"/>
      <c r="AF4173" s="73"/>
      <c r="AG4173" s="73"/>
      <c r="AH4173" s="73"/>
      <c r="AI4173" s="73"/>
      <c r="AJ4173" s="73"/>
      <c r="AK4173" s="73"/>
      <c r="AL4173" s="73"/>
      <c r="AM4173" s="73"/>
      <c r="AN4173" s="73"/>
      <c r="AO4173" s="73"/>
      <c r="AP4173" s="73"/>
      <c r="AQ4173" s="73"/>
      <c r="AR4173" s="73"/>
      <c r="AS4173" s="73"/>
      <c r="AT4173" s="73"/>
      <c r="AU4173" s="73"/>
      <c r="AV4173" s="73"/>
      <c r="AW4173" s="73"/>
      <c r="AX4173" s="73"/>
      <c r="AY4173" s="73"/>
      <c r="AZ4173" s="73"/>
      <c r="BA4173" s="73"/>
      <c r="BB4173" s="73"/>
    </row>
    <row r="4174" spans="10:54">
      <c r="J4174" s="132"/>
      <c r="N4174" s="73"/>
      <c r="O4174" s="73"/>
      <c r="P4174" s="73"/>
      <c r="Q4174" s="73"/>
      <c r="R4174" s="73"/>
      <c r="S4174" s="73"/>
      <c r="T4174" s="73"/>
      <c r="U4174" s="73"/>
      <c r="V4174" s="73"/>
      <c r="W4174" s="73"/>
      <c r="X4174" s="73"/>
      <c r="Y4174" s="73"/>
      <c r="Z4174" s="73"/>
      <c r="AA4174" s="73"/>
      <c r="AB4174" s="73"/>
      <c r="AC4174" s="73"/>
      <c r="AD4174" s="73"/>
      <c r="AE4174" s="73"/>
      <c r="AF4174" s="73"/>
      <c r="AG4174" s="73"/>
      <c r="AH4174" s="73"/>
      <c r="AI4174" s="73"/>
      <c r="AJ4174" s="73"/>
      <c r="AK4174" s="73"/>
      <c r="AL4174" s="73"/>
      <c r="AM4174" s="73"/>
      <c r="AN4174" s="73"/>
      <c r="AO4174" s="73"/>
      <c r="AP4174" s="73"/>
      <c r="AQ4174" s="73"/>
      <c r="AR4174" s="73"/>
      <c r="AS4174" s="73"/>
      <c r="AT4174" s="73"/>
      <c r="AU4174" s="73"/>
      <c r="AV4174" s="73"/>
      <c r="AW4174" s="73"/>
      <c r="AX4174" s="73"/>
      <c r="AY4174" s="73"/>
      <c r="AZ4174" s="73"/>
      <c r="BA4174" s="73"/>
      <c r="BB4174" s="73"/>
    </row>
    <row r="4175" spans="10:54">
      <c r="J4175" s="132"/>
      <c r="N4175" s="73"/>
      <c r="O4175" s="73"/>
      <c r="P4175" s="73"/>
      <c r="Q4175" s="73"/>
      <c r="R4175" s="73"/>
      <c r="S4175" s="73"/>
      <c r="T4175" s="73"/>
      <c r="U4175" s="73"/>
      <c r="V4175" s="73"/>
      <c r="W4175" s="73"/>
      <c r="X4175" s="73"/>
      <c r="Y4175" s="73"/>
      <c r="Z4175" s="73"/>
      <c r="AA4175" s="73"/>
      <c r="AB4175" s="73"/>
      <c r="AC4175" s="73"/>
      <c r="AD4175" s="73"/>
      <c r="AE4175" s="73"/>
      <c r="AF4175" s="73"/>
      <c r="AG4175" s="73"/>
      <c r="AH4175" s="73"/>
      <c r="AI4175" s="73"/>
      <c r="AJ4175" s="73"/>
      <c r="AK4175" s="73"/>
      <c r="AL4175" s="73"/>
      <c r="AM4175" s="73"/>
      <c r="AN4175" s="73"/>
      <c r="AO4175" s="73"/>
      <c r="AP4175" s="73"/>
      <c r="AQ4175" s="73"/>
      <c r="AR4175" s="73"/>
      <c r="AS4175" s="73"/>
      <c r="AT4175" s="73"/>
      <c r="AU4175" s="73"/>
      <c r="AV4175" s="73"/>
      <c r="AW4175" s="73"/>
      <c r="AX4175" s="73"/>
      <c r="AY4175" s="73"/>
      <c r="AZ4175" s="73"/>
      <c r="BA4175" s="73"/>
      <c r="BB4175" s="73"/>
    </row>
    <row r="4176" spans="10:54">
      <c r="J4176" s="132"/>
      <c r="N4176" s="73"/>
      <c r="O4176" s="73"/>
      <c r="P4176" s="73"/>
      <c r="Q4176" s="73"/>
      <c r="R4176" s="73"/>
      <c r="S4176" s="73"/>
      <c r="T4176" s="73"/>
      <c r="U4176" s="73"/>
      <c r="V4176" s="73"/>
      <c r="W4176" s="73"/>
      <c r="X4176" s="73"/>
      <c r="Y4176" s="73"/>
      <c r="Z4176" s="73"/>
      <c r="AA4176" s="73"/>
      <c r="AB4176" s="73"/>
      <c r="AC4176" s="73"/>
      <c r="AD4176" s="73"/>
      <c r="AE4176" s="73"/>
      <c r="AF4176" s="73"/>
      <c r="AG4176" s="73"/>
      <c r="AH4176" s="73"/>
      <c r="AI4176" s="73"/>
      <c r="AJ4176" s="73"/>
      <c r="AK4176" s="73"/>
      <c r="AL4176" s="73"/>
      <c r="AM4176" s="73"/>
      <c r="AN4176" s="73"/>
      <c r="AO4176" s="73"/>
      <c r="AP4176" s="73"/>
      <c r="AQ4176" s="73"/>
      <c r="AR4176" s="73"/>
      <c r="AS4176" s="73"/>
      <c r="AT4176" s="73"/>
      <c r="AU4176" s="73"/>
      <c r="AV4176" s="73"/>
      <c r="AW4176" s="73"/>
      <c r="AX4176" s="73"/>
      <c r="AY4176" s="73"/>
      <c r="AZ4176" s="73"/>
      <c r="BA4176" s="73"/>
      <c r="BB4176" s="73"/>
    </row>
    <row r="4177" spans="10:54">
      <c r="J4177" s="132"/>
      <c r="N4177" s="73"/>
      <c r="O4177" s="73"/>
      <c r="P4177" s="73"/>
      <c r="Q4177" s="73"/>
      <c r="R4177" s="73"/>
      <c r="S4177" s="73"/>
      <c r="T4177" s="73"/>
      <c r="U4177" s="73"/>
      <c r="V4177" s="73"/>
      <c r="W4177" s="73"/>
      <c r="X4177" s="73"/>
      <c r="Y4177" s="73"/>
      <c r="Z4177" s="73"/>
      <c r="AA4177" s="73"/>
      <c r="AB4177" s="73"/>
      <c r="AC4177" s="73"/>
      <c r="AD4177" s="73"/>
      <c r="AE4177" s="73"/>
      <c r="AF4177" s="73"/>
      <c r="AG4177" s="73"/>
      <c r="AH4177" s="73"/>
      <c r="AI4177" s="73"/>
      <c r="AJ4177" s="73"/>
      <c r="AK4177" s="73"/>
      <c r="AL4177" s="73"/>
      <c r="AM4177" s="73"/>
      <c r="AN4177" s="73"/>
      <c r="AO4177" s="73"/>
      <c r="AP4177" s="73"/>
      <c r="AQ4177" s="73"/>
      <c r="AR4177" s="73"/>
      <c r="AS4177" s="73"/>
      <c r="AT4177" s="73"/>
      <c r="AU4177" s="73"/>
      <c r="AV4177" s="73"/>
      <c r="AW4177" s="73"/>
      <c r="AX4177" s="73"/>
      <c r="AY4177" s="73"/>
      <c r="AZ4177" s="73"/>
      <c r="BA4177" s="73"/>
      <c r="BB4177" s="73"/>
    </row>
    <row r="4178" spans="10:54">
      <c r="J4178" s="132"/>
      <c r="N4178" s="73"/>
      <c r="O4178" s="73"/>
      <c r="P4178" s="73"/>
      <c r="Q4178" s="73"/>
      <c r="R4178" s="73"/>
      <c r="S4178" s="73"/>
      <c r="T4178" s="73"/>
      <c r="U4178" s="73"/>
      <c r="V4178" s="73"/>
      <c r="W4178" s="73"/>
      <c r="X4178" s="73"/>
      <c r="Y4178" s="73"/>
      <c r="Z4178" s="73"/>
      <c r="AA4178" s="73"/>
      <c r="AB4178" s="73"/>
      <c r="AC4178" s="73"/>
      <c r="AD4178" s="73"/>
      <c r="AE4178" s="73"/>
      <c r="AF4178" s="73"/>
      <c r="AG4178" s="73"/>
      <c r="AH4178" s="73"/>
      <c r="AI4178" s="73"/>
      <c r="AJ4178" s="73"/>
      <c r="AK4178" s="73"/>
      <c r="AL4178" s="73"/>
      <c r="AM4178" s="73"/>
      <c r="AN4178" s="73"/>
      <c r="AO4178" s="73"/>
      <c r="AP4178" s="73"/>
      <c r="AQ4178" s="73"/>
      <c r="AR4178" s="73"/>
      <c r="AS4178" s="73"/>
      <c r="AT4178" s="73"/>
      <c r="AU4178" s="73"/>
      <c r="AV4178" s="73"/>
      <c r="AW4178" s="73"/>
      <c r="AX4178" s="73"/>
      <c r="AY4178" s="73"/>
      <c r="AZ4178" s="73"/>
      <c r="BA4178" s="73"/>
      <c r="BB4178" s="73"/>
    </row>
    <row r="4179" spans="10:54">
      <c r="J4179" s="132"/>
      <c r="N4179" s="73"/>
      <c r="O4179" s="73"/>
      <c r="P4179" s="73"/>
      <c r="Q4179" s="73"/>
      <c r="R4179" s="73"/>
      <c r="S4179" s="73"/>
      <c r="T4179" s="73"/>
      <c r="U4179" s="73"/>
      <c r="V4179" s="73"/>
      <c r="W4179" s="73"/>
      <c r="X4179" s="73"/>
      <c r="Y4179" s="73"/>
      <c r="Z4179" s="73"/>
      <c r="AA4179" s="73"/>
      <c r="AB4179" s="73"/>
      <c r="AC4179" s="73"/>
      <c r="AD4179" s="73"/>
      <c r="AE4179" s="73"/>
      <c r="AF4179" s="73"/>
      <c r="AG4179" s="73"/>
      <c r="AH4179" s="73"/>
      <c r="AI4179" s="73"/>
      <c r="AJ4179" s="73"/>
      <c r="AK4179" s="73"/>
      <c r="AL4179" s="73"/>
      <c r="AM4179" s="73"/>
      <c r="AN4179" s="73"/>
      <c r="AO4179" s="73"/>
      <c r="AP4179" s="73"/>
      <c r="AQ4179" s="73"/>
      <c r="AR4179" s="73"/>
      <c r="AS4179" s="73"/>
      <c r="AT4179" s="73"/>
      <c r="AU4179" s="73"/>
      <c r="AV4179" s="73"/>
      <c r="AW4179" s="73"/>
      <c r="AX4179" s="73"/>
      <c r="AY4179" s="73"/>
      <c r="AZ4179" s="73"/>
      <c r="BA4179" s="73"/>
      <c r="BB4179" s="73"/>
    </row>
    <row r="4180" spans="10:54">
      <c r="J4180" s="132"/>
      <c r="N4180" s="73"/>
      <c r="O4180" s="73"/>
      <c r="P4180" s="73"/>
      <c r="Q4180" s="73"/>
      <c r="R4180" s="73"/>
      <c r="S4180" s="73"/>
      <c r="T4180" s="73"/>
      <c r="U4180" s="73"/>
      <c r="V4180" s="73"/>
      <c r="W4180" s="73"/>
      <c r="X4180" s="73"/>
      <c r="Y4180" s="73"/>
      <c r="Z4180" s="73"/>
      <c r="AA4180" s="73"/>
      <c r="AB4180" s="73"/>
      <c r="AC4180" s="73"/>
      <c r="AD4180" s="73"/>
      <c r="AE4180" s="73"/>
      <c r="AF4180" s="73"/>
      <c r="AG4180" s="73"/>
      <c r="AH4180" s="73"/>
      <c r="AI4180" s="73"/>
      <c r="AJ4180" s="73"/>
      <c r="AK4180" s="73"/>
      <c r="AL4180" s="73"/>
      <c r="AM4180" s="73"/>
      <c r="AN4180" s="73"/>
      <c r="AO4180" s="73"/>
      <c r="AP4180" s="73"/>
      <c r="AQ4180" s="73"/>
      <c r="AR4180" s="73"/>
      <c r="AS4180" s="73"/>
      <c r="AT4180" s="73"/>
      <c r="AU4180" s="73"/>
      <c r="AV4180" s="73"/>
      <c r="AW4180" s="73"/>
      <c r="AX4180" s="73"/>
      <c r="AY4180" s="73"/>
      <c r="AZ4180" s="73"/>
      <c r="BA4180" s="73"/>
      <c r="BB4180" s="73"/>
    </row>
    <row r="4181" spans="10:54">
      <c r="J4181" s="132"/>
      <c r="N4181" s="73"/>
      <c r="O4181" s="73"/>
      <c r="P4181" s="73"/>
      <c r="Q4181" s="73"/>
      <c r="R4181" s="73"/>
      <c r="S4181" s="73"/>
      <c r="T4181" s="73"/>
      <c r="U4181" s="73"/>
      <c r="V4181" s="73"/>
      <c r="W4181" s="73"/>
      <c r="X4181" s="73"/>
      <c r="Y4181" s="73"/>
      <c r="Z4181" s="73"/>
      <c r="AA4181" s="73"/>
      <c r="AB4181" s="73"/>
      <c r="AC4181" s="73"/>
      <c r="AD4181" s="73"/>
      <c r="AE4181" s="73"/>
      <c r="AF4181" s="73"/>
      <c r="AG4181" s="73"/>
      <c r="AH4181" s="73"/>
      <c r="AI4181" s="73"/>
      <c r="AJ4181" s="73"/>
      <c r="AK4181" s="73"/>
      <c r="AL4181" s="73"/>
      <c r="AM4181" s="73"/>
      <c r="AN4181" s="73"/>
      <c r="AO4181" s="73"/>
      <c r="AP4181" s="73"/>
      <c r="AQ4181" s="73"/>
      <c r="AR4181" s="73"/>
      <c r="AS4181" s="73"/>
      <c r="AT4181" s="73"/>
      <c r="AU4181" s="73"/>
      <c r="AV4181" s="73"/>
      <c r="AW4181" s="73"/>
      <c r="AX4181" s="73"/>
      <c r="AY4181" s="73"/>
      <c r="AZ4181" s="73"/>
      <c r="BA4181" s="73"/>
      <c r="BB4181" s="73"/>
    </row>
    <row r="4182" spans="10:54">
      <c r="J4182" s="132"/>
      <c r="N4182" s="73"/>
      <c r="O4182" s="73"/>
      <c r="P4182" s="73"/>
      <c r="Q4182" s="73"/>
      <c r="R4182" s="73"/>
      <c r="S4182" s="73"/>
      <c r="T4182" s="73"/>
      <c r="U4182" s="73"/>
      <c r="V4182" s="73"/>
      <c r="W4182" s="73"/>
      <c r="X4182" s="73"/>
      <c r="Y4182" s="73"/>
      <c r="Z4182" s="73"/>
      <c r="AA4182" s="73"/>
      <c r="AB4182" s="73"/>
      <c r="AC4182" s="73"/>
      <c r="AD4182" s="73"/>
      <c r="AE4182" s="73"/>
      <c r="AF4182" s="73"/>
      <c r="AG4182" s="73"/>
      <c r="AH4182" s="73"/>
      <c r="AI4182" s="73"/>
      <c r="AJ4182" s="73"/>
      <c r="AK4182" s="73"/>
      <c r="AL4182" s="73"/>
      <c r="AM4182" s="73"/>
      <c r="AN4182" s="73"/>
      <c r="AO4182" s="73"/>
      <c r="AP4182" s="73"/>
      <c r="AQ4182" s="73"/>
      <c r="AR4182" s="73"/>
      <c r="AS4182" s="73"/>
      <c r="AT4182" s="73"/>
      <c r="AU4182" s="73"/>
      <c r="AV4182" s="73"/>
      <c r="AW4182" s="73"/>
      <c r="AX4182" s="73"/>
      <c r="AY4182" s="73"/>
      <c r="AZ4182" s="73"/>
      <c r="BA4182" s="73"/>
      <c r="BB4182" s="73"/>
    </row>
    <row r="4183" spans="10:54">
      <c r="J4183" s="132"/>
      <c r="N4183" s="73"/>
      <c r="O4183" s="73"/>
      <c r="P4183" s="73"/>
      <c r="Q4183" s="73"/>
      <c r="R4183" s="73"/>
      <c r="S4183" s="73"/>
      <c r="T4183" s="73"/>
      <c r="U4183" s="73"/>
      <c r="V4183" s="73"/>
      <c r="W4183" s="73"/>
      <c r="X4183" s="73"/>
      <c r="Y4183" s="73"/>
      <c r="Z4183" s="73"/>
      <c r="AA4183" s="73"/>
      <c r="AB4183" s="73"/>
      <c r="AC4183" s="73"/>
      <c r="AD4183" s="73"/>
      <c r="AE4183" s="73"/>
      <c r="AF4183" s="73"/>
      <c r="AG4183" s="73"/>
      <c r="AH4183" s="73"/>
      <c r="AI4183" s="73"/>
      <c r="AJ4183" s="73"/>
      <c r="AK4183" s="73"/>
      <c r="AL4183" s="73"/>
      <c r="AM4183" s="73"/>
      <c r="AN4183" s="73"/>
      <c r="AO4183" s="73"/>
      <c r="AP4183" s="73"/>
      <c r="AQ4183" s="73"/>
      <c r="AR4183" s="73"/>
      <c r="AS4183" s="73"/>
      <c r="AT4183" s="73"/>
      <c r="AU4183" s="73"/>
      <c r="AV4183" s="73"/>
      <c r="AW4183" s="73"/>
      <c r="AX4183" s="73"/>
      <c r="AY4183" s="73"/>
      <c r="AZ4183" s="73"/>
      <c r="BA4183" s="73"/>
      <c r="BB4183" s="73"/>
    </row>
    <row r="4184" spans="10:54">
      <c r="J4184" s="132"/>
      <c r="N4184" s="73"/>
      <c r="O4184" s="73"/>
      <c r="P4184" s="73"/>
      <c r="Q4184" s="73"/>
      <c r="R4184" s="73"/>
      <c r="S4184" s="73"/>
      <c r="T4184" s="73"/>
      <c r="U4184" s="73"/>
      <c r="V4184" s="73"/>
      <c r="W4184" s="73"/>
      <c r="X4184" s="73"/>
      <c r="Y4184" s="73"/>
      <c r="Z4184" s="73"/>
      <c r="AA4184" s="73"/>
      <c r="AB4184" s="73"/>
      <c r="AC4184" s="73"/>
      <c r="AD4184" s="73"/>
      <c r="AE4184" s="73"/>
      <c r="AF4184" s="73"/>
      <c r="AG4184" s="73"/>
      <c r="AH4184" s="73"/>
      <c r="AI4184" s="73"/>
      <c r="AJ4184" s="73"/>
      <c r="AK4184" s="73"/>
      <c r="AL4184" s="73"/>
      <c r="AM4184" s="73"/>
      <c r="AN4184" s="73"/>
      <c r="AO4184" s="73"/>
      <c r="AP4184" s="73"/>
      <c r="AQ4184" s="73"/>
      <c r="AR4184" s="73"/>
      <c r="AS4184" s="73"/>
      <c r="AT4184" s="73"/>
      <c r="AU4184" s="73"/>
      <c r="AV4184" s="73"/>
      <c r="AW4184" s="73"/>
      <c r="AX4184" s="73"/>
      <c r="AY4184" s="73"/>
      <c r="AZ4184" s="73"/>
      <c r="BA4184" s="73"/>
      <c r="BB4184" s="73"/>
    </row>
    <row r="4185" spans="10:54">
      <c r="J4185" s="132"/>
      <c r="N4185" s="73"/>
      <c r="O4185" s="73"/>
      <c r="P4185" s="73"/>
      <c r="Q4185" s="73"/>
      <c r="R4185" s="73"/>
      <c r="S4185" s="73"/>
      <c r="T4185" s="73"/>
      <c r="U4185" s="73"/>
      <c r="V4185" s="73"/>
      <c r="W4185" s="73"/>
      <c r="X4185" s="73"/>
      <c r="Y4185" s="73"/>
      <c r="Z4185" s="73"/>
      <c r="AA4185" s="73"/>
      <c r="AB4185" s="73"/>
      <c r="AC4185" s="73"/>
      <c r="AD4185" s="73"/>
      <c r="AE4185" s="73"/>
      <c r="AF4185" s="73"/>
      <c r="AG4185" s="73"/>
      <c r="AH4185" s="73"/>
      <c r="AI4185" s="73"/>
      <c r="AJ4185" s="73"/>
      <c r="AK4185" s="73"/>
      <c r="AL4185" s="73"/>
      <c r="AM4185" s="73"/>
      <c r="AN4185" s="73"/>
      <c r="AO4185" s="73"/>
      <c r="AP4185" s="73"/>
      <c r="AQ4185" s="73"/>
      <c r="AR4185" s="73"/>
      <c r="AS4185" s="73"/>
      <c r="AT4185" s="73"/>
      <c r="AU4185" s="73"/>
      <c r="AV4185" s="73"/>
      <c r="AW4185" s="73"/>
      <c r="AX4185" s="73"/>
      <c r="AY4185" s="73"/>
      <c r="AZ4185" s="73"/>
      <c r="BA4185" s="73"/>
      <c r="BB4185" s="73"/>
    </row>
    <row r="4186" spans="10:54">
      <c r="J4186" s="132"/>
      <c r="N4186" s="73"/>
      <c r="O4186" s="73"/>
      <c r="P4186" s="73"/>
      <c r="Q4186" s="73"/>
      <c r="R4186" s="73"/>
      <c r="S4186" s="73"/>
      <c r="T4186" s="73"/>
      <c r="U4186" s="73"/>
      <c r="V4186" s="73"/>
      <c r="W4186" s="73"/>
      <c r="X4186" s="73"/>
      <c r="Y4186" s="73"/>
      <c r="Z4186" s="73"/>
      <c r="AA4186" s="73"/>
      <c r="AB4186" s="73"/>
      <c r="AC4186" s="73"/>
      <c r="AD4186" s="73"/>
      <c r="AE4186" s="73"/>
      <c r="AF4186" s="73"/>
      <c r="AG4186" s="73"/>
      <c r="AH4186" s="73"/>
      <c r="AI4186" s="73"/>
      <c r="AJ4186" s="73"/>
      <c r="AK4186" s="73"/>
      <c r="AL4186" s="73"/>
      <c r="AM4186" s="73"/>
      <c r="AN4186" s="73"/>
      <c r="AO4186" s="73"/>
      <c r="AP4186" s="73"/>
      <c r="AQ4186" s="73"/>
      <c r="AR4186" s="73"/>
      <c r="AS4186" s="73"/>
      <c r="AT4186" s="73"/>
      <c r="AU4186" s="73"/>
      <c r="AV4186" s="73"/>
      <c r="AW4186" s="73"/>
      <c r="AX4186" s="73"/>
      <c r="AY4186" s="73"/>
      <c r="AZ4186" s="73"/>
      <c r="BA4186" s="73"/>
      <c r="BB4186" s="73"/>
    </row>
    <row r="4187" spans="10:54">
      <c r="J4187" s="132"/>
      <c r="N4187" s="73"/>
      <c r="O4187" s="73"/>
      <c r="P4187" s="73"/>
      <c r="Q4187" s="73"/>
      <c r="R4187" s="73"/>
      <c r="S4187" s="73"/>
      <c r="T4187" s="73"/>
      <c r="U4187" s="73"/>
      <c r="V4187" s="73"/>
      <c r="W4187" s="73"/>
      <c r="X4187" s="73"/>
      <c r="Y4187" s="73"/>
      <c r="Z4187" s="73"/>
      <c r="AA4187" s="73"/>
      <c r="AB4187" s="73"/>
      <c r="AC4187" s="73"/>
      <c r="AD4187" s="73"/>
      <c r="AE4187" s="73"/>
      <c r="AF4187" s="73"/>
      <c r="AG4187" s="73"/>
      <c r="AH4187" s="73"/>
      <c r="AI4187" s="73"/>
      <c r="AJ4187" s="73"/>
      <c r="AK4187" s="73"/>
      <c r="AL4187" s="73"/>
      <c r="AM4187" s="73"/>
      <c r="AN4187" s="73"/>
      <c r="AO4187" s="73"/>
      <c r="AP4187" s="73"/>
      <c r="AQ4187" s="73"/>
      <c r="AR4187" s="73"/>
      <c r="AS4187" s="73"/>
      <c r="AT4187" s="73"/>
      <c r="AU4187" s="73"/>
      <c r="AV4187" s="73"/>
      <c r="AW4187" s="73"/>
      <c r="AX4187" s="73"/>
      <c r="AY4187" s="73"/>
      <c r="AZ4187" s="73"/>
      <c r="BA4187" s="73"/>
      <c r="BB4187" s="73"/>
    </row>
    <row r="4188" spans="10:54">
      <c r="J4188" s="132"/>
      <c r="N4188" s="73"/>
      <c r="O4188" s="73"/>
      <c r="P4188" s="73"/>
      <c r="Q4188" s="73"/>
      <c r="R4188" s="73"/>
      <c r="S4188" s="73"/>
      <c r="T4188" s="73"/>
      <c r="U4188" s="73"/>
      <c r="V4188" s="73"/>
      <c r="W4188" s="73"/>
      <c r="X4188" s="73"/>
      <c r="Y4188" s="73"/>
      <c r="Z4188" s="73"/>
      <c r="AA4188" s="73"/>
      <c r="AB4188" s="73"/>
      <c r="AC4188" s="73"/>
      <c r="AD4188" s="73"/>
      <c r="AE4188" s="73"/>
      <c r="AF4188" s="73"/>
      <c r="AG4188" s="73"/>
      <c r="AH4188" s="73"/>
      <c r="AI4188" s="73"/>
      <c r="AJ4188" s="73"/>
      <c r="AK4188" s="73"/>
      <c r="AL4188" s="73"/>
      <c r="AM4188" s="73"/>
      <c r="AN4188" s="73"/>
      <c r="AO4188" s="73"/>
      <c r="AP4188" s="73"/>
      <c r="AQ4188" s="73"/>
      <c r="AR4188" s="73"/>
      <c r="AS4188" s="73"/>
      <c r="AT4188" s="73"/>
      <c r="AU4188" s="73"/>
      <c r="AV4188" s="73"/>
      <c r="AW4188" s="73"/>
      <c r="AX4188" s="73"/>
      <c r="AY4188" s="73"/>
      <c r="AZ4188" s="73"/>
      <c r="BA4188" s="73"/>
      <c r="BB4188" s="73"/>
    </row>
    <row r="4189" spans="10:54">
      <c r="J4189" s="132"/>
      <c r="N4189" s="73"/>
      <c r="O4189" s="73"/>
      <c r="P4189" s="73"/>
      <c r="Q4189" s="73"/>
      <c r="R4189" s="73"/>
      <c r="S4189" s="73"/>
      <c r="T4189" s="73"/>
      <c r="U4189" s="73"/>
      <c r="V4189" s="73"/>
      <c r="W4189" s="73"/>
      <c r="X4189" s="73"/>
      <c r="Y4189" s="73"/>
      <c r="Z4189" s="73"/>
      <c r="AA4189" s="73"/>
      <c r="AB4189" s="73"/>
      <c r="AC4189" s="73"/>
      <c r="AD4189" s="73"/>
      <c r="AE4189" s="73"/>
      <c r="AF4189" s="73"/>
      <c r="AG4189" s="73"/>
      <c r="AH4189" s="73"/>
      <c r="AI4189" s="73"/>
      <c r="AJ4189" s="73"/>
      <c r="AK4189" s="73"/>
      <c r="AL4189" s="73"/>
      <c r="AM4189" s="73"/>
      <c r="AN4189" s="73"/>
      <c r="AO4189" s="73"/>
      <c r="AP4189" s="73"/>
      <c r="AQ4189" s="73"/>
      <c r="AR4189" s="73"/>
      <c r="AS4189" s="73"/>
      <c r="AT4189" s="73"/>
      <c r="AU4189" s="73"/>
      <c r="AV4189" s="73"/>
      <c r="AW4189" s="73"/>
      <c r="AX4189" s="73"/>
      <c r="AY4189" s="73"/>
      <c r="AZ4189" s="73"/>
      <c r="BA4189" s="73"/>
      <c r="BB4189" s="73"/>
    </row>
    <row r="4190" spans="10:54">
      <c r="J4190" s="132"/>
      <c r="N4190" s="73"/>
      <c r="O4190" s="73"/>
      <c r="P4190" s="73"/>
      <c r="Q4190" s="73"/>
      <c r="R4190" s="73"/>
      <c r="S4190" s="73"/>
      <c r="T4190" s="73"/>
      <c r="U4190" s="73"/>
      <c r="V4190" s="73"/>
      <c r="W4190" s="73"/>
      <c r="X4190" s="73"/>
      <c r="Y4190" s="73"/>
      <c r="Z4190" s="73"/>
      <c r="AA4190" s="73"/>
      <c r="AB4190" s="73"/>
      <c r="AC4190" s="73"/>
      <c r="AD4190" s="73"/>
      <c r="AE4190" s="73"/>
      <c r="AF4190" s="73"/>
      <c r="AG4190" s="73"/>
      <c r="AH4190" s="73"/>
      <c r="AI4190" s="73"/>
      <c r="AJ4190" s="73"/>
      <c r="AK4190" s="73"/>
      <c r="AL4190" s="73"/>
      <c r="AM4190" s="73"/>
      <c r="AN4190" s="73"/>
      <c r="AO4190" s="73"/>
      <c r="AP4190" s="73"/>
      <c r="AQ4190" s="73"/>
      <c r="AR4190" s="73"/>
      <c r="AS4190" s="73"/>
      <c r="AT4190" s="73"/>
      <c r="AU4190" s="73"/>
      <c r="AV4190" s="73"/>
      <c r="AW4190" s="73"/>
      <c r="AX4190" s="73"/>
      <c r="AY4190" s="73"/>
      <c r="AZ4190" s="73"/>
      <c r="BA4190" s="73"/>
      <c r="BB4190" s="73"/>
    </row>
    <row r="4191" spans="10:54">
      <c r="J4191" s="132"/>
      <c r="N4191" s="73"/>
      <c r="O4191" s="73"/>
      <c r="P4191" s="73"/>
      <c r="Q4191" s="73"/>
      <c r="R4191" s="73"/>
      <c r="S4191" s="73"/>
      <c r="T4191" s="73"/>
      <c r="U4191" s="73"/>
      <c r="V4191" s="73"/>
      <c r="W4191" s="73"/>
      <c r="X4191" s="73"/>
      <c r="Y4191" s="73"/>
      <c r="Z4191" s="73"/>
      <c r="AA4191" s="73"/>
      <c r="AB4191" s="73"/>
      <c r="AC4191" s="73"/>
      <c r="AD4191" s="73"/>
      <c r="AE4191" s="73"/>
      <c r="AF4191" s="73"/>
      <c r="AG4191" s="73"/>
      <c r="AH4191" s="73"/>
      <c r="AI4191" s="73"/>
      <c r="AJ4191" s="73"/>
      <c r="AK4191" s="73"/>
      <c r="AL4191" s="73"/>
      <c r="AM4191" s="73"/>
      <c r="AN4191" s="73"/>
      <c r="AO4191" s="73"/>
      <c r="AP4191" s="73"/>
      <c r="AQ4191" s="73"/>
      <c r="AR4191" s="73"/>
      <c r="AS4191" s="73"/>
      <c r="AT4191" s="73"/>
      <c r="AU4191" s="73"/>
      <c r="AV4191" s="73"/>
      <c r="AW4191" s="73"/>
      <c r="AX4191" s="73"/>
      <c r="AY4191" s="73"/>
      <c r="AZ4191" s="73"/>
      <c r="BA4191" s="73"/>
      <c r="BB4191" s="73"/>
    </row>
    <row r="4192" spans="10:54">
      <c r="J4192" s="132"/>
      <c r="N4192" s="73"/>
      <c r="O4192" s="73"/>
      <c r="P4192" s="73"/>
      <c r="Q4192" s="73"/>
      <c r="R4192" s="73"/>
      <c r="S4192" s="73"/>
      <c r="T4192" s="73"/>
      <c r="U4192" s="73"/>
      <c r="V4192" s="73"/>
      <c r="W4192" s="73"/>
      <c r="X4192" s="73"/>
      <c r="Y4192" s="73"/>
      <c r="Z4192" s="73"/>
      <c r="AA4192" s="73"/>
      <c r="AB4192" s="73"/>
      <c r="AC4192" s="73"/>
      <c r="AD4192" s="73"/>
      <c r="AE4192" s="73"/>
      <c r="AF4192" s="73"/>
      <c r="AG4192" s="73"/>
      <c r="AH4192" s="73"/>
      <c r="AI4192" s="73"/>
      <c r="AJ4192" s="73"/>
      <c r="AK4192" s="73"/>
      <c r="AL4192" s="73"/>
      <c r="AM4192" s="73"/>
      <c r="AN4192" s="73"/>
      <c r="AO4192" s="73"/>
      <c r="AP4192" s="73"/>
      <c r="AQ4192" s="73"/>
      <c r="AR4192" s="73"/>
      <c r="AS4192" s="73"/>
      <c r="AT4192" s="73"/>
      <c r="AU4192" s="73"/>
      <c r="AV4192" s="73"/>
      <c r="AW4192" s="73"/>
      <c r="AX4192" s="73"/>
      <c r="AY4192" s="73"/>
      <c r="AZ4192" s="73"/>
      <c r="BA4192" s="73"/>
      <c r="BB4192" s="73"/>
    </row>
    <row r="4193" spans="10:54">
      <c r="J4193" s="132"/>
      <c r="N4193" s="73"/>
      <c r="O4193" s="73"/>
      <c r="P4193" s="73"/>
      <c r="Q4193" s="73"/>
      <c r="R4193" s="73"/>
      <c r="S4193" s="73"/>
      <c r="T4193" s="73"/>
      <c r="U4193" s="73"/>
      <c r="V4193" s="73"/>
      <c r="W4193" s="73"/>
      <c r="X4193" s="73"/>
      <c r="Y4193" s="73"/>
      <c r="Z4193" s="73"/>
      <c r="AA4193" s="73"/>
      <c r="AB4193" s="73"/>
      <c r="AC4193" s="73"/>
      <c r="AD4193" s="73"/>
      <c r="AE4193" s="73"/>
      <c r="AF4193" s="73"/>
      <c r="AG4193" s="73"/>
      <c r="AH4193" s="73"/>
      <c r="AI4193" s="73"/>
      <c r="AJ4193" s="73"/>
      <c r="AK4193" s="73"/>
      <c r="AL4193" s="73"/>
      <c r="AM4193" s="73"/>
      <c r="AN4193" s="73"/>
      <c r="AO4193" s="73"/>
      <c r="AP4193" s="73"/>
      <c r="AQ4193" s="73"/>
      <c r="AR4193" s="73"/>
      <c r="AS4193" s="73"/>
      <c r="AT4193" s="73"/>
      <c r="AU4193" s="73"/>
      <c r="AV4193" s="73"/>
      <c r="AW4193" s="73"/>
      <c r="AX4193" s="73"/>
      <c r="AY4193" s="73"/>
      <c r="AZ4193" s="73"/>
      <c r="BA4193" s="73"/>
      <c r="BB4193" s="73"/>
    </row>
    <row r="4194" spans="10:54">
      <c r="J4194" s="132"/>
      <c r="N4194" s="73"/>
      <c r="O4194" s="73"/>
      <c r="P4194" s="73"/>
      <c r="Q4194" s="73"/>
      <c r="R4194" s="73"/>
      <c r="S4194" s="73"/>
      <c r="T4194" s="73"/>
      <c r="U4194" s="73"/>
      <c r="V4194" s="73"/>
      <c r="W4194" s="73"/>
      <c r="X4194" s="73"/>
      <c r="Y4194" s="73"/>
      <c r="Z4194" s="73"/>
      <c r="AA4194" s="73"/>
      <c r="AB4194" s="73"/>
      <c r="AC4194" s="73"/>
      <c r="AD4194" s="73"/>
      <c r="AE4194" s="73"/>
      <c r="AF4194" s="73"/>
      <c r="AG4194" s="73"/>
      <c r="AH4194" s="73"/>
      <c r="AI4194" s="73"/>
      <c r="AJ4194" s="73"/>
      <c r="AK4194" s="73"/>
      <c r="AL4194" s="73"/>
      <c r="AM4194" s="73"/>
      <c r="AN4194" s="73"/>
      <c r="AO4194" s="73"/>
      <c r="AP4194" s="73"/>
      <c r="AQ4194" s="73"/>
      <c r="AR4194" s="73"/>
      <c r="AS4194" s="73"/>
      <c r="AT4194" s="73"/>
      <c r="AU4194" s="73"/>
      <c r="AV4194" s="73"/>
      <c r="AW4194" s="73"/>
      <c r="AX4194" s="73"/>
      <c r="AY4194" s="73"/>
      <c r="AZ4194" s="73"/>
      <c r="BA4194" s="73"/>
      <c r="BB4194" s="73"/>
    </row>
    <row r="4195" spans="10:54">
      <c r="J4195" s="132"/>
      <c r="N4195" s="73"/>
      <c r="O4195" s="73"/>
      <c r="P4195" s="73"/>
      <c r="Q4195" s="73"/>
      <c r="R4195" s="73"/>
      <c r="S4195" s="73"/>
      <c r="T4195" s="73"/>
      <c r="U4195" s="73"/>
      <c r="V4195" s="73"/>
      <c r="W4195" s="73"/>
      <c r="X4195" s="73"/>
      <c r="Y4195" s="73"/>
      <c r="Z4195" s="73"/>
      <c r="AA4195" s="73"/>
      <c r="AB4195" s="73"/>
      <c r="AC4195" s="73"/>
      <c r="AD4195" s="73"/>
      <c r="AE4195" s="73"/>
      <c r="AF4195" s="73"/>
      <c r="AG4195" s="73"/>
      <c r="AH4195" s="73"/>
      <c r="AI4195" s="73"/>
      <c r="AJ4195" s="73"/>
      <c r="AK4195" s="73"/>
      <c r="AL4195" s="73"/>
      <c r="AM4195" s="73"/>
      <c r="AN4195" s="73"/>
      <c r="AO4195" s="73"/>
      <c r="AP4195" s="73"/>
      <c r="AQ4195" s="73"/>
      <c r="AR4195" s="73"/>
      <c r="AS4195" s="73"/>
      <c r="AT4195" s="73"/>
      <c r="AU4195" s="73"/>
      <c r="AV4195" s="73"/>
      <c r="AW4195" s="73"/>
      <c r="AX4195" s="73"/>
      <c r="AY4195" s="73"/>
      <c r="AZ4195" s="73"/>
      <c r="BA4195" s="73"/>
      <c r="BB4195" s="73"/>
    </row>
    <row r="4196" spans="10:54">
      <c r="J4196" s="132"/>
      <c r="N4196" s="73"/>
      <c r="O4196" s="73"/>
      <c r="P4196" s="73"/>
      <c r="Q4196" s="73"/>
      <c r="R4196" s="73"/>
      <c r="S4196" s="73"/>
      <c r="T4196" s="73"/>
      <c r="U4196" s="73"/>
      <c r="V4196" s="73"/>
      <c r="W4196" s="73"/>
      <c r="X4196" s="73"/>
      <c r="Y4196" s="73"/>
      <c r="Z4196" s="73"/>
      <c r="AA4196" s="73"/>
      <c r="AB4196" s="73"/>
      <c r="AC4196" s="73"/>
      <c r="AD4196" s="73"/>
      <c r="AE4196" s="73"/>
      <c r="AF4196" s="73"/>
      <c r="AG4196" s="73"/>
      <c r="AH4196" s="73"/>
      <c r="AI4196" s="73"/>
      <c r="AJ4196" s="73"/>
      <c r="AK4196" s="73"/>
      <c r="AL4196" s="73"/>
      <c r="AM4196" s="73"/>
      <c r="AN4196" s="73"/>
      <c r="AO4196" s="73"/>
      <c r="AP4196" s="73"/>
      <c r="AQ4196" s="73"/>
      <c r="AR4196" s="73"/>
      <c r="AS4196" s="73"/>
      <c r="AT4196" s="73"/>
      <c r="AU4196" s="73"/>
      <c r="AV4196" s="73"/>
      <c r="AW4196" s="73"/>
      <c r="AX4196" s="73"/>
      <c r="AY4196" s="73"/>
      <c r="AZ4196" s="73"/>
      <c r="BA4196" s="73"/>
      <c r="BB4196" s="73"/>
    </row>
    <row r="4197" spans="10:54">
      <c r="J4197" s="132"/>
      <c r="N4197" s="73"/>
      <c r="O4197" s="73"/>
      <c r="P4197" s="73"/>
      <c r="Q4197" s="73"/>
      <c r="R4197" s="73"/>
      <c r="S4197" s="73"/>
      <c r="T4197" s="73"/>
      <c r="U4197" s="73"/>
      <c r="V4197" s="73"/>
      <c r="W4197" s="73"/>
      <c r="X4197" s="73"/>
      <c r="Y4197" s="73"/>
      <c r="Z4197" s="73"/>
      <c r="AA4197" s="73"/>
      <c r="AB4197" s="73"/>
      <c r="AC4197" s="73"/>
      <c r="AD4197" s="73"/>
      <c r="AE4197" s="73"/>
      <c r="AF4197" s="73"/>
      <c r="AG4197" s="73"/>
      <c r="AH4197" s="73"/>
      <c r="AI4197" s="73"/>
      <c r="AJ4197" s="73"/>
      <c r="AK4197" s="73"/>
      <c r="AL4197" s="73"/>
      <c r="AM4197" s="73"/>
      <c r="AN4197" s="73"/>
      <c r="AO4197" s="73"/>
      <c r="AP4197" s="73"/>
      <c r="AQ4197" s="73"/>
      <c r="AR4197" s="73"/>
      <c r="AS4197" s="73"/>
      <c r="AT4197" s="73"/>
      <c r="AU4197" s="73"/>
      <c r="AV4197" s="73"/>
      <c r="AW4197" s="73"/>
      <c r="AX4197" s="73"/>
      <c r="AY4197" s="73"/>
      <c r="AZ4197" s="73"/>
      <c r="BA4197" s="73"/>
      <c r="BB4197" s="73"/>
    </row>
    <row r="4198" spans="10:54">
      <c r="J4198" s="132"/>
      <c r="N4198" s="73"/>
      <c r="O4198" s="73"/>
      <c r="P4198" s="73"/>
      <c r="Q4198" s="73"/>
      <c r="R4198" s="73"/>
      <c r="S4198" s="73"/>
      <c r="T4198" s="73"/>
      <c r="U4198" s="73"/>
      <c r="V4198" s="73"/>
      <c r="W4198" s="73"/>
      <c r="X4198" s="73"/>
      <c r="Y4198" s="73"/>
      <c r="Z4198" s="73"/>
      <c r="AA4198" s="73"/>
      <c r="AB4198" s="73"/>
      <c r="AC4198" s="73"/>
      <c r="AD4198" s="73"/>
      <c r="AE4198" s="73"/>
      <c r="AF4198" s="73"/>
      <c r="AG4198" s="73"/>
      <c r="AH4198" s="73"/>
      <c r="AI4198" s="73"/>
      <c r="AJ4198" s="73"/>
      <c r="AK4198" s="73"/>
      <c r="AL4198" s="73"/>
      <c r="AM4198" s="73"/>
      <c r="AN4198" s="73"/>
      <c r="AO4198" s="73"/>
      <c r="AP4198" s="73"/>
      <c r="AQ4198" s="73"/>
      <c r="AR4198" s="73"/>
      <c r="AS4198" s="73"/>
      <c r="AT4198" s="73"/>
      <c r="AU4198" s="73"/>
      <c r="AV4198" s="73"/>
      <c r="AW4198" s="73"/>
      <c r="AX4198" s="73"/>
      <c r="AY4198" s="73"/>
      <c r="AZ4198" s="73"/>
      <c r="BA4198" s="73"/>
      <c r="BB4198" s="73"/>
    </row>
    <row r="4199" spans="10:54">
      <c r="J4199" s="132"/>
      <c r="N4199" s="73"/>
      <c r="O4199" s="73"/>
      <c r="P4199" s="73"/>
      <c r="Q4199" s="73"/>
      <c r="R4199" s="73"/>
      <c r="S4199" s="73"/>
      <c r="T4199" s="73"/>
      <c r="U4199" s="73"/>
      <c r="V4199" s="73"/>
      <c r="W4199" s="73"/>
      <c r="X4199" s="73"/>
      <c r="Y4199" s="73"/>
      <c r="Z4199" s="73"/>
      <c r="AA4199" s="73"/>
      <c r="AB4199" s="73"/>
      <c r="AC4199" s="73"/>
      <c r="AD4199" s="73"/>
      <c r="AE4199" s="73"/>
      <c r="AF4199" s="73"/>
      <c r="AG4199" s="73"/>
      <c r="AH4199" s="73"/>
      <c r="AI4199" s="73"/>
      <c r="AJ4199" s="73"/>
      <c r="AK4199" s="73"/>
      <c r="AL4199" s="73"/>
      <c r="AM4199" s="73"/>
      <c r="AN4199" s="73"/>
      <c r="AO4199" s="73"/>
      <c r="AP4199" s="73"/>
      <c r="AQ4199" s="73"/>
      <c r="AR4199" s="73"/>
      <c r="AS4199" s="73"/>
      <c r="AT4199" s="73"/>
      <c r="AU4199" s="73"/>
      <c r="AV4199" s="73"/>
      <c r="AW4199" s="73"/>
      <c r="AX4199" s="73"/>
      <c r="AY4199" s="73"/>
      <c r="AZ4199" s="73"/>
      <c r="BA4199" s="73"/>
      <c r="BB4199" s="73"/>
    </row>
    <row r="4200" spans="10:54">
      <c r="J4200" s="132"/>
      <c r="N4200" s="73"/>
      <c r="O4200" s="73"/>
      <c r="P4200" s="73"/>
      <c r="Q4200" s="73"/>
      <c r="R4200" s="73"/>
      <c r="S4200" s="73"/>
      <c r="T4200" s="73"/>
      <c r="U4200" s="73"/>
      <c r="V4200" s="73"/>
      <c r="W4200" s="73"/>
      <c r="X4200" s="73"/>
      <c r="Y4200" s="73"/>
      <c r="Z4200" s="73"/>
      <c r="AA4200" s="73"/>
      <c r="AB4200" s="73"/>
      <c r="AC4200" s="73"/>
      <c r="AD4200" s="73"/>
      <c r="AE4200" s="73"/>
      <c r="AF4200" s="73"/>
      <c r="AG4200" s="73"/>
      <c r="AH4200" s="73"/>
      <c r="AI4200" s="73"/>
      <c r="AJ4200" s="73"/>
      <c r="AK4200" s="73"/>
      <c r="AL4200" s="73"/>
      <c r="AM4200" s="73"/>
      <c r="AN4200" s="73"/>
      <c r="AO4200" s="73"/>
      <c r="AP4200" s="73"/>
      <c r="AQ4200" s="73"/>
      <c r="AR4200" s="73"/>
      <c r="AS4200" s="73"/>
      <c r="AT4200" s="73"/>
      <c r="AU4200" s="73"/>
      <c r="AV4200" s="73"/>
      <c r="AW4200" s="73"/>
      <c r="AX4200" s="73"/>
      <c r="AY4200" s="73"/>
      <c r="AZ4200" s="73"/>
      <c r="BA4200" s="73"/>
      <c r="BB4200" s="73"/>
    </row>
    <row r="4201" spans="10:54">
      <c r="J4201" s="132"/>
      <c r="N4201" s="73"/>
      <c r="O4201" s="73"/>
      <c r="P4201" s="73"/>
      <c r="Q4201" s="73"/>
      <c r="R4201" s="73"/>
      <c r="S4201" s="73"/>
      <c r="T4201" s="73"/>
      <c r="U4201" s="73"/>
      <c r="V4201" s="73"/>
      <c r="W4201" s="73"/>
      <c r="X4201" s="73"/>
      <c r="Y4201" s="73"/>
      <c r="Z4201" s="73"/>
      <c r="AA4201" s="73"/>
      <c r="AB4201" s="73"/>
      <c r="AC4201" s="73"/>
      <c r="AD4201" s="73"/>
      <c r="AE4201" s="73"/>
      <c r="AF4201" s="73"/>
      <c r="AG4201" s="73"/>
      <c r="AH4201" s="73"/>
      <c r="AI4201" s="73"/>
      <c r="AJ4201" s="73"/>
      <c r="AK4201" s="73"/>
      <c r="AL4201" s="73"/>
      <c r="AM4201" s="73"/>
      <c r="AN4201" s="73"/>
      <c r="AO4201" s="73"/>
      <c r="AP4201" s="73"/>
      <c r="AQ4201" s="73"/>
      <c r="AR4201" s="73"/>
      <c r="AS4201" s="73"/>
      <c r="AT4201" s="73"/>
      <c r="AU4201" s="73"/>
      <c r="AV4201" s="73"/>
      <c r="AW4201" s="73"/>
      <c r="AX4201" s="73"/>
      <c r="AY4201" s="73"/>
      <c r="AZ4201" s="73"/>
      <c r="BA4201" s="73"/>
      <c r="BB4201" s="73"/>
    </row>
    <row r="4202" spans="10:54">
      <c r="J4202" s="132"/>
      <c r="N4202" s="73"/>
      <c r="O4202" s="73"/>
      <c r="P4202" s="73"/>
      <c r="Q4202" s="73"/>
      <c r="R4202" s="73"/>
      <c r="S4202" s="73"/>
      <c r="T4202" s="73"/>
      <c r="U4202" s="73"/>
      <c r="V4202" s="73"/>
      <c r="W4202" s="73"/>
      <c r="X4202" s="73"/>
      <c r="Y4202" s="73"/>
      <c r="Z4202" s="73"/>
      <c r="AA4202" s="73"/>
      <c r="AB4202" s="73"/>
      <c r="AC4202" s="73"/>
      <c r="AD4202" s="73"/>
      <c r="AE4202" s="73"/>
      <c r="AF4202" s="73"/>
      <c r="AG4202" s="73"/>
      <c r="AH4202" s="73"/>
      <c r="AI4202" s="73"/>
      <c r="AJ4202" s="73"/>
      <c r="AK4202" s="73"/>
      <c r="AL4202" s="73"/>
      <c r="AM4202" s="73"/>
      <c r="AN4202" s="73"/>
      <c r="AO4202" s="73"/>
      <c r="AP4202" s="73"/>
      <c r="AQ4202" s="73"/>
      <c r="AR4202" s="73"/>
      <c r="AS4202" s="73"/>
      <c r="AT4202" s="73"/>
      <c r="AU4202" s="73"/>
      <c r="AV4202" s="73"/>
      <c r="AW4202" s="73"/>
      <c r="AX4202" s="73"/>
      <c r="AY4202" s="73"/>
      <c r="AZ4202" s="73"/>
      <c r="BA4202" s="73"/>
      <c r="BB4202" s="73"/>
    </row>
    <row r="4203" spans="10:54">
      <c r="J4203" s="132"/>
      <c r="N4203" s="73"/>
      <c r="O4203" s="73"/>
      <c r="P4203" s="73"/>
      <c r="Q4203" s="73"/>
      <c r="R4203" s="73"/>
      <c r="S4203" s="73"/>
      <c r="T4203" s="73"/>
      <c r="U4203" s="73"/>
      <c r="V4203" s="73"/>
      <c r="W4203" s="73"/>
      <c r="X4203" s="73"/>
      <c r="Y4203" s="73"/>
      <c r="Z4203" s="73"/>
      <c r="AA4203" s="73"/>
      <c r="AB4203" s="73"/>
      <c r="AC4203" s="73"/>
      <c r="AD4203" s="73"/>
      <c r="AE4203" s="73"/>
      <c r="AF4203" s="73"/>
      <c r="AG4203" s="73"/>
      <c r="AH4203" s="73"/>
      <c r="AI4203" s="73"/>
      <c r="AJ4203" s="73"/>
      <c r="AK4203" s="73"/>
      <c r="AL4203" s="73"/>
      <c r="AM4203" s="73"/>
      <c r="AN4203" s="73"/>
      <c r="AO4203" s="73"/>
      <c r="AP4203" s="73"/>
      <c r="AQ4203" s="73"/>
      <c r="AR4203" s="73"/>
      <c r="AS4203" s="73"/>
      <c r="AT4203" s="73"/>
      <c r="AU4203" s="73"/>
      <c r="AV4203" s="73"/>
      <c r="AW4203" s="73"/>
      <c r="AX4203" s="73"/>
      <c r="AY4203" s="73"/>
      <c r="AZ4203" s="73"/>
      <c r="BA4203" s="73"/>
      <c r="BB4203" s="73"/>
    </row>
    <row r="4204" spans="10:54">
      <c r="J4204" s="132"/>
      <c r="N4204" s="73"/>
      <c r="O4204" s="73"/>
      <c r="P4204" s="73"/>
      <c r="Q4204" s="73"/>
      <c r="R4204" s="73"/>
      <c r="S4204" s="73"/>
      <c r="T4204" s="73"/>
      <c r="U4204" s="73"/>
      <c r="V4204" s="73"/>
      <c r="W4204" s="73"/>
      <c r="X4204" s="73"/>
      <c r="Y4204" s="73"/>
      <c r="Z4204" s="73"/>
      <c r="AA4204" s="73"/>
      <c r="AB4204" s="73"/>
      <c r="AC4204" s="73"/>
      <c r="AD4204" s="73"/>
      <c r="AE4204" s="73"/>
      <c r="AF4204" s="73"/>
      <c r="AG4204" s="73"/>
      <c r="AH4204" s="73"/>
      <c r="AI4204" s="73"/>
      <c r="AJ4204" s="73"/>
      <c r="AK4204" s="73"/>
      <c r="AL4204" s="73"/>
      <c r="AM4204" s="73"/>
      <c r="AN4204" s="73"/>
      <c r="AO4204" s="73"/>
      <c r="AP4204" s="73"/>
      <c r="AQ4204" s="73"/>
      <c r="AR4204" s="73"/>
      <c r="AS4204" s="73"/>
      <c r="AT4204" s="73"/>
      <c r="AU4204" s="73"/>
      <c r="AV4204" s="73"/>
      <c r="AW4204" s="73"/>
      <c r="AX4204" s="73"/>
      <c r="AY4204" s="73"/>
      <c r="AZ4204" s="73"/>
      <c r="BA4204" s="73"/>
      <c r="BB4204" s="73"/>
    </row>
    <row r="4205" spans="10:54">
      <c r="J4205" s="132"/>
      <c r="N4205" s="73"/>
      <c r="O4205" s="73"/>
      <c r="P4205" s="73"/>
      <c r="Q4205" s="73"/>
      <c r="R4205" s="73"/>
      <c r="S4205" s="73"/>
      <c r="T4205" s="73"/>
      <c r="U4205" s="73"/>
      <c r="V4205" s="73"/>
      <c r="W4205" s="73"/>
      <c r="X4205" s="73"/>
      <c r="Y4205" s="73"/>
      <c r="Z4205" s="73"/>
      <c r="AA4205" s="73"/>
      <c r="AB4205" s="73"/>
      <c r="AC4205" s="73"/>
      <c r="AD4205" s="73"/>
      <c r="AE4205" s="73"/>
      <c r="AF4205" s="73"/>
      <c r="AG4205" s="73"/>
      <c r="AH4205" s="73"/>
      <c r="AI4205" s="73"/>
      <c r="AJ4205" s="73"/>
      <c r="AK4205" s="73"/>
      <c r="AL4205" s="73"/>
      <c r="AM4205" s="73"/>
      <c r="AN4205" s="73"/>
      <c r="AO4205" s="73"/>
      <c r="AP4205" s="73"/>
      <c r="AQ4205" s="73"/>
      <c r="AR4205" s="73"/>
      <c r="AS4205" s="73"/>
      <c r="AT4205" s="73"/>
      <c r="AU4205" s="73"/>
      <c r="AV4205" s="73"/>
      <c r="AW4205" s="73"/>
      <c r="AX4205" s="73"/>
      <c r="AY4205" s="73"/>
      <c r="AZ4205" s="73"/>
      <c r="BA4205" s="73"/>
      <c r="BB4205" s="73"/>
    </row>
    <row r="4206" spans="10:54">
      <c r="J4206" s="132"/>
      <c r="N4206" s="73"/>
      <c r="O4206" s="73"/>
      <c r="P4206" s="73"/>
      <c r="Q4206" s="73"/>
      <c r="R4206" s="73"/>
      <c r="S4206" s="73"/>
      <c r="T4206" s="73"/>
      <c r="U4206" s="73"/>
      <c r="V4206" s="73"/>
      <c r="W4206" s="73"/>
      <c r="X4206" s="73"/>
      <c r="Y4206" s="73"/>
      <c r="Z4206" s="73"/>
      <c r="AA4206" s="73"/>
      <c r="AB4206" s="73"/>
      <c r="AC4206" s="73"/>
      <c r="AD4206" s="73"/>
      <c r="AE4206" s="73"/>
      <c r="AF4206" s="73"/>
      <c r="AG4206" s="73"/>
      <c r="AH4206" s="73"/>
      <c r="AI4206" s="73"/>
      <c r="AJ4206" s="73"/>
      <c r="AK4206" s="73"/>
      <c r="AL4206" s="73"/>
      <c r="AM4206" s="73"/>
      <c r="AN4206" s="73"/>
      <c r="AO4206" s="73"/>
      <c r="AP4206" s="73"/>
      <c r="AQ4206" s="73"/>
      <c r="AR4206" s="73"/>
      <c r="AS4206" s="73"/>
      <c r="AT4206" s="73"/>
      <c r="AU4206" s="73"/>
      <c r="AV4206" s="73"/>
      <c r="AW4206" s="73"/>
      <c r="AX4206" s="73"/>
      <c r="AY4206" s="73"/>
      <c r="AZ4206" s="73"/>
      <c r="BA4206" s="73"/>
      <c r="BB4206" s="73"/>
    </row>
    <row r="4207" spans="10:54">
      <c r="J4207" s="132"/>
      <c r="N4207" s="73"/>
      <c r="O4207" s="73"/>
      <c r="P4207" s="73"/>
      <c r="Q4207" s="73"/>
      <c r="R4207" s="73"/>
      <c r="S4207" s="73"/>
      <c r="T4207" s="73"/>
      <c r="U4207" s="73"/>
      <c r="V4207" s="73"/>
      <c r="W4207" s="73"/>
      <c r="X4207" s="73"/>
      <c r="Y4207" s="73"/>
      <c r="Z4207" s="73"/>
      <c r="AA4207" s="73"/>
      <c r="AB4207" s="73"/>
      <c r="AC4207" s="73"/>
      <c r="AD4207" s="73"/>
      <c r="AE4207" s="73"/>
      <c r="AF4207" s="73"/>
      <c r="AG4207" s="73"/>
      <c r="AH4207" s="73"/>
      <c r="AI4207" s="73"/>
      <c r="AJ4207" s="73"/>
      <c r="AK4207" s="73"/>
      <c r="AL4207" s="73"/>
      <c r="AM4207" s="73"/>
      <c r="AN4207" s="73"/>
      <c r="AO4207" s="73"/>
      <c r="AP4207" s="73"/>
      <c r="AQ4207" s="73"/>
      <c r="AR4207" s="73"/>
      <c r="AS4207" s="73"/>
      <c r="AT4207" s="73"/>
      <c r="AU4207" s="73"/>
      <c r="AV4207" s="73"/>
      <c r="AW4207" s="73"/>
      <c r="AX4207" s="73"/>
      <c r="AY4207" s="73"/>
      <c r="AZ4207" s="73"/>
      <c r="BA4207" s="73"/>
      <c r="BB4207" s="73"/>
    </row>
    <row r="4208" spans="10:54">
      <c r="J4208" s="132"/>
      <c r="N4208" s="73"/>
      <c r="O4208" s="73"/>
      <c r="P4208" s="73"/>
      <c r="Q4208" s="73"/>
      <c r="R4208" s="73"/>
      <c r="S4208" s="73"/>
      <c r="T4208" s="73"/>
      <c r="U4208" s="73"/>
      <c r="V4208" s="73"/>
      <c r="W4208" s="73"/>
      <c r="X4208" s="73"/>
      <c r="Y4208" s="73"/>
      <c r="Z4208" s="73"/>
      <c r="AA4208" s="73"/>
      <c r="AB4208" s="73"/>
      <c r="AC4208" s="73"/>
      <c r="AD4208" s="73"/>
      <c r="AE4208" s="73"/>
      <c r="AF4208" s="73"/>
      <c r="AG4208" s="73"/>
      <c r="AH4208" s="73"/>
      <c r="AI4208" s="73"/>
      <c r="AJ4208" s="73"/>
      <c r="AK4208" s="73"/>
      <c r="AL4208" s="73"/>
      <c r="AM4208" s="73"/>
      <c r="AN4208" s="73"/>
      <c r="AO4208" s="73"/>
      <c r="AP4208" s="73"/>
      <c r="AQ4208" s="73"/>
      <c r="AR4208" s="73"/>
      <c r="AS4208" s="73"/>
      <c r="AT4208" s="73"/>
      <c r="AU4208" s="73"/>
      <c r="AV4208" s="73"/>
      <c r="AW4208" s="73"/>
      <c r="AX4208" s="73"/>
      <c r="AY4208" s="73"/>
      <c r="AZ4208" s="73"/>
      <c r="BA4208" s="73"/>
      <c r="BB4208" s="73"/>
    </row>
    <row r="4209" spans="10:54">
      <c r="J4209" s="132"/>
      <c r="N4209" s="73"/>
      <c r="O4209" s="73"/>
      <c r="P4209" s="73"/>
      <c r="Q4209" s="73"/>
      <c r="R4209" s="73"/>
      <c r="S4209" s="73"/>
      <c r="T4209" s="73"/>
      <c r="U4209" s="73"/>
      <c r="V4209" s="73"/>
      <c r="W4209" s="73"/>
      <c r="X4209" s="73"/>
      <c r="Y4209" s="73"/>
      <c r="Z4209" s="73"/>
      <c r="AA4209" s="73"/>
      <c r="AB4209" s="73"/>
      <c r="AC4209" s="73"/>
      <c r="AD4209" s="73"/>
      <c r="AE4209" s="73"/>
      <c r="AF4209" s="73"/>
      <c r="AG4209" s="73"/>
      <c r="AH4209" s="73"/>
      <c r="AI4209" s="73"/>
      <c r="AJ4209" s="73"/>
      <c r="AK4209" s="73"/>
      <c r="AL4209" s="73"/>
      <c r="AM4209" s="73"/>
      <c r="AN4209" s="73"/>
      <c r="AO4209" s="73"/>
      <c r="AP4209" s="73"/>
      <c r="AQ4209" s="73"/>
      <c r="AR4209" s="73"/>
      <c r="AS4209" s="73"/>
      <c r="AT4209" s="73"/>
      <c r="AU4209" s="73"/>
      <c r="AV4209" s="73"/>
      <c r="AW4209" s="73"/>
      <c r="AX4209" s="73"/>
      <c r="AY4209" s="73"/>
      <c r="AZ4209" s="73"/>
      <c r="BA4209" s="73"/>
      <c r="BB4209" s="73"/>
    </row>
    <row r="4210" spans="10:54">
      <c r="J4210" s="132"/>
      <c r="N4210" s="73"/>
      <c r="O4210" s="73"/>
      <c r="P4210" s="73"/>
      <c r="Q4210" s="73"/>
      <c r="R4210" s="73"/>
      <c r="S4210" s="73"/>
      <c r="T4210" s="73"/>
      <c r="U4210" s="73"/>
      <c r="V4210" s="73"/>
      <c r="W4210" s="73"/>
      <c r="X4210" s="73"/>
      <c r="Y4210" s="73"/>
      <c r="Z4210" s="73"/>
      <c r="AA4210" s="73"/>
      <c r="AB4210" s="73"/>
      <c r="AC4210" s="73"/>
      <c r="AD4210" s="73"/>
      <c r="AE4210" s="73"/>
      <c r="AF4210" s="73"/>
      <c r="AG4210" s="73"/>
      <c r="AH4210" s="73"/>
      <c r="AI4210" s="73"/>
      <c r="AJ4210" s="73"/>
      <c r="AK4210" s="73"/>
      <c r="AL4210" s="73"/>
      <c r="AM4210" s="73"/>
      <c r="AN4210" s="73"/>
      <c r="AO4210" s="73"/>
      <c r="AP4210" s="73"/>
      <c r="AQ4210" s="73"/>
      <c r="AR4210" s="73"/>
      <c r="AS4210" s="73"/>
      <c r="AT4210" s="73"/>
      <c r="AU4210" s="73"/>
      <c r="AV4210" s="73"/>
      <c r="AW4210" s="73"/>
      <c r="AX4210" s="73"/>
      <c r="AY4210" s="73"/>
      <c r="AZ4210" s="73"/>
      <c r="BA4210" s="73"/>
      <c r="BB4210" s="73"/>
    </row>
    <row r="4211" spans="10:54">
      <c r="J4211" s="132"/>
      <c r="N4211" s="73"/>
      <c r="O4211" s="73"/>
      <c r="P4211" s="73"/>
      <c r="Q4211" s="73"/>
      <c r="R4211" s="73"/>
      <c r="S4211" s="73"/>
      <c r="T4211" s="73"/>
      <c r="U4211" s="73"/>
      <c r="V4211" s="73"/>
      <c r="W4211" s="73"/>
      <c r="X4211" s="73"/>
      <c r="Y4211" s="73"/>
      <c r="Z4211" s="73"/>
      <c r="AA4211" s="73"/>
      <c r="AB4211" s="73"/>
      <c r="AC4211" s="73"/>
      <c r="AD4211" s="73"/>
      <c r="AE4211" s="73"/>
      <c r="AF4211" s="73"/>
      <c r="AG4211" s="73"/>
      <c r="AH4211" s="73"/>
      <c r="AI4211" s="73"/>
      <c r="AJ4211" s="73"/>
      <c r="AK4211" s="73"/>
      <c r="AL4211" s="73"/>
      <c r="AM4211" s="73"/>
      <c r="AN4211" s="73"/>
      <c r="AO4211" s="73"/>
      <c r="AP4211" s="73"/>
      <c r="AQ4211" s="73"/>
      <c r="AR4211" s="73"/>
      <c r="AS4211" s="73"/>
      <c r="AT4211" s="73"/>
      <c r="AU4211" s="73"/>
      <c r="AV4211" s="73"/>
      <c r="AW4211" s="73"/>
      <c r="AX4211" s="73"/>
      <c r="AY4211" s="73"/>
      <c r="AZ4211" s="73"/>
      <c r="BA4211" s="73"/>
      <c r="BB4211" s="73"/>
    </row>
    <row r="4212" spans="10:54">
      <c r="J4212" s="132"/>
      <c r="N4212" s="73"/>
      <c r="O4212" s="73"/>
      <c r="P4212" s="73"/>
      <c r="Q4212" s="73"/>
      <c r="R4212" s="73"/>
      <c r="S4212" s="73"/>
      <c r="T4212" s="73"/>
      <c r="U4212" s="73"/>
      <c r="V4212" s="73"/>
      <c r="W4212" s="73"/>
      <c r="X4212" s="73"/>
      <c r="Y4212" s="73"/>
      <c r="Z4212" s="73"/>
      <c r="AA4212" s="73"/>
      <c r="AB4212" s="73"/>
      <c r="AC4212" s="73"/>
      <c r="AD4212" s="73"/>
      <c r="AE4212" s="73"/>
      <c r="AF4212" s="73"/>
      <c r="AG4212" s="73"/>
      <c r="AH4212" s="73"/>
      <c r="AI4212" s="73"/>
      <c r="AJ4212" s="73"/>
      <c r="AK4212" s="73"/>
      <c r="AL4212" s="73"/>
      <c r="AM4212" s="73"/>
      <c r="AN4212" s="73"/>
      <c r="AO4212" s="73"/>
      <c r="AP4212" s="73"/>
      <c r="AQ4212" s="73"/>
      <c r="AR4212" s="73"/>
      <c r="AS4212" s="73"/>
      <c r="AT4212" s="73"/>
      <c r="AU4212" s="73"/>
      <c r="AV4212" s="73"/>
      <c r="AW4212" s="73"/>
      <c r="AX4212" s="73"/>
      <c r="AY4212" s="73"/>
      <c r="AZ4212" s="73"/>
      <c r="BA4212" s="73"/>
      <c r="BB4212" s="73"/>
    </row>
    <row r="4213" spans="10:54">
      <c r="J4213" s="132"/>
      <c r="N4213" s="73"/>
      <c r="O4213" s="73"/>
      <c r="P4213" s="73"/>
      <c r="Q4213" s="73"/>
      <c r="R4213" s="73"/>
      <c r="S4213" s="73"/>
      <c r="T4213" s="73"/>
      <c r="U4213" s="73"/>
      <c r="V4213" s="73"/>
      <c r="W4213" s="73"/>
      <c r="X4213" s="73"/>
      <c r="Y4213" s="73"/>
      <c r="Z4213" s="73"/>
      <c r="AA4213" s="73"/>
      <c r="AB4213" s="73"/>
      <c r="AC4213" s="73"/>
      <c r="AD4213" s="73"/>
      <c r="AE4213" s="73"/>
      <c r="AF4213" s="73"/>
      <c r="AG4213" s="73"/>
      <c r="AH4213" s="73"/>
      <c r="AI4213" s="73"/>
      <c r="AJ4213" s="73"/>
      <c r="AK4213" s="73"/>
      <c r="AL4213" s="73"/>
      <c r="AM4213" s="73"/>
      <c r="AN4213" s="73"/>
      <c r="AO4213" s="73"/>
      <c r="AP4213" s="73"/>
      <c r="AQ4213" s="73"/>
      <c r="AR4213" s="73"/>
      <c r="AS4213" s="73"/>
      <c r="AT4213" s="73"/>
      <c r="AU4213" s="73"/>
      <c r="AV4213" s="73"/>
      <c r="AW4213" s="73"/>
      <c r="AX4213" s="73"/>
      <c r="AY4213" s="73"/>
      <c r="AZ4213" s="73"/>
      <c r="BA4213" s="73"/>
      <c r="BB4213" s="73"/>
    </row>
    <row r="4214" spans="10:54">
      <c r="J4214" s="132"/>
      <c r="N4214" s="73"/>
      <c r="O4214" s="73"/>
      <c r="P4214" s="73"/>
      <c r="Q4214" s="73"/>
      <c r="R4214" s="73"/>
      <c r="S4214" s="73"/>
      <c r="T4214" s="73"/>
      <c r="U4214" s="73"/>
      <c r="V4214" s="73"/>
      <c r="W4214" s="73"/>
      <c r="X4214" s="73"/>
      <c r="Y4214" s="73"/>
      <c r="Z4214" s="73"/>
      <c r="AA4214" s="73"/>
      <c r="AB4214" s="73"/>
      <c r="AC4214" s="73"/>
      <c r="AD4214" s="73"/>
      <c r="AE4214" s="73"/>
      <c r="AF4214" s="73"/>
      <c r="AG4214" s="73"/>
      <c r="AH4214" s="73"/>
      <c r="AI4214" s="73"/>
      <c r="AJ4214" s="73"/>
      <c r="AK4214" s="73"/>
      <c r="AL4214" s="73"/>
      <c r="AM4214" s="73"/>
      <c r="AN4214" s="73"/>
      <c r="AO4214" s="73"/>
      <c r="AP4214" s="73"/>
      <c r="AQ4214" s="73"/>
      <c r="AR4214" s="73"/>
      <c r="AS4214" s="73"/>
      <c r="AT4214" s="73"/>
      <c r="AU4214" s="73"/>
      <c r="AV4214" s="73"/>
      <c r="AW4214" s="73"/>
      <c r="AX4214" s="73"/>
      <c r="AY4214" s="73"/>
      <c r="AZ4214" s="73"/>
      <c r="BA4214" s="73"/>
      <c r="BB4214" s="73"/>
    </row>
    <row r="4215" spans="10:54">
      <c r="J4215" s="132"/>
      <c r="N4215" s="73"/>
      <c r="O4215" s="73"/>
      <c r="P4215" s="73"/>
      <c r="Q4215" s="73"/>
      <c r="R4215" s="73"/>
      <c r="S4215" s="73"/>
      <c r="T4215" s="73"/>
      <c r="U4215" s="73"/>
      <c r="V4215" s="73"/>
      <c r="W4215" s="73"/>
      <c r="X4215" s="73"/>
      <c r="Y4215" s="73"/>
      <c r="Z4215" s="73"/>
      <c r="AA4215" s="73"/>
      <c r="AB4215" s="73"/>
      <c r="AC4215" s="73"/>
      <c r="AD4215" s="73"/>
      <c r="AE4215" s="73"/>
      <c r="AF4215" s="73"/>
      <c r="AG4215" s="73"/>
      <c r="AH4215" s="73"/>
      <c r="AI4215" s="73"/>
      <c r="AJ4215" s="73"/>
      <c r="AK4215" s="73"/>
      <c r="AL4215" s="73"/>
      <c r="AM4215" s="73"/>
      <c r="AN4215" s="73"/>
      <c r="AO4215" s="73"/>
      <c r="AP4215" s="73"/>
      <c r="AQ4215" s="73"/>
      <c r="AR4215" s="73"/>
      <c r="AS4215" s="73"/>
      <c r="AT4215" s="73"/>
      <c r="AU4215" s="73"/>
      <c r="AV4215" s="73"/>
      <c r="AW4215" s="73"/>
      <c r="AX4215" s="73"/>
      <c r="AY4215" s="73"/>
      <c r="AZ4215" s="73"/>
      <c r="BA4215" s="73"/>
      <c r="BB4215" s="73"/>
    </row>
    <row r="4216" spans="10:54">
      <c r="J4216" s="132"/>
      <c r="N4216" s="73"/>
      <c r="O4216" s="73"/>
      <c r="P4216" s="73"/>
      <c r="Q4216" s="73"/>
      <c r="R4216" s="73"/>
      <c r="S4216" s="73"/>
      <c r="T4216" s="73"/>
      <c r="U4216" s="73"/>
      <c r="V4216" s="73"/>
      <c r="W4216" s="73"/>
      <c r="X4216" s="73"/>
      <c r="Y4216" s="73"/>
      <c r="Z4216" s="73"/>
      <c r="AA4216" s="73"/>
      <c r="AB4216" s="73"/>
      <c r="AC4216" s="73"/>
      <c r="AD4216" s="73"/>
      <c r="AE4216" s="73"/>
      <c r="AF4216" s="73"/>
      <c r="AG4216" s="73"/>
      <c r="AH4216" s="73"/>
      <c r="AI4216" s="73"/>
      <c r="AJ4216" s="73"/>
      <c r="AK4216" s="73"/>
      <c r="AL4216" s="73"/>
      <c r="AM4216" s="73"/>
      <c r="AN4216" s="73"/>
      <c r="AO4216" s="73"/>
      <c r="AP4216" s="73"/>
      <c r="AQ4216" s="73"/>
      <c r="AR4216" s="73"/>
      <c r="AS4216" s="73"/>
      <c r="AT4216" s="73"/>
      <c r="AU4216" s="73"/>
      <c r="AV4216" s="73"/>
      <c r="AW4216" s="73"/>
      <c r="AX4216" s="73"/>
      <c r="AY4216" s="73"/>
      <c r="AZ4216" s="73"/>
      <c r="BA4216" s="73"/>
      <c r="BB4216" s="73"/>
    </row>
    <row r="4217" spans="10:54">
      <c r="J4217" s="132"/>
      <c r="N4217" s="73"/>
      <c r="O4217" s="73"/>
      <c r="P4217" s="73"/>
      <c r="Q4217" s="73"/>
      <c r="R4217" s="73"/>
      <c r="S4217" s="73"/>
      <c r="T4217" s="73"/>
      <c r="U4217" s="73"/>
      <c r="V4217" s="73"/>
      <c r="W4217" s="73"/>
      <c r="X4217" s="73"/>
      <c r="Y4217" s="73"/>
      <c r="Z4217" s="73"/>
      <c r="AA4217" s="73"/>
      <c r="AB4217" s="73"/>
      <c r="AC4217" s="73"/>
      <c r="AD4217" s="73"/>
      <c r="AE4217" s="73"/>
      <c r="AF4217" s="73"/>
      <c r="AG4217" s="73"/>
      <c r="AH4217" s="73"/>
      <c r="AI4217" s="73"/>
      <c r="AJ4217" s="73"/>
      <c r="AK4217" s="73"/>
      <c r="AL4217" s="73"/>
      <c r="AM4217" s="73"/>
      <c r="AN4217" s="73"/>
      <c r="AO4217" s="73"/>
      <c r="AP4217" s="73"/>
      <c r="AQ4217" s="73"/>
      <c r="AR4217" s="73"/>
      <c r="AS4217" s="73"/>
      <c r="AT4217" s="73"/>
      <c r="AU4217" s="73"/>
      <c r="AV4217" s="73"/>
      <c r="AW4217" s="73"/>
      <c r="AX4217" s="73"/>
      <c r="AY4217" s="73"/>
      <c r="AZ4217" s="73"/>
      <c r="BA4217" s="73"/>
      <c r="BB4217" s="73"/>
    </row>
    <row r="4218" spans="10:54">
      <c r="J4218" s="132"/>
      <c r="N4218" s="73"/>
      <c r="O4218" s="73"/>
      <c r="P4218" s="73"/>
      <c r="Q4218" s="73"/>
      <c r="R4218" s="73"/>
      <c r="S4218" s="73"/>
      <c r="T4218" s="73"/>
      <c r="U4218" s="73"/>
      <c r="V4218" s="73"/>
      <c r="W4218" s="73"/>
      <c r="X4218" s="73"/>
      <c r="Y4218" s="73"/>
      <c r="Z4218" s="73"/>
      <c r="AA4218" s="73"/>
      <c r="AB4218" s="73"/>
      <c r="AC4218" s="73"/>
      <c r="AD4218" s="73"/>
      <c r="AE4218" s="73"/>
      <c r="AF4218" s="73"/>
      <c r="AG4218" s="73"/>
      <c r="AH4218" s="73"/>
      <c r="AI4218" s="73"/>
      <c r="AJ4218" s="73"/>
      <c r="AK4218" s="73"/>
      <c r="AL4218" s="73"/>
      <c r="AM4218" s="73"/>
      <c r="AN4218" s="73"/>
      <c r="AO4218" s="73"/>
      <c r="AP4218" s="73"/>
      <c r="AQ4218" s="73"/>
      <c r="AR4218" s="73"/>
      <c r="AS4218" s="73"/>
      <c r="AT4218" s="73"/>
      <c r="AU4218" s="73"/>
      <c r="AV4218" s="73"/>
      <c r="AW4218" s="73"/>
      <c r="AX4218" s="73"/>
      <c r="AY4218" s="73"/>
      <c r="AZ4218" s="73"/>
      <c r="BA4218" s="73"/>
      <c r="BB4218" s="73"/>
    </row>
    <row r="4219" spans="10:54">
      <c r="J4219" s="132"/>
      <c r="N4219" s="73"/>
      <c r="O4219" s="73"/>
      <c r="P4219" s="73"/>
      <c r="Q4219" s="73"/>
      <c r="R4219" s="73"/>
      <c r="S4219" s="73"/>
      <c r="T4219" s="73"/>
      <c r="U4219" s="73"/>
      <c r="V4219" s="73"/>
      <c r="W4219" s="73"/>
      <c r="X4219" s="73"/>
      <c r="Y4219" s="73"/>
      <c r="Z4219" s="73"/>
      <c r="AA4219" s="73"/>
      <c r="AB4219" s="73"/>
      <c r="AC4219" s="73"/>
      <c r="AD4219" s="73"/>
      <c r="AE4219" s="73"/>
      <c r="AF4219" s="73"/>
      <c r="AG4219" s="73"/>
      <c r="AH4219" s="73"/>
      <c r="AI4219" s="73"/>
      <c r="AJ4219" s="73"/>
      <c r="AK4219" s="73"/>
      <c r="AL4219" s="73"/>
      <c r="AM4219" s="73"/>
      <c r="AN4219" s="73"/>
      <c r="AO4219" s="73"/>
      <c r="AP4219" s="73"/>
      <c r="AQ4219" s="73"/>
      <c r="AR4219" s="73"/>
      <c r="AS4219" s="73"/>
      <c r="AT4219" s="73"/>
      <c r="AU4219" s="73"/>
      <c r="AV4219" s="73"/>
      <c r="AW4219" s="73"/>
      <c r="AX4219" s="73"/>
      <c r="AY4219" s="73"/>
      <c r="AZ4219" s="73"/>
      <c r="BA4219" s="73"/>
      <c r="BB4219" s="73"/>
    </row>
    <row r="4220" spans="10:54">
      <c r="J4220" s="132"/>
      <c r="N4220" s="73"/>
      <c r="O4220" s="73"/>
      <c r="P4220" s="73"/>
      <c r="Q4220" s="73"/>
      <c r="R4220" s="73"/>
      <c r="S4220" s="73"/>
      <c r="T4220" s="73"/>
      <c r="U4220" s="73"/>
      <c r="V4220" s="73"/>
      <c r="W4220" s="73"/>
      <c r="X4220" s="73"/>
      <c r="Y4220" s="73"/>
      <c r="Z4220" s="73"/>
      <c r="AA4220" s="73"/>
      <c r="AB4220" s="73"/>
      <c r="AC4220" s="73"/>
      <c r="AD4220" s="73"/>
      <c r="AE4220" s="73"/>
      <c r="AF4220" s="73"/>
      <c r="AG4220" s="73"/>
      <c r="AH4220" s="73"/>
      <c r="AI4220" s="73"/>
      <c r="AJ4220" s="73"/>
      <c r="AK4220" s="73"/>
      <c r="AL4220" s="73"/>
      <c r="AM4220" s="73"/>
      <c r="AN4220" s="73"/>
      <c r="AO4220" s="73"/>
      <c r="AP4220" s="73"/>
      <c r="AQ4220" s="73"/>
      <c r="AR4220" s="73"/>
      <c r="AS4220" s="73"/>
      <c r="AT4220" s="73"/>
      <c r="AU4220" s="73"/>
      <c r="AV4220" s="73"/>
      <c r="AW4220" s="73"/>
      <c r="AX4220" s="73"/>
      <c r="AY4220" s="73"/>
      <c r="AZ4220" s="73"/>
      <c r="BA4220" s="73"/>
      <c r="BB4220" s="73"/>
    </row>
    <row r="4221" spans="10:54">
      <c r="J4221" s="132"/>
      <c r="N4221" s="73"/>
      <c r="O4221" s="73"/>
      <c r="P4221" s="73"/>
      <c r="Q4221" s="73"/>
      <c r="R4221" s="73"/>
      <c r="S4221" s="73"/>
      <c r="T4221" s="73"/>
      <c r="U4221" s="73"/>
      <c r="V4221" s="73"/>
      <c r="W4221" s="73"/>
      <c r="X4221" s="73"/>
      <c r="Y4221" s="73"/>
      <c r="Z4221" s="73"/>
      <c r="AA4221" s="73"/>
      <c r="AB4221" s="73"/>
      <c r="AC4221" s="73"/>
      <c r="AD4221" s="73"/>
      <c r="AE4221" s="73"/>
      <c r="AF4221" s="73"/>
      <c r="AG4221" s="73"/>
      <c r="AH4221" s="73"/>
      <c r="AI4221" s="73"/>
      <c r="AJ4221" s="73"/>
      <c r="AK4221" s="73"/>
      <c r="AL4221" s="73"/>
      <c r="AM4221" s="73"/>
      <c r="AN4221" s="73"/>
      <c r="AO4221" s="73"/>
      <c r="AP4221" s="73"/>
      <c r="AQ4221" s="73"/>
      <c r="AR4221" s="73"/>
      <c r="AS4221" s="73"/>
      <c r="AT4221" s="73"/>
      <c r="AU4221" s="73"/>
      <c r="AV4221" s="73"/>
      <c r="AW4221" s="73"/>
      <c r="AX4221" s="73"/>
      <c r="AY4221" s="73"/>
      <c r="AZ4221" s="73"/>
      <c r="BA4221" s="73"/>
      <c r="BB4221" s="73"/>
    </row>
    <row r="4222" spans="10:54">
      <c r="J4222" s="132"/>
      <c r="N4222" s="73"/>
      <c r="O4222" s="73"/>
      <c r="P4222" s="73"/>
      <c r="Q4222" s="73"/>
      <c r="R4222" s="73"/>
      <c r="S4222" s="73"/>
      <c r="T4222" s="73"/>
      <c r="U4222" s="73"/>
      <c r="V4222" s="73"/>
      <c r="W4222" s="73"/>
      <c r="X4222" s="73"/>
      <c r="Y4222" s="73"/>
      <c r="Z4222" s="73"/>
      <c r="AA4222" s="73"/>
      <c r="AB4222" s="73"/>
      <c r="AC4222" s="73"/>
      <c r="AD4222" s="73"/>
      <c r="AE4222" s="73"/>
      <c r="AF4222" s="73"/>
      <c r="AG4222" s="73"/>
      <c r="AH4222" s="73"/>
      <c r="AI4222" s="73"/>
      <c r="AJ4222" s="73"/>
      <c r="AK4222" s="73"/>
      <c r="AL4222" s="73"/>
      <c r="AM4222" s="73"/>
      <c r="AN4222" s="73"/>
      <c r="AO4222" s="73"/>
      <c r="AP4222" s="73"/>
      <c r="AQ4222" s="73"/>
      <c r="AR4222" s="73"/>
      <c r="AS4222" s="73"/>
      <c r="AT4222" s="73"/>
      <c r="AU4222" s="73"/>
      <c r="AV4222" s="73"/>
      <c r="AW4222" s="73"/>
      <c r="AX4222" s="73"/>
      <c r="AY4222" s="73"/>
      <c r="AZ4222" s="73"/>
      <c r="BA4222" s="73"/>
      <c r="BB4222" s="73"/>
    </row>
    <row r="4223" spans="10:54">
      <c r="J4223" s="132"/>
      <c r="N4223" s="73"/>
      <c r="O4223" s="73"/>
      <c r="P4223" s="73"/>
      <c r="Q4223" s="73"/>
      <c r="R4223" s="73"/>
      <c r="S4223" s="73"/>
      <c r="T4223" s="73"/>
      <c r="U4223" s="73"/>
      <c r="V4223" s="73"/>
      <c r="W4223" s="73"/>
      <c r="X4223" s="73"/>
      <c r="Y4223" s="73"/>
      <c r="Z4223" s="73"/>
      <c r="AA4223" s="73"/>
      <c r="AB4223" s="73"/>
      <c r="AC4223" s="73"/>
      <c r="AD4223" s="73"/>
      <c r="AE4223" s="73"/>
      <c r="AF4223" s="73"/>
      <c r="AG4223" s="73"/>
      <c r="AH4223" s="73"/>
      <c r="AI4223" s="73"/>
      <c r="AJ4223" s="73"/>
      <c r="AK4223" s="73"/>
      <c r="AL4223" s="73"/>
      <c r="AM4223" s="73"/>
      <c r="AN4223" s="73"/>
      <c r="AO4223" s="73"/>
      <c r="AP4223" s="73"/>
      <c r="AQ4223" s="73"/>
      <c r="AR4223" s="73"/>
      <c r="AS4223" s="73"/>
      <c r="AT4223" s="73"/>
      <c r="AU4223" s="73"/>
      <c r="AV4223" s="73"/>
      <c r="AW4223" s="73"/>
      <c r="AX4223" s="73"/>
      <c r="AY4223" s="73"/>
      <c r="AZ4223" s="73"/>
      <c r="BA4223" s="73"/>
      <c r="BB4223" s="73"/>
    </row>
    <row r="4224" spans="10:54">
      <c r="J4224" s="132"/>
      <c r="N4224" s="73"/>
      <c r="O4224" s="73"/>
      <c r="P4224" s="73"/>
      <c r="Q4224" s="73"/>
      <c r="R4224" s="73"/>
      <c r="S4224" s="73"/>
      <c r="T4224" s="73"/>
      <c r="U4224" s="73"/>
      <c r="V4224" s="73"/>
      <c r="W4224" s="73"/>
      <c r="X4224" s="73"/>
      <c r="Y4224" s="73"/>
      <c r="Z4224" s="73"/>
      <c r="AA4224" s="73"/>
      <c r="AB4224" s="73"/>
      <c r="AC4224" s="73"/>
      <c r="AD4224" s="73"/>
      <c r="AE4224" s="73"/>
      <c r="AF4224" s="73"/>
      <c r="AG4224" s="73"/>
      <c r="AH4224" s="73"/>
      <c r="AI4224" s="73"/>
      <c r="AJ4224" s="73"/>
      <c r="AK4224" s="73"/>
      <c r="AL4224" s="73"/>
      <c r="AM4224" s="73"/>
      <c r="AN4224" s="73"/>
      <c r="AO4224" s="73"/>
      <c r="AP4224" s="73"/>
      <c r="AQ4224" s="73"/>
      <c r="AR4224" s="73"/>
      <c r="AS4224" s="73"/>
      <c r="AT4224" s="73"/>
      <c r="AU4224" s="73"/>
      <c r="AV4224" s="73"/>
      <c r="AW4224" s="73"/>
      <c r="AX4224" s="73"/>
      <c r="AY4224" s="73"/>
      <c r="AZ4224" s="73"/>
      <c r="BA4224" s="73"/>
      <c r="BB4224" s="73"/>
    </row>
    <row r="4225" spans="10:54">
      <c r="J4225" s="132"/>
      <c r="N4225" s="73"/>
      <c r="O4225" s="73"/>
      <c r="P4225" s="73"/>
      <c r="Q4225" s="73"/>
      <c r="R4225" s="73"/>
      <c r="S4225" s="73"/>
      <c r="T4225" s="73"/>
      <c r="U4225" s="73"/>
      <c r="V4225" s="73"/>
      <c r="W4225" s="73"/>
      <c r="X4225" s="73"/>
      <c r="Y4225" s="73"/>
      <c r="Z4225" s="73"/>
      <c r="AA4225" s="73"/>
      <c r="AB4225" s="73"/>
      <c r="AC4225" s="73"/>
      <c r="AD4225" s="73"/>
      <c r="AE4225" s="73"/>
      <c r="AF4225" s="73"/>
      <c r="AG4225" s="73"/>
      <c r="AH4225" s="73"/>
      <c r="AI4225" s="73"/>
      <c r="AJ4225" s="73"/>
      <c r="AK4225" s="73"/>
      <c r="AL4225" s="73"/>
      <c r="AM4225" s="73"/>
      <c r="AN4225" s="73"/>
      <c r="AO4225" s="73"/>
      <c r="AP4225" s="73"/>
      <c r="AQ4225" s="73"/>
      <c r="AR4225" s="73"/>
      <c r="AS4225" s="73"/>
      <c r="AT4225" s="73"/>
      <c r="AU4225" s="73"/>
      <c r="AV4225" s="73"/>
      <c r="AW4225" s="73"/>
      <c r="AX4225" s="73"/>
      <c r="AY4225" s="73"/>
      <c r="AZ4225" s="73"/>
      <c r="BA4225" s="73"/>
      <c r="BB4225" s="73"/>
    </row>
    <row r="4226" spans="10:54">
      <c r="J4226" s="132"/>
      <c r="N4226" s="73"/>
      <c r="O4226" s="73"/>
      <c r="P4226" s="73"/>
      <c r="Q4226" s="73"/>
      <c r="R4226" s="73"/>
      <c r="S4226" s="73"/>
      <c r="T4226" s="73"/>
      <c r="U4226" s="73"/>
      <c r="V4226" s="73"/>
      <c r="W4226" s="73"/>
      <c r="X4226" s="73"/>
      <c r="Y4226" s="73"/>
      <c r="Z4226" s="73"/>
      <c r="AA4226" s="73"/>
      <c r="AB4226" s="73"/>
      <c r="AC4226" s="73"/>
      <c r="AD4226" s="73"/>
      <c r="AE4226" s="73"/>
      <c r="AF4226" s="73"/>
      <c r="AG4226" s="73"/>
      <c r="AH4226" s="73"/>
      <c r="AI4226" s="73"/>
      <c r="AJ4226" s="73"/>
      <c r="AK4226" s="73"/>
      <c r="AL4226" s="73"/>
      <c r="AM4226" s="73"/>
      <c r="AN4226" s="73"/>
      <c r="AO4226" s="73"/>
      <c r="AP4226" s="73"/>
      <c r="AQ4226" s="73"/>
      <c r="AR4226" s="73"/>
      <c r="AS4226" s="73"/>
      <c r="AT4226" s="73"/>
      <c r="AU4226" s="73"/>
      <c r="AV4226" s="73"/>
      <c r="AW4226" s="73"/>
      <c r="AX4226" s="73"/>
      <c r="AY4226" s="73"/>
      <c r="AZ4226" s="73"/>
      <c r="BA4226" s="73"/>
      <c r="BB4226" s="73"/>
    </row>
    <row r="4227" spans="10:54">
      <c r="J4227" s="132"/>
      <c r="N4227" s="73"/>
      <c r="O4227" s="73"/>
      <c r="P4227" s="73"/>
      <c r="Q4227" s="73"/>
      <c r="R4227" s="73"/>
      <c r="S4227" s="73"/>
      <c r="T4227" s="73"/>
      <c r="U4227" s="73"/>
      <c r="V4227" s="73"/>
      <c r="W4227" s="73"/>
      <c r="X4227" s="73"/>
      <c r="Y4227" s="73"/>
      <c r="Z4227" s="73"/>
      <c r="AA4227" s="73"/>
      <c r="AB4227" s="73"/>
      <c r="AC4227" s="73"/>
      <c r="AD4227" s="73"/>
      <c r="AE4227" s="73"/>
      <c r="AF4227" s="73"/>
      <c r="AG4227" s="73"/>
      <c r="AH4227" s="73"/>
      <c r="AI4227" s="73"/>
      <c r="AJ4227" s="73"/>
      <c r="AK4227" s="73"/>
      <c r="AL4227" s="73"/>
      <c r="AM4227" s="73"/>
      <c r="AN4227" s="73"/>
      <c r="AO4227" s="73"/>
      <c r="AP4227" s="73"/>
      <c r="AQ4227" s="73"/>
      <c r="AR4227" s="73"/>
      <c r="AS4227" s="73"/>
      <c r="AT4227" s="73"/>
      <c r="AU4227" s="73"/>
      <c r="AV4227" s="73"/>
      <c r="AW4227" s="73"/>
      <c r="AX4227" s="73"/>
      <c r="AY4227" s="73"/>
      <c r="AZ4227" s="73"/>
      <c r="BA4227" s="73"/>
      <c r="BB4227" s="73"/>
    </row>
    <row r="4228" spans="10:54">
      <c r="J4228" s="132"/>
      <c r="N4228" s="73"/>
      <c r="O4228" s="73"/>
      <c r="P4228" s="73"/>
      <c r="Q4228" s="73"/>
      <c r="R4228" s="73"/>
      <c r="S4228" s="73"/>
      <c r="T4228" s="73"/>
      <c r="U4228" s="73"/>
      <c r="V4228" s="73"/>
      <c r="W4228" s="73"/>
      <c r="X4228" s="73"/>
      <c r="Y4228" s="73"/>
      <c r="Z4228" s="73"/>
      <c r="AA4228" s="73"/>
      <c r="AB4228" s="73"/>
      <c r="AC4228" s="73"/>
      <c r="AD4228" s="73"/>
      <c r="AE4228" s="73"/>
      <c r="AF4228" s="73"/>
      <c r="AG4228" s="73"/>
      <c r="AH4228" s="73"/>
      <c r="AI4228" s="73"/>
      <c r="AJ4228" s="73"/>
      <c r="AK4228" s="73"/>
      <c r="AL4228" s="73"/>
      <c r="AM4228" s="73"/>
      <c r="AN4228" s="73"/>
      <c r="AO4228" s="73"/>
      <c r="AP4228" s="73"/>
      <c r="AQ4228" s="73"/>
      <c r="AR4228" s="73"/>
      <c r="AS4228" s="73"/>
      <c r="AT4228" s="73"/>
      <c r="AU4228" s="73"/>
      <c r="AV4228" s="73"/>
      <c r="AW4228" s="73"/>
      <c r="AX4228" s="73"/>
      <c r="AY4228" s="73"/>
      <c r="AZ4228" s="73"/>
      <c r="BA4228" s="73"/>
      <c r="BB4228" s="73"/>
    </row>
    <row r="4229" spans="10:54">
      <c r="J4229" s="132"/>
      <c r="N4229" s="73"/>
      <c r="O4229" s="73"/>
      <c r="P4229" s="73"/>
      <c r="Q4229" s="73"/>
      <c r="R4229" s="73"/>
      <c r="S4229" s="73"/>
      <c r="T4229" s="73"/>
      <c r="U4229" s="73"/>
      <c r="V4229" s="73"/>
      <c r="W4229" s="73"/>
      <c r="X4229" s="73"/>
      <c r="Y4229" s="73"/>
      <c r="Z4229" s="73"/>
      <c r="AA4229" s="73"/>
      <c r="AB4229" s="73"/>
      <c r="AC4229" s="73"/>
      <c r="AD4229" s="73"/>
      <c r="AE4229" s="73"/>
      <c r="AF4229" s="73"/>
      <c r="AG4229" s="73"/>
      <c r="AH4229" s="73"/>
      <c r="AI4229" s="73"/>
      <c r="AJ4229" s="73"/>
      <c r="AK4229" s="73"/>
      <c r="AL4229" s="73"/>
      <c r="AM4229" s="73"/>
      <c r="AN4229" s="73"/>
      <c r="AO4229" s="73"/>
      <c r="AP4229" s="73"/>
      <c r="AQ4229" s="73"/>
      <c r="AR4229" s="73"/>
      <c r="AS4229" s="73"/>
      <c r="AT4229" s="73"/>
      <c r="AU4229" s="73"/>
      <c r="AV4229" s="73"/>
      <c r="AW4229" s="73"/>
      <c r="AX4229" s="73"/>
      <c r="AY4229" s="73"/>
      <c r="AZ4229" s="73"/>
      <c r="BA4229" s="73"/>
      <c r="BB4229" s="73"/>
    </row>
    <row r="4230" spans="10:54">
      <c r="J4230" s="132"/>
      <c r="N4230" s="73"/>
      <c r="O4230" s="73"/>
      <c r="P4230" s="73"/>
      <c r="Q4230" s="73"/>
      <c r="R4230" s="73"/>
      <c r="S4230" s="73"/>
      <c r="T4230" s="73"/>
      <c r="U4230" s="73"/>
      <c r="V4230" s="73"/>
      <c r="W4230" s="73"/>
      <c r="X4230" s="73"/>
      <c r="Y4230" s="73"/>
      <c r="Z4230" s="73"/>
      <c r="AA4230" s="73"/>
      <c r="AB4230" s="73"/>
      <c r="AC4230" s="73"/>
      <c r="AD4230" s="73"/>
      <c r="AE4230" s="73"/>
      <c r="AF4230" s="73"/>
      <c r="AG4230" s="73"/>
      <c r="AH4230" s="73"/>
      <c r="AI4230" s="73"/>
      <c r="AJ4230" s="73"/>
      <c r="AK4230" s="73"/>
      <c r="AL4230" s="73"/>
      <c r="AM4230" s="73"/>
      <c r="AN4230" s="73"/>
      <c r="AO4230" s="73"/>
      <c r="AP4230" s="73"/>
      <c r="AQ4230" s="73"/>
      <c r="AR4230" s="73"/>
      <c r="AS4230" s="73"/>
      <c r="AT4230" s="73"/>
      <c r="AU4230" s="73"/>
      <c r="AV4230" s="73"/>
      <c r="AW4230" s="73"/>
      <c r="AX4230" s="73"/>
      <c r="AY4230" s="73"/>
      <c r="AZ4230" s="73"/>
      <c r="BA4230" s="73"/>
      <c r="BB4230" s="73"/>
    </row>
    <row r="4231" spans="10:54">
      <c r="J4231" s="132"/>
      <c r="N4231" s="73"/>
      <c r="O4231" s="73"/>
      <c r="P4231" s="73"/>
      <c r="Q4231" s="73"/>
      <c r="R4231" s="73"/>
      <c r="S4231" s="73"/>
      <c r="T4231" s="73"/>
      <c r="U4231" s="73"/>
      <c r="V4231" s="73"/>
      <c r="W4231" s="73"/>
      <c r="X4231" s="73"/>
      <c r="Y4231" s="73"/>
      <c r="Z4231" s="73"/>
      <c r="AA4231" s="73"/>
      <c r="AB4231" s="73"/>
      <c r="AC4231" s="73"/>
      <c r="AD4231" s="73"/>
      <c r="AE4231" s="73"/>
      <c r="AF4231" s="73"/>
      <c r="AG4231" s="73"/>
      <c r="AH4231" s="73"/>
      <c r="AI4231" s="73"/>
      <c r="AJ4231" s="73"/>
      <c r="AK4231" s="73"/>
      <c r="AL4231" s="73"/>
      <c r="AM4231" s="73"/>
      <c r="AN4231" s="73"/>
      <c r="AO4231" s="73"/>
      <c r="AP4231" s="73"/>
      <c r="AQ4231" s="73"/>
      <c r="AR4231" s="73"/>
      <c r="AS4231" s="73"/>
      <c r="AT4231" s="73"/>
      <c r="AU4231" s="73"/>
      <c r="AV4231" s="73"/>
      <c r="AW4231" s="73"/>
      <c r="AX4231" s="73"/>
      <c r="AY4231" s="73"/>
      <c r="AZ4231" s="73"/>
      <c r="BA4231" s="73"/>
      <c r="BB4231" s="73"/>
    </row>
    <row r="4232" spans="10:54">
      <c r="J4232" s="132"/>
      <c r="N4232" s="73"/>
      <c r="O4232" s="73"/>
      <c r="P4232" s="73"/>
      <c r="Q4232" s="73"/>
      <c r="R4232" s="73"/>
      <c r="S4232" s="73"/>
      <c r="T4232" s="73"/>
      <c r="U4232" s="73"/>
      <c r="V4232" s="73"/>
      <c r="W4232" s="73"/>
      <c r="X4232" s="73"/>
      <c r="Y4232" s="73"/>
      <c r="Z4232" s="73"/>
      <c r="AA4232" s="73"/>
      <c r="AB4232" s="73"/>
      <c r="AC4232" s="73"/>
      <c r="AD4232" s="73"/>
      <c r="AE4232" s="73"/>
      <c r="AF4232" s="73"/>
      <c r="AG4232" s="73"/>
      <c r="AH4232" s="73"/>
      <c r="AI4232" s="73"/>
      <c r="AJ4232" s="73"/>
      <c r="AK4232" s="73"/>
      <c r="AL4232" s="73"/>
      <c r="AM4232" s="73"/>
      <c r="AN4232" s="73"/>
      <c r="AO4232" s="73"/>
      <c r="AP4232" s="73"/>
      <c r="AQ4232" s="73"/>
      <c r="AR4232" s="73"/>
      <c r="AS4232" s="73"/>
      <c r="AT4232" s="73"/>
      <c r="AU4232" s="73"/>
      <c r="AV4232" s="73"/>
      <c r="AW4232" s="73"/>
      <c r="AX4232" s="73"/>
      <c r="AY4232" s="73"/>
      <c r="AZ4232" s="73"/>
      <c r="BA4232" s="73"/>
      <c r="BB4232" s="73"/>
    </row>
    <row r="4233" spans="10:54">
      <c r="J4233" s="132"/>
      <c r="N4233" s="73"/>
      <c r="O4233" s="73"/>
      <c r="P4233" s="73"/>
      <c r="Q4233" s="73"/>
      <c r="R4233" s="73"/>
      <c r="S4233" s="73"/>
      <c r="T4233" s="73"/>
      <c r="U4233" s="73"/>
      <c r="V4233" s="73"/>
      <c r="W4233" s="73"/>
      <c r="X4233" s="73"/>
      <c r="Y4233" s="73"/>
      <c r="Z4233" s="73"/>
      <c r="AA4233" s="73"/>
      <c r="AB4233" s="73"/>
      <c r="AC4233" s="73"/>
      <c r="AD4233" s="73"/>
      <c r="AE4233" s="73"/>
      <c r="AF4233" s="73"/>
      <c r="AG4233" s="73"/>
      <c r="AH4233" s="73"/>
      <c r="AI4233" s="73"/>
      <c r="AJ4233" s="73"/>
      <c r="AK4233" s="73"/>
      <c r="AL4233" s="73"/>
      <c r="AM4233" s="73"/>
      <c r="AN4233" s="73"/>
      <c r="AO4233" s="73"/>
      <c r="AP4233" s="73"/>
      <c r="AQ4233" s="73"/>
      <c r="AR4233" s="73"/>
      <c r="AS4233" s="73"/>
      <c r="AT4233" s="73"/>
      <c r="AU4233" s="73"/>
      <c r="AV4233" s="73"/>
      <c r="AW4233" s="73"/>
      <c r="AX4233" s="73"/>
      <c r="AY4233" s="73"/>
      <c r="AZ4233" s="73"/>
      <c r="BA4233" s="73"/>
      <c r="BB4233" s="73"/>
    </row>
    <row r="4234" spans="10:54">
      <c r="J4234" s="132"/>
      <c r="N4234" s="73"/>
      <c r="O4234" s="73"/>
      <c r="P4234" s="73"/>
      <c r="Q4234" s="73"/>
      <c r="R4234" s="73"/>
      <c r="S4234" s="73"/>
      <c r="T4234" s="73"/>
      <c r="U4234" s="73"/>
      <c r="V4234" s="73"/>
      <c r="W4234" s="73"/>
      <c r="X4234" s="73"/>
      <c r="Y4234" s="73"/>
      <c r="Z4234" s="73"/>
      <c r="AA4234" s="73"/>
      <c r="AB4234" s="73"/>
      <c r="AC4234" s="73"/>
      <c r="AD4234" s="73"/>
      <c r="AE4234" s="73"/>
      <c r="AF4234" s="73"/>
      <c r="AG4234" s="73"/>
      <c r="AH4234" s="73"/>
      <c r="AI4234" s="73"/>
      <c r="AJ4234" s="73"/>
      <c r="AK4234" s="73"/>
      <c r="AL4234" s="73"/>
      <c r="AM4234" s="73"/>
      <c r="AN4234" s="73"/>
      <c r="AO4234" s="73"/>
      <c r="AP4234" s="73"/>
      <c r="AQ4234" s="73"/>
      <c r="AR4234" s="73"/>
      <c r="AS4234" s="73"/>
      <c r="AT4234" s="73"/>
      <c r="AU4234" s="73"/>
      <c r="AV4234" s="73"/>
      <c r="AW4234" s="73"/>
      <c r="AX4234" s="73"/>
      <c r="AY4234" s="73"/>
      <c r="AZ4234" s="73"/>
      <c r="BA4234" s="73"/>
      <c r="BB4234" s="73"/>
    </row>
    <row r="4235" spans="10:54">
      <c r="J4235" s="132"/>
      <c r="N4235" s="73"/>
      <c r="O4235" s="73"/>
      <c r="P4235" s="73"/>
      <c r="Q4235" s="73"/>
      <c r="R4235" s="73"/>
      <c r="S4235" s="73"/>
      <c r="T4235" s="73"/>
      <c r="U4235" s="73"/>
      <c r="V4235" s="73"/>
      <c r="W4235" s="73"/>
      <c r="X4235" s="73"/>
      <c r="Y4235" s="73"/>
      <c r="Z4235" s="73"/>
      <c r="AA4235" s="73"/>
      <c r="AB4235" s="73"/>
      <c r="AC4235" s="73"/>
      <c r="AD4235" s="73"/>
      <c r="AE4235" s="73"/>
      <c r="AF4235" s="73"/>
      <c r="AG4235" s="73"/>
      <c r="AH4235" s="73"/>
      <c r="AI4235" s="73"/>
      <c r="AJ4235" s="73"/>
      <c r="AK4235" s="73"/>
      <c r="AL4235" s="73"/>
      <c r="AM4235" s="73"/>
      <c r="AN4235" s="73"/>
      <c r="AO4235" s="73"/>
      <c r="AP4235" s="73"/>
      <c r="AQ4235" s="73"/>
      <c r="AR4235" s="73"/>
      <c r="AS4235" s="73"/>
      <c r="AT4235" s="73"/>
      <c r="AU4235" s="73"/>
      <c r="AV4235" s="73"/>
      <c r="AW4235" s="73"/>
      <c r="AX4235" s="73"/>
      <c r="AY4235" s="73"/>
      <c r="AZ4235" s="73"/>
      <c r="BA4235" s="73"/>
      <c r="BB4235" s="73"/>
    </row>
    <row r="4236" spans="10:54">
      <c r="J4236" s="132"/>
      <c r="N4236" s="73"/>
      <c r="O4236" s="73"/>
      <c r="P4236" s="73"/>
      <c r="Q4236" s="73"/>
      <c r="R4236" s="73"/>
      <c r="S4236" s="73"/>
      <c r="T4236" s="73"/>
      <c r="U4236" s="73"/>
      <c r="V4236" s="73"/>
      <c r="W4236" s="73"/>
      <c r="X4236" s="73"/>
      <c r="Y4236" s="73"/>
      <c r="Z4236" s="73"/>
      <c r="AA4236" s="73"/>
      <c r="AB4236" s="73"/>
      <c r="AC4236" s="73"/>
      <c r="AD4236" s="73"/>
      <c r="AE4236" s="73"/>
      <c r="AF4236" s="73"/>
      <c r="AG4236" s="73"/>
      <c r="AH4236" s="73"/>
      <c r="AI4236" s="73"/>
      <c r="AJ4236" s="73"/>
      <c r="AK4236" s="73"/>
      <c r="AL4236" s="73"/>
      <c r="AM4236" s="73"/>
      <c r="AN4236" s="73"/>
      <c r="AO4236" s="73"/>
      <c r="AP4236" s="73"/>
      <c r="AQ4236" s="73"/>
      <c r="AR4236" s="73"/>
      <c r="AS4236" s="73"/>
      <c r="AT4236" s="73"/>
      <c r="AU4236" s="73"/>
      <c r="AV4236" s="73"/>
      <c r="AW4236" s="73"/>
      <c r="AX4236" s="73"/>
      <c r="AY4236" s="73"/>
      <c r="AZ4236" s="73"/>
      <c r="BA4236" s="73"/>
      <c r="BB4236" s="73"/>
    </row>
    <row r="4237" spans="10:54">
      <c r="J4237" s="132"/>
      <c r="N4237" s="73"/>
      <c r="O4237" s="73"/>
      <c r="P4237" s="73"/>
      <c r="Q4237" s="73"/>
      <c r="R4237" s="73"/>
      <c r="S4237" s="73"/>
      <c r="T4237" s="73"/>
      <c r="U4237" s="73"/>
      <c r="V4237" s="73"/>
      <c r="W4237" s="73"/>
      <c r="X4237" s="73"/>
      <c r="Y4237" s="73"/>
      <c r="Z4237" s="73"/>
      <c r="AA4237" s="73"/>
      <c r="AB4237" s="73"/>
      <c r="AC4237" s="73"/>
      <c r="AD4237" s="73"/>
      <c r="AE4237" s="73"/>
      <c r="AF4237" s="73"/>
      <c r="AG4237" s="73"/>
      <c r="AH4237" s="73"/>
      <c r="AI4237" s="73"/>
      <c r="AJ4237" s="73"/>
      <c r="AK4237" s="73"/>
      <c r="AL4237" s="73"/>
      <c r="AM4237" s="73"/>
      <c r="AN4237" s="73"/>
      <c r="AO4237" s="73"/>
      <c r="AP4237" s="73"/>
      <c r="AQ4237" s="73"/>
      <c r="AR4237" s="73"/>
      <c r="AS4237" s="73"/>
      <c r="AT4237" s="73"/>
      <c r="AU4237" s="73"/>
      <c r="AV4237" s="73"/>
      <c r="AW4237" s="73"/>
      <c r="AX4237" s="73"/>
      <c r="AY4237" s="73"/>
      <c r="AZ4237" s="73"/>
      <c r="BA4237" s="73"/>
      <c r="BB4237" s="73"/>
    </row>
    <row r="4238" spans="10:54">
      <c r="J4238" s="132"/>
      <c r="N4238" s="73"/>
      <c r="O4238" s="73"/>
      <c r="P4238" s="73"/>
      <c r="Q4238" s="73"/>
      <c r="R4238" s="73"/>
      <c r="S4238" s="73"/>
      <c r="T4238" s="73"/>
      <c r="U4238" s="73"/>
      <c r="V4238" s="73"/>
      <c r="W4238" s="73"/>
      <c r="X4238" s="73"/>
      <c r="Y4238" s="73"/>
      <c r="Z4238" s="73"/>
      <c r="AA4238" s="73"/>
      <c r="AB4238" s="73"/>
      <c r="AC4238" s="73"/>
      <c r="AD4238" s="73"/>
      <c r="AE4238" s="73"/>
      <c r="AF4238" s="73"/>
      <c r="AG4238" s="73"/>
      <c r="AH4238" s="73"/>
      <c r="AI4238" s="73"/>
      <c r="AJ4238" s="73"/>
      <c r="AK4238" s="73"/>
      <c r="AL4238" s="73"/>
      <c r="AM4238" s="73"/>
      <c r="AN4238" s="73"/>
      <c r="AO4238" s="73"/>
      <c r="AP4238" s="73"/>
      <c r="AQ4238" s="73"/>
      <c r="AR4238" s="73"/>
      <c r="AS4238" s="73"/>
      <c r="AT4238" s="73"/>
      <c r="AU4238" s="73"/>
      <c r="AV4238" s="73"/>
      <c r="AW4238" s="73"/>
      <c r="AX4238" s="73"/>
      <c r="AY4238" s="73"/>
      <c r="AZ4238" s="73"/>
      <c r="BA4238" s="73"/>
      <c r="BB4238" s="73"/>
    </row>
    <row r="4239" spans="10:54">
      <c r="J4239" s="132"/>
      <c r="N4239" s="73"/>
      <c r="O4239" s="73"/>
      <c r="P4239" s="73"/>
      <c r="Q4239" s="73"/>
      <c r="R4239" s="73"/>
      <c r="S4239" s="73"/>
      <c r="T4239" s="73"/>
      <c r="U4239" s="73"/>
      <c r="V4239" s="73"/>
      <c r="W4239" s="73"/>
      <c r="X4239" s="73"/>
      <c r="Y4239" s="73"/>
      <c r="Z4239" s="73"/>
      <c r="AA4239" s="73"/>
      <c r="AB4239" s="73"/>
      <c r="AC4239" s="73"/>
      <c r="AD4239" s="73"/>
      <c r="AE4239" s="73"/>
      <c r="AF4239" s="73"/>
      <c r="AG4239" s="73"/>
      <c r="AH4239" s="73"/>
      <c r="AI4239" s="73"/>
      <c r="AJ4239" s="73"/>
      <c r="AK4239" s="73"/>
      <c r="AL4239" s="73"/>
      <c r="AM4239" s="73"/>
      <c r="AN4239" s="73"/>
      <c r="AO4239" s="73"/>
      <c r="AP4239" s="73"/>
      <c r="AQ4239" s="73"/>
      <c r="AR4239" s="73"/>
      <c r="AS4239" s="73"/>
      <c r="AT4239" s="73"/>
      <c r="AU4239" s="73"/>
      <c r="AV4239" s="73"/>
      <c r="AW4239" s="73"/>
      <c r="AX4239" s="73"/>
      <c r="AY4239" s="73"/>
      <c r="AZ4239" s="73"/>
      <c r="BA4239" s="73"/>
      <c r="BB4239" s="73"/>
    </row>
    <row r="4240" spans="10:54">
      <c r="J4240" s="132"/>
      <c r="N4240" s="73"/>
      <c r="O4240" s="73"/>
      <c r="P4240" s="73"/>
      <c r="Q4240" s="73"/>
      <c r="R4240" s="73"/>
      <c r="S4240" s="73"/>
      <c r="T4240" s="73"/>
      <c r="U4240" s="73"/>
      <c r="V4240" s="73"/>
      <c r="W4240" s="73"/>
      <c r="X4240" s="73"/>
      <c r="Y4240" s="73"/>
      <c r="Z4240" s="73"/>
      <c r="AA4240" s="73"/>
      <c r="AB4240" s="73"/>
      <c r="AC4240" s="73"/>
      <c r="AD4240" s="73"/>
      <c r="AE4240" s="73"/>
      <c r="AF4240" s="73"/>
      <c r="AG4240" s="73"/>
      <c r="AH4240" s="73"/>
      <c r="AI4240" s="73"/>
      <c r="AJ4240" s="73"/>
      <c r="AK4240" s="73"/>
      <c r="AL4240" s="73"/>
      <c r="AM4240" s="73"/>
      <c r="AN4240" s="73"/>
      <c r="AO4240" s="73"/>
      <c r="AP4240" s="73"/>
      <c r="AQ4240" s="73"/>
      <c r="AR4240" s="73"/>
      <c r="AS4240" s="73"/>
      <c r="AT4240" s="73"/>
      <c r="AU4240" s="73"/>
      <c r="AV4240" s="73"/>
      <c r="AW4240" s="73"/>
      <c r="AX4240" s="73"/>
      <c r="AY4240" s="73"/>
      <c r="AZ4240" s="73"/>
      <c r="BA4240" s="73"/>
      <c r="BB4240" s="73"/>
    </row>
    <row r="4241" spans="10:54">
      <c r="J4241" s="132"/>
      <c r="N4241" s="73"/>
      <c r="O4241" s="73"/>
      <c r="P4241" s="73"/>
      <c r="Q4241" s="73"/>
      <c r="R4241" s="73"/>
      <c r="S4241" s="73"/>
      <c r="T4241" s="73"/>
      <c r="U4241" s="73"/>
      <c r="V4241" s="73"/>
      <c r="W4241" s="73"/>
      <c r="X4241" s="73"/>
      <c r="Y4241" s="73"/>
      <c r="Z4241" s="73"/>
      <c r="AA4241" s="73"/>
      <c r="AB4241" s="73"/>
      <c r="AC4241" s="73"/>
      <c r="AD4241" s="73"/>
      <c r="AE4241" s="73"/>
      <c r="AF4241" s="73"/>
      <c r="AG4241" s="73"/>
      <c r="AH4241" s="73"/>
      <c r="AI4241" s="73"/>
      <c r="AJ4241" s="73"/>
      <c r="AK4241" s="73"/>
      <c r="AL4241" s="73"/>
      <c r="AM4241" s="73"/>
      <c r="AN4241" s="73"/>
      <c r="AO4241" s="73"/>
      <c r="AP4241" s="73"/>
      <c r="AQ4241" s="73"/>
      <c r="AR4241" s="73"/>
      <c r="AS4241" s="73"/>
      <c r="AT4241" s="73"/>
      <c r="AU4241" s="73"/>
      <c r="AV4241" s="73"/>
      <c r="AW4241" s="73"/>
      <c r="AX4241" s="73"/>
      <c r="AY4241" s="73"/>
      <c r="AZ4241" s="73"/>
      <c r="BA4241" s="73"/>
      <c r="BB4241" s="73"/>
    </row>
    <row r="4242" spans="10:54">
      <c r="J4242" s="132"/>
      <c r="N4242" s="73"/>
      <c r="O4242" s="73"/>
      <c r="P4242" s="73"/>
      <c r="Q4242" s="73"/>
      <c r="R4242" s="73"/>
      <c r="S4242" s="73"/>
      <c r="T4242" s="73"/>
      <c r="U4242" s="73"/>
      <c r="V4242" s="73"/>
      <c r="W4242" s="73"/>
      <c r="X4242" s="73"/>
      <c r="Y4242" s="73"/>
      <c r="Z4242" s="73"/>
      <c r="AA4242" s="73"/>
      <c r="AB4242" s="73"/>
      <c r="AC4242" s="73"/>
      <c r="AD4242" s="73"/>
      <c r="AE4242" s="73"/>
      <c r="AF4242" s="73"/>
      <c r="AG4242" s="73"/>
      <c r="AH4242" s="73"/>
      <c r="AI4242" s="73"/>
      <c r="AJ4242" s="73"/>
      <c r="AK4242" s="73"/>
      <c r="AL4242" s="73"/>
      <c r="AM4242" s="73"/>
      <c r="AN4242" s="73"/>
      <c r="AO4242" s="73"/>
      <c r="AP4242" s="73"/>
      <c r="AQ4242" s="73"/>
      <c r="AR4242" s="73"/>
      <c r="AS4242" s="73"/>
      <c r="AT4242" s="73"/>
      <c r="AU4242" s="73"/>
      <c r="AV4242" s="73"/>
      <c r="AW4242" s="73"/>
      <c r="AX4242" s="73"/>
      <c r="AY4242" s="73"/>
      <c r="AZ4242" s="73"/>
      <c r="BA4242" s="73"/>
      <c r="BB4242" s="73"/>
    </row>
    <row r="4243" spans="10:54">
      <c r="J4243" s="132"/>
      <c r="N4243" s="73"/>
      <c r="O4243" s="73"/>
      <c r="P4243" s="73"/>
      <c r="Q4243" s="73"/>
      <c r="R4243" s="73"/>
      <c r="S4243" s="73"/>
      <c r="T4243" s="73"/>
      <c r="U4243" s="73"/>
      <c r="V4243" s="73"/>
      <c r="W4243" s="73"/>
      <c r="X4243" s="73"/>
      <c r="Y4243" s="73"/>
      <c r="Z4243" s="73"/>
      <c r="AA4243" s="73"/>
      <c r="AB4243" s="73"/>
      <c r="AC4243" s="73"/>
      <c r="AD4243" s="73"/>
      <c r="AE4243" s="73"/>
      <c r="AF4243" s="73"/>
      <c r="AG4243" s="73"/>
      <c r="AH4243" s="73"/>
      <c r="AI4243" s="73"/>
      <c r="AJ4243" s="73"/>
      <c r="AK4243" s="73"/>
      <c r="AL4243" s="73"/>
      <c r="AM4243" s="73"/>
      <c r="AN4243" s="73"/>
      <c r="AO4243" s="73"/>
      <c r="AP4243" s="73"/>
      <c r="AQ4243" s="73"/>
      <c r="AR4243" s="73"/>
      <c r="AS4243" s="73"/>
      <c r="AT4243" s="73"/>
      <c r="AU4243" s="73"/>
      <c r="AV4243" s="73"/>
      <c r="AW4243" s="73"/>
      <c r="AX4243" s="73"/>
      <c r="AY4243" s="73"/>
      <c r="AZ4243" s="73"/>
      <c r="BA4243" s="73"/>
      <c r="BB4243" s="73"/>
    </row>
    <row r="4244" spans="10:54">
      <c r="J4244" s="132"/>
      <c r="N4244" s="73"/>
      <c r="O4244" s="73"/>
      <c r="P4244" s="73"/>
      <c r="Q4244" s="73"/>
      <c r="R4244" s="73"/>
      <c r="S4244" s="73"/>
      <c r="T4244" s="73"/>
      <c r="U4244" s="73"/>
      <c r="V4244" s="73"/>
      <c r="W4244" s="73"/>
      <c r="X4244" s="73"/>
      <c r="Y4244" s="73"/>
      <c r="Z4244" s="73"/>
      <c r="AA4244" s="73"/>
      <c r="AB4244" s="73"/>
      <c r="AC4244" s="73"/>
      <c r="AD4244" s="73"/>
      <c r="AE4244" s="73"/>
      <c r="AF4244" s="73"/>
      <c r="AG4244" s="73"/>
      <c r="AH4244" s="73"/>
      <c r="AI4244" s="73"/>
      <c r="AJ4244" s="73"/>
      <c r="AK4244" s="73"/>
      <c r="AL4244" s="73"/>
      <c r="AM4244" s="73"/>
      <c r="AN4244" s="73"/>
      <c r="AO4244" s="73"/>
      <c r="AP4244" s="73"/>
      <c r="AQ4244" s="73"/>
      <c r="AR4244" s="73"/>
      <c r="AS4244" s="73"/>
      <c r="AT4244" s="73"/>
      <c r="AU4244" s="73"/>
      <c r="AV4244" s="73"/>
      <c r="AW4244" s="73"/>
      <c r="AX4244" s="73"/>
      <c r="AY4244" s="73"/>
      <c r="AZ4244" s="73"/>
      <c r="BA4244" s="73"/>
      <c r="BB4244" s="73"/>
    </row>
    <row r="4245" spans="10:54">
      <c r="J4245" s="132"/>
      <c r="N4245" s="73"/>
      <c r="O4245" s="73"/>
      <c r="P4245" s="73"/>
      <c r="Q4245" s="73"/>
      <c r="R4245" s="73"/>
      <c r="S4245" s="73"/>
      <c r="T4245" s="73"/>
      <c r="U4245" s="73"/>
      <c r="V4245" s="73"/>
      <c r="W4245" s="73"/>
      <c r="X4245" s="73"/>
      <c r="Y4245" s="73"/>
      <c r="Z4245" s="73"/>
      <c r="AA4245" s="73"/>
      <c r="AB4245" s="73"/>
      <c r="AC4245" s="73"/>
      <c r="AD4245" s="73"/>
      <c r="AE4245" s="73"/>
      <c r="AF4245" s="73"/>
      <c r="AG4245" s="73"/>
      <c r="AH4245" s="73"/>
      <c r="AI4245" s="73"/>
      <c r="AJ4245" s="73"/>
      <c r="AK4245" s="73"/>
      <c r="AL4245" s="73"/>
      <c r="AM4245" s="73"/>
      <c r="AN4245" s="73"/>
      <c r="AO4245" s="73"/>
      <c r="AP4245" s="73"/>
      <c r="AQ4245" s="73"/>
      <c r="AR4245" s="73"/>
      <c r="AS4245" s="73"/>
      <c r="AT4245" s="73"/>
      <c r="AU4245" s="73"/>
      <c r="AV4245" s="73"/>
      <c r="AW4245" s="73"/>
      <c r="AX4245" s="73"/>
      <c r="AY4245" s="73"/>
      <c r="AZ4245" s="73"/>
      <c r="BA4245" s="73"/>
      <c r="BB4245" s="73"/>
    </row>
    <row r="4246" spans="10:54">
      <c r="J4246" s="132"/>
      <c r="N4246" s="73"/>
      <c r="O4246" s="73"/>
      <c r="P4246" s="73"/>
      <c r="Q4246" s="73"/>
      <c r="R4246" s="73"/>
      <c r="S4246" s="73"/>
      <c r="T4246" s="73"/>
      <c r="U4246" s="73"/>
      <c r="V4246" s="73"/>
      <c r="W4246" s="73"/>
      <c r="X4246" s="73"/>
      <c r="Y4246" s="73"/>
      <c r="Z4246" s="73"/>
      <c r="AA4246" s="73"/>
      <c r="AB4246" s="73"/>
      <c r="AC4246" s="73"/>
      <c r="AD4246" s="73"/>
      <c r="AE4246" s="73"/>
      <c r="AF4246" s="73"/>
      <c r="AG4246" s="73"/>
      <c r="AH4246" s="73"/>
      <c r="AI4246" s="73"/>
      <c r="AJ4246" s="73"/>
      <c r="AK4246" s="73"/>
      <c r="AL4246" s="73"/>
      <c r="AM4246" s="73"/>
      <c r="AN4246" s="73"/>
      <c r="AO4246" s="73"/>
      <c r="AP4246" s="73"/>
      <c r="AQ4246" s="73"/>
      <c r="AR4246" s="73"/>
      <c r="AS4246" s="73"/>
      <c r="AT4246" s="73"/>
      <c r="AU4246" s="73"/>
      <c r="AV4246" s="73"/>
      <c r="AW4246" s="73"/>
      <c r="AX4246" s="73"/>
      <c r="AY4246" s="73"/>
      <c r="AZ4246" s="73"/>
      <c r="BA4246" s="73"/>
      <c r="BB4246" s="73"/>
    </row>
    <row r="4247" spans="10:54">
      <c r="J4247" s="132"/>
      <c r="N4247" s="73"/>
      <c r="O4247" s="73"/>
      <c r="P4247" s="73"/>
      <c r="Q4247" s="73"/>
      <c r="R4247" s="73"/>
      <c r="S4247" s="73"/>
      <c r="T4247" s="73"/>
      <c r="U4247" s="73"/>
      <c r="V4247" s="73"/>
      <c r="W4247" s="73"/>
      <c r="X4247" s="73"/>
      <c r="Y4247" s="73"/>
      <c r="Z4247" s="73"/>
      <c r="AA4247" s="73"/>
      <c r="AB4247" s="73"/>
      <c r="AC4247" s="73"/>
      <c r="AD4247" s="73"/>
      <c r="AE4247" s="73"/>
      <c r="AF4247" s="73"/>
      <c r="AG4247" s="73"/>
      <c r="AH4247" s="73"/>
      <c r="AI4247" s="73"/>
      <c r="AJ4247" s="73"/>
      <c r="AK4247" s="73"/>
      <c r="AL4247" s="73"/>
      <c r="AM4247" s="73"/>
      <c r="AN4247" s="73"/>
      <c r="AO4247" s="73"/>
      <c r="AP4247" s="73"/>
      <c r="AQ4247" s="73"/>
      <c r="AR4247" s="73"/>
      <c r="AS4247" s="73"/>
      <c r="AT4247" s="73"/>
      <c r="AU4247" s="73"/>
      <c r="AV4247" s="73"/>
      <c r="AW4247" s="73"/>
      <c r="AX4247" s="73"/>
      <c r="AY4247" s="73"/>
      <c r="AZ4247" s="73"/>
      <c r="BA4247" s="73"/>
      <c r="BB4247" s="73"/>
    </row>
    <row r="4248" spans="10:54">
      <c r="J4248" s="132"/>
      <c r="N4248" s="73"/>
      <c r="O4248" s="73"/>
      <c r="P4248" s="73"/>
      <c r="Q4248" s="73"/>
      <c r="R4248" s="73"/>
      <c r="S4248" s="73"/>
      <c r="T4248" s="73"/>
      <c r="U4248" s="73"/>
      <c r="V4248" s="73"/>
      <c r="W4248" s="73"/>
      <c r="X4248" s="73"/>
      <c r="Y4248" s="73"/>
      <c r="Z4248" s="73"/>
      <c r="AA4248" s="73"/>
      <c r="AB4248" s="73"/>
      <c r="AC4248" s="73"/>
      <c r="AD4248" s="73"/>
      <c r="AE4248" s="73"/>
      <c r="AF4248" s="73"/>
      <c r="AG4248" s="73"/>
      <c r="AH4248" s="73"/>
      <c r="AI4248" s="73"/>
      <c r="AJ4248" s="73"/>
      <c r="AK4248" s="73"/>
      <c r="AL4248" s="73"/>
      <c r="AM4248" s="73"/>
      <c r="AN4248" s="73"/>
      <c r="AO4248" s="73"/>
      <c r="AP4248" s="73"/>
      <c r="AQ4248" s="73"/>
      <c r="AR4248" s="73"/>
      <c r="AS4248" s="73"/>
      <c r="AT4248" s="73"/>
      <c r="AU4248" s="73"/>
      <c r="AV4248" s="73"/>
      <c r="AW4248" s="73"/>
      <c r="AX4248" s="73"/>
      <c r="AY4248" s="73"/>
      <c r="AZ4248" s="73"/>
      <c r="BA4248" s="73"/>
      <c r="BB4248" s="73"/>
    </row>
    <row r="4249" spans="10:54">
      <c r="J4249" s="132"/>
      <c r="N4249" s="73"/>
      <c r="O4249" s="73"/>
      <c r="P4249" s="73"/>
      <c r="Q4249" s="73"/>
      <c r="R4249" s="73"/>
      <c r="S4249" s="73"/>
      <c r="T4249" s="73"/>
      <c r="U4249" s="73"/>
      <c r="V4249" s="73"/>
      <c r="W4249" s="73"/>
      <c r="X4249" s="73"/>
      <c r="Y4249" s="73"/>
      <c r="Z4249" s="73"/>
      <c r="AA4249" s="73"/>
      <c r="AB4249" s="73"/>
      <c r="AC4249" s="73"/>
      <c r="AD4249" s="73"/>
      <c r="AE4249" s="73"/>
      <c r="AF4249" s="73"/>
      <c r="AG4249" s="73"/>
      <c r="AH4249" s="73"/>
      <c r="AI4249" s="73"/>
      <c r="AJ4249" s="73"/>
      <c r="AK4249" s="73"/>
      <c r="AL4249" s="73"/>
      <c r="AM4249" s="73"/>
      <c r="AN4249" s="73"/>
      <c r="AO4249" s="73"/>
      <c r="AP4249" s="73"/>
      <c r="AQ4249" s="73"/>
      <c r="AR4249" s="73"/>
      <c r="AS4249" s="73"/>
      <c r="AT4249" s="73"/>
      <c r="AU4249" s="73"/>
      <c r="AV4249" s="73"/>
      <c r="AW4249" s="73"/>
      <c r="AX4249" s="73"/>
      <c r="AY4249" s="73"/>
      <c r="AZ4249" s="73"/>
      <c r="BA4249" s="73"/>
      <c r="BB4249" s="73"/>
    </row>
    <row r="4250" spans="10:54">
      <c r="J4250" s="132"/>
      <c r="N4250" s="73"/>
      <c r="O4250" s="73"/>
      <c r="P4250" s="73"/>
      <c r="Q4250" s="73"/>
      <c r="R4250" s="73"/>
      <c r="S4250" s="73"/>
      <c r="T4250" s="73"/>
      <c r="U4250" s="73"/>
      <c r="V4250" s="73"/>
      <c r="W4250" s="73"/>
      <c r="X4250" s="73"/>
      <c r="Y4250" s="73"/>
      <c r="Z4250" s="73"/>
      <c r="AA4250" s="73"/>
      <c r="AB4250" s="73"/>
      <c r="AC4250" s="73"/>
      <c r="AD4250" s="73"/>
      <c r="AE4250" s="73"/>
      <c r="AF4250" s="73"/>
      <c r="AG4250" s="73"/>
      <c r="AH4250" s="73"/>
      <c r="AI4250" s="73"/>
      <c r="AJ4250" s="73"/>
      <c r="AK4250" s="73"/>
      <c r="AL4250" s="73"/>
      <c r="AM4250" s="73"/>
      <c r="AN4250" s="73"/>
      <c r="AO4250" s="73"/>
      <c r="AP4250" s="73"/>
      <c r="AQ4250" s="73"/>
      <c r="AR4250" s="73"/>
      <c r="AS4250" s="73"/>
      <c r="AT4250" s="73"/>
      <c r="AU4250" s="73"/>
      <c r="AV4250" s="73"/>
      <c r="AW4250" s="73"/>
      <c r="AX4250" s="73"/>
      <c r="AY4250" s="73"/>
      <c r="AZ4250" s="73"/>
      <c r="BA4250" s="73"/>
      <c r="BB4250" s="73"/>
    </row>
    <row r="4251" spans="10:54">
      <c r="J4251" s="132"/>
      <c r="N4251" s="73"/>
      <c r="O4251" s="73"/>
      <c r="P4251" s="73"/>
      <c r="Q4251" s="73"/>
      <c r="R4251" s="73"/>
      <c r="S4251" s="73"/>
      <c r="T4251" s="73"/>
      <c r="U4251" s="73"/>
      <c r="V4251" s="73"/>
      <c r="W4251" s="73"/>
      <c r="X4251" s="73"/>
      <c r="Y4251" s="73"/>
      <c r="Z4251" s="73"/>
      <c r="AA4251" s="73"/>
      <c r="AB4251" s="73"/>
      <c r="AC4251" s="73"/>
      <c r="AD4251" s="73"/>
      <c r="AE4251" s="73"/>
      <c r="AF4251" s="73"/>
      <c r="AG4251" s="73"/>
      <c r="AH4251" s="73"/>
      <c r="AI4251" s="73"/>
      <c r="AJ4251" s="73"/>
      <c r="AK4251" s="73"/>
      <c r="AL4251" s="73"/>
      <c r="AM4251" s="73"/>
      <c r="AN4251" s="73"/>
      <c r="AO4251" s="73"/>
      <c r="AP4251" s="73"/>
      <c r="AQ4251" s="73"/>
      <c r="AR4251" s="73"/>
      <c r="AS4251" s="73"/>
      <c r="AT4251" s="73"/>
      <c r="AU4251" s="73"/>
      <c r="AV4251" s="73"/>
      <c r="AW4251" s="73"/>
      <c r="AX4251" s="73"/>
      <c r="AY4251" s="73"/>
      <c r="AZ4251" s="73"/>
      <c r="BA4251" s="73"/>
      <c r="BB4251" s="73"/>
    </row>
    <row r="4252" spans="10:54">
      <c r="J4252" s="132"/>
      <c r="N4252" s="73"/>
      <c r="O4252" s="73"/>
      <c r="P4252" s="73"/>
      <c r="Q4252" s="73"/>
      <c r="R4252" s="73"/>
      <c r="S4252" s="73"/>
      <c r="T4252" s="73"/>
      <c r="U4252" s="73"/>
      <c r="V4252" s="73"/>
      <c r="W4252" s="73"/>
      <c r="X4252" s="73"/>
      <c r="Y4252" s="73"/>
      <c r="Z4252" s="73"/>
      <c r="AA4252" s="73"/>
      <c r="AB4252" s="73"/>
      <c r="AC4252" s="73"/>
      <c r="AD4252" s="73"/>
      <c r="AE4252" s="73"/>
      <c r="AF4252" s="73"/>
      <c r="AG4252" s="73"/>
      <c r="AH4252" s="73"/>
      <c r="AI4252" s="73"/>
      <c r="AJ4252" s="73"/>
      <c r="AK4252" s="73"/>
      <c r="AL4252" s="73"/>
      <c r="AM4252" s="73"/>
      <c r="AN4252" s="73"/>
      <c r="AO4252" s="73"/>
      <c r="AP4252" s="73"/>
      <c r="AQ4252" s="73"/>
      <c r="AR4252" s="73"/>
      <c r="AS4252" s="73"/>
      <c r="AT4252" s="73"/>
      <c r="AU4252" s="73"/>
      <c r="AV4252" s="73"/>
      <c r="AW4252" s="73"/>
      <c r="AX4252" s="73"/>
      <c r="AY4252" s="73"/>
      <c r="AZ4252" s="73"/>
      <c r="BA4252" s="73"/>
      <c r="BB4252" s="73"/>
    </row>
    <row r="4253" spans="10:54">
      <c r="J4253" s="132"/>
      <c r="N4253" s="73"/>
      <c r="O4253" s="73"/>
      <c r="P4253" s="73"/>
      <c r="Q4253" s="73"/>
      <c r="R4253" s="73"/>
      <c r="S4253" s="73"/>
      <c r="T4253" s="73"/>
      <c r="U4253" s="73"/>
      <c r="V4253" s="73"/>
      <c r="W4253" s="73"/>
      <c r="X4253" s="73"/>
      <c r="Y4253" s="73"/>
      <c r="Z4253" s="73"/>
      <c r="AA4253" s="73"/>
      <c r="AB4253" s="73"/>
      <c r="AC4253" s="73"/>
      <c r="AD4253" s="73"/>
      <c r="AE4253" s="73"/>
      <c r="AF4253" s="73"/>
      <c r="AG4253" s="73"/>
      <c r="AH4253" s="73"/>
      <c r="AI4253" s="73"/>
      <c r="AJ4253" s="73"/>
      <c r="AK4253" s="73"/>
      <c r="AL4253" s="73"/>
      <c r="AM4253" s="73"/>
      <c r="AN4253" s="73"/>
      <c r="AO4253" s="73"/>
      <c r="AP4253" s="73"/>
      <c r="AQ4253" s="73"/>
      <c r="AR4253" s="73"/>
      <c r="AS4253" s="73"/>
      <c r="AT4253" s="73"/>
      <c r="AU4253" s="73"/>
      <c r="AV4253" s="73"/>
      <c r="AW4253" s="73"/>
      <c r="AX4253" s="73"/>
      <c r="AY4253" s="73"/>
      <c r="AZ4253" s="73"/>
      <c r="BA4253" s="73"/>
      <c r="BB4253" s="73"/>
    </row>
    <row r="4254" spans="10:54">
      <c r="J4254" s="132"/>
      <c r="N4254" s="73"/>
      <c r="O4254" s="73"/>
      <c r="P4254" s="73"/>
      <c r="Q4254" s="73"/>
      <c r="R4254" s="73"/>
      <c r="S4254" s="73"/>
      <c r="T4254" s="73"/>
      <c r="U4254" s="73"/>
      <c r="V4254" s="73"/>
      <c r="W4254" s="73"/>
      <c r="X4254" s="73"/>
      <c r="Y4254" s="73"/>
      <c r="Z4254" s="73"/>
      <c r="AA4254" s="73"/>
      <c r="AB4254" s="73"/>
      <c r="AC4254" s="73"/>
      <c r="AD4254" s="73"/>
      <c r="AE4254" s="73"/>
      <c r="AF4254" s="73"/>
      <c r="AG4254" s="73"/>
      <c r="AH4254" s="73"/>
      <c r="AI4254" s="73"/>
      <c r="AJ4254" s="73"/>
      <c r="AK4254" s="73"/>
      <c r="AL4254" s="73"/>
      <c r="AM4254" s="73"/>
      <c r="AN4254" s="73"/>
      <c r="AO4254" s="73"/>
      <c r="AP4254" s="73"/>
      <c r="AQ4254" s="73"/>
      <c r="AR4254" s="73"/>
      <c r="AS4254" s="73"/>
      <c r="AT4254" s="73"/>
      <c r="AU4254" s="73"/>
      <c r="AV4254" s="73"/>
      <c r="AW4254" s="73"/>
      <c r="AX4254" s="73"/>
      <c r="AY4254" s="73"/>
      <c r="AZ4254" s="73"/>
      <c r="BA4254" s="73"/>
      <c r="BB4254" s="73"/>
    </row>
    <row r="4255" spans="10:54">
      <c r="J4255" s="132"/>
      <c r="N4255" s="73"/>
      <c r="O4255" s="73"/>
      <c r="P4255" s="73"/>
      <c r="Q4255" s="73"/>
      <c r="R4255" s="73"/>
      <c r="S4255" s="73"/>
      <c r="T4255" s="73"/>
      <c r="U4255" s="73"/>
      <c r="V4255" s="73"/>
      <c r="W4255" s="73"/>
      <c r="X4255" s="73"/>
      <c r="Y4255" s="73"/>
      <c r="Z4255" s="73"/>
      <c r="AA4255" s="73"/>
      <c r="AB4255" s="73"/>
      <c r="AC4255" s="73"/>
      <c r="AD4255" s="73"/>
      <c r="AE4255" s="73"/>
      <c r="AF4255" s="73"/>
      <c r="AG4255" s="73"/>
      <c r="AH4255" s="73"/>
      <c r="AI4255" s="73"/>
      <c r="AJ4255" s="73"/>
      <c r="AK4255" s="73"/>
      <c r="AL4255" s="73"/>
      <c r="AM4255" s="73"/>
      <c r="AN4255" s="73"/>
      <c r="AO4255" s="73"/>
      <c r="AP4255" s="73"/>
      <c r="AQ4255" s="73"/>
      <c r="AR4255" s="73"/>
      <c r="AS4255" s="73"/>
      <c r="AT4255" s="73"/>
      <c r="AU4255" s="73"/>
      <c r="AV4255" s="73"/>
      <c r="AW4255" s="73"/>
      <c r="AX4255" s="73"/>
      <c r="AY4255" s="73"/>
      <c r="AZ4255" s="73"/>
      <c r="BA4255" s="73"/>
      <c r="BB4255" s="73"/>
    </row>
    <row r="4256" spans="10:54">
      <c r="J4256" s="132"/>
      <c r="N4256" s="73"/>
      <c r="O4256" s="73"/>
      <c r="P4256" s="73"/>
      <c r="Q4256" s="73"/>
      <c r="R4256" s="73"/>
      <c r="S4256" s="73"/>
      <c r="T4256" s="73"/>
      <c r="U4256" s="73"/>
      <c r="V4256" s="73"/>
      <c r="W4256" s="73"/>
      <c r="X4256" s="73"/>
      <c r="Y4256" s="73"/>
      <c r="Z4256" s="73"/>
      <c r="AA4256" s="73"/>
      <c r="AB4256" s="73"/>
      <c r="AC4256" s="73"/>
      <c r="AD4256" s="73"/>
      <c r="AE4256" s="73"/>
      <c r="AF4256" s="73"/>
      <c r="AG4256" s="73"/>
      <c r="AH4256" s="73"/>
      <c r="AI4256" s="73"/>
      <c r="AJ4256" s="73"/>
      <c r="AK4256" s="73"/>
      <c r="AL4256" s="73"/>
      <c r="AM4256" s="73"/>
      <c r="AN4256" s="73"/>
      <c r="AO4256" s="73"/>
      <c r="AP4256" s="73"/>
      <c r="AQ4256" s="73"/>
      <c r="AR4256" s="73"/>
      <c r="AS4256" s="73"/>
      <c r="AT4256" s="73"/>
      <c r="AU4256" s="73"/>
      <c r="AV4256" s="73"/>
      <c r="AW4256" s="73"/>
      <c r="AX4256" s="73"/>
      <c r="AY4256" s="73"/>
      <c r="AZ4256" s="73"/>
      <c r="BA4256" s="73"/>
      <c r="BB4256" s="73"/>
    </row>
    <row r="4257" spans="10:54">
      <c r="J4257" s="132"/>
      <c r="N4257" s="73"/>
      <c r="O4257" s="73"/>
      <c r="P4257" s="73"/>
      <c r="Q4257" s="73"/>
      <c r="R4257" s="73"/>
      <c r="S4257" s="73"/>
      <c r="T4257" s="73"/>
      <c r="U4257" s="73"/>
      <c r="V4257" s="73"/>
      <c r="W4257" s="73"/>
      <c r="X4257" s="73"/>
      <c r="Y4257" s="73"/>
      <c r="Z4257" s="73"/>
      <c r="AA4257" s="73"/>
      <c r="AB4257" s="73"/>
      <c r="AC4257" s="73"/>
      <c r="AD4257" s="73"/>
      <c r="AE4257" s="73"/>
      <c r="AF4257" s="73"/>
      <c r="AG4257" s="73"/>
      <c r="AH4257" s="73"/>
      <c r="AI4257" s="73"/>
      <c r="AJ4257" s="73"/>
      <c r="AK4257" s="73"/>
      <c r="AL4257" s="73"/>
      <c r="AM4257" s="73"/>
      <c r="AN4257" s="73"/>
      <c r="AO4257" s="73"/>
      <c r="AP4257" s="73"/>
      <c r="AQ4257" s="73"/>
      <c r="AR4257" s="73"/>
      <c r="AS4257" s="73"/>
      <c r="AT4257" s="73"/>
      <c r="AU4257" s="73"/>
      <c r="AV4257" s="73"/>
      <c r="AW4257" s="73"/>
      <c r="AX4257" s="73"/>
      <c r="AY4257" s="73"/>
      <c r="AZ4257" s="73"/>
      <c r="BA4257" s="73"/>
      <c r="BB4257" s="73"/>
    </row>
    <row r="4258" spans="10:54">
      <c r="J4258" s="132"/>
      <c r="N4258" s="73"/>
      <c r="O4258" s="73"/>
      <c r="P4258" s="73"/>
      <c r="Q4258" s="73"/>
      <c r="R4258" s="73"/>
      <c r="S4258" s="73"/>
      <c r="T4258" s="73"/>
      <c r="U4258" s="73"/>
      <c r="V4258" s="73"/>
      <c r="W4258" s="73"/>
      <c r="X4258" s="73"/>
      <c r="Y4258" s="73"/>
      <c r="Z4258" s="73"/>
      <c r="AA4258" s="73"/>
      <c r="AB4258" s="73"/>
      <c r="AC4258" s="73"/>
      <c r="AD4258" s="73"/>
      <c r="AE4258" s="73"/>
      <c r="AF4258" s="73"/>
      <c r="AG4258" s="73"/>
      <c r="AH4258" s="73"/>
      <c r="AI4258" s="73"/>
      <c r="AJ4258" s="73"/>
      <c r="AK4258" s="73"/>
      <c r="AL4258" s="73"/>
      <c r="AM4258" s="73"/>
      <c r="AN4258" s="73"/>
      <c r="AO4258" s="73"/>
      <c r="AP4258" s="73"/>
      <c r="AQ4258" s="73"/>
      <c r="AR4258" s="73"/>
      <c r="AS4258" s="73"/>
      <c r="AT4258" s="73"/>
      <c r="AU4258" s="73"/>
      <c r="AV4258" s="73"/>
      <c r="AW4258" s="73"/>
      <c r="AX4258" s="73"/>
      <c r="AY4258" s="73"/>
      <c r="AZ4258" s="73"/>
      <c r="BA4258" s="73"/>
      <c r="BB4258" s="73"/>
    </row>
    <row r="4259" spans="10:54">
      <c r="J4259" s="132"/>
      <c r="N4259" s="73"/>
      <c r="O4259" s="73"/>
      <c r="P4259" s="73"/>
      <c r="Q4259" s="73"/>
      <c r="R4259" s="73"/>
      <c r="S4259" s="73"/>
      <c r="T4259" s="73"/>
      <c r="U4259" s="73"/>
      <c r="V4259" s="73"/>
      <c r="W4259" s="73"/>
      <c r="X4259" s="73"/>
      <c r="Y4259" s="73"/>
      <c r="Z4259" s="73"/>
      <c r="AA4259" s="73"/>
      <c r="AB4259" s="73"/>
      <c r="AC4259" s="73"/>
      <c r="AD4259" s="73"/>
      <c r="AE4259" s="73"/>
      <c r="AF4259" s="73"/>
      <c r="AG4259" s="73"/>
      <c r="AH4259" s="73"/>
      <c r="AI4259" s="73"/>
      <c r="AJ4259" s="73"/>
      <c r="AK4259" s="73"/>
      <c r="AL4259" s="73"/>
      <c r="AM4259" s="73"/>
      <c r="AN4259" s="73"/>
      <c r="AO4259" s="73"/>
      <c r="AP4259" s="73"/>
      <c r="AQ4259" s="73"/>
      <c r="AR4259" s="73"/>
      <c r="AS4259" s="73"/>
      <c r="AT4259" s="73"/>
      <c r="AU4259" s="73"/>
      <c r="AV4259" s="73"/>
      <c r="AW4259" s="73"/>
      <c r="AX4259" s="73"/>
      <c r="AY4259" s="73"/>
      <c r="AZ4259" s="73"/>
      <c r="BA4259" s="73"/>
      <c r="BB4259" s="73"/>
    </row>
    <row r="4260" spans="10:54">
      <c r="J4260" s="132"/>
      <c r="N4260" s="73"/>
      <c r="O4260" s="73"/>
      <c r="P4260" s="73"/>
      <c r="Q4260" s="73"/>
      <c r="R4260" s="73"/>
      <c r="S4260" s="73"/>
      <c r="T4260" s="73"/>
      <c r="U4260" s="73"/>
      <c r="V4260" s="73"/>
      <c r="W4260" s="73"/>
      <c r="X4260" s="73"/>
      <c r="Y4260" s="73"/>
      <c r="Z4260" s="73"/>
      <c r="AA4260" s="73"/>
      <c r="AB4260" s="73"/>
      <c r="AC4260" s="73"/>
      <c r="AD4260" s="73"/>
      <c r="AE4260" s="73"/>
      <c r="AF4260" s="73"/>
      <c r="AG4260" s="73"/>
      <c r="AH4260" s="73"/>
      <c r="AI4260" s="73"/>
      <c r="AJ4260" s="73"/>
      <c r="AK4260" s="73"/>
      <c r="AL4260" s="73"/>
      <c r="AM4260" s="73"/>
      <c r="AN4260" s="73"/>
      <c r="AO4260" s="73"/>
      <c r="AP4260" s="73"/>
      <c r="AQ4260" s="73"/>
      <c r="AR4260" s="73"/>
      <c r="AS4260" s="73"/>
      <c r="AT4260" s="73"/>
      <c r="AU4260" s="73"/>
      <c r="AV4260" s="73"/>
      <c r="AW4260" s="73"/>
      <c r="AX4260" s="73"/>
      <c r="AY4260" s="73"/>
      <c r="AZ4260" s="73"/>
      <c r="BA4260" s="73"/>
      <c r="BB4260" s="73"/>
    </row>
    <row r="4261" spans="10:54">
      <c r="J4261" s="132"/>
      <c r="N4261" s="73"/>
      <c r="O4261" s="73"/>
      <c r="P4261" s="73"/>
      <c r="Q4261" s="73"/>
      <c r="R4261" s="73"/>
      <c r="S4261" s="73"/>
      <c r="T4261" s="73"/>
      <c r="U4261" s="73"/>
      <c r="V4261" s="73"/>
      <c r="W4261" s="73"/>
      <c r="X4261" s="73"/>
      <c r="Y4261" s="73"/>
      <c r="Z4261" s="73"/>
      <c r="AA4261" s="73"/>
      <c r="AB4261" s="73"/>
      <c r="AC4261" s="73"/>
      <c r="AD4261" s="73"/>
      <c r="AE4261" s="73"/>
      <c r="AF4261" s="73"/>
      <c r="AG4261" s="73"/>
      <c r="AH4261" s="73"/>
      <c r="AI4261" s="73"/>
      <c r="AJ4261" s="73"/>
      <c r="AK4261" s="73"/>
      <c r="AL4261" s="73"/>
      <c r="AM4261" s="73"/>
      <c r="AN4261" s="73"/>
      <c r="AO4261" s="73"/>
      <c r="AP4261" s="73"/>
      <c r="AQ4261" s="73"/>
      <c r="AR4261" s="73"/>
      <c r="AS4261" s="73"/>
      <c r="AT4261" s="73"/>
      <c r="AU4261" s="73"/>
      <c r="AV4261" s="73"/>
      <c r="AW4261" s="73"/>
      <c r="AX4261" s="73"/>
      <c r="AY4261" s="73"/>
      <c r="AZ4261" s="73"/>
      <c r="BA4261" s="73"/>
      <c r="BB4261" s="73"/>
    </row>
    <row r="4262" spans="10:54">
      <c r="J4262" s="132"/>
      <c r="N4262" s="73"/>
      <c r="O4262" s="73"/>
      <c r="P4262" s="73"/>
      <c r="Q4262" s="73"/>
      <c r="R4262" s="73"/>
      <c r="S4262" s="73"/>
      <c r="T4262" s="73"/>
      <c r="U4262" s="73"/>
      <c r="V4262" s="73"/>
      <c r="W4262" s="73"/>
      <c r="X4262" s="73"/>
      <c r="Y4262" s="73"/>
      <c r="Z4262" s="73"/>
      <c r="AA4262" s="73"/>
      <c r="AB4262" s="73"/>
      <c r="AC4262" s="73"/>
      <c r="AD4262" s="73"/>
      <c r="AE4262" s="73"/>
      <c r="AF4262" s="73"/>
      <c r="AG4262" s="73"/>
      <c r="AH4262" s="73"/>
      <c r="AI4262" s="73"/>
      <c r="AJ4262" s="73"/>
      <c r="AK4262" s="73"/>
      <c r="AL4262" s="73"/>
      <c r="AM4262" s="73"/>
      <c r="AN4262" s="73"/>
      <c r="AO4262" s="73"/>
      <c r="AP4262" s="73"/>
      <c r="AQ4262" s="73"/>
      <c r="AR4262" s="73"/>
      <c r="AS4262" s="73"/>
      <c r="AT4262" s="73"/>
      <c r="AU4262" s="73"/>
      <c r="AV4262" s="73"/>
      <c r="AW4262" s="73"/>
      <c r="AX4262" s="73"/>
      <c r="AY4262" s="73"/>
      <c r="AZ4262" s="73"/>
      <c r="BA4262" s="73"/>
      <c r="BB4262" s="73"/>
    </row>
    <row r="4263" spans="10:54">
      <c r="J4263" s="132"/>
      <c r="N4263" s="73"/>
      <c r="O4263" s="73"/>
      <c r="P4263" s="73"/>
      <c r="Q4263" s="73"/>
      <c r="R4263" s="73"/>
      <c r="S4263" s="73"/>
      <c r="T4263" s="73"/>
      <c r="U4263" s="73"/>
      <c r="V4263" s="73"/>
      <c r="W4263" s="73"/>
      <c r="X4263" s="73"/>
      <c r="Y4263" s="73"/>
      <c r="Z4263" s="73"/>
      <c r="AA4263" s="73"/>
      <c r="AB4263" s="73"/>
      <c r="AC4263" s="73"/>
      <c r="AD4263" s="73"/>
      <c r="AE4263" s="73"/>
      <c r="AF4263" s="73"/>
      <c r="AG4263" s="73"/>
      <c r="AH4263" s="73"/>
      <c r="AI4263" s="73"/>
      <c r="AJ4263" s="73"/>
      <c r="AK4263" s="73"/>
      <c r="AL4263" s="73"/>
      <c r="AM4263" s="73"/>
      <c r="AN4263" s="73"/>
      <c r="AO4263" s="73"/>
      <c r="AP4263" s="73"/>
      <c r="AQ4263" s="73"/>
      <c r="AR4263" s="73"/>
      <c r="AS4263" s="73"/>
      <c r="AT4263" s="73"/>
      <c r="AU4263" s="73"/>
      <c r="AV4263" s="73"/>
      <c r="AW4263" s="73"/>
      <c r="AX4263" s="73"/>
      <c r="AY4263" s="73"/>
      <c r="AZ4263" s="73"/>
      <c r="BA4263" s="73"/>
      <c r="BB4263" s="73"/>
    </row>
    <row r="4264" spans="10:54">
      <c r="J4264" s="132"/>
      <c r="N4264" s="73"/>
      <c r="O4264" s="73"/>
      <c r="P4264" s="73"/>
      <c r="Q4264" s="73"/>
      <c r="R4264" s="73"/>
      <c r="S4264" s="73"/>
      <c r="T4264" s="73"/>
      <c r="U4264" s="73"/>
      <c r="V4264" s="73"/>
      <c r="W4264" s="73"/>
      <c r="X4264" s="73"/>
      <c r="Y4264" s="73"/>
      <c r="Z4264" s="73"/>
      <c r="AA4264" s="73"/>
      <c r="AB4264" s="73"/>
      <c r="AC4264" s="73"/>
      <c r="AD4264" s="73"/>
      <c r="AE4264" s="73"/>
      <c r="AF4264" s="73"/>
      <c r="AG4264" s="73"/>
      <c r="AH4264" s="73"/>
      <c r="AI4264" s="73"/>
      <c r="AJ4264" s="73"/>
      <c r="AK4264" s="73"/>
      <c r="AL4264" s="73"/>
      <c r="AM4264" s="73"/>
      <c r="AN4264" s="73"/>
      <c r="AO4264" s="73"/>
      <c r="AP4264" s="73"/>
      <c r="AQ4264" s="73"/>
      <c r="AR4264" s="73"/>
      <c r="AS4264" s="73"/>
      <c r="AT4264" s="73"/>
      <c r="AU4264" s="73"/>
      <c r="AV4264" s="73"/>
      <c r="AW4264" s="73"/>
      <c r="AX4264" s="73"/>
      <c r="AY4264" s="73"/>
      <c r="AZ4264" s="73"/>
      <c r="BA4264" s="73"/>
      <c r="BB4264" s="73"/>
    </row>
    <row r="4265" spans="10:54">
      <c r="J4265" s="132"/>
      <c r="N4265" s="73"/>
      <c r="O4265" s="73"/>
      <c r="P4265" s="73"/>
      <c r="Q4265" s="73"/>
      <c r="R4265" s="73"/>
      <c r="S4265" s="73"/>
      <c r="T4265" s="73"/>
      <c r="U4265" s="73"/>
      <c r="V4265" s="73"/>
      <c r="W4265" s="73"/>
      <c r="X4265" s="73"/>
      <c r="Y4265" s="73"/>
      <c r="Z4265" s="73"/>
      <c r="AA4265" s="73"/>
      <c r="AB4265" s="73"/>
      <c r="AC4265" s="73"/>
      <c r="AD4265" s="73"/>
      <c r="AE4265" s="73"/>
      <c r="AF4265" s="73"/>
      <c r="AG4265" s="73"/>
      <c r="AH4265" s="73"/>
      <c r="AI4265" s="73"/>
      <c r="AJ4265" s="73"/>
      <c r="AK4265" s="73"/>
      <c r="AL4265" s="73"/>
      <c r="AM4265" s="73"/>
      <c r="AN4265" s="73"/>
      <c r="AO4265" s="73"/>
      <c r="AP4265" s="73"/>
      <c r="AQ4265" s="73"/>
      <c r="AR4265" s="73"/>
      <c r="AS4265" s="73"/>
      <c r="AT4265" s="73"/>
      <c r="AU4265" s="73"/>
      <c r="AV4265" s="73"/>
      <c r="AW4265" s="73"/>
      <c r="AX4265" s="73"/>
      <c r="AY4265" s="73"/>
      <c r="AZ4265" s="73"/>
      <c r="BA4265" s="73"/>
      <c r="BB4265" s="73"/>
    </row>
    <row r="4266" spans="10:54">
      <c r="J4266" s="132"/>
      <c r="N4266" s="73"/>
      <c r="O4266" s="73"/>
      <c r="P4266" s="73"/>
      <c r="Q4266" s="73"/>
      <c r="R4266" s="73"/>
      <c r="S4266" s="73"/>
      <c r="T4266" s="73"/>
      <c r="U4266" s="73"/>
      <c r="V4266" s="73"/>
      <c r="W4266" s="73"/>
      <c r="X4266" s="73"/>
      <c r="Y4266" s="73"/>
      <c r="Z4266" s="73"/>
      <c r="AA4266" s="73"/>
      <c r="AB4266" s="73"/>
      <c r="AC4266" s="73"/>
      <c r="AD4266" s="73"/>
      <c r="AE4266" s="73"/>
      <c r="AF4266" s="73"/>
      <c r="AG4266" s="73"/>
      <c r="AH4266" s="73"/>
      <c r="AI4266" s="73"/>
      <c r="AJ4266" s="73"/>
      <c r="AK4266" s="73"/>
      <c r="AL4266" s="73"/>
      <c r="AM4266" s="73"/>
      <c r="AN4266" s="73"/>
      <c r="AO4266" s="73"/>
      <c r="AP4266" s="73"/>
      <c r="AQ4266" s="73"/>
      <c r="AR4266" s="73"/>
      <c r="AS4266" s="73"/>
      <c r="AT4266" s="73"/>
      <c r="AU4266" s="73"/>
      <c r="AV4266" s="73"/>
      <c r="AW4266" s="73"/>
      <c r="AX4266" s="73"/>
      <c r="AY4266" s="73"/>
      <c r="AZ4266" s="73"/>
      <c r="BA4266" s="73"/>
      <c r="BB4266" s="73"/>
    </row>
    <row r="4267" spans="10:54">
      <c r="J4267" s="132"/>
      <c r="N4267" s="73"/>
      <c r="O4267" s="73"/>
      <c r="P4267" s="73"/>
      <c r="Q4267" s="73"/>
      <c r="R4267" s="73"/>
      <c r="S4267" s="73"/>
      <c r="T4267" s="73"/>
      <c r="U4267" s="73"/>
      <c r="V4267" s="73"/>
      <c r="W4267" s="73"/>
      <c r="X4267" s="73"/>
      <c r="Y4267" s="73"/>
      <c r="Z4267" s="73"/>
      <c r="AA4267" s="73"/>
      <c r="AB4267" s="73"/>
      <c r="AC4267" s="73"/>
      <c r="AD4267" s="73"/>
      <c r="AE4267" s="73"/>
      <c r="AF4267" s="73"/>
      <c r="AG4267" s="73"/>
      <c r="AH4267" s="73"/>
      <c r="AI4267" s="73"/>
      <c r="AJ4267" s="73"/>
      <c r="AK4267" s="73"/>
      <c r="AL4267" s="73"/>
      <c r="AM4267" s="73"/>
      <c r="AN4267" s="73"/>
      <c r="AO4267" s="73"/>
      <c r="AP4267" s="73"/>
      <c r="AQ4267" s="73"/>
      <c r="AR4267" s="73"/>
      <c r="AS4267" s="73"/>
      <c r="AT4267" s="73"/>
      <c r="AU4267" s="73"/>
      <c r="AV4267" s="73"/>
      <c r="AW4267" s="73"/>
      <c r="AX4267" s="73"/>
      <c r="AY4267" s="73"/>
      <c r="AZ4267" s="73"/>
      <c r="BA4267" s="73"/>
      <c r="BB4267" s="73"/>
    </row>
    <row r="4268" spans="10:54">
      <c r="J4268" s="132"/>
      <c r="N4268" s="73"/>
      <c r="O4268" s="73"/>
      <c r="P4268" s="73"/>
      <c r="Q4268" s="73"/>
      <c r="R4268" s="73"/>
      <c r="S4268" s="73"/>
      <c r="T4268" s="73"/>
      <c r="U4268" s="73"/>
      <c r="V4268" s="73"/>
      <c r="W4268" s="73"/>
      <c r="X4268" s="73"/>
      <c r="Y4268" s="73"/>
      <c r="Z4268" s="73"/>
      <c r="AA4268" s="73"/>
      <c r="AB4268" s="73"/>
      <c r="AC4268" s="73"/>
      <c r="AD4268" s="73"/>
      <c r="AE4268" s="73"/>
      <c r="AF4268" s="73"/>
      <c r="AG4268" s="73"/>
      <c r="AH4268" s="73"/>
      <c r="AI4268" s="73"/>
      <c r="AJ4268" s="73"/>
      <c r="AK4268" s="73"/>
      <c r="AL4268" s="73"/>
      <c r="AM4268" s="73"/>
      <c r="AN4268" s="73"/>
      <c r="AO4268" s="73"/>
      <c r="AP4268" s="73"/>
      <c r="AQ4268" s="73"/>
      <c r="AR4268" s="73"/>
      <c r="AS4268" s="73"/>
      <c r="AT4268" s="73"/>
      <c r="AU4268" s="73"/>
      <c r="AV4268" s="73"/>
      <c r="AW4268" s="73"/>
      <c r="AX4268" s="73"/>
      <c r="AY4268" s="73"/>
      <c r="AZ4268" s="73"/>
      <c r="BA4268" s="73"/>
      <c r="BB4268" s="73"/>
    </row>
    <row r="4269" spans="10:54">
      <c r="J4269" s="132"/>
      <c r="N4269" s="73"/>
      <c r="O4269" s="73"/>
      <c r="P4269" s="73"/>
      <c r="Q4269" s="73"/>
      <c r="R4269" s="73"/>
      <c r="S4269" s="73"/>
      <c r="T4269" s="73"/>
      <c r="U4269" s="73"/>
      <c r="V4269" s="73"/>
      <c r="W4269" s="73"/>
      <c r="X4269" s="73"/>
      <c r="Y4269" s="73"/>
      <c r="Z4269" s="73"/>
      <c r="AA4269" s="73"/>
      <c r="AB4269" s="73"/>
      <c r="AC4269" s="73"/>
      <c r="AD4269" s="73"/>
      <c r="AE4269" s="73"/>
      <c r="AF4269" s="73"/>
      <c r="AG4269" s="73"/>
      <c r="AH4269" s="73"/>
      <c r="AI4269" s="73"/>
      <c r="AJ4269" s="73"/>
      <c r="AK4269" s="73"/>
      <c r="AL4269" s="73"/>
      <c r="AM4269" s="73"/>
      <c r="AN4269" s="73"/>
      <c r="AO4269" s="73"/>
      <c r="AP4269" s="73"/>
      <c r="AQ4269" s="73"/>
      <c r="AR4269" s="73"/>
      <c r="AS4269" s="73"/>
      <c r="AT4269" s="73"/>
      <c r="AU4269" s="73"/>
      <c r="AV4269" s="73"/>
      <c r="AW4269" s="73"/>
      <c r="AX4269" s="73"/>
      <c r="AY4269" s="73"/>
      <c r="AZ4269" s="73"/>
      <c r="BA4269" s="73"/>
      <c r="BB4269" s="73"/>
    </row>
    <row r="4270" spans="10:54">
      <c r="J4270" s="132"/>
      <c r="N4270" s="73"/>
      <c r="O4270" s="73"/>
      <c r="P4270" s="73"/>
      <c r="Q4270" s="73"/>
      <c r="R4270" s="73"/>
      <c r="S4270" s="73"/>
      <c r="T4270" s="73"/>
      <c r="U4270" s="73"/>
      <c r="V4270" s="73"/>
      <c r="W4270" s="73"/>
      <c r="X4270" s="73"/>
      <c r="Y4270" s="73"/>
      <c r="Z4270" s="73"/>
      <c r="AA4270" s="73"/>
      <c r="AB4270" s="73"/>
      <c r="AC4270" s="73"/>
      <c r="AD4270" s="73"/>
      <c r="AE4270" s="73"/>
      <c r="AF4270" s="73"/>
      <c r="AG4270" s="73"/>
      <c r="AH4270" s="73"/>
      <c r="AI4270" s="73"/>
      <c r="AJ4270" s="73"/>
      <c r="AK4270" s="73"/>
      <c r="AL4270" s="73"/>
      <c r="AM4270" s="73"/>
      <c r="AN4270" s="73"/>
      <c r="AO4270" s="73"/>
      <c r="AP4270" s="73"/>
      <c r="AQ4270" s="73"/>
      <c r="AR4270" s="73"/>
      <c r="AS4270" s="73"/>
      <c r="AT4270" s="73"/>
      <c r="AU4270" s="73"/>
      <c r="AV4270" s="73"/>
      <c r="AW4270" s="73"/>
      <c r="AX4270" s="73"/>
      <c r="AY4270" s="73"/>
      <c r="AZ4270" s="73"/>
      <c r="BA4270" s="73"/>
      <c r="BB4270" s="73"/>
    </row>
    <row r="4271" spans="10:54">
      <c r="J4271" s="132"/>
      <c r="N4271" s="73"/>
      <c r="O4271" s="73"/>
      <c r="P4271" s="73"/>
      <c r="Q4271" s="73"/>
      <c r="R4271" s="73"/>
      <c r="S4271" s="73"/>
      <c r="T4271" s="73"/>
      <c r="U4271" s="73"/>
      <c r="V4271" s="73"/>
      <c r="W4271" s="73"/>
      <c r="X4271" s="73"/>
      <c r="Y4271" s="73"/>
      <c r="Z4271" s="73"/>
      <c r="AA4271" s="73"/>
      <c r="AB4271" s="73"/>
      <c r="AC4271" s="73"/>
      <c r="AD4271" s="73"/>
      <c r="AE4271" s="73"/>
      <c r="AF4271" s="73"/>
      <c r="AG4271" s="73"/>
      <c r="AH4271" s="73"/>
      <c r="AI4271" s="73"/>
      <c r="AJ4271" s="73"/>
      <c r="AK4271" s="73"/>
      <c r="AL4271" s="73"/>
      <c r="AM4271" s="73"/>
      <c r="AN4271" s="73"/>
      <c r="AO4271" s="73"/>
      <c r="AP4271" s="73"/>
      <c r="AQ4271" s="73"/>
      <c r="AR4271" s="73"/>
      <c r="AS4271" s="73"/>
      <c r="AT4271" s="73"/>
      <c r="AU4271" s="73"/>
      <c r="AV4271" s="73"/>
      <c r="AW4271" s="73"/>
      <c r="AX4271" s="73"/>
      <c r="AY4271" s="73"/>
      <c r="AZ4271" s="73"/>
      <c r="BA4271" s="73"/>
      <c r="BB4271" s="73"/>
    </row>
    <row r="4272" spans="10:54">
      <c r="J4272" s="132"/>
      <c r="N4272" s="73"/>
      <c r="O4272" s="73"/>
      <c r="P4272" s="73"/>
      <c r="Q4272" s="73"/>
      <c r="R4272" s="73"/>
      <c r="S4272" s="73"/>
      <c r="T4272" s="73"/>
      <c r="U4272" s="73"/>
      <c r="V4272" s="73"/>
      <c r="W4272" s="73"/>
      <c r="X4272" s="73"/>
      <c r="Y4272" s="73"/>
      <c r="Z4272" s="73"/>
      <c r="AA4272" s="73"/>
      <c r="AB4272" s="73"/>
      <c r="AC4272" s="73"/>
      <c r="AD4272" s="73"/>
      <c r="AE4272" s="73"/>
      <c r="AF4272" s="73"/>
      <c r="AG4272" s="73"/>
      <c r="AH4272" s="73"/>
      <c r="AI4272" s="73"/>
      <c r="AJ4272" s="73"/>
      <c r="AK4272" s="73"/>
      <c r="AL4272" s="73"/>
      <c r="AM4272" s="73"/>
      <c r="AN4272" s="73"/>
      <c r="AO4272" s="73"/>
      <c r="AP4272" s="73"/>
      <c r="AQ4272" s="73"/>
      <c r="AR4272" s="73"/>
      <c r="AS4272" s="73"/>
      <c r="AT4272" s="73"/>
      <c r="AU4272" s="73"/>
      <c r="AV4272" s="73"/>
      <c r="AW4272" s="73"/>
      <c r="AX4272" s="73"/>
      <c r="AY4272" s="73"/>
      <c r="AZ4272" s="73"/>
      <c r="BA4272" s="73"/>
      <c r="BB4272" s="73"/>
    </row>
    <row r="4273" spans="10:54">
      <c r="J4273" s="132"/>
      <c r="N4273" s="73"/>
      <c r="O4273" s="73"/>
      <c r="P4273" s="73"/>
      <c r="Q4273" s="73"/>
      <c r="R4273" s="73"/>
      <c r="S4273" s="73"/>
      <c r="T4273" s="73"/>
      <c r="U4273" s="73"/>
      <c r="V4273" s="73"/>
      <c r="W4273" s="73"/>
      <c r="X4273" s="73"/>
      <c r="Y4273" s="73"/>
      <c r="Z4273" s="73"/>
      <c r="AA4273" s="73"/>
      <c r="AB4273" s="73"/>
      <c r="AC4273" s="73"/>
      <c r="AD4273" s="73"/>
      <c r="AE4273" s="73"/>
      <c r="AF4273" s="73"/>
      <c r="AG4273" s="73"/>
      <c r="AH4273" s="73"/>
      <c r="AI4273" s="73"/>
      <c r="AJ4273" s="73"/>
      <c r="AK4273" s="73"/>
      <c r="AL4273" s="73"/>
      <c r="AM4273" s="73"/>
      <c r="AN4273" s="73"/>
      <c r="AO4273" s="73"/>
      <c r="AP4273" s="73"/>
      <c r="AQ4273" s="73"/>
      <c r="AR4273" s="73"/>
      <c r="AS4273" s="73"/>
      <c r="AT4273" s="73"/>
      <c r="AU4273" s="73"/>
      <c r="AV4273" s="73"/>
      <c r="AW4273" s="73"/>
      <c r="AX4273" s="73"/>
      <c r="AY4273" s="73"/>
      <c r="AZ4273" s="73"/>
      <c r="BA4273" s="73"/>
      <c r="BB4273" s="73"/>
    </row>
    <row r="4274" spans="10:54">
      <c r="J4274" s="132"/>
      <c r="N4274" s="73"/>
      <c r="O4274" s="73"/>
      <c r="P4274" s="73"/>
      <c r="Q4274" s="73"/>
      <c r="R4274" s="73"/>
      <c r="S4274" s="73"/>
      <c r="T4274" s="73"/>
      <c r="U4274" s="73"/>
      <c r="V4274" s="73"/>
      <c r="W4274" s="73"/>
      <c r="X4274" s="73"/>
      <c r="Y4274" s="73"/>
      <c r="Z4274" s="73"/>
      <c r="AA4274" s="73"/>
      <c r="AB4274" s="73"/>
      <c r="AC4274" s="73"/>
      <c r="AD4274" s="73"/>
      <c r="AE4274" s="73"/>
      <c r="AF4274" s="73"/>
      <c r="AG4274" s="73"/>
      <c r="AH4274" s="73"/>
      <c r="AI4274" s="73"/>
      <c r="AJ4274" s="73"/>
      <c r="AK4274" s="73"/>
      <c r="AL4274" s="73"/>
      <c r="AM4274" s="73"/>
      <c r="AN4274" s="73"/>
      <c r="AO4274" s="73"/>
      <c r="AP4274" s="73"/>
      <c r="AQ4274" s="73"/>
      <c r="AR4274" s="73"/>
      <c r="AS4274" s="73"/>
      <c r="AT4274" s="73"/>
      <c r="AU4274" s="73"/>
      <c r="AV4274" s="73"/>
      <c r="AW4274" s="73"/>
      <c r="AX4274" s="73"/>
      <c r="AY4274" s="73"/>
      <c r="AZ4274" s="73"/>
      <c r="BA4274" s="73"/>
      <c r="BB4274" s="73"/>
    </row>
    <row r="4275" spans="10:54">
      <c r="J4275" s="132"/>
      <c r="N4275" s="73"/>
      <c r="O4275" s="73"/>
      <c r="P4275" s="73"/>
      <c r="Q4275" s="73"/>
      <c r="R4275" s="73"/>
      <c r="S4275" s="73"/>
      <c r="T4275" s="73"/>
      <c r="U4275" s="73"/>
      <c r="V4275" s="73"/>
      <c r="W4275" s="73"/>
      <c r="X4275" s="73"/>
      <c r="Y4275" s="73"/>
      <c r="Z4275" s="73"/>
      <c r="AA4275" s="73"/>
      <c r="AB4275" s="73"/>
      <c r="AC4275" s="73"/>
      <c r="AD4275" s="73"/>
      <c r="AE4275" s="73"/>
      <c r="AF4275" s="73"/>
      <c r="AG4275" s="73"/>
      <c r="AH4275" s="73"/>
      <c r="AI4275" s="73"/>
      <c r="AJ4275" s="73"/>
      <c r="AK4275" s="73"/>
      <c r="AL4275" s="73"/>
      <c r="AM4275" s="73"/>
      <c r="AN4275" s="73"/>
      <c r="AO4275" s="73"/>
      <c r="AP4275" s="73"/>
      <c r="AQ4275" s="73"/>
      <c r="AR4275" s="73"/>
      <c r="AS4275" s="73"/>
      <c r="AT4275" s="73"/>
      <c r="AU4275" s="73"/>
      <c r="AV4275" s="73"/>
      <c r="AW4275" s="73"/>
      <c r="AX4275" s="73"/>
      <c r="AY4275" s="73"/>
      <c r="AZ4275" s="73"/>
      <c r="BA4275" s="73"/>
      <c r="BB4275" s="73"/>
    </row>
    <row r="4276" spans="10:54">
      <c r="J4276" s="132"/>
      <c r="N4276" s="73"/>
      <c r="O4276" s="73"/>
      <c r="P4276" s="73"/>
      <c r="Q4276" s="73"/>
      <c r="R4276" s="73"/>
      <c r="S4276" s="73"/>
      <c r="T4276" s="73"/>
      <c r="U4276" s="73"/>
      <c r="V4276" s="73"/>
      <c r="W4276" s="73"/>
      <c r="X4276" s="73"/>
      <c r="Y4276" s="73"/>
      <c r="Z4276" s="73"/>
      <c r="AA4276" s="73"/>
      <c r="AB4276" s="73"/>
      <c r="AC4276" s="73"/>
      <c r="AD4276" s="73"/>
      <c r="AE4276" s="73"/>
      <c r="AF4276" s="73"/>
      <c r="AG4276" s="73"/>
      <c r="AH4276" s="73"/>
      <c r="AI4276" s="73"/>
      <c r="AJ4276" s="73"/>
      <c r="AK4276" s="73"/>
      <c r="AL4276" s="73"/>
      <c r="AM4276" s="73"/>
      <c r="AN4276" s="73"/>
      <c r="AO4276" s="73"/>
      <c r="AP4276" s="73"/>
      <c r="AQ4276" s="73"/>
      <c r="AR4276" s="73"/>
      <c r="AS4276" s="73"/>
      <c r="AT4276" s="73"/>
      <c r="AU4276" s="73"/>
      <c r="AV4276" s="73"/>
      <c r="AW4276" s="73"/>
      <c r="AX4276" s="73"/>
      <c r="AY4276" s="73"/>
      <c r="AZ4276" s="73"/>
      <c r="BA4276" s="73"/>
      <c r="BB4276" s="73"/>
    </row>
    <row r="4277" spans="10:54">
      <c r="J4277" s="132"/>
      <c r="N4277" s="73"/>
      <c r="O4277" s="73"/>
      <c r="P4277" s="73"/>
      <c r="Q4277" s="73"/>
      <c r="R4277" s="73"/>
      <c r="S4277" s="73"/>
      <c r="T4277" s="73"/>
      <c r="U4277" s="73"/>
      <c r="V4277" s="73"/>
      <c r="W4277" s="73"/>
      <c r="X4277" s="73"/>
      <c r="Y4277" s="73"/>
      <c r="Z4277" s="73"/>
      <c r="AA4277" s="73"/>
      <c r="AB4277" s="73"/>
      <c r="AC4277" s="73"/>
      <c r="AD4277" s="73"/>
      <c r="AE4277" s="73"/>
      <c r="AF4277" s="73"/>
      <c r="AG4277" s="73"/>
      <c r="AH4277" s="73"/>
      <c r="AI4277" s="73"/>
      <c r="AJ4277" s="73"/>
      <c r="AK4277" s="73"/>
      <c r="AL4277" s="73"/>
      <c r="AM4277" s="73"/>
      <c r="AN4277" s="73"/>
      <c r="AO4277" s="73"/>
      <c r="AP4277" s="73"/>
      <c r="AQ4277" s="73"/>
      <c r="AR4277" s="73"/>
      <c r="AS4277" s="73"/>
      <c r="AT4277" s="73"/>
      <c r="AU4277" s="73"/>
      <c r="AV4277" s="73"/>
      <c r="AW4277" s="73"/>
      <c r="AX4277" s="73"/>
      <c r="AY4277" s="73"/>
      <c r="AZ4277" s="73"/>
      <c r="BA4277" s="73"/>
      <c r="BB4277" s="73"/>
    </row>
    <row r="4278" spans="10:54">
      <c r="J4278" s="132"/>
      <c r="N4278" s="73"/>
      <c r="O4278" s="73"/>
      <c r="P4278" s="73"/>
      <c r="Q4278" s="73"/>
      <c r="R4278" s="73"/>
      <c r="S4278" s="73"/>
      <c r="T4278" s="73"/>
      <c r="U4278" s="73"/>
      <c r="V4278" s="73"/>
      <c r="W4278" s="73"/>
      <c r="X4278" s="73"/>
      <c r="Y4278" s="73"/>
      <c r="Z4278" s="73"/>
      <c r="AA4278" s="73"/>
      <c r="AB4278" s="73"/>
      <c r="AC4278" s="73"/>
      <c r="AD4278" s="73"/>
      <c r="AE4278" s="73"/>
      <c r="AF4278" s="73"/>
      <c r="AG4278" s="73"/>
      <c r="AH4278" s="73"/>
      <c r="AI4278" s="73"/>
      <c r="AJ4278" s="73"/>
      <c r="AK4278" s="73"/>
      <c r="AL4278" s="73"/>
      <c r="AM4278" s="73"/>
      <c r="AN4278" s="73"/>
      <c r="AO4278" s="73"/>
      <c r="AP4278" s="73"/>
      <c r="AQ4278" s="73"/>
      <c r="AR4278" s="73"/>
      <c r="AS4278" s="73"/>
      <c r="AT4278" s="73"/>
      <c r="AU4278" s="73"/>
      <c r="AV4278" s="73"/>
      <c r="AW4278" s="73"/>
      <c r="AX4278" s="73"/>
      <c r="AY4278" s="73"/>
      <c r="AZ4278" s="73"/>
      <c r="BA4278" s="73"/>
      <c r="BB4278" s="73"/>
    </row>
    <row r="4279" spans="10:54">
      <c r="J4279" s="132"/>
      <c r="N4279" s="73"/>
      <c r="O4279" s="73"/>
      <c r="P4279" s="73"/>
      <c r="Q4279" s="73"/>
      <c r="R4279" s="73"/>
      <c r="S4279" s="73"/>
      <c r="T4279" s="73"/>
      <c r="U4279" s="73"/>
      <c r="V4279" s="73"/>
      <c r="W4279" s="73"/>
      <c r="X4279" s="73"/>
      <c r="Y4279" s="73"/>
      <c r="Z4279" s="73"/>
      <c r="AA4279" s="73"/>
      <c r="AB4279" s="73"/>
      <c r="AC4279" s="73"/>
      <c r="AD4279" s="73"/>
      <c r="AE4279" s="73"/>
      <c r="AF4279" s="73"/>
      <c r="AG4279" s="73"/>
      <c r="AH4279" s="73"/>
      <c r="AI4279" s="73"/>
      <c r="AJ4279" s="73"/>
      <c r="AK4279" s="73"/>
      <c r="AL4279" s="73"/>
      <c r="AM4279" s="73"/>
      <c r="AN4279" s="73"/>
      <c r="AO4279" s="73"/>
      <c r="AP4279" s="73"/>
      <c r="AQ4279" s="73"/>
      <c r="AR4279" s="73"/>
      <c r="AS4279" s="73"/>
      <c r="AT4279" s="73"/>
      <c r="AU4279" s="73"/>
      <c r="AV4279" s="73"/>
      <c r="AW4279" s="73"/>
      <c r="AX4279" s="73"/>
      <c r="AY4279" s="73"/>
      <c r="AZ4279" s="73"/>
      <c r="BA4279" s="73"/>
      <c r="BB4279" s="73"/>
    </row>
    <row r="4280" spans="10:54">
      <c r="J4280" s="132"/>
      <c r="N4280" s="73"/>
      <c r="O4280" s="73"/>
      <c r="P4280" s="73"/>
      <c r="Q4280" s="73"/>
      <c r="R4280" s="73"/>
      <c r="S4280" s="73"/>
      <c r="T4280" s="73"/>
      <c r="U4280" s="73"/>
      <c r="V4280" s="73"/>
      <c r="W4280" s="73"/>
      <c r="X4280" s="73"/>
      <c r="Y4280" s="73"/>
      <c r="Z4280" s="73"/>
      <c r="AA4280" s="73"/>
      <c r="AB4280" s="73"/>
      <c r="AC4280" s="73"/>
      <c r="AD4280" s="73"/>
      <c r="AE4280" s="73"/>
      <c r="AF4280" s="73"/>
      <c r="AG4280" s="73"/>
      <c r="AH4280" s="73"/>
      <c r="AI4280" s="73"/>
      <c r="AJ4280" s="73"/>
      <c r="AK4280" s="73"/>
      <c r="AL4280" s="73"/>
      <c r="AM4280" s="73"/>
      <c r="AN4280" s="73"/>
      <c r="AO4280" s="73"/>
      <c r="AP4280" s="73"/>
      <c r="AQ4280" s="73"/>
      <c r="AR4280" s="73"/>
      <c r="AS4280" s="73"/>
      <c r="AT4280" s="73"/>
      <c r="AU4280" s="73"/>
      <c r="AV4280" s="73"/>
      <c r="AW4280" s="73"/>
      <c r="AX4280" s="73"/>
      <c r="AY4280" s="73"/>
      <c r="AZ4280" s="73"/>
      <c r="BA4280" s="73"/>
      <c r="BB4280" s="73"/>
    </row>
    <row r="4281" spans="10:54">
      <c r="J4281" s="132"/>
      <c r="N4281" s="73"/>
      <c r="O4281" s="73"/>
      <c r="P4281" s="73"/>
      <c r="Q4281" s="73"/>
      <c r="R4281" s="73"/>
      <c r="S4281" s="73"/>
      <c r="T4281" s="73"/>
      <c r="U4281" s="73"/>
      <c r="V4281" s="73"/>
      <c r="W4281" s="73"/>
      <c r="X4281" s="73"/>
      <c r="Y4281" s="73"/>
      <c r="Z4281" s="73"/>
      <c r="AA4281" s="73"/>
      <c r="AB4281" s="73"/>
      <c r="AC4281" s="73"/>
      <c r="AD4281" s="73"/>
      <c r="AE4281" s="73"/>
      <c r="AF4281" s="73"/>
      <c r="AG4281" s="73"/>
      <c r="AH4281" s="73"/>
      <c r="AI4281" s="73"/>
      <c r="AJ4281" s="73"/>
      <c r="AK4281" s="73"/>
      <c r="AL4281" s="73"/>
      <c r="AM4281" s="73"/>
      <c r="AN4281" s="73"/>
      <c r="AO4281" s="73"/>
      <c r="AP4281" s="73"/>
      <c r="AQ4281" s="73"/>
      <c r="AR4281" s="73"/>
      <c r="AS4281" s="73"/>
      <c r="AT4281" s="73"/>
      <c r="AU4281" s="73"/>
      <c r="AV4281" s="73"/>
      <c r="AW4281" s="73"/>
      <c r="AX4281" s="73"/>
      <c r="AY4281" s="73"/>
      <c r="AZ4281" s="73"/>
      <c r="BA4281" s="73"/>
      <c r="BB4281" s="73"/>
    </row>
    <row r="4282" spans="10:54">
      <c r="J4282" s="132"/>
      <c r="N4282" s="73"/>
      <c r="O4282" s="73"/>
      <c r="P4282" s="73"/>
      <c r="Q4282" s="73"/>
      <c r="R4282" s="73"/>
      <c r="S4282" s="73"/>
      <c r="T4282" s="73"/>
      <c r="U4282" s="73"/>
      <c r="V4282" s="73"/>
      <c r="W4282" s="73"/>
      <c r="X4282" s="73"/>
      <c r="Y4282" s="73"/>
      <c r="Z4282" s="73"/>
      <c r="AA4282" s="73"/>
      <c r="AB4282" s="73"/>
      <c r="AC4282" s="73"/>
      <c r="AD4282" s="73"/>
      <c r="AE4282" s="73"/>
      <c r="AF4282" s="73"/>
      <c r="AG4282" s="73"/>
      <c r="AH4282" s="73"/>
      <c r="AI4282" s="73"/>
      <c r="AJ4282" s="73"/>
      <c r="AK4282" s="73"/>
      <c r="AL4282" s="73"/>
      <c r="AM4282" s="73"/>
      <c r="AN4282" s="73"/>
      <c r="AO4282" s="73"/>
      <c r="AP4282" s="73"/>
      <c r="AQ4282" s="73"/>
      <c r="AR4282" s="73"/>
      <c r="AS4282" s="73"/>
      <c r="AT4282" s="73"/>
      <c r="AU4282" s="73"/>
      <c r="AV4282" s="73"/>
      <c r="AW4282" s="73"/>
      <c r="AX4282" s="73"/>
      <c r="AY4282" s="73"/>
      <c r="AZ4282" s="73"/>
      <c r="BA4282" s="73"/>
      <c r="BB4282" s="73"/>
    </row>
    <row r="4283" spans="10:54">
      <c r="J4283" s="132"/>
      <c r="N4283" s="73"/>
      <c r="O4283" s="73"/>
      <c r="P4283" s="73"/>
      <c r="Q4283" s="73"/>
      <c r="R4283" s="73"/>
      <c r="S4283" s="73"/>
      <c r="T4283" s="73"/>
      <c r="U4283" s="73"/>
      <c r="V4283" s="73"/>
      <c r="W4283" s="73"/>
      <c r="X4283" s="73"/>
      <c r="Y4283" s="73"/>
      <c r="Z4283" s="73"/>
      <c r="AA4283" s="73"/>
      <c r="AB4283" s="73"/>
      <c r="AC4283" s="73"/>
      <c r="AD4283" s="73"/>
      <c r="AE4283" s="73"/>
      <c r="AF4283" s="73"/>
      <c r="AG4283" s="73"/>
      <c r="AH4283" s="73"/>
      <c r="AI4283" s="73"/>
      <c r="AJ4283" s="73"/>
      <c r="AK4283" s="73"/>
      <c r="AL4283" s="73"/>
      <c r="AM4283" s="73"/>
      <c r="AN4283" s="73"/>
      <c r="AO4283" s="73"/>
      <c r="AP4283" s="73"/>
      <c r="AQ4283" s="73"/>
      <c r="AR4283" s="73"/>
      <c r="AS4283" s="73"/>
      <c r="AT4283" s="73"/>
      <c r="AU4283" s="73"/>
      <c r="AV4283" s="73"/>
      <c r="AW4283" s="73"/>
      <c r="AX4283" s="73"/>
      <c r="AY4283" s="73"/>
      <c r="AZ4283" s="73"/>
      <c r="BA4283" s="73"/>
      <c r="BB4283" s="73"/>
    </row>
    <row r="4284" spans="10:54">
      <c r="J4284" s="132"/>
      <c r="N4284" s="73"/>
      <c r="O4284" s="73"/>
      <c r="P4284" s="73"/>
      <c r="Q4284" s="73"/>
      <c r="R4284" s="73"/>
      <c r="S4284" s="73"/>
      <c r="T4284" s="73"/>
      <c r="U4284" s="73"/>
      <c r="V4284" s="73"/>
      <c r="W4284" s="73"/>
      <c r="X4284" s="73"/>
      <c r="Y4284" s="73"/>
      <c r="Z4284" s="73"/>
      <c r="AA4284" s="73"/>
      <c r="AB4284" s="73"/>
      <c r="AC4284" s="73"/>
      <c r="AD4284" s="73"/>
      <c r="AE4284" s="73"/>
      <c r="AF4284" s="73"/>
      <c r="AG4284" s="73"/>
      <c r="AH4284" s="73"/>
      <c r="AI4284" s="73"/>
      <c r="AJ4284" s="73"/>
      <c r="AK4284" s="73"/>
      <c r="AL4284" s="73"/>
      <c r="AM4284" s="73"/>
      <c r="AN4284" s="73"/>
      <c r="AO4284" s="73"/>
      <c r="AP4284" s="73"/>
      <c r="AQ4284" s="73"/>
      <c r="AR4284" s="73"/>
      <c r="AS4284" s="73"/>
      <c r="AT4284" s="73"/>
      <c r="AU4284" s="73"/>
      <c r="AV4284" s="73"/>
      <c r="AW4284" s="73"/>
      <c r="AX4284" s="73"/>
      <c r="AY4284" s="73"/>
      <c r="AZ4284" s="73"/>
      <c r="BA4284" s="73"/>
      <c r="BB4284" s="73"/>
    </row>
    <row r="4285" spans="10:54">
      <c r="J4285" s="132"/>
      <c r="N4285" s="73"/>
      <c r="O4285" s="73"/>
      <c r="P4285" s="73"/>
      <c r="Q4285" s="73"/>
      <c r="R4285" s="73"/>
      <c r="S4285" s="73"/>
      <c r="T4285" s="73"/>
      <c r="U4285" s="73"/>
      <c r="V4285" s="73"/>
      <c r="W4285" s="73"/>
      <c r="X4285" s="73"/>
      <c r="Y4285" s="73"/>
      <c r="Z4285" s="73"/>
      <c r="AA4285" s="73"/>
      <c r="AB4285" s="73"/>
      <c r="AC4285" s="73"/>
      <c r="AD4285" s="73"/>
      <c r="AE4285" s="73"/>
      <c r="AF4285" s="73"/>
      <c r="AG4285" s="73"/>
      <c r="AH4285" s="73"/>
      <c r="AI4285" s="73"/>
      <c r="AJ4285" s="73"/>
      <c r="AK4285" s="73"/>
      <c r="AL4285" s="73"/>
      <c r="AM4285" s="73"/>
      <c r="AN4285" s="73"/>
      <c r="AO4285" s="73"/>
      <c r="AP4285" s="73"/>
      <c r="AQ4285" s="73"/>
      <c r="AR4285" s="73"/>
      <c r="AS4285" s="73"/>
      <c r="AT4285" s="73"/>
      <c r="AU4285" s="73"/>
      <c r="AV4285" s="73"/>
      <c r="AW4285" s="73"/>
      <c r="AX4285" s="73"/>
      <c r="AY4285" s="73"/>
      <c r="AZ4285" s="73"/>
      <c r="BA4285" s="73"/>
      <c r="BB4285" s="73"/>
    </row>
    <row r="4286" spans="10:54">
      <c r="J4286" s="132"/>
      <c r="N4286" s="73"/>
      <c r="O4286" s="73"/>
      <c r="P4286" s="73"/>
      <c r="Q4286" s="73"/>
      <c r="R4286" s="73"/>
      <c r="S4286" s="73"/>
      <c r="T4286" s="73"/>
      <c r="U4286" s="73"/>
      <c r="V4286" s="73"/>
      <c r="W4286" s="73"/>
      <c r="X4286" s="73"/>
      <c r="Y4286" s="73"/>
      <c r="Z4286" s="73"/>
      <c r="AA4286" s="73"/>
      <c r="AB4286" s="73"/>
      <c r="AC4286" s="73"/>
      <c r="AD4286" s="73"/>
      <c r="AE4286" s="73"/>
      <c r="AF4286" s="73"/>
      <c r="AG4286" s="73"/>
      <c r="AH4286" s="73"/>
      <c r="AI4286" s="73"/>
      <c r="AJ4286" s="73"/>
      <c r="AK4286" s="73"/>
      <c r="AL4286" s="73"/>
      <c r="AM4286" s="73"/>
      <c r="AN4286" s="73"/>
      <c r="AO4286" s="73"/>
      <c r="AP4286" s="73"/>
      <c r="AQ4286" s="73"/>
      <c r="AR4286" s="73"/>
      <c r="AS4286" s="73"/>
      <c r="AT4286" s="73"/>
      <c r="AU4286" s="73"/>
      <c r="AV4286" s="73"/>
      <c r="AW4286" s="73"/>
      <c r="AX4286" s="73"/>
      <c r="AY4286" s="73"/>
      <c r="AZ4286" s="73"/>
      <c r="BA4286" s="73"/>
      <c r="BB4286" s="73"/>
    </row>
    <row r="4287" spans="10:54">
      <c r="J4287" s="132"/>
      <c r="N4287" s="73"/>
      <c r="O4287" s="73"/>
      <c r="P4287" s="73"/>
      <c r="Q4287" s="73"/>
      <c r="R4287" s="73"/>
      <c r="S4287" s="73"/>
      <c r="T4287" s="73"/>
      <c r="U4287" s="73"/>
      <c r="V4287" s="73"/>
      <c r="W4287" s="73"/>
      <c r="X4287" s="73"/>
      <c r="Y4287" s="73"/>
      <c r="Z4287" s="73"/>
      <c r="AA4287" s="73"/>
      <c r="AB4287" s="73"/>
      <c r="AC4287" s="73"/>
      <c r="AD4287" s="73"/>
      <c r="AE4287" s="73"/>
      <c r="AF4287" s="73"/>
      <c r="AG4287" s="73"/>
      <c r="AH4287" s="73"/>
      <c r="AI4287" s="73"/>
      <c r="AJ4287" s="73"/>
      <c r="AK4287" s="73"/>
      <c r="AL4287" s="73"/>
      <c r="AM4287" s="73"/>
      <c r="AN4287" s="73"/>
      <c r="AO4287" s="73"/>
      <c r="AP4287" s="73"/>
      <c r="AQ4287" s="73"/>
      <c r="AR4287" s="73"/>
      <c r="AS4287" s="73"/>
      <c r="AT4287" s="73"/>
      <c r="AU4287" s="73"/>
      <c r="AV4287" s="73"/>
      <c r="AW4287" s="73"/>
      <c r="AX4287" s="73"/>
      <c r="AY4287" s="73"/>
      <c r="AZ4287" s="73"/>
      <c r="BA4287" s="73"/>
      <c r="BB4287" s="73"/>
    </row>
    <row r="4288" spans="10:54">
      <c r="J4288" s="132"/>
      <c r="N4288" s="73"/>
      <c r="O4288" s="73"/>
      <c r="P4288" s="73"/>
      <c r="Q4288" s="73"/>
      <c r="R4288" s="73"/>
      <c r="S4288" s="73"/>
      <c r="T4288" s="73"/>
      <c r="U4288" s="73"/>
      <c r="V4288" s="73"/>
      <c r="W4288" s="73"/>
      <c r="X4288" s="73"/>
      <c r="Y4288" s="73"/>
      <c r="Z4288" s="73"/>
      <c r="AA4288" s="73"/>
      <c r="AB4288" s="73"/>
      <c r="AC4288" s="73"/>
      <c r="AD4288" s="73"/>
      <c r="AE4288" s="73"/>
      <c r="AF4288" s="73"/>
      <c r="AG4288" s="73"/>
      <c r="AH4288" s="73"/>
      <c r="AI4288" s="73"/>
      <c r="AJ4288" s="73"/>
      <c r="AK4288" s="73"/>
      <c r="AL4288" s="73"/>
      <c r="AM4288" s="73"/>
      <c r="AN4288" s="73"/>
      <c r="AO4288" s="73"/>
      <c r="AP4288" s="73"/>
      <c r="AQ4288" s="73"/>
      <c r="AR4288" s="73"/>
      <c r="AS4288" s="73"/>
      <c r="AT4288" s="73"/>
      <c r="AU4288" s="73"/>
      <c r="AV4288" s="73"/>
      <c r="AW4288" s="73"/>
      <c r="AX4288" s="73"/>
      <c r="AY4288" s="73"/>
      <c r="AZ4288" s="73"/>
      <c r="BA4288" s="73"/>
      <c r="BB4288" s="73"/>
    </row>
    <row r="4289" spans="10:54">
      <c r="J4289" s="132"/>
      <c r="N4289" s="73"/>
      <c r="O4289" s="73"/>
      <c r="P4289" s="73"/>
      <c r="Q4289" s="73"/>
      <c r="R4289" s="73"/>
      <c r="S4289" s="73"/>
      <c r="T4289" s="73"/>
      <c r="U4289" s="73"/>
      <c r="V4289" s="73"/>
      <c r="W4289" s="73"/>
      <c r="X4289" s="73"/>
      <c r="Y4289" s="73"/>
      <c r="Z4289" s="73"/>
      <c r="AA4289" s="73"/>
      <c r="AB4289" s="73"/>
      <c r="AC4289" s="73"/>
      <c r="AD4289" s="73"/>
      <c r="AE4289" s="73"/>
      <c r="AF4289" s="73"/>
      <c r="AG4289" s="73"/>
      <c r="AH4289" s="73"/>
      <c r="AI4289" s="73"/>
      <c r="AJ4289" s="73"/>
      <c r="AK4289" s="73"/>
      <c r="AL4289" s="73"/>
      <c r="AM4289" s="73"/>
      <c r="AN4289" s="73"/>
      <c r="AO4289" s="73"/>
      <c r="AP4289" s="73"/>
      <c r="AQ4289" s="73"/>
      <c r="AR4289" s="73"/>
      <c r="AS4289" s="73"/>
      <c r="AT4289" s="73"/>
      <c r="AU4289" s="73"/>
      <c r="AV4289" s="73"/>
      <c r="AW4289" s="73"/>
      <c r="AX4289" s="73"/>
      <c r="AY4289" s="73"/>
      <c r="AZ4289" s="73"/>
      <c r="BA4289" s="73"/>
      <c r="BB4289" s="73"/>
    </row>
    <row r="4290" spans="10:54">
      <c r="J4290" s="132"/>
      <c r="N4290" s="73"/>
      <c r="O4290" s="73"/>
      <c r="P4290" s="73"/>
      <c r="Q4290" s="73"/>
      <c r="R4290" s="73"/>
      <c r="S4290" s="73"/>
      <c r="T4290" s="73"/>
      <c r="U4290" s="73"/>
      <c r="V4290" s="73"/>
      <c r="W4290" s="73"/>
      <c r="X4290" s="73"/>
      <c r="Y4290" s="73"/>
      <c r="Z4290" s="73"/>
      <c r="AA4290" s="73"/>
      <c r="AB4290" s="73"/>
      <c r="AC4290" s="73"/>
      <c r="AD4290" s="73"/>
      <c r="AE4290" s="73"/>
      <c r="AF4290" s="73"/>
      <c r="AG4290" s="73"/>
      <c r="AH4290" s="73"/>
      <c r="AI4290" s="73"/>
      <c r="AJ4290" s="73"/>
      <c r="AK4290" s="73"/>
      <c r="AL4290" s="73"/>
      <c r="AM4290" s="73"/>
      <c r="AN4290" s="73"/>
      <c r="AO4290" s="73"/>
      <c r="AP4290" s="73"/>
      <c r="AQ4290" s="73"/>
      <c r="AR4290" s="73"/>
      <c r="AS4290" s="73"/>
      <c r="AT4290" s="73"/>
      <c r="AU4290" s="73"/>
      <c r="AV4290" s="73"/>
      <c r="AW4290" s="73"/>
      <c r="AX4290" s="73"/>
      <c r="AY4290" s="73"/>
      <c r="AZ4290" s="73"/>
      <c r="BA4290" s="73"/>
      <c r="BB4290" s="73"/>
    </row>
    <row r="4291" spans="10:54">
      <c r="J4291" s="132"/>
      <c r="N4291" s="73"/>
      <c r="O4291" s="73"/>
      <c r="P4291" s="73"/>
      <c r="Q4291" s="73"/>
      <c r="R4291" s="73"/>
      <c r="S4291" s="73"/>
      <c r="T4291" s="73"/>
      <c r="U4291" s="73"/>
      <c r="V4291" s="73"/>
      <c r="W4291" s="73"/>
      <c r="X4291" s="73"/>
      <c r="Y4291" s="73"/>
      <c r="Z4291" s="73"/>
      <c r="AA4291" s="73"/>
      <c r="AB4291" s="73"/>
      <c r="AC4291" s="73"/>
      <c r="AD4291" s="73"/>
      <c r="AE4291" s="73"/>
      <c r="AF4291" s="73"/>
      <c r="AG4291" s="73"/>
      <c r="AH4291" s="73"/>
      <c r="AI4291" s="73"/>
      <c r="AJ4291" s="73"/>
      <c r="AK4291" s="73"/>
      <c r="AL4291" s="73"/>
      <c r="AM4291" s="73"/>
      <c r="AN4291" s="73"/>
      <c r="AO4291" s="73"/>
      <c r="AP4291" s="73"/>
      <c r="AQ4291" s="73"/>
      <c r="AR4291" s="73"/>
      <c r="AS4291" s="73"/>
      <c r="AT4291" s="73"/>
      <c r="AU4291" s="73"/>
      <c r="AV4291" s="73"/>
      <c r="AW4291" s="73"/>
      <c r="AX4291" s="73"/>
      <c r="AY4291" s="73"/>
      <c r="AZ4291" s="73"/>
      <c r="BA4291" s="73"/>
      <c r="BB4291" s="73"/>
    </row>
    <row r="4292" spans="10:54">
      <c r="J4292" s="132"/>
      <c r="N4292" s="73"/>
      <c r="O4292" s="73"/>
      <c r="P4292" s="73"/>
      <c r="Q4292" s="73"/>
      <c r="R4292" s="73"/>
      <c r="S4292" s="73"/>
      <c r="T4292" s="73"/>
      <c r="U4292" s="73"/>
      <c r="V4292" s="73"/>
      <c r="W4292" s="73"/>
      <c r="X4292" s="73"/>
      <c r="Y4292" s="73"/>
      <c r="Z4292" s="73"/>
      <c r="AA4292" s="73"/>
      <c r="AB4292" s="73"/>
      <c r="AC4292" s="73"/>
      <c r="AD4292" s="73"/>
      <c r="AE4292" s="73"/>
      <c r="AF4292" s="73"/>
      <c r="AG4292" s="73"/>
      <c r="AH4292" s="73"/>
      <c r="AI4292" s="73"/>
      <c r="AJ4292" s="73"/>
      <c r="AK4292" s="73"/>
      <c r="AL4292" s="73"/>
      <c r="AM4292" s="73"/>
      <c r="AN4292" s="73"/>
      <c r="AO4292" s="73"/>
      <c r="AP4292" s="73"/>
      <c r="AQ4292" s="73"/>
      <c r="AR4292" s="73"/>
      <c r="AS4292" s="73"/>
      <c r="AT4292" s="73"/>
      <c r="AU4292" s="73"/>
      <c r="AV4292" s="73"/>
      <c r="AW4292" s="73"/>
      <c r="AX4292" s="73"/>
      <c r="AY4292" s="73"/>
      <c r="AZ4292" s="73"/>
      <c r="BA4292" s="73"/>
      <c r="BB4292" s="73"/>
    </row>
    <row r="4293" spans="10:54">
      <c r="J4293" s="132"/>
      <c r="N4293" s="73"/>
      <c r="O4293" s="73"/>
      <c r="P4293" s="73"/>
      <c r="Q4293" s="73"/>
      <c r="R4293" s="73"/>
      <c r="S4293" s="73"/>
      <c r="T4293" s="73"/>
      <c r="U4293" s="73"/>
      <c r="V4293" s="73"/>
      <c r="W4293" s="73"/>
      <c r="X4293" s="73"/>
      <c r="Y4293" s="73"/>
      <c r="Z4293" s="73"/>
      <c r="AA4293" s="73"/>
      <c r="AB4293" s="73"/>
      <c r="AC4293" s="73"/>
      <c r="AD4293" s="73"/>
      <c r="AE4293" s="73"/>
      <c r="AF4293" s="73"/>
      <c r="AG4293" s="73"/>
      <c r="AH4293" s="73"/>
      <c r="AI4293" s="73"/>
      <c r="AJ4293" s="73"/>
      <c r="AK4293" s="73"/>
      <c r="AL4293" s="73"/>
      <c r="AM4293" s="73"/>
      <c r="AN4293" s="73"/>
      <c r="AO4293" s="73"/>
      <c r="AP4293" s="73"/>
      <c r="AQ4293" s="73"/>
      <c r="AR4293" s="73"/>
      <c r="AS4293" s="73"/>
      <c r="AT4293" s="73"/>
      <c r="AU4293" s="73"/>
      <c r="AV4293" s="73"/>
      <c r="AW4293" s="73"/>
      <c r="AX4293" s="73"/>
      <c r="AY4293" s="73"/>
      <c r="AZ4293" s="73"/>
      <c r="BA4293" s="73"/>
      <c r="BB4293" s="73"/>
    </row>
    <row r="4294" spans="10:54">
      <c r="J4294" s="132"/>
      <c r="N4294" s="73"/>
      <c r="O4294" s="73"/>
      <c r="P4294" s="73"/>
      <c r="Q4294" s="73"/>
      <c r="R4294" s="73"/>
      <c r="S4294" s="73"/>
      <c r="T4294" s="73"/>
      <c r="U4294" s="73"/>
      <c r="V4294" s="73"/>
      <c r="W4294" s="73"/>
      <c r="X4294" s="73"/>
      <c r="Y4294" s="73"/>
      <c r="Z4294" s="73"/>
      <c r="AA4294" s="73"/>
      <c r="AB4294" s="73"/>
      <c r="AC4294" s="73"/>
      <c r="AD4294" s="73"/>
      <c r="AE4294" s="73"/>
      <c r="AF4294" s="73"/>
      <c r="AG4294" s="73"/>
      <c r="AH4294" s="73"/>
      <c r="AI4294" s="73"/>
      <c r="AJ4294" s="73"/>
      <c r="AK4294" s="73"/>
      <c r="AL4294" s="73"/>
      <c r="AM4294" s="73"/>
      <c r="AN4294" s="73"/>
      <c r="AO4294" s="73"/>
      <c r="AP4294" s="73"/>
      <c r="AQ4294" s="73"/>
      <c r="AR4294" s="73"/>
      <c r="AS4294" s="73"/>
      <c r="AT4294" s="73"/>
      <c r="AU4294" s="73"/>
      <c r="AV4294" s="73"/>
      <c r="AW4294" s="73"/>
      <c r="AX4294" s="73"/>
      <c r="AY4294" s="73"/>
      <c r="AZ4294" s="73"/>
      <c r="BA4294" s="73"/>
      <c r="BB4294" s="73"/>
    </row>
    <row r="4295" spans="10:54">
      <c r="J4295" s="132"/>
      <c r="N4295" s="73"/>
      <c r="O4295" s="73"/>
      <c r="P4295" s="73"/>
      <c r="Q4295" s="73"/>
      <c r="R4295" s="73"/>
      <c r="S4295" s="73"/>
      <c r="T4295" s="73"/>
      <c r="U4295" s="73"/>
      <c r="V4295" s="73"/>
      <c r="W4295" s="73"/>
      <c r="X4295" s="73"/>
      <c r="Y4295" s="73"/>
      <c r="Z4295" s="73"/>
      <c r="AA4295" s="73"/>
      <c r="AB4295" s="73"/>
      <c r="AC4295" s="73"/>
      <c r="AD4295" s="73"/>
      <c r="AE4295" s="73"/>
      <c r="AF4295" s="73"/>
      <c r="AG4295" s="73"/>
      <c r="AH4295" s="73"/>
      <c r="AI4295" s="73"/>
      <c r="AJ4295" s="73"/>
      <c r="AK4295" s="73"/>
      <c r="AL4295" s="73"/>
      <c r="AM4295" s="73"/>
      <c r="AN4295" s="73"/>
      <c r="AO4295" s="73"/>
      <c r="AP4295" s="73"/>
      <c r="AQ4295" s="73"/>
      <c r="AR4295" s="73"/>
      <c r="AS4295" s="73"/>
      <c r="AT4295" s="73"/>
      <c r="AU4295" s="73"/>
      <c r="AV4295" s="73"/>
      <c r="AW4295" s="73"/>
      <c r="AX4295" s="73"/>
      <c r="AY4295" s="73"/>
      <c r="AZ4295" s="73"/>
      <c r="BA4295" s="73"/>
      <c r="BB4295" s="73"/>
    </row>
    <row r="4296" spans="10:54">
      <c r="J4296" s="132"/>
      <c r="N4296" s="73"/>
      <c r="O4296" s="73"/>
      <c r="P4296" s="73"/>
      <c r="Q4296" s="73"/>
      <c r="R4296" s="73"/>
      <c r="S4296" s="73"/>
      <c r="T4296" s="73"/>
      <c r="U4296" s="73"/>
      <c r="V4296" s="73"/>
      <c r="W4296" s="73"/>
      <c r="X4296" s="73"/>
      <c r="Y4296" s="73"/>
      <c r="Z4296" s="73"/>
      <c r="AA4296" s="73"/>
      <c r="AB4296" s="73"/>
      <c r="AC4296" s="73"/>
      <c r="AD4296" s="73"/>
      <c r="AE4296" s="73"/>
      <c r="AF4296" s="73"/>
      <c r="AG4296" s="73"/>
      <c r="AH4296" s="73"/>
      <c r="AI4296" s="73"/>
      <c r="AJ4296" s="73"/>
      <c r="AK4296" s="73"/>
      <c r="AL4296" s="73"/>
      <c r="AM4296" s="73"/>
      <c r="AN4296" s="73"/>
      <c r="AO4296" s="73"/>
      <c r="AP4296" s="73"/>
      <c r="AQ4296" s="73"/>
      <c r="AR4296" s="73"/>
      <c r="AS4296" s="73"/>
      <c r="AT4296" s="73"/>
      <c r="AU4296" s="73"/>
      <c r="AV4296" s="73"/>
      <c r="AW4296" s="73"/>
      <c r="AX4296" s="73"/>
      <c r="AY4296" s="73"/>
      <c r="AZ4296" s="73"/>
      <c r="BA4296" s="73"/>
      <c r="BB4296" s="73"/>
    </row>
    <row r="4297" spans="10:54">
      <c r="J4297" s="132"/>
      <c r="N4297" s="73"/>
      <c r="O4297" s="73"/>
      <c r="P4297" s="73"/>
      <c r="Q4297" s="73"/>
      <c r="R4297" s="73"/>
      <c r="S4297" s="73"/>
      <c r="T4297" s="73"/>
      <c r="U4297" s="73"/>
      <c r="V4297" s="73"/>
      <c r="W4297" s="73"/>
      <c r="X4297" s="73"/>
      <c r="Y4297" s="73"/>
      <c r="Z4297" s="73"/>
      <c r="AA4297" s="73"/>
      <c r="AB4297" s="73"/>
      <c r="AC4297" s="73"/>
      <c r="AD4297" s="73"/>
      <c r="AE4297" s="73"/>
      <c r="AF4297" s="73"/>
      <c r="AG4297" s="73"/>
      <c r="AH4297" s="73"/>
      <c r="AI4297" s="73"/>
      <c r="AJ4297" s="73"/>
      <c r="AK4297" s="73"/>
      <c r="AL4297" s="73"/>
      <c r="AM4297" s="73"/>
      <c r="AN4297" s="73"/>
      <c r="AO4297" s="73"/>
      <c r="AP4297" s="73"/>
      <c r="AQ4297" s="73"/>
      <c r="AR4297" s="73"/>
      <c r="AS4297" s="73"/>
      <c r="AT4297" s="73"/>
      <c r="AU4297" s="73"/>
      <c r="AV4297" s="73"/>
      <c r="AW4297" s="73"/>
      <c r="AX4297" s="73"/>
      <c r="AY4297" s="73"/>
      <c r="AZ4297" s="73"/>
      <c r="BA4297" s="73"/>
      <c r="BB4297" s="73"/>
    </row>
    <row r="4298" spans="10:54">
      <c r="J4298" s="132"/>
      <c r="N4298" s="73"/>
      <c r="O4298" s="73"/>
      <c r="P4298" s="73"/>
      <c r="Q4298" s="73"/>
      <c r="R4298" s="73"/>
      <c r="S4298" s="73"/>
      <c r="T4298" s="73"/>
      <c r="U4298" s="73"/>
      <c r="V4298" s="73"/>
      <c r="W4298" s="73"/>
      <c r="X4298" s="73"/>
      <c r="Y4298" s="73"/>
      <c r="Z4298" s="73"/>
      <c r="AA4298" s="73"/>
      <c r="AB4298" s="73"/>
      <c r="AC4298" s="73"/>
      <c r="AD4298" s="73"/>
      <c r="AE4298" s="73"/>
      <c r="AF4298" s="73"/>
      <c r="AG4298" s="73"/>
      <c r="AH4298" s="73"/>
      <c r="AI4298" s="73"/>
      <c r="AJ4298" s="73"/>
      <c r="AK4298" s="73"/>
      <c r="AL4298" s="73"/>
      <c r="AM4298" s="73"/>
      <c r="AN4298" s="73"/>
      <c r="AO4298" s="73"/>
      <c r="AP4298" s="73"/>
      <c r="AQ4298" s="73"/>
      <c r="AR4298" s="73"/>
      <c r="AS4298" s="73"/>
      <c r="AT4298" s="73"/>
      <c r="AU4298" s="73"/>
      <c r="AV4298" s="73"/>
      <c r="AW4298" s="73"/>
      <c r="AX4298" s="73"/>
      <c r="AY4298" s="73"/>
      <c r="AZ4298" s="73"/>
      <c r="BA4298" s="73"/>
      <c r="BB4298" s="73"/>
    </row>
    <row r="4299" spans="10:54">
      <c r="J4299" s="132"/>
      <c r="N4299" s="73"/>
      <c r="O4299" s="73"/>
      <c r="P4299" s="73"/>
      <c r="Q4299" s="73"/>
      <c r="R4299" s="73"/>
      <c r="S4299" s="73"/>
      <c r="T4299" s="73"/>
      <c r="U4299" s="73"/>
      <c r="V4299" s="73"/>
      <c r="W4299" s="73"/>
      <c r="X4299" s="73"/>
      <c r="Y4299" s="73"/>
      <c r="Z4299" s="73"/>
      <c r="AA4299" s="73"/>
      <c r="AB4299" s="73"/>
      <c r="AC4299" s="73"/>
      <c r="AD4299" s="73"/>
      <c r="AE4299" s="73"/>
      <c r="AF4299" s="73"/>
      <c r="AG4299" s="73"/>
      <c r="AH4299" s="73"/>
      <c r="AI4299" s="73"/>
      <c r="AJ4299" s="73"/>
      <c r="AK4299" s="73"/>
      <c r="AL4299" s="73"/>
      <c r="AM4299" s="73"/>
      <c r="AN4299" s="73"/>
      <c r="AO4299" s="73"/>
      <c r="AP4299" s="73"/>
      <c r="AQ4299" s="73"/>
      <c r="AR4299" s="73"/>
      <c r="AS4299" s="73"/>
      <c r="AT4299" s="73"/>
      <c r="AU4299" s="73"/>
      <c r="AV4299" s="73"/>
      <c r="AW4299" s="73"/>
      <c r="AX4299" s="73"/>
      <c r="AY4299" s="73"/>
      <c r="AZ4299" s="73"/>
      <c r="BA4299" s="73"/>
      <c r="BB4299" s="73"/>
    </row>
    <row r="4300" spans="10:54">
      <c r="J4300" s="132"/>
      <c r="N4300" s="73"/>
      <c r="O4300" s="73"/>
      <c r="P4300" s="73"/>
      <c r="Q4300" s="73"/>
      <c r="R4300" s="73"/>
      <c r="S4300" s="73"/>
      <c r="T4300" s="73"/>
      <c r="U4300" s="73"/>
      <c r="V4300" s="73"/>
      <c r="W4300" s="73"/>
      <c r="X4300" s="73"/>
      <c r="Y4300" s="73"/>
      <c r="Z4300" s="73"/>
      <c r="AA4300" s="73"/>
      <c r="AB4300" s="73"/>
      <c r="AC4300" s="73"/>
      <c r="AD4300" s="73"/>
      <c r="AE4300" s="73"/>
      <c r="AF4300" s="73"/>
      <c r="AG4300" s="73"/>
      <c r="AH4300" s="73"/>
      <c r="AI4300" s="73"/>
      <c r="AJ4300" s="73"/>
      <c r="AK4300" s="73"/>
      <c r="AL4300" s="73"/>
      <c r="AM4300" s="73"/>
      <c r="AN4300" s="73"/>
      <c r="AO4300" s="73"/>
      <c r="AP4300" s="73"/>
      <c r="AQ4300" s="73"/>
      <c r="AR4300" s="73"/>
      <c r="AS4300" s="73"/>
      <c r="AT4300" s="73"/>
      <c r="AU4300" s="73"/>
      <c r="AV4300" s="73"/>
      <c r="AW4300" s="73"/>
      <c r="AX4300" s="73"/>
      <c r="AY4300" s="73"/>
      <c r="AZ4300" s="73"/>
      <c r="BA4300" s="73"/>
      <c r="BB4300" s="73"/>
    </row>
    <row r="4301" spans="10:54">
      <c r="J4301" s="132"/>
      <c r="N4301" s="73"/>
      <c r="O4301" s="73"/>
      <c r="P4301" s="73"/>
      <c r="Q4301" s="73"/>
      <c r="R4301" s="73"/>
      <c r="S4301" s="73"/>
      <c r="T4301" s="73"/>
      <c r="U4301" s="73"/>
      <c r="V4301" s="73"/>
      <c r="W4301" s="73"/>
      <c r="X4301" s="73"/>
      <c r="Y4301" s="73"/>
      <c r="Z4301" s="73"/>
      <c r="AA4301" s="73"/>
      <c r="AB4301" s="73"/>
      <c r="AC4301" s="73"/>
      <c r="AD4301" s="73"/>
      <c r="AE4301" s="73"/>
      <c r="AF4301" s="73"/>
      <c r="AG4301" s="73"/>
      <c r="AH4301" s="73"/>
      <c r="AI4301" s="73"/>
      <c r="AJ4301" s="73"/>
      <c r="AK4301" s="73"/>
      <c r="AL4301" s="73"/>
      <c r="AM4301" s="73"/>
      <c r="AN4301" s="73"/>
      <c r="AO4301" s="73"/>
      <c r="AP4301" s="73"/>
      <c r="AQ4301" s="73"/>
      <c r="AR4301" s="73"/>
      <c r="AS4301" s="73"/>
      <c r="AT4301" s="73"/>
      <c r="AU4301" s="73"/>
      <c r="AV4301" s="73"/>
      <c r="AW4301" s="73"/>
      <c r="AX4301" s="73"/>
      <c r="AY4301" s="73"/>
      <c r="AZ4301" s="73"/>
      <c r="BA4301" s="73"/>
      <c r="BB4301" s="73"/>
    </row>
    <row r="4302" spans="10:54">
      <c r="J4302" s="132"/>
      <c r="N4302" s="73"/>
      <c r="O4302" s="73"/>
      <c r="P4302" s="73"/>
      <c r="Q4302" s="73"/>
      <c r="R4302" s="73"/>
      <c r="S4302" s="73"/>
      <c r="T4302" s="73"/>
      <c r="U4302" s="73"/>
      <c r="V4302" s="73"/>
      <c r="W4302" s="73"/>
      <c r="X4302" s="73"/>
      <c r="Y4302" s="73"/>
      <c r="Z4302" s="73"/>
      <c r="AA4302" s="73"/>
      <c r="AB4302" s="73"/>
      <c r="AC4302" s="73"/>
      <c r="AD4302" s="73"/>
      <c r="AE4302" s="73"/>
      <c r="AF4302" s="73"/>
      <c r="AG4302" s="73"/>
      <c r="AH4302" s="73"/>
      <c r="AI4302" s="73"/>
      <c r="AJ4302" s="73"/>
      <c r="AK4302" s="73"/>
      <c r="AL4302" s="73"/>
      <c r="AM4302" s="73"/>
      <c r="AN4302" s="73"/>
      <c r="AO4302" s="73"/>
      <c r="AP4302" s="73"/>
      <c r="AQ4302" s="73"/>
      <c r="AR4302" s="73"/>
      <c r="AS4302" s="73"/>
      <c r="AT4302" s="73"/>
      <c r="AU4302" s="73"/>
      <c r="AV4302" s="73"/>
      <c r="AW4302" s="73"/>
      <c r="AX4302" s="73"/>
      <c r="AY4302" s="73"/>
      <c r="AZ4302" s="73"/>
      <c r="BA4302" s="73"/>
      <c r="BB4302" s="73"/>
    </row>
    <row r="4303" spans="10:54">
      <c r="J4303" s="132"/>
      <c r="N4303" s="73"/>
      <c r="O4303" s="73"/>
      <c r="P4303" s="73"/>
      <c r="Q4303" s="73"/>
      <c r="R4303" s="73"/>
      <c r="S4303" s="73"/>
      <c r="T4303" s="73"/>
      <c r="U4303" s="73"/>
      <c r="V4303" s="73"/>
      <c r="W4303" s="73"/>
      <c r="X4303" s="73"/>
      <c r="Y4303" s="73"/>
      <c r="Z4303" s="73"/>
      <c r="AA4303" s="73"/>
      <c r="AB4303" s="73"/>
      <c r="AC4303" s="73"/>
      <c r="AD4303" s="73"/>
      <c r="AE4303" s="73"/>
      <c r="AF4303" s="73"/>
      <c r="AG4303" s="73"/>
      <c r="AH4303" s="73"/>
      <c r="AI4303" s="73"/>
      <c r="AJ4303" s="73"/>
      <c r="AK4303" s="73"/>
      <c r="AL4303" s="73"/>
      <c r="AM4303" s="73"/>
      <c r="AN4303" s="73"/>
      <c r="AO4303" s="73"/>
      <c r="AP4303" s="73"/>
      <c r="AQ4303" s="73"/>
      <c r="AR4303" s="73"/>
      <c r="AS4303" s="73"/>
      <c r="AT4303" s="73"/>
      <c r="AU4303" s="73"/>
      <c r="AV4303" s="73"/>
      <c r="AW4303" s="73"/>
      <c r="AX4303" s="73"/>
      <c r="AY4303" s="73"/>
      <c r="AZ4303" s="73"/>
      <c r="BA4303" s="73"/>
      <c r="BB4303" s="73"/>
    </row>
    <row r="4304" spans="10:54">
      <c r="J4304" s="132"/>
      <c r="N4304" s="73"/>
      <c r="O4304" s="73"/>
      <c r="P4304" s="73"/>
      <c r="Q4304" s="73"/>
      <c r="R4304" s="73"/>
      <c r="S4304" s="73"/>
      <c r="T4304" s="73"/>
      <c r="U4304" s="73"/>
      <c r="V4304" s="73"/>
      <c r="W4304" s="73"/>
      <c r="X4304" s="73"/>
      <c r="Y4304" s="73"/>
      <c r="Z4304" s="73"/>
      <c r="AA4304" s="73"/>
      <c r="AB4304" s="73"/>
      <c r="AC4304" s="73"/>
      <c r="AD4304" s="73"/>
      <c r="AE4304" s="73"/>
      <c r="AF4304" s="73"/>
      <c r="AG4304" s="73"/>
      <c r="AH4304" s="73"/>
      <c r="AI4304" s="73"/>
      <c r="AJ4304" s="73"/>
      <c r="AK4304" s="73"/>
      <c r="AL4304" s="73"/>
      <c r="AM4304" s="73"/>
      <c r="AN4304" s="73"/>
      <c r="AO4304" s="73"/>
      <c r="AP4304" s="73"/>
      <c r="AQ4304" s="73"/>
      <c r="AR4304" s="73"/>
      <c r="AS4304" s="73"/>
      <c r="AT4304" s="73"/>
      <c r="AU4304" s="73"/>
      <c r="AV4304" s="73"/>
      <c r="AW4304" s="73"/>
      <c r="AX4304" s="73"/>
      <c r="AY4304" s="73"/>
      <c r="AZ4304" s="73"/>
      <c r="BA4304" s="73"/>
      <c r="BB4304" s="73"/>
    </row>
    <row r="4305" spans="10:54">
      <c r="J4305" s="132"/>
      <c r="N4305" s="73"/>
      <c r="O4305" s="73"/>
      <c r="P4305" s="73"/>
      <c r="Q4305" s="73"/>
      <c r="R4305" s="73"/>
      <c r="S4305" s="73"/>
      <c r="T4305" s="73"/>
      <c r="U4305" s="73"/>
      <c r="V4305" s="73"/>
      <c r="W4305" s="73"/>
      <c r="X4305" s="73"/>
      <c r="Y4305" s="73"/>
      <c r="Z4305" s="73"/>
      <c r="AA4305" s="73"/>
      <c r="AB4305" s="73"/>
      <c r="AC4305" s="73"/>
      <c r="AD4305" s="73"/>
      <c r="AE4305" s="73"/>
      <c r="AF4305" s="73"/>
      <c r="AG4305" s="73"/>
      <c r="AH4305" s="73"/>
      <c r="AI4305" s="73"/>
      <c r="AJ4305" s="73"/>
      <c r="AK4305" s="73"/>
      <c r="AL4305" s="73"/>
      <c r="AM4305" s="73"/>
      <c r="AN4305" s="73"/>
      <c r="AO4305" s="73"/>
      <c r="AP4305" s="73"/>
      <c r="AQ4305" s="73"/>
      <c r="AR4305" s="73"/>
      <c r="AS4305" s="73"/>
      <c r="AT4305" s="73"/>
      <c r="AU4305" s="73"/>
      <c r="AV4305" s="73"/>
      <c r="AW4305" s="73"/>
      <c r="AX4305" s="73"/>
      <c r="AY4305" s="73"/>
      <c r="AZ4305" s="73"/>
      <c r="BA4305" s="73"/>
      <c r="BB4305" s="73"/>
    </row>
    <row r="4306" spans="10:54">
      <c r="J4306" s="132"/>
      <c r="N4306" s="73"/>
      <c r="O4306" s="73"/>
      <c r="P4306" s="73"/>
      <c r="Q4306" s="73"/>
      <c r="R4306" s="73"/>
      <c r="S4306" s="73"/>
      <c r="T4306" s="73"/>
      <c r="U4306" s="73"/>
      <c r="V4306" s="73"/>
      <c r="W4306" s="73"/>
      <c r="X4306" s="73"/>
      <c r="Y4306" s="73"/>
      <c r="Z4306" s="73"/>
      <c r="AA4306" s="73"/>
      <c r="AB4306" s="73"/>
      <c r="AC4306" s="73"/>
      <c r="AD4306" s="73"/>
      <c r="AE4306" s="73"/>
      <c r="AF4306" s="73"/>
      <c r="AG4306" s="73"/>
      <c r="AH4306" s="73"/>
      <c r="AI4306" s="73"/>
      <c r="AJ4306" s="73"/>
      <c r="AK4306" s="73"/>
      <c r="AL4306" s="73"/>
      <c r="AM4306" s="73"/>
      <c r="AN4306" s="73"/>
      <c r="AO4306" s="73"/>
      <c r="AP4306" s="73"/>
      <c r="AQ4306" s="73"/>
      <c r="AR4306" s="73"/>
      <c r="AS4306" s="73"/>
      <c r="AT4306" s="73"/>
      <c r="AU4306" s="73"/>
      <c r="AV4306" s="73"/>
      <c r="AW4306" s="73"/>
      <c r="AX4306" s="73"/>
      <c r="AY4306" s="73"/>
      <c r="AZ4306" s="73"/>
      <c r="BA4306" s="73"/>
      <c r="BB4306" s="73"/>
    </row>
    <row r="4307" spans="10:54">
      <c r="J4307" s="132"/>
      <c r="N4307" s="73"/>
      <c r="O4307" s="73"/>
      <c r="P4307" s="73"/>
      <c r="Q4307" s="73"/>
      <c r="R4307" s="73"/>
      <c r="S4307" s="73"/>
      <c r="T4307" s="73"/>
      <c r="U4307" s="73"/>
      <c r="V4307" s="73"/>
      <c r="W4307" s="73"/>
      <c r="X4307" s="73"/>
      <c r="Y4307" s="73"/>
      <c r="Z4307" s="73"/>
      <c r="AA4307" s="73"/>
      <c r="AB4307" s="73"/>
      <c r="AC4307" s="73"/>
      <c r="AD4307" s="73"/>
      <c r="AE4307" s="73"/>
      <c r="AF4307" s="73"/>
      <c r="AG4307" s="73"/>
      <c r="AH4307" s="73"/>
      <c r="AI4307" s="73"/>
      <c r="AJ4307" s="73"/>
      <c r="AK4307" s="73"/>
      <c r="AL4307" s="73"/>
      <c r="AM4307" s="73"/>
      <c r="AN4307" s="73"/>
      <c r="AO4307" s="73"/>
      <c r="AP4307" s="73"/>
      <c r="AQ4307" s="73"/>
      <c r="AR4307" s="73"/>
      <c r="AS4307" s="73"/>
      <c r="AT4307" s="73"/>
      <c r="AU4307" s="73"/>
      <c r="AV4307" s="73"/>
      <c r="AW4307" s="73"/>
      <c r="AX4307" s="73"/>
      <c r="AY4307" s="73"/>
      <c r="AZ4307" s="73"/>
      <c r="BA4307" s="73"/>
      <c r="BB4307" s="73"/>
    </row>
    <row r="4308" spans="10:54">
      <c r="J4308" s="132"/>
      <c r="N4308" s="73"/>
      <c r="O4308" s="73"/>
      <c r="P4308" s="73"/>
      <c r="Q4308" s="73"/>
      <c r="R4308" s="73"/>
      <c r="S4308" s="73"/>
      <c r="T4308" s="73"/>
      <c r="U4308" s="73"/>
      <c r="V4308" s="73"/>
      <c r="W4308" s="73"/>
      <c r="X4308" s="73"/>
      <c r="Y4308" s="73"/>
      <c r="Z4308" s="73"/>
      <c r="AA4308" s="73"/>
      <c r="AB4308" s="73"/>
      <c r="AC4308" s="73"/>
      <c r="AD4308" s="73"/>
      <c r="AE4308" s="73"/>
      <c r="AF4308" s="73"/>
      <c r="AG4308" s="73"/>
      <c r="AH4308" s="73"/>
      <c r="AI4308" s="73"/>
      <c r="AJ4308" s="73"/>
      <c r="AK4308" s="73"/>
      <c r="AL4308" s="73"/>
      <c r="AM4308" s="73"/>
      <c r="AN4308" s="73"/>
      <c r="AO4308" s="73"/>
      <c r="AP4308" s="73"/>
      <c r="AQ4308" s="73"/>
      <c r="AR4308" s="73"/>
      <c r="AS4308" s="73"/>
      <c r="AT4308" s="73"/>
      <c r="AU4308" s="73"/>
      <c r="AV4308" s="73"/>
      <c r="AW4308" s="73"/>
      <c r="AX4308" s="73"/>
      <c r="AY4308" s="73"/>
      <c r="AZ4308" s="73"/>
      <c r="BA4308" s="73"/>
      <c r="BB4308" s="73"/>
    </row>
    <row r="4309" spans="10:54">
      <c r="J4309" s="132"/>
      <c r="N4309" s="73"/>
      <c r="O4309" s="73"/>
      <c r="P4309" s="73"/>
      <c r="Q4309" s="73"/>
      <c r="R4309" s="73"/>
      <c r="S4309" s="73"/>
      <c r="T4309" s="73"/>
      <c r="U4309" s="73"/>
      <c r="V4309" s="73"/>
      <c r="W4309" s="73"/>
      <c r="X4309" s="73"/>
      <c r="Y4309" s="73"/>
      <c r="Z4309" s="73"/>
      <c r="AA4309" s="73"/>
      <c r="AB4309" s="73"/>
      <c r="AC4309" s="73"/>
      <c r="AD4309" s="73"/>
      <c r="AE4309" s="73"/>
      <c r="AF4309" s="73"/>
      <c r="AG4309" s="73"/>
      <c r="AH4309" s="73"/>
      <c r="AI4309" s="73"/>
      <c r="AJ4309" s="73"/>
      <c r="AK4309" s="73"/>
      <c r="AL4309" s="73"/>
      <c r="AM4309" s="73"/>
      <c r="AN4309" s="73"/>
      <c r="AO4309" s="73"/>
      <c r="AP4309" s="73"/>
      <c r="AQ4309" s="73"/>
      <c r="AR4309" s="73"/>
      <c r="AS4309" s="73"/>
      <c r="AT4309" s="73"/>
      <c r="AU4309" s="73"/>
      <c r="AV4309" s="73"/>
      <c r="AW4309" s="73"/>
      <c r="AX4309" s="73"/>
      <c r="AY4309" s="73"/>
      <c r="AZ4309" s="73"/>
      <c r="BA4309" s="73"/>
      <c r="BB4309" s="73"/>
    </row>
    <row r="4310" spans="10:54">
      <c r="J4310" s="132"/>
      <c r="N4310" s="73"/>
      <c r="O4310" s="73"/>
      <c r="P4310" s="73"/>
      <c r="Q4310" s="73"/>
      <c r="R4310" s="73"/>
      <c r="S4310" s="73"/>
      <c r="T4310" s="73"/>
      <c r="U4310" s="73"/>
      <c r="V4310" s="73"/>
      <c r="W4310" s="73"/>
      <c r="X4310" s="73"/>
      <c r="Y4310" s="73"/>
      <c r="Z4310" s="73"/>
      <c r="AA4310" s="73"/>
      <c r="AB4310" s="73"/>
      <c r="AC4310" s="73"/>
      <c r="AD4310" s="73"/>
      <c r="AE4310" s="73"/>
      <c r="AF4310" s="73"/>
      <c r="AG4310" s="73"/>
      <c r="AH4310" s="73"/>
      <c r="AI4310" s="73"/>
      <c r="AJ4310" s="73"/>
      <c r="AK4310" s="73"/>
      <c r="AL4310" s="73"/>
      <c r="AM4310" s="73"/>
      <c r="AN4310" s="73"/>
      <c r="AO4310" s="73"/>
      <c r="AP4310" s="73"/>
      <c r="AQ4310" s="73"/>
      <c r="AR4310" s="73"/>
      <c r="AS4310" s="73"/>
      <c r="AT4310" s="73"/>
      <c r="AU4310" s="73"/>
      <c r="AV4310" s="73"/>
      <c r="AW4310" s="73"/>
      <c r="AX4310" s="73"/>
      <c r="AY4310" s="73"/>
      <c r="AZ4310" s="73"/>
      <c r="BA4310" s="73"/>
      <c r="BB4310" s="73"/>
    </row>
    <row r="4311" spans="10:54">
      <c r="J4311" s="132"/>
      <c r="N4311" s="73"/>
      <c r="O4311" s="73"/>
      <c r="P4311" s="73"/>
      <c r="Q4311" s="73"/>
      <c r="R4311" s="73"/>
      <c r="S4311" s="73"/>
      <c r="T4311" s="73"/>
      <c r="U4311" s="73"/>
      <c r="V4311" s="73"/>
      <c r="W4311" s="73"/>
      <c r="X4311" s="73"/>
      <c r="Y4311" s="73"/>
      <c r="Z4311" s="73"/>
      <c r="AA4311" s="73"/>
      <c r="AB4311" s="73"/>
      <c r="AC4311" s="73"/>
      <c r="AD4311" s="73"/>
      <c r="AE4311" s="73"/>
      <c r="AF4311" s="73"/>
      <c r="AG4311" s="73"/>
      <c r="AH4311" s="73"/>
      <c r="AI4311" s="73"/>
      <c r="AJ4311" s="73"/>
      <c r="AK4311" s="73"/>
      <c r="AL4311" s="73"/>
      <c r="AM4311" s="73"/>
      <c r="AN4311" s="73"/>
      <c r="AO4311" s="73"/>
      <c r="AP4311" s="73"/>
      <c r="AQ4311" s="73"/>
      <c r="AR4311" s="73"/>
      <c r="AS4311" s="73"/>
      <c r="AT4311" s="73"/>
      <c r="AU4311" s="73"/>
      <c r="AV4311" s="73"/>
      <c r="AW4311" s="73"/>
      <c r="AX4311" s="73"/>
      <c r="AY4311" s="73"/>
      <c r="AZ4311" s="73"/>
      <c r="BA4311" s="73"/>
      <c r="BB4311" s="73"/>
    </row>
    <row r="4312" spans="10:54">
      <c r="J4312" s="132"/>
      <c r="N4312" s="73"/>
      <c r="O4312" s="73"/>
      <c r="P4312" s="73"/>
      <c r="Q4312" s="73"/>
      <c r="R4312" s="73"/>
      <c r="S4312" s="73"/>
      <c r="T4312" s="73"/>
      <c r="U4312" s="73"/>
      <c r="V4312" s="73"/>
      <c r="W4312" s="73"/>
      <c r="X4312" s="73"/>
      <c r="Y4312" s="73"/>
      <c r="Z4312" s="73"/>
      <c r="AA4312" s="73"/>
      <c r="AB4312" s="73"/>
      <c r="AC4312" s="73"/>
      <c r="AD4312" s="73"/>
      <c r="AE4312" s="73"/>
      <c r="AF4312" s="73"/>
      <c r="AG4312" s="73"/>
      <c r="AH4312" s="73"/>
      <c r="AI4312" s="73"/>
      <c r="AJ4312" s="73"/>
      <c r="AK4312" s="73"/>
      <c r="AL4312" s="73"/>
      <c r="AM4312" s="73"/>
      <c r="AN4312" s="73"/>
      <c r="AO4312" s="73"/>
      <c r="AP4312" s="73"/>
      <c r="AQ4312" s="73"/>
      <c r="AR4312" s="73"/>
      <c r="AS4312" s="73"/>
      <c r="AT4312" s="73"/>
      <c r="AU4312" s="73"/>
      <c r="AV4312" s="73"/>
      <c r="AW4312" s="73"/>
      <c r="AX4312" s="73"/>
      <c r="AY4312" s="73"/>
      <c r="AZ4312" s="73"/>
      <c r="BA4312" s="73"/>
      <c r="BB4312" s="73"/>
    </row>
    <row r="4313" spans="10:54">
      <c r="J4313" s="132"/>
      <c r="N4313" s="73"/>
      <c r="O4313" s="73"/>
      <c r="P4313" s="73"/>
      <c r="Q4313" s="73"/>
      <c r="R4313" s="73"/>
      <c r="S4313" s="73"/>
      <c r="T4313" s="73"/>
      <c r="U4313" s="73"/>
      <c r="V4313" s="73"/>
      <c r="W4313" s="73"/>
      <c r="X4313" s="73"/>
      <c r="Y4313" s="73"/>
      <c r="Z4313" s="73"/>
      <c r="AA4313" s="73"/>
      <c r="AB4313" s="73"/>
      <c r="AC4313" s="73"/>
      <c r="AD4313" s="73"/>
      <c r="AE4313" s="73"/>
      <c r="AF4313" s="73"/>
      <c r="AG4313" s="73"/>
      <c r="AH4313" s="73"/>
      <c r="AI4313" s="73"/>
      <c r="AJ4313" s="73"/>
      <c r="AK4313" s="73"/>
      <c r="AL4313" s="73"/>
      <c r="AM4313" s="73"/>
      <c r="AN4313" s="73"/>
      <c r="AO4313" s="73"/>
      <c r="AP4313" s="73"/>
      <c r="AQ4313" s="73"/>
      <c r="AR4313" s="73"/>
      <c r="AS4313" s="73"/>
      <c r="AT4313" s="73"/>
      <c r="AU4313" s="73"/>
      <c r="AV4313" s="73"/>
      <c r="AW4313" s="73"/>
      <c r="AX4313" s="73"/>
      <c r="AY4313" s="73"/>
      <c r="AZ4313" s="73"/>
      <c r="BA4313" s="73"/>
      <c r="BB4313" s="73"/>
    </row>
    <row r="4314" spans="10:54">
      <c r="J4314" s="132"/>
      <c r="N4314" s="73"/>
      <c r="O4314" s="73"/>
      <c r="P4314" s="73"/>
      <c r="Q4314" s="73"/>
      <c r="R4314" s="73"/>
      <c r="S4314" s="73"/>
      <c r="T4314" s="73"/>
      <c r="U4314" s="73"/>
      <c r="V4314" s="73"/>
      <c r="W4314" s="73"/>
      <c r="X4314" s="73"/>
      <c r="Y4314" s="73"/>
      <c r="Z4314" s="73"/>
      <c r="AA4314" s="73"/>
      <c r="AB4314" s="73"/>
      <c r="AC4314" s="73"/>
      <c r="AD4314" s="73"/>
      <c r="AE4314" s="73"/>
      <c r="AF4314" s="73"/>
      <c r="AG4314" s="73"/>
      <c r="AH4314" s="73"/>
      <c r="AI4314" s="73"/>
      <c r="AJ4314" s="73"/>
      <c r="AK4314" s="73"/>
      <c r="AL4314" s="73"/>
      <c r="AM4314" s="73"/>
      <c r="AN4314" s="73"/>
      <c r="AO4314" s="73"/>
      <c r="AP4314" s="73"/>
      <c r="AQ4314" s="73"/>
      <c r="AR4314" s="73"/>
      <c r="AS4314" s="73"/>
      <c r="AT4314" s="73"/>
      <c r="AU4314" s="73"/>
      <c r="AV4314" s="73"/>
      <c r="AW4314" s="73"/>
      <c r="AX4314" s="73"/>
      <c r="AY4314" s="73"/>
      <c r="AZ4314" s="73"/>
      <c r="BA4314" s="73"/>
      <c r="BB4314" s="73"/>
    </row>
    <row r="4315" spans="10:54">
      <c r="J4315" s="132"/>
      <c r="N4315" s="73"/>
      <c r="O4315" s="73"/>
      <c r="P4315" s="73"/>
      <c r="Q4315" s="73"/>
      <c r="R4315" s="73"/>
      <c r="S4315" s="73"/>
      <c r="T4315" s="73"/>
      <c r="U4315" s="73"/>
      <c r="V4315" s="73"/>
      <c r="W4315" s="73"/>
      <c r="X4315" s="73"/>
      <c r="Y4315" s="73"/>
      <c r="Z4315" s="73"/>
      <c r="AA4315" s="73"/>
      <c r="AB4315" s="73"/>
      <c r="AC4315" s="73"/>
      <c r="AD4315" s="73"/>
      <c r="AE4315" s="73"/>
      <c r="AF4315" s="73"/>
      <c r="AG4315" s="73"/>
      <c r="AH4315" s="73"/>
      <c r="AI4315" s="73"/>
      <c r="AJ4315" s="73"/>
      <c r="AK4315" s="73"/>
      <c r="AL4315" s="73"/>
      <c r="AM4315" s="73"/>
      <c r="AN4315" s="73"/>
      <c r="AO4315" s="73"/>
      <c r="AP4315" s="73"/>
      <c r="AQ4315" s="73"/>
      <c r="AR4315" s="73"/>
      <c r="AS4315" s="73"/>
      <c r="AT4315" s="73"/>
      <c r="AU4315" s="73"/>
      <c r="AV4315" s="73"/>
      <c r="AW4315" s="73"/>
      <c r="AX4315" s="73"/>
      <c r="AY4315" s="73"/>
      <c r="AZ4315" s="73"/>
      <c r="BA4315" s="73"/>
      <c r="BB4315" s="73"/>
    </row>
    <row r="4316" spans="10:54">
      <c r="J4316" s="132"/>
      <c r="N4316" s="73"/>
      <c r="O4316" s="73"/>
      <c r="P4316" s="73"/>
      <c r="Q4316" s="73"/>
      <c r="R4316" s="73"/>
      <c r="S4316" s="73"/>
      <c r="T4316" s="73"/>
      <c r="U4316" s="73"/>
      <c r="V4316" s="73"/>
      <c r="W4316" s="73"/>
      <c r="X4316" s="73"/>
      <c r="Y4316" s="73"/>
      <c r="Z4316" s="73"/>
      <c r="AA4316" s="73"/>
      <c r="AB4316" s="73"/>
      <c r="AC4316" s="73"/>
      <c r="AD4316" s="73"/>
      <c r="AE4316" s="73"/>
      <c r="AF4316" s="73"/>
      <c r="AG4316" s="73"/>
      <c r="AH4316" s="73"/>
      <c r="AI4316" s="73"/>
      <c r="AJ4316" s="73"/>
      <c r="AK4316" s="73"/>
      <c r="AL4316" s="73"/>
      <c r="AM4316" s="73"/>
      <c r="AN4316" s="73"/>
      <c r="AO4316" s="73"/>
      <c r="AP4316" s="73"/>
      <c r="AQ4316" s="73"/>
      <c r="AR4316" s="73"/>
      <c r="AS4316" s="73"/>
      <c r="AT4316" s="73"/>
      <c r="AU4316" s="73"/>
      <c r="AV4316" s="73"/>
      <c r="AW4316" s="73"/>
      <c r="AX4316" s="73"/>
      <c r="AY4316" s="73"/>
      <c r="AZ4316" s="73"/>
      <c r="BA4316" s="73"/>
      <c r="BB4316" s="73"/>
    </row>
    <row r="4317" spans="10:54">
      <c r="J4317" s="132"/>
      <c r="N4317" s="73"/>
      <c r="O4317" s="73"/>
      <c r="P4317" s="73"/>
      <c r="Q4317" s="73"/>
      <c r="R4317" s="73"/>
      <c r="S4317" s="73"/>
      <c r="T4317" s="73"/>
      <c r="U4317" s="73"/>
      <c r="V4317" s="73"/>
      <c r="W4317" s="73"/>
      <c r="X4317" s="73"/>
      <c r="Y4317" s="73"/>
      <c r="Z4317" s="73"/>
      <c r="AA4317" s="73"/>
      <c r="AB4317" s="73"/>
      <c r="AC4317" s="73"/>
      <c r="AD4317" s="73"/>
      <c r="AE4317" s="73"/>
      <c r="AF4317" s="73"/>
      <c r="AG4317" s="73"/>
      <c r="AH4317" s="73"/>
      <c r="AI4317" s="73"/>
      <c r="AJ4317" s="73"/>
      <c r="AK4317" s="73"/>
      <c r="AL4317" s="73"/>
      <c r="AM4317" s="73"/>
      <c r="AN4317" s="73"/>
      <c r="AO4317" s="73"/>
      <c r="AP4317" s="73"/>
      <c r="AQ4317" s="73"/>
      <c r="AR4317" s="73"/>
      <c r="AS4317" s="73"/>
      <c r="AT4317" s="73"/>
      <c r="AU4317" s="73"/>
      <c r="AV4317" s="73"/>
      <c r="AW4317" s="73"/>
      <c r="AX4317" s="73"/>
      <c r="AY4317" s="73"/>
      <c r="AZ4317" s="73"/>
      <c r="BA4317" s="73"/>
      <c r="BB4317" s="73"/>
    </row>
    <row r="4318" spans="10:54">
      <c r="J4318" s="132"/>
      <c r="N4318" s="73"/>
      <c r="O4318" s="73"/>
      <c r="P4318" s="73"/>
      <c r="Q4318" s="73"/>
      <c r="R4318" s="73"/>
      <c r="S4318" s="73"/>
      <c r="T4318" s="73"/>
      <c r="U4318" s="73"/>
      <c r="V4318" s="73"/>
      <c r="W4318" s="73"/>
      <c r="X4318" s="73"/>
      <c r="Y4318" s="73"/>
      <c r="Z4318" s="73"/>
      <c r="AA4318" s="73"/>
      <c r="AB4318" s="73"/>
      <c r="AC4318" s="73"/>
      <c r="AD4318" s="73"/>
      <c r="AE4318" s="73"/>
      <c r="AF4318" s="73"/>
      <c r="AG4318" s="73"/>
      <c r="AH4318" s="73"/>
      <c r="AI4318" s="73"/>
      <c r="AJ4318" s="73"/>
      <c r="AK4318" s="73"/>
      <c r="AL4318" s="73"/>
      <c r="AM4318" s="73"/>
      <c r="AN4318" s="73"/>
      <c r="AO4318" s="73"/>
      <c r="AP4318" s="73"/>
      <c r="AQ4318" s="73"/>
      <c r="AR4318" s="73"/>
      <c r="AS4318" s="73"/>
      <c r="AT4318" s="73"/>
      <c r="AU4318" s="73"/>
      <c r="AV4318" s="73"/>
      <c r="AW4318" s="73"/>
      <c r="AX4318" s="73"/>
      <c r="AY4318" s="73"/>
      <c r="AZ4318" s="73"/>
      <c r="BA4318" s="73"/>
      <c r="BB4318" s="73"/>
    </row>
    <row r="4319" spans="10:54">
      <c r="J4319" s="132"/>
      <c r="N4319" s="73"/>
      <c r="O4319" s="73"/>
      <c r="P4319" s="73"/>
      <c r="Q4319" s="73"/>
      <c r="R4319" s="73"/>
      <c r="S4319" s="73"/>
      <c r="T4319" s="73"/>
      <c r="U4319" s="73"/>
      <c r="V4319" s="73"/>
      <c r="W4319" s="73"/>
      <c r="X4319" s="73"/>
      <c r="Y4319" s="73"/>
      <c r="Z4319" s="73"/>
      <c r="AA4319" s="73"/>
      <c r="AB4319" s="73"/>
      <c r="AC4319" s="73"/>
      <c r="AD4319" s="73"/>
      <c r="AE4319" s="73"/>
      <c r="AF4319" s="73"/>
      <c r="AG4319" s="73"/>
      <c r="AH4319" s="73"/>
      <c r="AI4319" s="73"/>
      <c r="AJ4319" s="73"/>
      <c r="AK4319" s="73"/>
      <c r="AL4319" s="73"/>
      <c r="AM4319" s="73"/>
      <c r="AN4319" s="73"/>
      <c r="AO4319" s="73"/>
      <c r="AP4319" s="73"/>
      <c r="AQ4319" s="73"/>
      <c r="AR4319" s="73"/>
      <c r="AS4319" s="73"/>
      <c r="AT4319" s="73"/>
      <c r="AU4319" s="73"/>
      <c r="AV4319" s="73"/>
      <c r="AW4319" s="73"/>
      <c r="AX4319" s="73"/>
      <c r="AY4319" s="73"/>
      <c r="AZ4319" s="73"/>
      <c r="BA4319" s="73"/>
      <c r="BB4319" s="73"/>
    </row>
    <row r="4320" spans="10:54">
      <c r="J4320" s="132"/>
      <c r="N4320" s="73"/>
      <c r="O4320" s="73"/>
      <c r="P4320" s="73"/>
      <c r="Q4320" s="73"/>
      <c r="R4320" s="73"/>
      <c r="S4320" s="73"/>
      <c r="T4320" s="73"/>
      <c r="U4320" s="73"/>
      <c r="V4320" s="73"/>
      <c r="W4320" s="73"/>
      <c r="X4320" s="73"/>
      <c r="Y4320" s="73"/>
      <c r="Z4320" s="73"/>
      <c r="AA4320" s="73"/>
      <c r="AB4320" s="73"/>
      <c r="AC4320" s="73"/>
      <c r="AD4320" s="73"/>
      <c r="AE4320" s="73"/>
      <c r="AF4320" s="73"/>
      <c r="AG4320" s="73"/>
      <c r="AH4320" s="73"/>
      <c r="AI4320" s="73"/>
      <c r="AJ4320" s="73"/>
      <c r="AK4320" s="73"/>
      <c r="AL4320" s="73"/>
      <c r="AM4320" s="73"/>
      <c r="AN4320" s="73"/>
      <c r="AO4320" s="73"/>
      <c r="AP4320" s="73"/>
      <c r="AQ4320" s="73"/>
      <c r="AR4320" s="73"/>
      <c r="AS4320" s="73"/>
      <c r="AT4320" s="73"/>
      <c r="AU4320" s="73"/>
      <c r="AV4320" s="73"/>
      <c r="AW4320" s="73"/>
      <c r="AX4320" s="73"/>
      <c r="AY4320" s="73"/>
      <c r="AZ4320" s="73"/>
      <c r="BA4320" s="73"/>
      <c r="BB4320" s="73"/>
    </row>
    <row r="4321" spans="10:54">
      <c r="J4321" s="132"/>
      <c r="N4321" s="73"/>
      <c r="O4321" s="73"/>
      <c r="P4321" s="73"/>
      <c r="Q4321" s="73"/>
      <c r="R4321" s="73"/>
      <c r="S4321" s="73"/>
      <c r="T4321" s="73"/>
      <c r="U4321" s="73"/>
      <c r="V4321" s="73"/>
      <c r="W4321" s="73"/>
      <c r="X4321" s="73"/>
      <c r="Y4321" s="73"/>
      <c r="Z4321" s="73"/>
      <c r="AA4321" s="73"/>
      <c r="AB4321" s="73"/>
      <c r="AC4321" s="73"/>
      <c r="AD4321" s="73"/>
      <c r="AE4321" s="73"/>
      <c r="AF4321" s="73"/>
      <c r="AG4321" s="73"/>
      <c r="AH4321" s="73"/>
      <c r="AI4321" s="73"/>
      <c r="AJ4321" s="73"/>
      <c r="AK4321" s="73"/>
      <c r="AL4321" s="73"/>
      <c r="AM4321" s="73"/>
      <c r="AN4321" s="73"/>
      <c r="AO4321" s="73"/>
      <c r="AP4321" s="73"/>
      <c r="AQ4321" s="73"/>
      <c r="AR4321" s="73"/>
      <c r="AS4321" s="73"/>
      <c r="AT4321" s="73"/>
      <c r="AU4321" s="73"/>
      <c r="AV4321" s="73"/>
      <c r="AW4321" s="73"/>
      <c r="AX4321" s="73"/>
      <c r="AY4321" s="73"/>
      <c r="AZ4321" s="73"/>
      <c r="BA4321" s="73"/>
      <c r="BB4321" s="73"/>
    </row>
    <row r="4322" spans="10:54">
      <c r="J4322" s="132"/>
      <c r="N4322" s="73"/>
      <c r="O4322" s="73"/>
      <c r="P4322" s="73"/>
      <c r="Q4322" s="73"/>
      <c r="R4322" s="73"/>
      <c r="S4322" s="73"/>
      <c r="T4322" s="73"/>
      <c r="U4322" s="73"/>
      <c r="V4322" s="73"/>
      <c r="W4322" s="73"/>
      <c r="X4322" s="73"/>
      <c r="Y4322" s="73"/>
      <c r="Z4322" s="73"/>
      <c r="AA4322" s="73"/>
      <c r="AB4322" s="73"/>
      <c r="AC4322" s="73"/>
      <c r="AD4322" s="73"/>
      <c r="AE4322" s="73"/>
      <c r="AF4322" s="73"/>
      <c r="AG4322" s="73"/>
      <c r="AH4322" s="73"/>
      <c r="AI4322" s="73"/>
      <c r="AJ4322" s="73"/>
      <c r="AK4322" s="73"/>
      <c r="AL4322" s="73"/>
      <c r="AM4322" s="73"/>
      <c r="AN4322" s="73"/>
      <c r="AO4322" s="73"/>
      <c r="AP4322" s="73"/>
      <c r="AQ4322" s="73"/>
      <c r="AR4322" s="73"/>
      <c r="AS4322" s="73"/>
      <c r="AT4322" s="73"/>
      <c r="AU4322" s="73"/>
      <c r="AV4322" s="73"/>
      <c r="AW4322" s="73"/>
      <c r="AX4322" s="73"/>
      <c r="AY4322" s="73"/>
      <c r="AZ4322" s="73"/>
      <c r="BA4322" s="73"/>
      <c r="BB4322" s="73"/>
    </row>
    <row r="4323" spans="10:54">
      <c r="J4323" s="132"/>
      <c r="N4323" s="73"/>
      <c r="O4323" s="73"/>
      <c r="P4323" s="73"/>
      <c r="Q4323" s="73"/>
      <c r="R4323" s="73"/>
      <c r="S4323" s="73"/>
      <c r="T4323" s="73"/>
      <c r="U4323" s="73"/>
      <c r="V4323" s="73"/>
      <c r="W4323" s="73"/>
      <c r="X4323" s="73"/>
      <c r="Y4323" s="73"/>
      <c r="Z4323" s="73"/>
      <c r="AA4323" s="73"/>
      <c r="AB4323" s="73"/>
      <c r="AC4323" s="73"/>
      <c r="AD4323" s="73"/>
      <c r="AE4323" s="73"/>
      <c r="AF4323" s="73"/>
      <c r="AG4323" s="73"/>
      <c r="AH4323" s="73"/>
      <c r="AI4323" s="73"/>
      <c r="AJ4323" s="73"/>
      <c r="AK4323" s="73"/>
      <c r="AL4323" s="73"/>
      <c r="AM4323" s="73"/>
      <c r="AN4323" s="73"/>
      <c r="AO4323" s="73"/>
      <c r="AP4323" s="73"/>
      <c r="AQ4323" s="73"/>
      <c r="AR4323" s="73"/>
      <c r="AS4323" s="73"/>
      <c r="AT4323" s="73"/>
      <c r="AU4323" s="73"/>
      <c r="AV4323" s="73"/>
      <c r="AW4323" s="73"/>
      <c r="AX4323" s="73"/>
      <c r="AY4323" s="73"/>
      <c r="AZ4323" s="73"/>
      <c r="BA4323" s="73"/>
      <c r="BB4323" s="73"/>
    </row>
    <row r="4324" spans="10:54">
      <c r="J4324" s="132"/>
      <c r="N4324" s="73"/>
      <c r="O4324" s="73"/>
      <c r="P4324" s="73"/>
      <c r="Q4324" s="73"/>
      <c r="R4324" s="73"/>
      <c r="S4324" s="73"/>
      <c r="T4324" s="73"/>
      <c r="U4324" s="73"/>
      <c r="V4324" s="73"/>
      <c r="W4324" s="73"/>
      <c r="X4324" s="73"/>
      <c r="Y4324" s="73"/>
      <c r="Z4324" s="73"/>
      <c r="AA4324" s="73"/>
      <c r="AB4324" s="73"/>
      <c r="AC4324" s="73"/>
      <c r="AD4324" s="73"/>
      <c r="AE4324" s="73"/>
      <c r="AF4324" s="73"/>
      <c r="AG4324" s="73"/>
      <c r="AH4324" s="73"/>
      <c r="AI4324" s="73"/>
      <c r="AJ4324" s="73"/>
      <c r="AK4324" s="73"/>
      <c r="AL4324" s="73"/>
      <c r="AM4324" s="73"/>
      <c r="AN4324" s="73"/>
      <c r="AO4324" s="73"/>
      <c r="AP4324" s="73"/>
      <c r="AQ4324" s="73"/>
      <c r="AR4324" s="73"/>
      <c r="AS4324" s="73"/>
      <c r="AT4324" s="73"/>
      <c r="AU4324" s="73"/>
      <c r="AV4324" s="73"/>
      <c r="AW4324" s="73"/>
      <c r="AX4324" s="73"/>
      <c r="AY4324" s="73"/>
      <c r="AZ4324" s="73"/>
      <c r="BA4324" s="73"/>
      <c r="BB4324" s="73"/>
    </row>
    <row r="4325" spans="10:54">
      <c r="J4325" s="132"/>
      <c r="N4325" s="73"/>
      <c r="O4325" s="73"/>
      <c r="P4325" s="73"/>
      <c r="Q4325" s="73"/>
      <c r="R4325" s="73"/>
      <c r="S4325" s="73"/>
      <c r="T4325" s="73"/>
      <c r="U4325" s="73"/>
      <c r="V4325" s="73"/>
      <c r="W4325" s="73"/>
      <c r="X4325" s="73"/>
      <c r="Y4325" s="73"/>
      <c r="Z4325" s="73"/>
      <c r="AA4325" s="73"/>
      <c r="AB4325" s="73"/>
      <c r="AC4325" s="73"/>
      <c r="AD4325" s="73"/>
      <c r="AE4325" s="73"/>
      <c r="AF4325" s="73"/>
      <c r="AG4325" s="73"/>
      <c r="AH4325" s="73"/>
      <c r="AI4325" s="73"/>
      <c r="AJ4325" s="73"/>
      <c r="AK4325" s="73"/>
      <c r="AL4325" s="73"/>
      <c r="AM4325" s="73"/>
      <c r="AN4325" s="73"/>
      <c r="AO4325" s="73"/>
      <c r="AP4325" s="73"/>
      <c r="AQ4325" s="73"/>
      <c r="AR4325" s="73"/>
      <c r="AS4325" s="73"/>
      <c r="AT4325" s="73"/>
      <c r="AU4325" s="73"/>
      <c r="AV4325" s="73"/>
      <c r="AW4325" s="73"/>
      <c r="AX4325" s="73"/>
      <c r="AY4325" s="73"/>
      <c r="AZ4325" s="73"/>
      <c r="BA4325" s="73"/>
      <c r="BB4325" s="73"/>
    </row>
    <row r="4326" spans="10:54">
      <c r="J4326" s="132"/>
      <c r="N4326" s="73"/>
      <c r="O4326" s="73"/>
      <c r="P4326" s="73"/>
      <c r="Q4326" s="73"/>
      <c r="R4326" s="73"/>
      <c r="S4326" s="73"/>
      <c r="T4326" s="73"/>
      <c r="U4326" s="73"/>
      <c r="V4326" s="73"/>
      <c r="W4326" s="73"/>
      <c r="X4326" s="73"/>
      <c r="Y4326" s="73"/>
      <c r="Z4326" s="73"/>
      <c r="AA4326" s="73"/>
      <c r="AB4326" s="73"/>
      <c r="AC4326" s="73"/>
      <c r="AD4326" s="73"/>
      <c r="AE4326" s="73"/>
      <c r="AF4326" s="73"/>
      <c r="AG4326" s="73"/>
      <c r="AH4326" s="73"/>
      <c r="AI4326" s="73"/>
      <c r="AJ4326" s="73"/>
      <c r="AK4326" s="73"/>
      <c r="AL4326" s="73"/>
      <c r="AM4326" s="73"/>
      <c r="AN4326" s="73"/>
      <c r="AO4326" s="73"/>
      <c r="AP4326" s="73"/>
      <c r="AQ4326" s="73"/>
      <c r="AR4326" s="73"/>
      <c r="AS4326" s="73"/>
      <c r="AT4326" s="73"/>
      <c r="AU4326" s="73"/>
      <c r="AV4326" s="73"/>
      <c r="AW4326" s="73"/>
      <c r="AX4326" s="73"/>
      <c r="AY4326" s="73"/>
      <c r="AZ4326" s="73"/>
      <c r="BA4326" s="73"/>
      <c r="BB4326" s="73"/>
    </row>
    <row r="4327" spans="10:54">
      <c r="J4327" s="132"/>
      <c r="N4327" s="73"/>
      <c r="O4327" s="73"/>
      <c r="P4327" s="73"/>
      <c r="Q4327" s="73"/>
      <c r="R4327" s="73"/>
      <c r="S4327" s="73"/>
      <c r="T4327" s="73"/>
      <c r="U4327" s="73"/>
      <c r="V4327" s="73"/>
      <c r="W4327" s="73"/>
      <c r="X4327" s="73"/>
      <c r="Y4327" s="73"/>
      <c r="Z4327" s="73"/>
      <c r="AA4327" s="73"/>
      <c r="AB4327" s="73"/>
      <c r="AC4327" s="73"/>
      <c r="AD4327" s="73"/>
      <c r="AE4327" s="73"/>
      <c r="AF4327" s="73"/>
      <c r="AG4327" s="73"/>
      <c r="AH4327" s="73"/>
      <c r="AI4327" s="73"/>
      <c r="AJ4327" s="73"/>
      <c r="AK4327" s="73"/>
      <c r="AL4327" s="73"/>
      <c r="AM4327" s="73"/>
      <c r="AN4327" s="73"/>
      <c r="AO4327" s="73"/>
      <c r="AP4327" s="73"/>
      <c r="AQ4327" s="73"/>
      <c r="AR4327" s="73"/>
      <c r="AS4327" s="73"/>
      <c r="AT4327" s="73"/>
      <c r="AU4327" s="73"/>
      <c r="AV4327" s="73"/>
      <c r="AW4327" s="73"/>
      <c r="AX4327" s="73"/>
      <c r="AY4327" s="73"/>
      <c r="AZ4327" s="73"/>
      <c r="BA4327" s="73"/>
      <c r="BB4327" s="73"/>
    </row>
    <row r="4328" spans="10:54">
      <c r="J4328" s="132"/>
      <c r="N4328" s="73"/>
      <c r="O4328" s="73"/>
      <c r="P4328" s="73"/>
      <c r="Q4328" s="73"/>
      <c r="R4328" s="73"/>
      <c r="S4328" s="73"/>
      <c r="T4328" s="73"/>
      <c r="U4328" s="73"/>
      <c r="V4328" s="73"/>
      <c r="W4328" s="73"/>
      <c r="X4328" s="73"/>
      <c r="Y4328" s="73"/>
      <c r="Z4328" s="73"/>
      <c r="AA4328" s="73"/>
      <c r="AB4328" s="73"/>
      <c r="AC4328" s="73"/>
      <c r="AD4328" s="73"/>
      <c r="AE4328" s="73"/>
      <c r="AF4328" s="73"/>
      <c r="AG4328" s="73"/>
      <c r="AH4328" s="73"/>
      <c r="AI4328" s="73"/>
      <c r="AJ4328" s="73"/>
      <c r="AK4328" s="73"/>
      <c r="AL4328" s="73"/>
      <c r="AM4328" s="73"/>
      <c r="AN4328" s="73"/>
      <c r="AO4328" s="73"/>
      <c r="AP4328" s="73"/>
      <c r="AQ4328" s="73"/>
      <c r="AR4328" s="73"/>
      <c r="AS4328" s="73"/>
      <c r="AT4328" s="73"/>
      <c r="AU4328" s="73"/>
      <c r="AV4328" s="73"/>
      <c r="AW4328" s="73"/>
      <c r="AX4328" s="73"/>
      <c r="AY4328" s="73"/>
      <c r="AZ4328" s="73"/>
      <c r="BA4328" s="73"/>
      <c r="BB4328" s="73"/>
    </row>
    <row r="4329" spans="10:54">
      <c r="J4329" s="132"/>
      <c r="N4329" s="73"/>
      <c r="O4329" s="73"/>
      <c r="P4329" s="73"/>
      <c r="Q4329" s="73"/>
      <c r="R4329" s="73"/>
      <c r="S4329" s="73"/>
      <c r="T4329" s="73"/>
      <c r="U4329" s="73"/>
      <c r="V4329" s="73"/>
      <c r="W4329" s="73"/>
      <c r="X4329" s="73"/>
      <c r="Y4329" s="73"/>
      <c r="Z4329" s="73"/>
      <c r="AA4329" s="73"/>
      <c r="AB4329" s="73"/>
      <c r="AC4329" s="73"/>
      <c r="AD4329" s="73"/>
      <c r="AE4329" s="73"/>
      <c r="AF4329" s="73"/>
      <c r="AG4329" s="73"/>
      <c r="AH4329" s="73"/>
      <c r="AI4329" s="73"/>
      <c r="AJ4329" s="73"/>
      <c r="AK4329" s="73"/>
      <c r="AL4329" s="73"/>
      <c r="AM4329" s="73"/>
      <c r="AN4329" s="73"/>
      <c r="AO4329" s="73"/>
      <c r="AP4329" s="73"/>
      <c r="AQ4329" s="73"/>
      <c r="AR4329" s="73"/>
      <c r="AS4329" s="73"/>
      <c r="AT4329" s="73"/>
      <c r="AU4329" s="73"/>
      <c r="AV4329" s="73"/>
      <c r="AW4329" s="73"/>
      <c r="AX4329" s="73"/>
      <c r="AY4329" s="73"/>
      <c r="AZ4329" s="73"/>
      <c r="BA4329" s="73"/>
      <c r="BB4329" s="73"/>
    </row>
    <row r="4330" spans="10:54">
      <c r="J4330" s="132"/>
      <c r="N4330" s="73"/>
      <c r="O4330" s="73"/>
      <c r="P4330" s="73"/>
      <c r="Q4330" s="73"/>
      <c r="R4330" s="73"/>
      <c r="S4330" s="73"/>
      <c r="T4330" s="73"/>
      <c r="U4330" s="73"/>
      <c r="V4330" s="73"/>
      <c r="W4330" s="73"/>
      <c r="X4330" s="73"/>
      <c r="Y4330" s="73"/>
      <c r="Z4330" s="73"/>
      <c r="AA4330" s="73"/>
      <c r="AB4330" s="73"/>
      <c r="AC4330" s="73"/>
      <c r="AD4330" s="73"/>
      <c r="AE4330" s="73"/>
      <c r="AF4330" s="73"/>
      <c r="AG4330" s="73"/>
      <c r="AH4330" s="73"/>
      <c r="AI4330" s="73"/>
      <c r="AJ4330" s="73"/>
      <c r="AK4330" s="73"/>
      <c r="AL4330" s="73"/>
      <c r="AM4330" s="73"/>
      <c r="AN4330" s="73"/>
      <c r="AO4330" s="73"/>
      <c r="AP4330" s="73"/>
      <c r="AQ4330" s="73"/>
      <c r="AR4330" s="73"/>
      <c r="AS4330" s="73"/>
      <c r="AT4330" s="73"/>
      <c r="AU4330" s="73"/>
      <c r="AV4330" s="73"/>
      <c r="AW4330" s="73"/>
      <c r="AX4330" s="73"/>
      <c r="AY4330" s="73"/>
      <c r="AZ4330" s="73"/>
      <c r="BA4330" s="73"/>
      <c r="BB4330" s="73"/>
    </row>
    <row r="4331" spans="10:54">
      <c r="J4331" s="132"/>
      <c r="N4331" s="73"/>
      <c r="O4331" s="73"/>
      <c r="P4331" s="73"/>
      <c r="Q4331" s="73"/>
      <c r="R4331" s="73"/>
      <c r="S4331" s="73"/>
      <c r="T4331" s="73"/>
      <c r="U4331" s="73"/>
      <c r="V4331" s="73"/>
      <c r="W4331" s="73"/>
      <c r="X4331" s="73"/>
      <c r="Y4331" s="73"/>
      <c r="Z4331" s="73"/>
      <c r="AA4331" s="73"/>
      <c r="AB4331" s="73"/>
      <c r="AC4331" s="73"/>
      <c r="AD4331" s="73"/>
      <c r="AE4331" s="73"/>
      <c r="AF4331" s="73"/>
      <c r="AG4331" s="73"/>
      <c r="AH4331" s="73"/>
      <c r="AI4331" s="73"/>
      <c r="AJ4331" s="73"/>
      <c r="AK4331" s="73"/>
      <c r="AL4331" s="73"/>
      <c r="AM4331" s="73"/>
      <c r="AN4331" s="73"/>
      <c r="AO4331" s="73"/>
      <c r="AP4331" s="73"/>
      <c r="AQ4331" s="73"/>
      <c r="AR4331" s="73"/>
      <c r="AS4331" s="73"/>
      <c r="AT4331" s="73"/>
      <c r="AU4331" s="73"/>
      <c r="AV4331" s="73"/>
      <c r="AW4331" s="73"/>
      <c r="AX4331" s="73"/>
      <c r="AY4331" s="73"/>
      <c r="AZ4331" s="73"/>
      <c r="BA4331" s="73"/>
      <c r="BB4331" s="73"/>
    </row>
    <row r="4332" spans="10:54">
      <c r="J4332" s="132"/>
      <c r="N4332" s="73"/>
      <c r="O4332" s="73"/>
      <c r="P4332" s="73"/>
      <c r="Q4332" s="73"/>
      <c r="R4332" s="73"/>
      <c r="S4332" s="73"/>
      <c r="T4332" s="73"/>
      <c r="U4332" s="73"/>
      <c r="V4332" s="73"/>
      <c r="W4332" s="73"/>
      <c r="X4332" s="73"/>
      <c r="Y4332" s="73"/>
      <c r="Z4332" s="73"/>
      <c r="AA4332" s="73"/>
      <c r="AB4332" s="73"/>
      <c r="AC4332" s="73"/>
      <c r="AD4332" s="73"/>
      <c r="AE4332" s="73"/>
      <c r="AF4332" s="73"/>
      <c r="AG4332" s="73"/>
      <c r="AH4332" s="73"/>
      <c r="AI4332" s="73"/>
      <c r="AJ4332" s="73"/>
      <c r="AK4332" s="73"/>
      <c r="AL4332" s="73"/>
      <c r="AM4332" s="73"/>
      <c r="AN4332" s="73"/>
      <c r="AO4332" s="73"/>
      <c r="AP4332" s="73"/>
      <c r="AQ4332" s="73"/>
      <c r="AR4332" s="73"/>
      <c r="AS4332" s="73"/>
      <c r="AT4332" s="73"/>
      <c r="AU4332" s="73"/>
      <c r="AV4332" s="73"/>
      <c r="AW4332" s="73"/>
      <c r="AX4332" s="73"/>
      <c r="AY4332" s="73"/>
      <c r="AZ4332" s="73"/>
      <c r="BA4332" s="73"/>
      <c r="BB4332" s="73"/>
    </row>
    <row r="4333" spans="10:54">
      <c r="J4333" s="132"/>
      <c r="N4333" s="73"/>
      <c r="O4333" s="73"/>
      <c r="P4333" s="73"/>
      <c r="Q4333" s="73"/>
      <c r="R4333" s="73"/>
      <c r="S4333" s="73"/>
      <c r="T4333" s="73"/>
      <c r="U4333" s="73"/>
      <c r="V4333" s="73"/>
      <c r="W4333" s="73"/>
      <c r="X4333" s="73"/>
      <c r="Y4333" s="73"/>
      <c r="Z4333" s="73"/>
      <c r="AA4333" s="73"/>
      <c r="AB4333" s="73"/>
      <c r="AC4333" s="73"/>
      <c r="AD4333" s="73"/>
      <c r="AE4333" s="73"/>
      <c r="AF4333" s="73"/>
      <c r="AG4333" s="73"/>
      <c r="AH4333" s="73"/>
      <c r="AI4333" s="73"/>
      <c r="AJ4333" s="73"/>
      <c r="AK4333" s="73"/>
      <c r="AL4333" s="73"/>
      <c r="AM4333" s="73"/>
      <c r="AN4333" s="73"/>
      <c r="AO4333" s="73"/>
      <c r="AP4333" s="73"/>
      <c r="AQ4333" s="73"/>
      <c r="AR4333" s="73"/>
      <c r="AS4333" s="73"/>
      <c r="AT4333" s="73"/>
      <c r="AU4333" s="73"/>
      <c r="AV4333" s="73"/>
      <c r="AW4333" s="73"/>
      <c r="AX4333" s="73"/>
      <c r="AY4333" s="73"/>
      <c r="AZ4333" s="73"/>
      <c r="BA4333" s="73"/>
      <c r="BB4333" s="73"/>
    </row>
    <row r="4334" spans="10:54">
      <c r="J4334" s="132"/>
      <c r="N4334" s="73"/>
      <c r="O4334" s="73"/>
      <c r="P4334" s="73"/>
      <c r="Q4334" s="73"/>
      <c r="R4334" s="73"/>
      <c r="S4334" s="73"/>
      <c r="T4334" s="73"/>
      <c r="U4334" s="73"/>
      <c r="V4334" s="73"/>
      <c r="W4334" s="73"/>
      <c r="X4334" s="73"/>
      <c r="Y4334" s="73"/>
      <c r="Z4334" s="73"/>
      <c r="AA4334" s="73"/>
      <c r="AB4334" s="73"/>
      <c r="AC4334" s="73"/>
      <c r="AD4334" s="73"/>
      <c r="AE4334" s="73"/>
      <c r="AF4334" s="73"/>
      <c r="AG4334" s="73"/>
      <c r="AH4334" s="73"/>
      <c r="AI4334" s="73"/>
      <c r="AJ4334" s="73"/>
      <c r="AK4334" s="73"/>
      <c r="AL4334" s="73"/>
      <c r="AM4334" s="73"/>
      <c r="AN4334" s="73"/>
      <c r="AO4334" s="73"/>
      <c r="AP4334" s="73"/>
      <c r="AQ4334" s="73"/>
      <c r="AR4334" s="73"/>
      <c r="AS4334" s="73"/>
      <c r="AT4334" s="73"/>
      <c r="AU4334" s="73"/>
      <c r="AV4334" s="73"/>
      <c r="AW4334" s="73"/>
      <c r="AX4334" s="73"/>
      <c r="AY4334" s="73"/>
      <c r="AZ4334" s="73"/>
      <c r="BA4334" s="73"/>
      <c r="BB4334" s="73"/>
    </row>
    <row r="4335" spans="10:54">
      <c r="J4335" s="132"/>
      <c r="N4335" s="73"/>
      <c r="O4335" s="73"/>
      <c r="P4335" s="73"/>
      <c r="Q4335" s="73"/>
      <c r="R4335" s="73"/>
      <c r="S4335" s="73"/>
      <c r="T4335" s="73"/>
      <c r="U4335" s="73"/>
      <c r="V4335" s="73"/>
      <c r="W4335" s="73"/>
      <c r="X4335" s="73"/>
      <c r="Y4335" s="73"/>
      <c r="Z4335" s="73"/>
      <c r="AA4335" s="73"/>
      <c r="AB4335" s="73"/>
      <c r="AC4335" s="73"/>
      <c r="AD4335" s="73"/>
      <c r="AE4335" s="73"/>
      <c r="AF4335" s="73"/>
      <c r="AG4335" s="73"/>
      <c r="AH4335" s="73"/>
      <c r="AI4335" s="73"/>
      <c r="AJ4335" s="73"/>
      <c r="AK4335" s="73"/>
      <c r="AL4335" s="73"/>
      <c r="AM4335" s="73"/>
      <c r="AN4335" s="73"/>
      <c r="AO4335" s="73"/>
      <c r="AP4335" s="73"/>
      <c r="AQ4335" s="73"/>
      <c r="AR4335" s="73"/>
      <c r="AS4335" s="73"/>
      <c r="AT4335" s="73"/>
      <c r="AU4335" s="73"/>
      <c r="AV4335" s="73"/>
      <c r="AW4335" s="73"/>
      <c r="AX4335" s="73"/>
      <c r="AY4335" s="73"/>
      <c r="AZ4335" s="73"/>
      <c r="BA4335" s="73"/>
      <c r="BB4335" s="73"/>
    </row>
    <row r="4336" spans="10:54">
      <c r="J4336" s="132"/>
      <c r="N4336" s="73"/>
      <c r="O4336" s="73"/>
      <c r="P4336" s="73"/>
      <c r="Q4336" s="73"/>
      <c r="R4336" s="73"/>
      <c r="S4336" s="73"/>
      <c r="T4336" s="73"/>
      <c r="U4336" s="73"/>
      <c r="V4336" s="73"/>
      <c r="W4336" s="73"/>
      <c r="X4336" s="73"/>
      <c r="Y4336" s="73"/>
      <c r="Z4336" s="73"/>
      <c r="AA4336" s="73"/>
      <c r="AB4336" s="73"/>
      <c r="AC4336" s="73"/>
      <c r="AD4336" s="73"/>
      <c r="AE4336" s="73"/>
      <c r="AF4336" s="73"/>
      <c r="AG4336" s="73"/>
      <c r="AH4336" s="73"/>
      <c r="AI4336" s="73"/>
      <c r="AJ4336" s="73"/>
      <c r="AK4336" s="73"/>
      <c r="AL4336" s="73"/>
      <c r="AM4336" s="73"/>
      <c r="AN4336" s="73"/>
      <c r="AO4336" s="73"/>
      <c r="AP4336" s="73"/>
      <c r="AQ4336" s="73"/>
      <c r="AR4336" s="73"/>
      <c r="AS4336" s="73"/>
      <c r="AT4336" s="73"/>
      <c r="AU4336" s="73"/>
      <c r="AV4336" s="73"/>
      <c r="AW4336" s="73"/>
      <c r="AX4336" s="73"/>
      <c r="AY4336" s="73"/>
      <c r="AZ4336" s="73"/>
      <c r="BA4336" s="73"/>
      <c r="BB4336" s="73"/>
    </row>
    <row r="4337" spans="10:54">
      <c r="J4337" s="132"/>
      <c r="N4337" s="73"/>
      <c r="O4337" s="73"/>
      <c r="P4337" s="73"/>
      <c r="Q4337" s="73"/>
      <c r="R4337" s="73"/>
      <c r="S4337" s="73"/>
      <c r="T4337" s="73"/>
      <c r="U4337" s="73"/>
      <c r="V4337" s="73"/>
      <c r="W4337" s="73"/>
      <c r="X4337" s="73"/>
      <c r="Y4337" s="73"/>
      <c r="Z4337" s="73"/>
      <c r="AA4337" s="73"/>
      <c r="AB4337" s="73"/>
      <c r="AC4337" s="73"/>
      <c r="AD4337" s="73"/>
      <c r="AE4337" s="73"/>
      <c r="AF4337" s="73"/>
      <c r="AG4337" s="73"/>
      <c r="AH4337" s="73"/>
      <c r="AI4337" s="73"/>
      <c r="AJ4337" s="73"/>
      <c r="AK4337" s="73"/>
      <c r="AL4337" s="73"/>
      <c r="AM4337" s="73"/>
      <c r="AN4337" s="73"/>
      <c r="AO4337" s="73"/>
      <c r="AP4337" s="73"/>
      <c r="AQ4337" s="73"/>
      <c r="AR4337" s="73"/>
      <c r="AS4337" s="73"/>
      <c r="AT4337" s="73"/>
      <c r="AU4337" s="73"/>
      <c r="AV4337" s="73"/>
      <c r="AW4337" s="73"/>
      <c r="AX4337" s="73"/>
      <c r="AY4337" s="73"/>
      <c r="AZ4337" s="73"/>
      <c r="BA4337" s="73"/>
      <c r="BB4337" s="73"/>
    </row>
    <row r="4338" spans="10:54">
      <c r="J4338" s="132"/>
      <c r="N4338" s="73"/>
      <c r="O4338" s="73"/>
      <c r="P4338" s="73"/>
      <c r="Q4338" s="73"/>
      <c r="R4338" s="73"/>
      <c r="S4338" s="73"/>
      <c r="T4338" s="73"/>
      <c r="U4338" s="73"/>
      <c r="V4338" s="73"/>
      <c r="W4338" s="73"/>
      <c r="X4338" s="73"/>
      <c r="Y4338" s="73"/>
      <c r="Z4338" s="73"/>
      <c r="AA4338" s="73"/>
      <c r="AB4338" s="73"/>
      <c r="AC4338" s="73"/>
      <c r="AD4338" s="73"/>
      <c r="AE4338" s="73"/>
      <c r="AF4338" s="73"/>
      <c r="AG4338" s="73"/>
      <c r="AH4338" s="73"/>
      <c r="AI4338" s="73"/>
      <c r="AJ4338" s="73"/>
      <c r="AK4338" s="73"/>
      <c r="AL4338" s="73"/>
      <c r="AM4338" s="73"/>
      <c r="AN4338" s="73"/>
      <c r="AO4338" s="73"/>
      <c r="AP4338" s="73"/>
      <c r="AQ4338" s="73"/>
      <c r="AR4338" s="73"/>
      <c r="AS4338" s="73"/>
      <c r="AT4338" s="73"/>
      <c r="AU4338" s="73"/>
      <c r="AV4338" s="73"/>
      <c r="AW4338" s="73"/>
      <c r="AX4338" s="73"/>
      <c r="AY4338" s="73"/>
      <c r="AZ4338" s="73"/>
      <c r="BA4338" s="73"/>
      <c r="BB4338" s="73"/>
    </row>
    <row r="4339" spans="10:54">
      <c r="J4339" s="132"/>
      <c r="N4339" s="73"/>
      <c r="O4339" s="73"/>
      <c r="P4339" s="73"/>
      <c r="Q4339" s="73"/>
      <c r="R4339" s="73"/>
      <c r="S4339" s="73"/>
      <c r="T4339" s="73"/>
      <c r="U4339" s="73"/>
      <c r="V4339" s="73"/>
      <c r="W4339" s="73"/>
      <c r="X4339" s="73"/>
      <c r="Y4339" s="73"/>
      <c r="Z4339" s="73"/>
      <c r="AA4339" s="73"/>
      <c r="AB4339" s="73"/>
      <c r="AC4339" s="73"/>
      <c r="AD4339" s="73"/>
      <c r="AE4339" s="73"/>
      <c r="AF4339" s="73"/>
      <c r="AG4339" s="73"/>
      <c r="AH4339" s="73"/>
      <c r="AI4339" s="73"/>
      <c r="AJ4339" s="73"/>
      <c r="AK4339" s="73"/>
      <c r="AL4339" s="73"/>
      <c r="AM4339" s="73"/>
      <c r="AN4339" s="73"/>
      <c r="AO4339" s="73"/>
      <c r="AP4339" s="73"/>
      <c r="AQ4339" s="73"/>
      <c r="AR4339" s="73"/>
      <c r="AS4339" s="73"/>
      <c r="AT4339" s="73"/>
      <c r="AU4339" s="73"/>
      <c r="AV4339" s="73"/>
      <c r="AW4339" s="73"/>
      <c r="AX4339" s="73"/>
      <c r="AY4339" s="73"/>
      <c r="AZ4339" s="73"/>
      <c r="BA4339" s="73"/>
      <c r="BB4339" s="73"/>
    </row>
    <row r="4340" spans="10:54">
      <c r="J4340" s="132"/>
      <c r="N4340" s="73"/>
      <c r="O4340" s="73"/>
      <c r="P4340" s="73"/>
      <c r="Q4340" s="73"/>
      <c r="R4340" s="73"/>
      <c r="S4340" s="73"/>
      <c r="T4340" s="73"/>
      <c r="U4340" s="73"/>
      <c r="V4340" s="73"/>
      <c r="W4340" s="73"/>
      <c r="X4340" s="73"/>
      <c r="Y4340" s="73"/>
      <c r="Z4340" s="73"/>
      <c r="AA4340" s="73"/>
      <c r="AB4340" s="73"/>
      <c r="AC4340" s="73"/>
      <c r="AD4340" s="73"/>
      <c r="AE4340" s="73"/>
      <c r="AF4340" s="73"/>
      <c r="AG4340" s="73"/>
      <c r="AH4340" s="73"/>
      <c r="AI4340" s="73"/>
      <c r="AJ4340" s="73"/>
      <c r="AK4340" s="73"/>
      <c r="AL4340" s="73"/>
      <c r="AM4340" s="73"/>
      <c r="AN4340" s="73"/>
      <c r="AO4340" s="73"/>
      <c r="AP4340" s="73"/>
      <c r="AQ4340" s="73"/>
      <c r="AR4340" s="73"/>
      <c r="AS4340" s="73"/>
      <c r="AT4340" s="73"/>
      <c r="AU4340" s="73"/>
      <c r="AV4340" s="73"/>
      <c r="AW4340" s="73"/>
      <c r="AX4340" s="73"/>
      <c r="AY4340" s="73"/>
      <c r="AZ4340" s="73"/>
      <c r="BA4340" s="73"/>
      <c r="BB4340" s="73"/>
    </row>
    <row r="4341" spans="10:54">
      <c r="J4341" s="132"/>
      <c r="N4341" s="73"/>
      <c r="O4341" s="73"/>
      <c r="P4341" s="73"/>
      <c r="Q4341" s="73"/>
      <c r="R4341" s="73"/>
      <c r="S4341" s="73"/>
      <c r="T4341" s="73"/>
      <c r="U4341" s="73"/>
      <c r="V4341" s="73"/>
      <c r="W4341" s="73"/>
      <c r="X4341" s="73"/>
      <c r="Y4341" s="73"/>
      <c r="Z4341" s="73"/>
      <c r="AA4341" s="73"/>
      <c r="AB4341" s="73"/>
      <c r="AC4341" s="73"/>
      <c r="AD4341" s="73"/>
      <c r="AE4341" s="73"/>
      <c r="AF4341" s="73"/>
      <c r="AG4341" s="73"/>
      <c r="AH4341" s="73"/>
      <c r="AI4341" s="73"/>
      <c r="AJ4341" s="73"/>
      <c r="AK4341" s="73"/>
      <c r="AL4341" s="73"/>
      <c r="AM4341" s="73"/>
      <c r="AN4341" s="73"/>
      <c r="AO4341" s="73"/>
      <c r="AP4341" s="73"/>
      <c r="AQ4341" s="73"/>
      <c r="AR4341" s="73"/>
      <c r="AS4341" s="73"/>
      <c r="AT4341" s="73"/>
      <c r="AU4341" s="73"/>
      <c r="AV4341" s="73"/>
      <c r="AW4341" s="73"/>
      <c r="AX4341" s="73"/>
      <c r="AY4341" s="73"/>
      <c r="AZ4341" s="73"/>
      <c r="BA4341" s="73"/>
      <c r="BB4341" s="73"/>
    </row>
    <row r="4342" spans="10:54">
      <c r="J4342" s="132"/>
      <c r="N4342" s="73"/>
      <c r="O4342" s="73"/>
      <c r="P4342" s="73"/>
      <c r="Q4342" s="73"/>
      <c r="R4342" s="73"/>
      <c r="S4342" s="73"/>
      <c r="T4342" s="73"/>
      <c r="U4342" s="73"/>
      <c r="V4342" s="73"/>
      <c r="W4342" s="73"/>
      <c r="X4342" s="73"/>
      <c r="Y4342" s="73"/>
      <c r="Z4342" s="73"/>
      <c r="AA4342" s="73"/>
      <c r="AB4342" s="73"/>
      <c r="AC4342" s="73"/>
      <c r="AD4342" s="73"/>
      <c r="AE4342" s="73"/>
      <c r="AF4342" s="73"/>
      <c r="AG4342" s="73"/>
      <c r="AH4342" s="73"/>
      <c r="AI4342" s="73"/>
      <c r="AJ4342" s="73"/>
      <c r="AK4342" s="73"/>
      <c r="AL4342" s="73"/>
      <c r="AM4342" s="73"/>
      <c r="AN4342" s="73"/>
      <c r="AO4342" s="73"/>
      <c r="AP4342" s="73"/>
      <c r="AQ4342" s="73"/>
      <c r="AR4342" s="73"/>
      <c r="AS4342" s="73"/>
      <c r="AT4342" s="73"/>
      <c r="AU4342" s="73"/>
      <c r="AV4342" s="73"/>
      <c r="AW4342" s="73"/>
      <c r="AX4342" s="73"/>
      <c r="AY4342" s="73"/>
      <c r="AZ4342" s="73"/>
      <c r="BA4342" s="73"/>
      <c r="BB4342" s="73"/>
    </row>
    <row r="4343" spans="10:54">
      <c r="J4343" s="132"/>
      <c r="N4343" s="73"/>
      <c r="O4343" s="73"/>
      <c r="P4343" s="73"/>
      <c r="Q4343" s="73"/>
      <c r="R4343" s="73"/>
      <c r="S4343" s="73"/>
      <c r="T4343" s="73"/>
      <c r="U4343" s="73"/>
      <c r="V4343" s="73"/>
      <c r="W4343" s="73"/>
      <c r="X4343" s="73"/>
      <c r="Y4343" s="73"/>
      <c r="Z4343" s="73"/>
      <c r="AA4343" s="73"/>
      <c r="AB4343" s="73"/>
      <c r="AC4343" s="73"/>
      <c r="AD4343" s="73"/>
      <c r="AE4343" s="73"/>
      <c r="AF4343" s="73"/>
      <c r="AG4343" s="73"/>
      <c r="AH4343" s="73"/>
      <c r="AI4343" s="73"/>
      <c r="AJ4343" s="73"/>
      <c r="AK4343" s="73"/>
      <c r="AL4343" s="73"/>
      <c r="AM4343" s="73"/>
      <c r="AN4343" s="73"/>
      <c r="AO4343" s="73"/>
      <c r="AP4343" s="73"/>
      <c r="AQ4343" s="73"/>
      <c r="AR4343" s="73"/>
      <c r="AS4343" s="73"/>
      <c r="AT4343" s="73"/>
      <c r="AU4343" s="73"/>
      <c r="AV4343" s="73"/>
      <c r="AW4343" s="73"/>
      <c r="AX4343" s="73"/>
      <c r="AY4343" s="73"/>
      <c r="AZ4343" s="73"/>
      <c r="BA4343" s="73"/>
      <c r="BB4343" s="73"/>
    </row>
    <row r="4344" spans="10:54">
      <c r="J4344" s="132"/>
      <c r="N4344" s="73"/>
      <c r="O4344" s="73"/>
      <c r="P4344" s="73"/>
      <c r="Q4344" s="73"/>
      <c r="R4344" s="73"/>
      <c r="S4344" s="73"/>
      <c r="T4344" s="73"/>
      <c r="U4344" s="73"/>
      <c r="V4344" s="73"/>
      <c r="W4344" s="73"/>
      <c r="X4344" s="73"/>
      <c r="Y4344" s="73"/>
      <c r="Z4344" s="73"/>
      <c r="AA4344" s="73"/>
      <c r="AB4344" s="73"/>
      <c r="AC4344" s="73"/>
      <c r="AD4344" s="73"/>
      <c r="AE4344" s="73"/>
      <c r="AF4344" s="73"/>
      <c r="AG4344" s="73"/>
      <c r="AH4344" s="73"/>
      <c r="AI4344" s="73"/>
      <c r="AJ4344" s="73"/>
      <c r="AK4344" s="73"/>
      <c r="AL4344" s="73"/>
      <c r="AM4344" s="73"/>
      <c r="AN4344" s="73"/>
      <c r="AO4344" s="73"/>
      <c r="AP4344" s="73"/>
      <c r="AQ4344" s="73"/>
      <c r="AR4344" s="73"/>
      <c r="AS4344" s="73"/>
      <c r="AT4344" s="73"/>
      <c r="AU4344" s="73"/>
      <c r="AV4344" s="73"/>
      <c r="AW4344" s="73"/>
      <c r="AX4344" s="73"/>
      <c r="AY4344" s="73"/>
      <c r="AZ4344" s="73"/>
      <c r="BA4344" s="73"/>
      <c r="BB4344" s="73"/>
    </row>
    <row r="4345" spans="10:54">
      <c r="J4345" s="132"/>
      <c r="N4345" s="73"/>
      <c r="O4345" s="73"/>
      <c r="P4345" s="73"/>
      <c r="Q4345" s="73"/>
      <c r="R4345" s="73"/>
      <c r="S4345" s="73"/>
      <c r="T4345" s="73"/>
      <c r="U4345" s="73"/>
      <c r="V4345" s="73"/>
      <c r="W4345" s="73"/>
      <c r="X4345" s="73"/>
      <c r="Y4345" s="73"/>
      <c r="Z4345" s="73"/>
      <c r="AA4345" s="73"/>
      <c r="AB4345" s="73"/>
      <c r="AC4345" s="73"/>
      <c r="AD4345" s="73"/>
      <c r="AE4345" s="73"/>
      <c r="AF4345" s="73"/>
      <c r="AG4345" s="73"/>
      <c r="AH4345" s="73"/>
      <c r="AI4345" s="73"/>
      <c r="AJ4345" s="73"/>
      <c r="AK4345" s="73"/>
      <c r="AL4345" s="73"/>
      <c r="AM4345" s="73"/>
      <c r="AN4345" s="73"/>
      <c r="AO4345" s="73"/>
      <c r="AP4345" s="73"/>
      <c r="AQ4345" s="73"/>
      <c r="AR4345" s="73"/>
      <c r="AS4345" s="73"/>
      <c r="AT4345" s="73"/>
      <c r="AU4345" s="73"/>
      <c r="AV4345" s="73"/>
      <c r="AW4345" s="73"/>
      <c r="AX4345" s="73"/>
      <c r="AY4345" s="73"/>
      <c r="AZ4345" s="73"/>
      <c r="BA4345" s="73"/>
      <c r="BB4345" s="73"/>
    </row>
    <row r="4346" spans="10:54">
      <c r="J4346" s="132"/>
      <c r="N4346" s="73"/>
      <c r="O4346" s="73"/>
      <c r="P4346" s="73"/>
      <c r="Q4346" s="73"/>
      <c r="R4346" s="73"/>
      <c r="S4346" s="73"/>
      <c r="T4346" s="73"/>
      <c r="U4346" s="73"/>
      <c r="V4346" s="73"/>
      <c r="W4346" s="73"/>
      <c r="X4346" s="73"/>
      <c r="Y4346" s="73"/>
      <c r="Z4346" s="73"/>
      <c r="AA4346" s="73"/>
      <c r="AB4346" s="73"/>
      <c r="AC4346" s="73"/>
      <c r="AD4346" s="73"/>
      <c r="AE4346" s="73"/>
      <c r="AF4346" s="73"/>
      <c r="AG4346" s="73"/>
      <c r="AH4346" s="73"/>
      <c r="AI4346" s="73"/>
      <c r="AJ4346" s="73"/>
      <c r="AK4346" s="73"/>
      <c r="AL4346" s="73"/>
      <c r="AM4346" s="73"/>
      <c r="AN4346" s="73"/>
      <c r="AO4346" s="73"/>
      <c r="AP4346" s="73"/>
      <c r="AQ4346" s="73"/>
      <c r="AR4346" s="73"/>
      <c r="AS4346" s="73"/>
      <c r="AT4346" s="73"/>
      <c r="AU4346" s="73"/>
      <c r="AV4346" s="73"/>
      <c r="AW4346" s="73"/>
      <c r="AX4346" s="73"/>
      <c r="AY4346" s="73"/>
      <c r="AZ4346" s="73"/>
      <c r="BA4346" s="73"/>
      <c r="BB4346" s="73"/>
    </row>
    <row r="4347" spans="10:54">
      <c r="J4347" s="132"/>
      <c r="N4347" s="73"/>
      <c r="O4347" s="73"/>
      <c r="P4347" s="73"/>
      <c r="Q4347" s="73"/>
      <c r="R4347" s="73"/>
      <c r="S4347" s="73"/>
      <c r="T4347" s="73"/>
      <c r="U4347" s="73"/>
      <c r="V4347" s="73"/>
      <c r="W4347" s="73"/>
      <c r="X4347" s="73"/>
      <c r="Y4347" s="73"/>
      <c r="Z4347" s="73"/>
      <c r="AA4347" s="73"/>
      <c r="AB4347" s="73"/>
      <c r="AC4347" s="73"/>
      <c r="AD4347" s="73"/>
      <c r="AE4347" s="73"/>
      <c r="AF4347" s="73"/>
      <c r="AG4347" s="73"/>
      <c r="AH4347" s="73"/>
      <c r="AI4347" s="73"/>
      <c r="AJ4347" s="73"/>
      <c r="AK4347" s="73"/>
      <c r="AL4347" s="73"/>
      <c r="AM4347" s="73"/>
      <c r="AN4347" s="73"/>
      <c r="AO4347" s="73"/>
      <c r="AP4347" s="73"/>
      <c r="AQ4347" s="73"/>
      <c r="AR4347" s="73"/>
      <c r="AS4347" s="73"/>
      <c r="AT4347" s="73"/>
      <c r="AU4347" s="73"/>
      <c r="AV4347" s="73"/>
      <c r="AW4347" s="73"/>
      <c r="AX4347" s="73"/>
      <c r="AY4347" s="73"/>
      <c r="AZ4347" s="73"/>
      <c r="BA4347" s="73"/>
      <c r="BB4347" s="73"/>
    </row>
    <row r="4348" spans="10:54">
      <c r="J4348" s="132"/>
      <c r="N4348" s="73"/>
      <c r="O4348" s="73"/>
      <c r="P4348" s="73"/>
      <c r="Q4348" s="73"/>
      <c r="R4348" s="73"/>
      <c r="S4348" s="73"/>
      <c r="T4348" s="73"/>
      <c r="U4348" s="73"/>
      <c r="V4348" s="73"/>
      <c r="W4348" s="73"/>
      <c r="X4348" s="73"/>
      <c r="Y4348" s="73"/>
      <c r="Z4348" s="73"/>
      <c r="AA4348" s="73"/>
      <c r="AB4348" s="73"/>
      <c r="AC4348" s="73"/>
      <c r="AD4348" s="73"/>
      <c r="AE4348" s="73"/>
      <c r="AF4348" s="73"/>
      <c r="AG4348" s="73"/>
      <c r="AH4348" s="73"/>
      <c r="AI4348" s="73"/>
      <c r="AJ4348" s="73"/>
      <c r="AK4348" s="73"/>
      <c r="AL4348" s="73"/>
      <c r="AM4348" s="73"/>
      <c r="AN4348" s="73"/>
      <c r="AO4348" s="73"/>
      <c r="AP4348" s="73"/>
      <c r="AQ4348" s="73"/>
      <c r="AR4348" s="73"/>
      <c r="AS4348" s="73"/>
      <c r="AT4348" s="73"/>
      <c r="AU4348" s="73"/>
      <c r="AV4348" s="73"/>
      <c r="AW4348" s="73"/>
      <c r="AX4348" s="73"/>
      <c r="AY4348" s="73"/>
      <c r="AZ4348" s="73"/>
      <c r="BA4348" s="73"/>
      <c r="BB4348" s="73"/>
    </row>
    <row r="4349" spans="10:54">
      <c r="J4349" s="132"/>
      <c r="N4349" s="73"/>
      <c r="O4349" s="73"/>
      <c r="P4349" s="73"/>
      <c r="Q4349" s="73"/>
      <c r="R4349" s="73"/>
      <c r="S4349" s="73"/>
      <c r="T4349" s="73"/>
      <c r="U4349" s="73"/>
      <c r="V4349" s="73"/>
      <c r="W4349" s="73"/>
      <c r="X4349" s="73"/>
      <c r="Y4349" s="73"/>
      <c r="Z4349" s="73"/>
      <c r="AA4349" s="73"/>
      <c r="AB4349" s="73"/>
      <c r="AC4349" s="73"/>
      <c r="AD4349" s="73"/>
      <c r="AE4349" s="73"/>
      <c r="AF4349" s="73"/>
      <c r="AG4349" s="73"/>
      <c r="AH4349" s="73"/>
      <c r="AI4349" s="73"/>
      <c r="AJ4349" s="73"/>
      <c r="AK4349" s="73"/>
      <c r="AL4349" s="73"/>
      <c r="AM4349" s="73"/>
      <c r="AN4349" s="73"/>
      <c r="AO4349" s="73"/>
      <c r="AP4349" s="73"/>
      <c r="AQ4349" s="73"/>
      <c r="AR4349" s="73"/>
      <c r="AS4349" s="73"/>
      <c r="AT4349" s="73"/>
      <c r="AU4349" s="73"/>
      <c r="AV4349" s="73"/>
      <c r="AW4349" s="73"/>
      <c r="AX4349" s="73"/>
      <c r="AY4349" s="73"/>
      <c r="AZ4349" s="73"/>
      <c r="BA4349" s="73"/>
      <c r="BB4349" s="73"/>
    </row>
    <row r="4350" spans="10:54">
      <c r="J4350" s="132"/>
      <c r="N4350" s="73"/>
      <c r="O4350" s="73"/>
      <c r="P4350" s="73"/>
      <c r="Q4350" s="73"/>
      <c r="R4350" s="73"/>
      <c r="S4350" s="73"/>
      <c r="T4350" s="73"/>
      <c r="U4350" s="73"/>
      <c r="V4350" s="73"/>
      <c r="W4350" s="73"/>
      <c r="X4350" s="73"/>
      <c r="Y4350" s="73"/>
      <c r="Z4350" s="73"/>
      <c r="AA4350" s="73"/>
      <c r="AB4350" s="73"/>
      <c r="AC4350" s="73"/>
      <c r="AD4350" s="73"/>
      <c r="AE4350" s="73"/>
      <c r="AF4350" s="73"/>
      <c r="AG4350" s="73"/>
      <c r="AH4350" s="73"/>
      <c r="AI4350" s="73"/>
      <c r="AJ4350" s="73"/>
      <c r="AK4350" s="73"/>
      <c r="AL4350" s="73"/>
      <c r="AM4350" s="73"/>
      <c r="AN4350" s="73"/>
      <c r="AO4350" s="73"/>
      <c r="AP4350" s="73"/>
      <c r="AQ4350" s="73"/>
      <c r="AR4350" s="73"/>
      <c r="AS4350" s="73"/>
      <c r="AT4350" s="73"/>
      <c r="AU4350" s="73"/>
      <c r="AV4350" s="73"/>
      <c r="AW4350" s="73"/>
      <c r="AX4350" s="73"/>
      <c r="AY4350" s="73"/>
      <c r="AZ4350" s="73"/>
      <c r="BA4350" s="73"/>
      <c r="BB4350" s="73"/>
    </row>
    <row r="4351" spans="10:54">
      <c r="J4351" s="132"/>
      <c r="N4351" s="73"/>
      <c r="O4351" s="73"/>
      <c r="P4351" s="73"/>
      <c r="Q4351" s="73"/>
      <c r="R4351" s="73"/>
      <c r="S4351" s="73"/>
      <c r="T4351" s="73"/>
      <c r="U4351" s="73"/>
      <c r="V4351" s="73"/>
      <c r="W4351" s="73"/>
      <c r="X4351" s="73"/>
      <c r="Y4351" s="73"/>
      <c r="Z4351" s="73"/>
      <c r="AA4351" s="73"/>
      <c r="AB4351" s="73"/>
      <c r="AC4351" s="73"/>
      <c r="AD4351" s="73"/>
      <c r="AE4351" s="73"/>
      <c r="AF4351" s="73"/>
      <c r="AG4351" s="73"/>
      <c r="AH4351" s="73"/>
      <c r="AI4351" s="73"/>
      <c r="AJ4351" s="73"/>
      <c r="AK4351" s="73"/>
      <c r="AL4351" s="73"/>
      <c r="AM4351" s="73"/>
      <c r="AN4351" s="73"/>
      <c r="AO4351" s="73"/>
      <c r="AP4351" s="73"/>
      <c r="AQ4351" s="73"/>
      <c r="AR4351" s="73"/>
      <c r="AS4351" s="73"/>
      <c r="AT4351" s="73"/>
      <c r="AU4351" s="73"/>
      <c r="AV4351" s="73"/>
      <c r="AW4351" s="73"/>
      <c r="AX4351" s="73"/>
      <c r="AY4351" s="73"/>
      <c r="AZ4351" s="73"/>
      <c r="BA4351" s="73"/>
      <c r="BB4351" s="73"/>
    </row>
    <row r="4352" spans="10:54">
      <c r="J4352" s="132"/>
      <c r="N4352" s="73"/>
      <c r="O4352" s="73"/>
      <c r="P4352" s="73"/>
      <c r="Q4352" s="73"/>
      <c r="R4352" s="73"/>
      <c r="S4352" s="73"/>
      <c r="T4352" s="73"/>
      <c r="U4352" s="73"/>
      <c r="V4352" s="73"/>
      <c r="W4352" s="73"/>
      <c r="X4352" s="73"/>
      <c r="Y4352" s="73"/>
      <c r="Z4352" s="73"/>
      <c r="AA4352" s="73"/>
      <c r="AB4352" s="73"/>
      <c r="AC4352" s="73"/>
      <c r="AD4352" s="73"/>
      <c r="AE4352" s="73"/>
      <c r="AF4352" s="73"/>
      <c r="AG4352" s="73"/>
      <c r="AH4352" s="73"/>
      <c r="AI4352" s="73"/>
      <c r="AJ4352" s="73"/>
      <c r="AK4352" s="73"/>
      <c r="AL4352" s="73"/>
      <c r="AM4352" s="73"/>
      <c r="AN4352" s="73"/>
      <c r="AO4352" s="73"/>
      <c r="AP4352" s="73"/>
      <c r="AQ4352" s="73"/>
      <c r="AR4352" s="73"/>
      <c r="AS4352" s="73"/>
      <c r="AT4352" s="73"/>
      <c r="AU4352" s="73"/>
      <c r="AV4352" s="73"/>
      <c r="AW4352" s="73"/>
      <c r="AX4352" s="73"/>
      <c r="AY4352" s="73"/>
      <c r="AZ4352" s="73"/>
      <c r="BA4352" s="73"/>
      <c r="BB4352" s="73"/>
    </row>
    <row r="4353" spans="10:54">
      <c r="J4353" s="132"/>
      <c r="N4353" s="73"/>
      <c r="O4353" s="73"/>
      <c r="P4353" s="73"/>
      <c r="Q4353" s="73"/>
      <c r="R4353" s="73"/>
      <c r="S4353" s="73"/>
      <c r="T4353" s="73"/>
      <c r="U4353" s="73"/>
      <c r="V4353" s="73"/>
      <c r="W4353" s="73"/>
      <c r="X4353" s="73"/>
      <c r="Y4353" s="73"/>
      <c r="Z4353" s="73"/>
      <c r="AA4353" s="73"/>
      <c r="AB4353" s="73"/>
      <c r="AC4353" s="73"/>
      <c r="AD4353" s="73"/>
      <c r="AE4353" s="73"/>
      <c r="AF4353" s="73"/>
      <c r="AG4353" s="73"/>
      <c r="AH4353" s="73"/>
      <c r="AI4353" s="73"/>
      <c r="AJ4353" s="73"/>
      <c r="AK4353" s="73"/>
      <c r="AL4353" s="73"/>
      <c r="AM4353" s="73"/>
      <c r="AN4353" s="73"/>
      <c r="AO4353" s="73"/>
      <c r="AP4353" s="73"/>
      <c r="AQ4353" s="73"/>
      <c r="AR4353" s="73"/>
      <c r="AS4353" s="73"/>
      <c r="AT4353" s="73"/>
      <c r="AU4353" s="73"/>
      <c r="AV4353" s="73"/>
      <c r="AW4353" s="73"/>
      <c r="AX4353" s="73"/>
      <c r="AY4353" s="73"/>
      <c r="AZ4353" s="73"/>
      <c r="BA4353" s="73"/>
      <c r="BB4353" s="73"/>
    </row>
    <row r="4354" spans="10:54">
      <c r="J4354" s="132"/>
      <c r="N4354" s="73"/>
      <c r="O4354" s="73"/>
      <c r="P4354" s="73"/>
      <c r="Q4354" s="73"/>
      <c r="R4354" s="73"/>
      <c r="S4354" s="73"/>
      <c r="T4354" s="73"/>
      <c r="U4354" s="73"/>
      <c r="V4354" s="73"/>
      <c r="W4354" s="73"/>
      <c r="X4354" s="73"/>
      <c r="Y4354" s="73"/>
      <c r="Z4354" s="73"/>
      <c r="AA4354" s="73"/>
      <c r="AB4354" s="73"/>
      <c r="AC4354" s="73"/>
      <c r="AD4354" s="73"/>
      <c r="AE4354" s="73"/>
      <c r="AF4354" s="73"/>
      <c r="AG4354" s="73"/>
      <c r="AH4354" s="73"/>
      <c r="AI4354" s="73"/>
      <c r="AJ4354" s="73"/>
      <c r="AK4354" s="73"/>
      <c r="AL4354" s="73"/>
      <c r="AM4354" s="73"/>
      <c r="AN4354" s="73"/>
      <c r="AO4354" s="73"/>
      <c r="AP4354" s="73"/>
      <c r="AQ4354" s="73"/>
      <c r="AR4354" s="73"/>
      <c r="AS4354" s="73"/>
      <c r="AT4354" s="73"/>
      <c r="AU4354" s="73"/>
      <c r="AV4354" s="73"/>
      <c r="AW4354" s="73"/>
      <c r="AX4354" s="73"/>
      <c r="AY4354" s="73"/>
      <c r="AZ4354" s="73"/>
      <c r="BA4354" s="73"/>
      <c r="BB4354" s="73"/>
    </row>
    <row r="4355" spans="10:54">
      <c r="J4355" s="132"/>
      <c r="N4355" s="73"/>
      <c r="O4355" s="73"/>
      <c r="P4355" s="73"/>
      <c r="Q4355" s="73"/>
      <c r="R4355" s="73"/>
      <c r="S4355" s="73"/>
      <c r="T4355" s="73"/>
      <c r="U4355" s="73"/>
      <c r="V4355" s="73"/>
      <c r="W4355" s="73"/>
      <c r="X4355" s="73"/>
      <c r="Y4355" s="73"/>
      <c r="Z4355" s="73"/>
      <c r="AA4355" s="73"/>
      <c r="AB4355" s="73"/>
      <c r="AC4355" s="73"/>
      <c r="AD4355" s="73"/>
      <c r="AE4355" s="73"/>
      <c r="AF4355" s="73"/>
      <c r="AG4355" s="73"/>
      <c r="AH4355" s="73"/>
      <c r="AI4355" s="73"/>
      <c r="AJ4355" s="73"/>
      <c r="AK4355" s="73"/>
      <c r="AL4355" s="73"/>
      <c r="AM4355" s="73"/>
      <c r="AN4355" s="73"/>
      <c r="AO4355" s="73"/>
      <c r="AP4355" s="73"/>
      <c r="AQ4355" s="73"/>
      <c r="AR4355" s="73"/>
      <c r="AS4355" s="73"/>
      <c r="AT4355" s="73"/>
      <c r="AU4355" s="73"/>
      <c r="AV4355" s="73"/>
      <c r="AW4355" s="73"/>
      <c r="AX4355" s="73"/>
      <c r="AY4355" s="73"/>
      <c r="AZ4355" s="73"/>
      <c r="BA4355" s="73"/>
      <c r="BB4355" s="73"/>
    </row>
    <row r="4356" spans="10:54">
      <c r="J4356" s="132"/>
      <c r="N4356" s="73"/>
      <c r="O4356" s="73"/>
      <c r="P4356" s="73"/>
      <c r="Q4356" s="73"/>
      <c r="R4356" s="73"/>
      <c r="S4356" s="73"/>
      <c r="T4356" s="73"/>
      <c r="U4356" s="73"/>
      <c r="V4356" s="73"/>
      <c r="W4356" s="73"/>
      <c r="X4356" s="73"/>
      <c r="Y4356" s="73"/>
      <c r="Z4356" s="73"/>
      <c r="AA4356" s="73"/>
      <c r="AB4356" s="73"/>
      <c r="AC4356" s="73"/>
      <c r="AD4356" s="73"/>
      <c r="AE4356" s="73"/>
      <c r="AF4356" s="73"/>
      <c r="AG4356" s="73"/>
      <c r="AH4356" s="73"/>
      <c r="AI4356" s="73"/>
      <c r="AJ4356" s="73"/>
      <c r="AK4356" s="73"/>
      <c r="AL4356" s="73"/>
      <c r="AM4356" s="73"/>
      <c r="AN4356" s="73"/>
      <c r="AO4356" s="73"/>
      <c r="AP4356" s="73"/>
      <c r="AQ4356" s="73"/>
      <c r="AR4356" s="73"/>
      <c r="AS4356" s="73"/>
      <c r="AT4356" s="73"/>
      <c r="AU4356" s="73"/>
      <c r="AV4356" s="73"/>
      <c r="AW4356" s="73"/>
      <c r="AX4356" s="73"/>
      <c r="AY4356" s="73"/>
      <c r="AZ4356" s="73"/>
      <c r="BA4356" s="73"/>
      <c r="BB4356" s="73"/>
    </row>
    <row r="4357" spans="10:54">
      <c r="J4357" s="132"/>
      <c r="N4357" s="73"/>
      <c r="O4357" s="73"/>
      <c r="P4357" s="73"/>
      <c r="Q4357" s="73"/>
      <c r="R4357" s="73"/>
      <c r="S4357" s="73"/>
      <c r="T4357" s="73"/>
      <c r="U4357" s="73"/>
      <c r="V4357" s="73"/>
      <c r="W4357" s="73"/>
      <c r="X4357" s="73"/>
      <c r="Y4357" s="73"/>
      <c r="Z4357" s="73"/>
      <c r="AA4357" s="73"/>
      <c r="AB4357" s="73"/>
      <c r="AC4357" s="73"/>
      <c r="AD4357" s="73"/>
      <c r="AE4357" s="73"/>
      <c r="AF4357" s="73"/>
      <c r="AG4357" s="73"/>
      <c r="AH4357" s="73"/>
      <c r="AI4357" s="73"/>
      <c r="AJ4357" s="73"/>
      <c r="AK4357" s="73"/>
      <c r="AL4357" s="73"/>
      <c r="AM4357" s="73"/>
      <c r="AN4357" s="73"/>
      <c r="AO4357" s="73"/>
      <c r="AP4357" s="73"/>
      <c r="AQ4357" s="73"/>
      <c r="AR4357" s="73"/>
      <c r="AS4357" s="73"/>
      <c r="AT4357" s="73"/>
      <c r="AU4357" s="73"/>
      <c r="AV4357" s="73"/>
      <c r="AW4357" s="73"/>
      <c r="AX4357" s="73"/>
      <c r="AY4357" s="73"/>
      <c r="AZ4357" s="73"/>
      <c r="BA4357" s="73"/>
      <c r="BB4357" s="73"/>
    </row>
    <row r="4358" spans="10:54">
      <c r="J4358" s="132"/>
      <c r="N4358" s="73"/>
      <c r="O4358" s="73"/>
      <c r="P4358" s="73"/>
      <c r="Q4358" s="73"/>
      <c r="R4358" s="73"/>
      <c r="S4358" s="73"/>
      <c r="T4358" s="73"/>
      <c r="U4358" s="73"/>
      <c r="V4358" s="73"/>
      <c r="W4358" s="73"/>
      <c r="X4358" s="73"/>
      <c r="Y4358" s="73"/>
      <c r="Z4358" s="73"/>
      <c r="AA4358" s="73"/>
      <c r="AB4358" s="73"/>
      <c r="AC4358" s="73"/>
      <c r="AD4358" s="73"/>
      <c r="AE4358" s="73"/>
      <c r="AF4358" s="73"/>
      <c r="AG4358" s="73"/>
      <c r="AH4358" s="73"/>
      <c r="AI4358" s="73"/>
      <c r="AJ4358" s="73"/>
      <c r="AK4358" s="73"/>
      <c r="AL4358" s="73"/>
      <c r="AM4358" s="73"/>
      <c r="AN4358" s="73"/>
      <c r="AO4358" s="73"/>
      <c r="AP4358" s="73"/>
      <c r="AQ4358" s="73"/>
      <c r="AR4358" s="73"/>
      <c r="AS4358" s="73"/>
      <c r="AT4358" s="73"/>
      <c r="AU4358" s="73"/>
      <c r="AV4358" s="73"/>
      <c r="AW4358" s="73"/>
      <c r="AX4358" s="73"/>
      <c r="AY4358" s="73"/>
      <c r="AZ4358" s="73"/>
      <c r="BA4358" s="73"/>
      <c r="BB4358" s="73"/>
    </row>
    <row r="4359" spans="10:54">
      <c r="J4359" s="132"/>
      <c r="N4359" s="73"/>
      <c r="O4359" s="73"/>
      <c r="P4359" s="73"/>
      <c r="Q4359" s="73"/>
      <c r="R4359" s="73"/>
      <c r="S4359" s="73"/>
      <c r="T4359" s="73"/>
      <c r="U4359" s="73"/>
      <c r="V4359" s="73"/>
      <c r="W4359" s="73"/>
      <c r="X4359" s="73"/>
      <c r="Y4359" s="73"/>
      <c r="Z4359" s="73"/>
      <c r="AA4359" s="73"/>
      <c r="AB4359" s="73"/>
      <c r="AC4359" s="73"/>
      <c r="AD4359" s="73"/>
      <c r="AE4359" s="73"/>
      <c r="AF4359" s="73"/>
      <c r="AG4359" s="73"/>
      <c r="AH4359" s="73"/>
      <c r="AI4359" s="73"/>
      <c r="AJ4359" s="73"/>
      <c r="AK4359" s="73"/>
      <c r="AL4359" s="73"/>
      <c r="AM4359" s="73"/>
      <c r="AN4359" s="73"/>
      <c r="AO4359" s="73"/>
      <c r="AP4359" s="73"/>
      <c r="AQ4359" s="73"/>
      <c r="AR4359" s="73"/>
      <c r="AS4359" s="73"/>
      <c r="AT4359" s="73"/>
      <c r="AU4359" s="73"/>
      <c r="AV4359" s="73"/>
      <c r="AW4359" s="73"/>
      <c r="AX4359" s="73"/>
      <c r="AY4359" s="73"/>
      <c r="AZ4359" s="73"/>
      <c r="BA4359" s="73"/>
      <c r="BB4359" s="73"/>
    </row>
    <row r="4360" spans="10:54">
      <c r="J4360" s="132"/>
      <c r="N4360" s="73"/>
      <c r="O4360" s="73"/>
      <c r="P4360" s="73"/>
      <c r="Q4360" s="73"/>
      <c r="R4360" s="73"/>
      <c r="S4360" s="73"/>
      <c r="T4360" s="73"/>
      <c r="U4360" s="73"/>
      <c r="V4360" s="73"/>
      <c r="W4360" s="73"/>
      <c r="X4360" s="73"/>
      <c r="Y4360" s="73"/>
      <c r="Z4360" s="73"/>
      <c r="AA4360" s="73"/>
      <c r="AB4360" s="73"/>
      <c r="AC4360" s="73"/>
      <c r="AD4360" s="73"/>
      <c r="AE4360" s="73"/>
      <c r="AF4360" s="73"/>
      <c r="AG4360" s="73"/>
      <c r="AH4360" s="73"/>
      <c r="AI4360" s="73"/>
      <c r="AJ4360" s="73"/>
      <c r="AK4360" s="73"/>
      <c r="AL4360" s="73"/>
      <c r="AM4360" s="73"/>
      <c r="AN4360" s="73"/>
      <c r="AO4360" s="73"/>
      <c r="AP4360" s="73"/>
      <c r="AQ4360" s="73"/>
      <c r="AR4360" s="73"/>
      <c r="AS4360" s="73"/>
      <c r="AT4360" s="73"/>
      <c r="AU4360" s="73"/>
      <c r="AV4360" s="73"/>
      <c r="AW4360" s="73"/>
      <c r="AX4360" s="73"/>
      <c r="AY4360" s="73"/>
      <c r="AZ4360" s="73"/>
      <c r="BA4360" s="73"/>
      <c r="BB4360" s="73"/>
    </row>
    <row r="4361" spans="10:54">
      <c r="J4361" s="132"/>
      <c r="N4361" s="73"/>
      <c r="O4361" s="73"/>
      <c r="P4361" s="73"/>
      <c r="Q4361" s="73"/>
      <c r="R4361" s="73"/>
      <c r="S4361" s="73"/>
      <c r="T4361" s="73"/>
      <c r="U4361" s="73"/>
      <c r="V4361" s="73"/>
      <c r="W4361" s="73"/>
      <c r="X4361" s="73"/>
      <c r="Y4361" s="73"/>
      <c r="Z4361" s="73"/>
      <c r="AA4361" s="73"/>
      <c r="AB4361" s="73"/>
      <c r="AC4361" s="73"/>
      <c r="AD4361" s="73"/>
      <c r="AE4361" s="73"/>
      <c r="AF4361" s="73"/>
      <c r="AG4361" s="73"/>
      <c r="AH4361" s="73"/>
      <c r="AI4361" s="73"/>
      <c r="AJ4361" s="73"/>
      <c r="AK4361" s="73"/>
      <c r="AL4361" s="73"/>
      <c r="AM4361" s="73"/>
      <c r="AN4361" s="73"/>
      <c r="AO4361" s="73"/>
      <c r="AP4361" s="73"/>
      <c r="AQ4361" s="73"/>
      <c r="AR4361" s="73"/>
      <c r="AS4361" s="73"/>
      <c r="AT4361" s="73"/>
      <c r="AU4361" s="73"/>
      <c r="AV4361" s="73"/>
      <c r="AW4361" s="73"/>
      <c r="AX4361" s="73"/>
      <c r="AY4361" s="73"/>
      <c r="AZ4361" s="73"/>
      <c r="BA4361" s="73"/>
      <c r="BB4361" s="73"/>
    </row>
    <row r="4362" spans="10:54">
      <c r="J4362" s="132"/>
      <c r="N4362" s="73"/>
      <c r="O4362" s="73"/>
      <c r="P4362" s="73"/>
      <c r="Q4362" s="73"/>
      <c r="R4362" s="73"/>
      <c r="S4362" s="73"/>
      <c r="T4362" s="73"/>
      <c r="U4362" s="73"/>
      <c r="V4362" s="73"/>
      <c r="W4362" s="73"/>
      <c r="X4362" s="73"/>
      <c r="Y4362" s="73"/>
      <c r="Z4362" s="73"/>
      <c r="AA4362" s="73"/>
      <c r="AB4362" s="73"/>
      <c r="AC4362" s="73"/>
      <c r="AD4362" s="73"/>
      <c r="AE4362" s="73"/>
      <c r="AF4362" s="73"/>
      <c r="AG4362" s="73"/>
      <c r="AH4362" s="73"/>
      <c r="AI4362" s="73"/>
      <c r="AJ4362" s="73"/>
      <c r="AK4362" s="73"/>
      <c r="AL4362" s="73"/>
      <c r="AM4362" s="73"/>
      <c r="AN4362" s="73"/>
      <c r="AO4362" s="73"/>
      <c r="AP4362" s="73"/>
      <c r="AQ4362" s="73"/>
      <c r="AR4362" s="73"/>
      <c r="AS4362" s="73"/>
      <c r="AT4362" s="73"/>
      <c r="AU4362" s="73"/>
      <c r="AV4362" s="73"/>
      <c r="AW4362" s="73"/>
      <c r="AX4362" s="73"/>
      <c r="AY4362" s="73"/>
      <c r="AZ4362" s="73"/>
      <c r="BA4362" s="73"/>
      <c r="BB4362" s="73"/>
    </row>
    <row r="4363" spans="10:54">
      <c r="J4363" s="132"/>
      <c r="N4363" s="73"/>
      <c r="O4363" s="73"/>
      <c r="P4363" s="73"/>
      <c r="Q4363" s="73"/>
      <c r="R4363" s="73"/>
      <c r="S4363" s="73"/>
      <c r="T4363" s="73"/>
      <c r="U4363" s="73"/>
      <c r="V4363" s="73"/>
      <c r="W4363" s="73"/>
      <c r="X4363" s="73"/>
      <c r="Y4363" s="73"/>
      <c r="Z4363" s="73"/>
      <c r="AA4363" s="73"/>
      <c r="AB4363" s="73"/>
      <c r="AC4363" s="73"/>
      <c r="AD4363" s="73"/>
      <c r="AE4363" s="73"/>
      <c r="AF4363" s="73"/>
      <c r="AG4363" s="73"/>
      <c r="AH4363" s="73"/>
      <c r="AI4363" s="73"/>
      <c r="AJ4363" s="73"/>
      <c r="AK4363" s="73"/>
      <c r="AL4363" s="73"/>
      <c r="AM4363" s="73"/>
      <c r="AN4363" s="73"/>
      <c r="AO4363" s="73"/>
      <c r="AP4363" s="73"/>
      <c r="AQ4363" s="73"/>
      <c r="AR4363" s="73"/>
      <c r="AS4363" s="73"/>
      <c r="AT4363" s="73"/>
      <c r="AU4363" s="73"/>
      <c r="AV4363" s="73"/>
      <c r="AW4363" s="73"/>
      <c r="AX4363" s="73"/>
      <c r="AY4363" s="73"/>
      <c r="AZ4363" s="73"/>
      <c r="BA4363" s="73"/>
      <c r="BB4363" s="73"/>
    </row>
    <row r="4364" spans="10:54">
      <c r="J4364" s="132"/>
      <c r="N4364" s="73"/>
      <c r="O4364" s="73"/>
      <c r="P4364" s="73"/>
      <c r="Q4364" s="73"/>
      <c r="R4364" s="73"/>
      <c r="S4364" s="73"/>
      <c r="T4364" s="73"/>
      <c r="U4364" s="73"/>
      <c r="V4364" s="73"/>
      <c r="W4364" s="73"/>
      <c r="X4364" s="73"/>
      <c r="Y4364" s="73"/>
      <c r="Z4364" s="73"/>
      <c r="AA4364" s="73"/>
      <c r="AB4364" s="73"/>
      <c r="AC4364" s="73"/>
      <c r="AD4364" s="73"/>
      <c r="AE4364" s="73"/>
      <c r="AF4364" s="73"/>
      <c r="AG4364" s="73"/>
      <c r="AH4364" s="73"/>
      <c r="AI4364" s="73"/>
      <c r="AJ4364" s="73"/>
      <c r="AK4364" s="73"/>
      <c r="AL4364" s="73"/>
      <c r="AM4364" s="73"/>
      <c r="AN4364" s="73"/>
      <c r="AO4364" s="73"/>
      <c r="AP4364" s="73"/>
      <c r="AQ4364" s="73"/>
      <c r="AR4364" s="73"/>
      <c r="AS4364" s="73"/>
      <c r="AT4364" s="73"/>
      <c r="AU4364" s="73"/>
      <c r="AV4364" s="73"/>
      <c r="AW4364" s="73"/>
      <c r="AX4364" s="73"/>
      <c r="AY4364" s="73"/>
      <c r="AZ4364" s="73"/>
      <c r="BA4364" s="73"/>
      <c r="BB4364" s="73"/>
    </row>
    <row r="4365" spans="10:54">
      <c r="J4365" s="132"/>
      <c r="N4365" s="73"/>
      <c r="O4365" s="73"/>
      <c r="P4365" s="73"/>
      <c r="Q4365" s="73"/>
      <c r="R4365" s="73"/>
      <c r="S4365" s="73"/>
      <c r="T4365" s="73"/>
      <c r="U4365" s="73"/>
      <c r="V4365" s="73"/>
      <c r="W4365" s="73"/>
      <c r="X4365" s="73"/>
      <c r="Y4365" s="73"/>
      <c r="Z4365" s="73"/>
      <c r="AA4365" s="73"/>
      <c r="AB4365" s="73"/>
      <c r="AC4365" s="73"/>
      <c r="AD4365" s="73"/>
      <c r="AE4365" s="73"/>
      <c r="AF4365" s="73"/>
      <c r="AG4365" s="73"/>
      <c r="AH4365" s="73"/>
      <c r="AI4365" s="73"/>
      <c r="AJ4365" s="73"/>
      <c r="AK4365" s="73"/>
      <c r="AL4365" s="73"/>
      <c r="AM4365" s="73"/>
      <c r="AN4365" s="73"/>
      <c r="AO4365" s="73"/>
      <c r="AP4365" s="73"/>
      <c r="AQ4365" s="73"/>
      <c r="AR4365" s="73"/>
      <c r="AS4365" s="73"/>
      <c r="AT4365" s="73"/>
      <c r="AU4365" s="73"/>
      <c r="AV4365" s="73"/>
      <c r="AW4365" s="73"/>
      <c r="AX4365" s="73"/>
      <c r="AY4365" s="73"/>
      <c r="AZ4365" s="73"/>
      <c r="BA4365" s="73"/>
      <c r="BB4365" s="73"/>
    </row>
    <row r="4366" spans="10:54">
      <c r="J4366" s="132"/>
      <c r="N4366" s="73"/>
      <c r="O4366" s="73"/>
      <c r="P4366" s="73"/>
      <c r="Q4366" s="73"/>
      <c r="R4366" s="73"/>
      <c r="S4366" s="73"/>
      <c r="T4366" s="73"/>
      <c r="U4366" s="73"/>
      <c r="V4366" s="73"/>
      <c r="W4366" s="73"/>
      <c r="X4366" s="73"/>
      <c r="Y4366" s="73"/>
      <c r="Z4366" s="73"/>
      <c r="AA4366" s="73"/>
      <c r="AB4366" s="73"/>
      <c r="AC4366" s="73"/>
      <c r="AD4366" s="73"/>
      <c r="AE4366" s="73"/>
      <c r="AF4366" s="73"/>
      <c r="AG4366" s="73"/>
      <c r="AH4366" s="73"/>
      <c r="AI4366" s="73"/>
      <c r="AJ4366" s="73"/>
      <c r="AK4366" s="73"/>
      <c r="AL4366" s="73"/>
      <c r="AM4366" s="73"/>
      <c r="AN4366" s="73"/>
      <c r="AO4366" s="73"/>
      <c r="AP4366" s="73"/>
      <c r="AQ4366" s="73"/>
      <c r="AR4366" s="73"/>
      <c r="AS4366" s="73"/>
      <c r="AT4366" s="73"/>
      <c r="AU4366" s="73"/>
      <c r="AV4366" s="73"/>
      <c r="AW4366" s="73"/>
      <c r="AX4366" s="73"/>
      <c r="AY4366" s="73"/>
      <c r="AZ4366" s="73"/>
      <c r="BA4366" s="73"/>
      <c r="BB4366" s="73"/>
    </row>
    <row r="4367" spans="10:54">
      <c r="J4367" s="132"/>
      <c r="N4367" s="73"/>
      <c r="O4367" s="73"/>
      <c r="P4367" s="73"/>
      <c r="Q4367" s="73"/>
      <c r="R4367" s="73"/>
      <c r="S4367" s="73"/>
      <c r="T4367" s="73"/>
      <c r="U4367" s="73"/>
      <c r="V4367" s="73"/>
      <c r="W4367" s="73"/>
      <c r="X4367" s="73"/>
      <c r="Y4367" s="73"/>
      <c r="Z4367" s="73"/>
      <c r="AA4367" s="73"/>
      <c r="AB4367" s="73"/>
      <c r="AC4367" s="73"/>
      <c r="AD4367" s="73"/>
      <c r="AE4367" s="73"/>
      <c r="AF4367" s="73"/>
      <c r="AG4367" s="73"/>
      <c r="AH4367" s="73"/>
      <c r="AI4367" s="73"/>
      <c r="AJ4367" s="73"/>
      <c r="AK4367" s="73"/>
      <c r="AL4367" s="73"/>
      <c r="AM4367" s="73"/>
      <c r="AN4367" s="73"/>
      <c r="AO4367" s="73"/>
      <c r="AP4367" s="73"/>
      <c r="AQ4367" s="73"/>
      <c r="AR4367" s="73"/>
      <c r="AS4367" s="73"/>
      <c r="AT4367" s="73"/>
      <c r="AU4367" s="73"/>
      <c r="AV4367" s="73"/>
      <c r="AW4367" s="73"/>
      <c r="AX4367" s="73"/>
      <c r="AY4367" s="73"/>
      <c r="AZ4367" s="73"/>
      <c r="BA4367" s="73"/>
      <c r="BB4367" s="73"/>
    </row>
    <row r="4368" spans="10:54">
      <c r="J4368" s="132"/>
      <c r="N4368" s="73"/>
      <c r="O4368" s="73"/>
      <c r="P4368" s="73"/>
      <c r="Q4368" s="73"/>
      <c r="R4368" s="73"/>
      <c r="S4368" s="73"/>
      <c r="T4368" s="73"/>
      <c r="U4368" s="73"/>
      <c r="V4368" s="73"/>
      <c r="W4368" s="73"/>
      <c r="X4368" s="73"/>
      <c r="Y4368" s="73"/>
      <c r="Z4368" s="73"/>
      <c r="AA4368" s="73"/>
      <c r="AB4368" s="73"/>
      <c r="AC4368" s="73"/>
      <c r="AD4368" s="73"/>
      <c r="AE4368" s="73"/>
      <c r="AF4368" s="73"/>
      <c r="AG4368" s="73"/>
      <c r="AH4368" s="73"/>
      <c r="AI4368" s="73"/>
      <c r="AJ4368" s="73"/>
      <c r="AK4368" s="73"/>
      <c r="AL4368" s="73"/>
      <c r="AM4368" s="73"/>
      <c r="AN4368" s="73"/>
      <c r="AO4368" s="73"/>
      <c r="AP4368" s="73"/>
      <c r="AQ4368" s="73"/>
      <c r="AR4368" s="73"/>
      <c r="AS4368" s="73"/>
      <c r="AT4368" s="73"/>
      <c r="AU4368" s="73"/>
      <c r="AV4368" s="73"/>
      <c r="AW4368" s="73"/>
      <c r="AX4368" s="73"/>
      <c r="AY4368" s="73"/>
      <c r="AZ4368" s="73"/>
      <c r="BA4368" s="73"/>
      <c r="BB4368" s="73"/>
    </row>
    <row r="4369" spans="10:54">
      <c r="J4369" s="132"/>
      <c r="N4369" s="73"/>
      <c r="O4369" s="73"/>
      <c r="P4369" s="73"/>
      <c r="Q4369" s="73"/>
      <c r="R4369" s="73"/>
      <c r="S4369" s="73"/>
      <c r="T4369" s="73"/>
      <c r="U4369" s="73"/>
      <c r="V4369" s="73"/>
      <c r="W4369" s="73"/>
      <c r="X4369" s="73"/>
      <c r="Y4369" s="73"/>
      <c r="Z4369" s="73"/>
      <c r="AA4369" s="73"/>
      <c r="AB4369" s="73"/>
      <c r="AC4369" s="73"/>
      <c r="AD4369" s="73"/>
      <c r="AE4369" s="73"/>
      <c r="AF4369" s="73"/>
      <c r="AG4369" s="73"/>
      <c r="AH4369" s="73"/>
      <c r="AI4369" s="73"/>
      <c r="AJ4369" s="73"/>
      <c r="AK4369" s="73"/>
      <c r="AL4369" s="73"/>
      <c r="AM4369" s="73"/>
      <c r="AN4369" s="73"/>
      <c r="AO4369" s="73"/>
      <c r="AP4369" s="73"/>
      <c r="AQ4369" s="73"/>
      <c r="AR4369" s="73"/>
      <c r="AS4369" s="73"/>
      <c r="AT4369" s="73"/>
      <c r="AU4369" s="73"/>
      <c r="AV4369" s="73"/>
      <c r="AW4369" s="73"/>
      <c r="AX4369" s="73"/>
      <c r="AY4369" s="73"/>
      <c r="AZ4369" s="73"/>
      <c r="BA4369" s="73"/>
      <c r="BB4369" s="73"/>
    </row>
    <row r="4370" spans="10:54">
      <c r="J4370" s="132"/>
      <c r="N4370" s="73"/>
      <c r="O4370" s="73"/>
      <c r="P4370" s="73"/>
      <c r="Q4370" s="73"/>
      <c r="R4370" s="73"/>
      <c r="S4370" s="73"/>
      <c r="T4370" s="73"/>
      <c r="U4370" s="73"/>
      <c r="V4370" s="73"/>
      <c r="W4370" s="73"/>
      <c r="X4370" s="73"/>
      <c r="Y4370" s="73"/>
      <c r="Z4370" s="73"/>
      <c r="AA4370" s="73"/>
      <c r="AB4370" s="73"/>
      <c r="AC4370" s="73"/>
      <c r="AD4370" s="73"/>
      <c r="AE4370" s="73"/>
      <c r="AF4370" s="73"/>
      <c r="AG4370" s="73"/>
      <c r="AH4370" s="73"/>
      <c r="AI4370" s="73"/>
      <c r="AJ4370" s="73"/>
      <c r="AK4370" s="73"/>
      <c r="AL4370" s="73"/>
      <c r="AM4370" s="73"/>
      <c r="AN4370" s="73"/>
      <c r="AO4370" s="73"/>
      <c r="AP4370" s="73"/>
      <c r="AQ4370" s="73"/>
      <c r="AR4370" s="73"/>
      <c r="AS4370" s="73"/>
      <c r="AT4370" s="73"/>
      <c r="AU4370" s="73"/>
      <c r="AV4370" s="73"/>
      <c r="AW4370" s="73"/>
      <c r="AX4370" s="73"/>
      <c r="AY4370" s="73"/>
      <c r="AZ4370" s="73"/>
      <c r="BA4370" s="73"/>
      <c r="BB4370" s="73"/>
    </row>
    <row r="4371" spans="10:54">
      <c r="J4371" s="132"/>
      <c r="N4371" s="73"/>
      <c r="O4371" s="73"/>
      <c r="P4371" s="73"/>
      <c r="Q4371" s="73"/>
      <c r="R4371" s="73"/>
      <c r="S4371" s="73"/>
      <c r="T4371" s="73"/>
      <c r="U4371" s="73"/>
      <c r="V4371" s="73"/>
      <c r="W4371" s="73"/>
      <c r="X4371" s="73"/>
      <c r="Y4371" s="73"/>
      <c r="Z4371" s="73"/>
      <c r="AA4371" s="73"/>
      <c r="AB4371" s="73"/>
      <c r="AC4371" s="73"/>
      <c r="AD4371" s="73"/>
      <c r="AE4371" s="73"/>
      <c r="AF4371" s="73"/>
      <c r="AG4371" s="73"/>
      <c r="AH4371" s="73"/>
      <c r="AI4371" s="73"/>
      <c r="AJ4371" s="73"/>
      <c r="AK4371" s="73"/>
      <c r="AL4371" s="73"/>
      <c r="AM4371" s="73"/>
      <c r="AN4371" s="73"/>
      <c r="AO4371" s="73"/>
      <c r="AP4371" s="73"/>
      <c r="AQ4371" s="73"/>
      <c r="AR4371" s="73"/>
      <c r="AS4371" s="73"/>
      <c r="AT4371" s="73"/>
      <c r="AU4371" s="73"/>
      <c r="AV4371" s="73"/>
      <c r="AW4371" s="73"/>
      <c r="AX4371" s="73"/>
      <c r="AY4371" s="73"/>
      <c r="AZ4371" s="73"/>
      <c r="BA4371" s="73"/>
      <c r="BB4371" s="73"/>
    </row>
    <row r="4372" spans="10:54">
      <c r="J4372" s="132"/>
      <c r="N4372" s="73"/>
      <c r="O4372" s="73"/>
      <c r="P4372" s="73"/>
      <c r="Q4372" s="73"/>
      <c r="R4372" s="73"/>
      <c r="S4372" s="73"/>
      <c r="T4372" s="73"/>
      <c r="U4372" s="73"/>
      <c r="V4372" s="73"/>
      <c r="W4372" s="73"/>
      <c r="X4372" s="73"/>
      <c r="Y4372" s="73"/>
      <c r="Z4372" s="73"/>
      <c r="AA4372" s="73"/>
      <c r="AB4372" s="73"/>
      <c r="AC4372" s="73"/>
      <c r="AD4372" s="73"/>
      <c r="AE4372" s="73"/>
      <c r="AF4372" s="73"/>
      <c r="AG4372" s="73"/>
      <c r="AH4372" s="73"/>
      <c r="AI4372" s="73"/>
      <c r="AJ4372" s="73"/>
      <c r="AK4372" s="73"/>
      <c r="AL4372" s="73"/>
      <c r="AM4372" s="73"/>
      <c r="AN4372" s="73"/>
      <c r="AO4372" s="73"/>
      <c r="AP4372" s="73"/>
      <c r="AQ4372" s="73"/>
      <c r="AR4372" s="73"/>
      <c r="AS4372" s="73"/>
      <c r="AT4372" s="73"/>
      <c r="AU4372" s="73"/>
      <c r="AV4372" s="73"/>
      <c r="AW4372" s="73"/>
      <c r="AX4372" s="73"/>
      <c r="AY4372" s="73"/>
      <c r="AZ4372" s="73"/>
      <c r="BA4372" s="73"/>
      <c r="BB4372" s="73"/>
    </row>
    <row r="4373" spans="10:54">
      <c r="J4373" s="132"/>
      <c r="N4373" s="73"/>
      <c r="O4373" s="73"/>
      <c r="P4373" s="73"/>
      <c r="Q4373" s="73"/>
      <c r="R4373" s="73"/>
      <c r="S4373" s="73"/>
      <c r="T4373" s="73"/>
      <c r="U4373" s="73"/>
      <c r="V4373" s="73"/>
      <c r="W4373" s="73"/>
      <c r="X4373" s="73"/>
      <c r="Y4373" s="73"/>
      <c r="Z4373" s="73"/>
      <c r="AA4373" s="73"/>
      <c r="AB4373" s="73"/>
      <c r="AC4373" s="73"/>
      <c r="AD4373" s="73"/>
      <c r="AE4373" s="73"/>
      <c r="AF4373" s="73"/>
      <c r="AG4373" s="73"/>
      <c r="AH4373" s="73"/>
      <c r="AI4373" s="73"/>
      <c r="AJ4373" s="73"/>
      <c r="AK4373" s="73"/>
      <c r="AL4373" s="73"/>
      <c r="AM4373" s="73"/>
      <c r="AN4373" s="73"/>
      <c r="AO4373" s="73"/>
      <c r="AP4373" s="73"/>
      <c r="AQ4373" s="73"/>
      <c r="AR4373" s="73"/>
      <c r="AS4373" s="73"/>
      <c r="AT4373" s="73"/>
      <c r="AU4373" s="73"/>
      <c r="AV4373" s="73"/>
      <c r="AW4373" s="73"/>
      <c r="AX4373" s="73"/>
      <c r="AY4373" s="73"/>
      <c r="AZ4373" s="73"/>
      <c r="BA4373" s="73"/>
      <c r="BB4373" s="73"/>
    </row>
    <row r="4374" spans="10:54">
      <c r="J4374" s="132"/>
      <c r="N4374" s="73"/>
      <c r="O4374" s="73"/>
      <c r="P4374" s="73"/>
      <c r="Q4374" s="73"/>
      <c r="R4374" s="73"/>
      <c r="S4374" s="73"/>
      <c r="T4374" s="73"/>
      <c r="U4374" s="73"/>
      <c r="V4374" s="73"/>
      <c r="W4374" s="73"/>
      <c r="X4374" s="73"/>
      <c r="Y4374" s="73"/>
      <c r="Z4374" s="73"/>
      <c r="AA4374" s="73"/>
      <c r="AB4374" s="73"/>
      <c r="AC4374" s="73"/>
      <c r="AD4374" s="73"/>
      <c r="AE4374" s="73"/>
      <c r="AF4374" s="73"/>
      <c r="AG4374" s="73"/>
      <c r="AH4374" s="73"/>
      <c r="AI4374" s="73"/>
      <c r="AJ4374" s="73"/>
      <c r="AK4374" s="73"/>
      <c r="AL4374" s="73"/>
      <c r="AM4374" s="73"/>
      <c r="AN4374" s="73"/>
      <c r="AO4374" s="73"/>
      <c r="AP4374" s="73"/>
      <c r="AQ4374" s="73"/>
      <c r="AR4374" s="73"/>
      <c r="AS4374" s="73"/>
      <c r="AT4374" s="73"/>
      <c r="AU4374" s="73"/>
      <c r="AV4374" s="73"/>
      <c r="AW4374" s="73"/>
      <c r="AX4374" s="73"/>
      <c r="AY4374" s="73"/>
      <c r="AZ4374" s="73"/>
      <c r="BA4374" s="73"/>
      <c r="BB4374" s="73"/>
    </row>
    <row r="4375" spans="10:54">
      <c r="J4375" s="132"/>
      <c r="N4375" s="73"/>
      <c r="O4375" s="73"/>
      <c r="P4375" s="73"/>
      <c r="Q4375" s="73"/>
      <c r="R4375" s="73"/>
      <c r="S4375" s="73"/>
      <c r="T4375" s="73"/>
      <c r="U4375" s="73"/>
      <c r="V4375" s="73"/>
      <c r="W4375" s="73"/>
      <c r="X4375" s="73"/>
      <c r="Y4375" s="73"/>
      <c r="Z4375" s="73"/>
      <c r="AA4375" s="73"/>
      <c r="AB4375" s="73"/>
      <c r="AC4375" s="73"/>
      <c r="AD4375" s="73"/>
      <c r="AE4375" s="73"/>
      <c r="AF4375" s="73"/>
      <c r="AG4375" s="73"/>
      <c r="AH4375" s="73"/>
      <c r="AI4375" s="73"/>
      <c r="AJ4375" s="73"/>
      <c r="AK4375" s="73"/>
      <c r="AL4375" s="73"/>
      <c r="AM4375" s="73"/>
      <c r="AN4375" s="73"/>
      <c r="AO4375" s="73"/>
      <c r="AP4375" s="73"/>
      <c r="AQ4375" s="73"/>
      <c r="AR4375" s="73"/>
      <c r="AS4375" s="73"/>
      <c r="AT4375" s="73"/>
      <c r="AU4375" s="73"/>
      <c r="AV4375" s="73"/>
      <c r="AW4375" s="73"/>
      <c r="AX4375" s="73"/>
      <c r="AY4375" s="73"/>
      <c r="AZ4375" s="73"/>
      <c r="BA4375" s="73"/>
      <c r="BB4375" s="73"/>
    </row>
    <row r="4376" spans="10:54">
      <c r="J4376" s="132"/>
      <c r="N4376" s="73"/>
      <c r="O4376" s="73"/>
      <c r="P4376" s="73"/>
      <c r="Q4376" s="73"/>
      <c r="R4376" s="73"/>
      <c r="S4376" s="73"/>
      <c r="T4376" s="73"/>
      <c r="U4376" s="73"/>
      <c r="V4376" s="73"/>
      <c r="W4376" s="73"/>
      <c r="X4376" s="73"/>
      <c r="Y4376" s="73"/>
      <c r="Z4376" s="73"/>
      <c r="AA4376" s="73"/>
      <c r="AB4376" s="73"/>
      <c r="AC4376" s="73"/>
      <c r="AD4376" s="73"/>
      <c r="AE4376" s="73"/>
      <c r="AF4376" s="73"/>
      <c r="AG4376" s="73"/>
      <c r="AH4376" s="73"/>
      <c r="AI4376" s="73"/>
      <c r="AJ4376" s="73"/>
      <c r="AK4376" s="73"/>
      <c r="AL4376" s="73"/>
      <c r="AM4376" s="73"/>
      <c r="AN4376" s="73"/>
      <c r="AO4376" s="73"/>
      <c r="AP4376" s="73"/>
      <c r="AQ4376" s="73"/>
      <c r="AR4376" s="73"/>
      <c r="AS4376" s="73"/>
      <c r="AT4376" s="73"/>
      <c r="AU4376" s="73"/>
      <c r="AV4376" s="73"/>
      <c r="AW4376" s="73"/>
      <c r="AX4376" s="73"/>
      <c r="AY4376" s="73"/>
      <c r="AZ4376" s="73"/>
      <c r="BA4376" s="73"/>
      <c r="BB4376" s="73"/>
    </row>
    <row r="4377" spans="10:54">
      <c r="J4377" s="132"/>
      <c r="N4377" s="73"/>
      <c r="O4377" s="73"/>
      <c r="P4377" s="73"/>
      <c r="Q4377" s="73"/>
      <c r="R4377" s="73"/>
      <c r="S4377" s="73"/>
      <c r="T4377" s="73"/>
      <c r="U4377" s="73"/>
      <c r="V4377" s="73"/>
      <c r="W4377" s="73"/>
      <c r="X4377" s="73"/>
      <c r="Y4377" s="73"/>
      <c r="Z4377" s="73"/>
      <c r="AA4377" s="73"/>
      <c r="AB4377" s="73"/>
      <c r="AC4377" s="73"/>
      <c r="AD4377" s="73"/>
      <c r="AE4377" s="73"/>
      <c r="AF4377" s="73"/>
      <c r="AG4377" s="73"/>
      <c r="AH4377" s="73"/>
      <c r="AI4377" s="73"/>
      <c r="AJ4377" s="73"/>
      <c r="AK4377" s="73"/>
      <c r="AL4377" s="73"/>
      <c r="AM4377" s="73"/>
      <c r="AN4377" s="73"/>
      <c r="AO4377" s="73"/>
      <c r="AP4377" s="73"/>
      <c r="AQ4377" s="73"/>
      <c r="AR4377" s="73"/>
      <c r="AS4377" s="73"/>
      <c r="AT4377" s="73"/>
      <c r="AU4377" s="73"/>
      <c r="AV4377" s="73"/>
      <c r="AW4377" s="73"/>
      <c r="AX4377" s="73"/>
      <c r="AY4377" s="73"/>
      <c r="AZ4377" s="73"/>
      <c r="BA4377" s="73"/>
      <c r="BB4377" s="73"/>
    </row>
    <row r="4378" spans="10:54">
      <c r="J4378" s="132"/>
      <c r="N4378" s="73"/>
      <c r="O4378" s="73"/>
      <c r="P4378" s="73"/>
      <c r="Q4378" s="73"/>
      <c r="R4378" s="73"/>
      <c r="S4378" s="73"/>
      <c r="T4378" s="73"/>
      <c r="U4378" s="73"/>
      <c r="V4378" s="73"/>
      <c r="W4378" s="73"/>
      <c r="X4378" s="73"/>
      <c r="Y4378" s="73"/>
      <c r="Z4378" s="73"/>
      <c r="AA4378" s="73"/>
      <c r="AB4378" s="73"/>
      <c r="AC4378" s="73"/>
      <c r="AD4378" s="73"/>
      <c r="AE4378" s="73"/>
      <c r="AF4378" s="73"/>
      <c r="AG4378" s="73"/>
      <c r="AH4378" s="73"/>
      <c r="AI4378" s="73"/>
      <c r="AJ4378" s="73"/>
      <c r="AK4378" s="73"/>
      <c r="AL4378" s="73"/>
      <c r="AM4378" s="73"/>
      <c r="AN4378" s="73"/>
      <c r="AO4378" s="73"/>
      <c r="AP4378" s="73"/>
      <c r="AQ4378" s="73"/>
      <c r="AR4378" s="73"/>
      <c r="AS4378" s="73"/>
      <c r="AT4378" s="73"/>
      <c r="AU4378" s="73"/>
      <c r="AV4378" s="73"/>
      <c r="AW4378" s="73"/>
      <c r="AX4378" s="73"/>
      <c r="AY4378" s="73"/>
      <c r="AZ4378" s="73"/>
      <c r="BA4378" s="73"/>
      <c r="BB4378" s="73"/>
    </row>
    <row r="4379" spans="10:54">
      <c r="J4379" s="132"/>
      <c r="N4379" s="73"/>
      <c r="O4379" s="73"/>
      <c r="P4379" s="73"/>
      <c r="Q4379" s="73"/>
      <c r="R4379" s="73"/>
      <c r="S4379" s="73"/>
      <c r="T4379" s="73"/>
      <c r="U4379" s="73"/>
      <c r="V4379" s="73"/>
      <c r="W4379" s="73"/>
      <c r="X4379" s="73"/>
      <c r="Y4379" s="73"/>
      <c r="Z4379" s="73"/>
      <c r="AA4379" s="73"/>
      <c r="AB4379" s="73"/>
      <c r="AC4379" s="73"/>
      <c r="AD4379" s="73"/>
      <c r="AE4379" s="73"/>
      <c r="AF4379" s="73"/>
      <c r="AG4379" s="73"/>
      <c r="AH4379" s="73"/>
      <c r="AI4379" s="73"/>
      <c r="AJ4379" s="73"/>
      <c r="AK4379" s="73"/>
      <c r="AL4379" s="73"/>
      <c r="AM4379" s="73"/>
      <c r="AN4379" s="73"/>
      <c r="AO4379" s="73"/>
      <c r="AP4379" s="73"/>
      <c r="AQ4379" s="73"/>
      <c r="AR4379" s="73"/>
      <c r="AS4379" s="73"/>
      <c r="AT4379" s="73"/>
      <c r="AU4379" s="73"/>
      <c r="AV4379" s="73"/>
      <c r="AW4379" s="73"/>
      <c r="AX4379" s="73"/>
      <c r="AY4379" s="73"/>
      <c r="AZ4379" s="73"/>
      <c r="BA4379" s="73"/>
      <c r="BB4379" s="73"/>
    </row>
    <row r="4380" spans="10:54">
      <c r="J4380" s="132"/>
      <c r="N4380" s="73"/>
      <c r="O4380" s="73"/>
      <c r="P4380" s="73"/>
      <c r="Q4380" s="73"/>
      <c r="R4380" s="73"/>
      <c r="S4380" s="73"/>
      <c r="T4380" s="73"/>
      <c r="U4380" s="73"/>
      <c r="V4380" s="73"/>
      <c r="W4380" s="73"/>
      <c r="X4380" s="73"/>
      <c r="Y4380" s="73"/>
      <c r="Z4380" s="73"/>
      <c r="AA4380" s="73"/>
      <c r="AB4380" s="73"/>
      <c r="AC4380" s="73"/>
      <c r="AD4380" s="73"/>
      <c r="AE4380" s="73"/>
      <c r="AF4380" s="73"/>
      <c r="AG4380" s="73"/>
      <c r="AH4380" s="73"/>
      <c r="AI4380" s="73"/>
      <c r="AJ4380" s="73"/>
      <c r="AK4380" s="73"/>
      <c r="AL4380" s="73"/>
      <c r="AM4380" s="73"/>
      <c r="AN4380" s="73"/>
      <c r="AO4380" s="73"/>
      <c r="AP4380" s="73"/>
      <c r="AQ4380" s="73"/>
      <c r="AR4380" s="73"/>
      <c r="AS4380" s="73"/>
      <c r="AT4380" s="73"/>
      <c r="AU4380" s="73"/>
      <c r="AV4380" s="73"/>
      <c r="AW4380" s="73"/>
      <c r="AX4380" s="73"/>
      <c r="AY4380" s="73"/>
      <c r="AZ4380" s="73"/>
      <c r="BA4380" s="73"/>
      <c r="BB4380" s="73"/>
    </row>
    <row r="4381" spans="10:54">
      <c r="J4381" s="132"/>
      <c r="N4381" s="73"/>
      <c r="O4381" s="73"/>
      <c r="P4381" s="73"/>
      <c r="Q4381" s="73"/>
      <c r="R4381" s="73"/>
      <c r="S4381" s="73"/>
      <c r="T4381" s="73"/>
      <c r="U4381" s="73"/>
      <c r="V4381" s="73"/>
      <c r="W4381" s="73"/>
      <c r="X4381" s="73"/>
      <c r="Y4381" s="73"/>
      <c r="Z4381" s="73"/>
      <c r="AA4381" s="73"/>
      <c r="AB4381" s="73"/>
      <c r="AC4381" s="73"/>
      <c r="AD4381" s="73"/>
      <c r="AE4381" s="73"/>
      <c r="AF4381" s="73"/>
      <c r="AG4381" s="73"/>
      <c r="AH4381" s="73"/>
      <c r="AI4381" s="73"/>
      <c r="AJ4381" s="73"/>
      <c r="AK4381" s="73"/>
      <c r="AL4381" s="73"/>
      <c r="AM4381" s="73"/>
      <c r="AN4381" s="73"/>
      <c r="AO4381" s="73"/>
      <c r="AP4381" s="73"/>
      <c r="AQ4381" s="73"/>
      <c r="AR4381" s="73"/>
      <c r="AS4381" s="73"/>
      <c r="AT4381" s="73"/>
      <c r="AU4381" s="73"/>
      <c r="AV4381" s="73"/>
      <c r="AW4381" s="73"/>
      <c r="AX4381" s="73"/>
      <c r="AY4381" s="73"/>
      <c r="AZ4381" s="73"/>
      <c r="BA4381" s="73"/>
      <c r="BB4381" s="73"/>
    </row>
    <row r="4382" spans="10:54">
      <c r="J4382" s="132"/>
      <c r="N4382" s="73"/>
      <c r="O4382" s="73"/>
      <c r="P4382" s="73"/>
      <c r="Q4382" s="73"/>
      <c r="R4382" s="73"/>
      <c r="S4382" s="73"/>
      <c r="T4382" s="73"/>
      <c r="U4382" s="73"/>
      <c r="V4382" s="73"/>
      <c r="W4382" s="73"/>
      <c r="X4382" s="73"/>
      <c r="Y4382" s="73"/>
      <c r="Z4382" s="73"/>
      <c r="AA4382" s="73"/>
      <c r="AB4382" s="73"/>
      <c r="AC4382" s="73"/>
      <c r="AD4382" s="73"/>
      <c r="AE4382" s="73"/>
      <c r="AF4382" s="73"/>
      <c r="AG4382" s="73"/>
      <c r="AH4382" s="73"/>
      <c r="AI4382" s="73"/>
      <c r="AJ4382" s="73"/>
      <c r="AK4382" s="73"/>
      <c r="AL4382" s="73"/>
      <c r="AM4382" s="73"/>
      <c r="AN4382" s="73"/>
      <c r="AO4382" s="73"/>
      <c r="AP4382" s="73"/>
      <c r="AQ4382" s="73"/>
      <c r="AR4382" s="73"/>
      <c r="AS4382" s="73"/>
      <c r="AT4382" s="73"/>
      <c r="AU4382" s="73"/>
      <c r="AV4382" s="73"/>
      <c r="AW4382" s="73"/>
      <c r="AX4382" s="73"/>
      <c r="AY4382" s="73"/>
      <c r="AZ4382" s="73"/>
      <c r="BA4382" s="73"/>
      <c r="BB4382" s="73"/>
    </row>
    <row r="4383" spans="10:54">
      <c r="J4383" s="132"/>
      <c r="N4383" s="73"/>
      <c r="O4383" s="73"/>
      <c r="P4383" s="73"/>
      <c r="Q4383" s="73"/>
      <c r="R4383" s="73"/>
      <c r="S4383" s="73"/>
      <c r="T4383" s="73"/>
      <c r="U4383" s="73"/>
      <c r="V4383" s="73"/>
      <c r="W4383" s="73"/>
      <c r="X4383" s="73"/>
      <c r="Y4383" s="73"/>
      <c r="Z4383" s="73"/>
      <c r="AA4383" s="73"/>
      <c r="AB4383" s="73"/>
      <c r="AC4383" s="73"/>
      <c r="AD4383" s="73"/>
      <c r="AE4383" s="73"/>
      <c r="AF4383" s="73"/>
      <c r="AG4383" s="73"/>
      <c r="AH4383" s="73"/>
      <c r="AI4383" s="73"/>
      <c r="AJ4383" s="73"/>
      <c r="AK4383" s="73"/>
      <c r="AL4383" s="73"/>
      <c r="AM4383" s="73"/>
      <c r="AN4383" s="73"/>
      <c r="AO4383" s="73"/>
      <c r="AP4383" s="73"/>
      <c r="AQ4383" s="73"/>
      <c r="AR4383" s="73"/>
      <c r="AS4383" s="73"/>
      <c r="AT4383" s="73"/>
      <c r="AU4383" s="73"/>
      <c r="AV4383" s="73"/>
      <c r="AW4383" s="73"/>
      <c r="AX4383" s="73"/>
      <c r="AY4383" s="73"/>
      <c r="AZ4383" s="73"/>
      <c r="BA4383" s="73"/>
      <c r="BB4383" s="73"/>
    </row>
    <row r="4384" spans="10:54">
      <c r="J4384" s="132"/>
      <c r="N4384" s="73"/>
      <c r="O4384" s="73"/>
      <c r="P4384" s="73"/>
      <c r="Q4384" s="73"/>
      <c r="R4384" s="73"/>
      <c r="S4384" s="73"/>
      <c r="T4384" s="73"/>
      <c r="U4384" s="73"/>
      <c r="V4384" s="73"/>
      <c r="W4384" s="73"/>
      <c r="X4384" s="73"/>
      <c r="Y4384" s="73"/>
      <c r="Z4384" s="73"/>
      <c r="AA4384" s="73"/>
      <c r="AB4384" s="73"/>
      <c r="AC4384" s="73"/>
      <c r="AD4384" s="73"/>
      <c r="AE4384" s="73"/>
      <c r="AF4384" s="73"/>
      <c r="AG4384" s="73"/>
      <c r="AH4384" s="73"/>
      <c r="AI4384" s="73"/>
      <c r="AJ4384" s="73"/>
      <c r="AK4384" s="73"/>
      <c r="AL4384" s="73"/>
      <c r="AM4384" s="73"/>
      <c r="AN4384" s="73"/>
      <c r="AO4384" s="73"/>
      <c r="AP4384" s="73"/>
      <c r="AQ4384" s="73"/>
      <c r="AR4384" s="73"/>
      <c r="AS4384" s="73"/>
      <c r="AT4384" s="73"/>
      <c r="AU4384" s="73"/>
      <c r="AV4384" s="73"/>
      <c r="AW4384" s="73"/>
      <c r="AX4384" s="73"/>
      <c r="AY4384" s="73"/>
      <c r="AZ4384" s="73"/>
      <c r="BA4384" s="73"/>
      <c r="BB4384" s="73"/>
    </row>
    <row r="4385" spans="10:54">
      <c r="J4385" s="132"/>
      <c r="N4385" s="73"/>
      <c r="O4385" s="73"/>
      <c r="P4385" s="73"/>
      <c r="Q4385" s="73"/>
      <c r="R4385" s="73"/>
      <c r="S4385" s="73"/>
      <c r="T4385" s="73"/>
      <c r="U4385" s="73"/>
      <c r="V4385" s="73"/>
      <c r="W4385" s="73"/>
      <c r="X4385" s="73"/>
      <c r="Y4385" s="73"/>
      <c r="Z4385" s="73"/>
      <c r="AA4385" s="73"/>
      <c r="AB4385" s="73"/>
      <c r="AC4385" s="73"/>
      <c r="AD4385" s="73"/>
      <c r="AE4385" s="73"/>
      <c r="AF4385" s="73"/>
      <c r="AG4385" s="73"/>
      <c r="AH4385" s="73"/>
      <c r="AI4385" s="73"/>
      <c r="AJ4385" s="73"/>
      <c r="AK4385" s="73"/>
      <c r="AL4385" s="73"/>
      <c r="AM4385" s="73"/>
      <c r="AN4385" s="73"/>
      <c r="AO4385" s="73"/>
      <c r="AP4385" s="73"/>
      <c r="AQ4385" s="73"/>
      <c r="AR4385" s="73"/>
      <c r="AS4385" s="73"/>
      <c r="AT4385" s="73"/>
      <c r="AU4385" s="73"/>
      <c r="AV4385" s="73"/>
      <c r="AW4385" s="73"/>
      <c r="AX4385" s="73"/>
      <c r="AY4385" s="73"/>
      <c r="AZ4385" s="73"/>
      <c r="BA4385" s="73"/>
      <c r="BB4385" s="73"/>
    </row>
    <row r="4386" spans="10:54">
      <c r="J4386" s="132"/>
      <c r="N4386" s="73"/>
      <c r="O4386" s="73"/>
      <c r="P4386" s="73"/>
      <c r="Q4386" s="73"/>
      <c r="R4386" s="73"/>
      <c r="S4386" s="73"/>
      <c r="T4386" s="73"/>
      <c r="U4386" s="73"/>
      <c r="V4386" s="73"/>
      <c r="W4386" s="73"/>
      <c r="X4386" s="73"/>
      <c r="Y4386" s="73"/>
      <c r="Z4386" s="73"/>
      <c r="AA4386" s="73"/>
      <c r="AB4386" s="73"/>
      <c r="AC4386" s="73"/>
      <c r="AD4386" s="73"/>
      <c r="AE4386" s="73"/>
      <c r="AF4386" s="73"/>
      <c r="AG4386" s="73"/>
      <c r="AH4386" s="73"/>
      <c r="AI4386" s="73"/>
      <c r="AJ4386" s="73"/>
      <c r="AK4386" s="73"/>
      <c r="AL4386" s="73"/>
      <c r="AM4386" s="73"/>
      <c r="AN4386" s="73"/>
      <c r="AO4386" s="73"/>
      <c r="AP4386" s="73"/>
      <c r="AQ4386" s="73"/>
      <c r="AR4386" s="73"/>
      <c r="AS4386" s="73"/>
      <c r="AT4386" s="73"/>
      <c r="AU4386" s="73"/>
      <c r="AV4386" s="73"/>
      <c r="AW4386" s="73"/>
      <c r="AX4386" s="73"/>
      <c r="AY4386" s="73"/>
      <c r="AZ4386" s="73"/>
      <c r="BA4386" s="73"/>
      <c r="BB4386" s="73"/>
    </row>
    <row r="4387" spans="10:54">
      <c r="J4387" s="132"/>
      <c r="N4387" s="73"/>
      <c r="O4387" s="73"/>
      <c r="P4387" s="73"/>
      <c r="Q4387" s="73"/>
      <c r="R4387" s="73"/>
      <c r="S4387" s="73"/>
      <c r="T4387" s="73"/>
      <c r="U4387" s="73"/>
      <c r="V4387" s="73"/>
      <c r="W4387" s="73"/>
      <c r="X4387" s="73"/>
      <c r="Y4387" s="73"/>
      <c r="Z4387" s="73"/>
      <c r="AA4387" s="73"/>
      <c r="AB4387" s="73"/>
      <c r="AC4387" s="73"/>
      <c r="AD4387" s="73"/>
      <c r="AE4387" s="73"/>
      <c r="AF4387" s="73"/>
      <c r="AG4387" s="73"/>
      <c r="AH4387" s="73"/>
      <c r="AI4387" s="73"/>
      <c r="AJ4387" s="73"/>
      <c r="AK4387" s="73"/>
      <c r="AL4387" s="73"/>
      <c r="AM4387" s="73"/>
      <c r="AN4387" s="73"/>
      <c r="AO4387" s="73"/>
      <c r="AP4387" s="73"/>
      <c r="AQ4387" s="73"/>
      <c r="AR4387" s="73"/>
      <c r="AS4387" s="73"/>
      <c r="AT4387" s="73"/>
      <c r="AU4387" s="73"/>
      <c r="AV4387" s="73"/>
      <c r="AW4387" s="73"/>
      <c r="AX4387" s="73"/>
      <c r="AY4387" s="73"/>
      <c r="AZ4387" s="73"/>
      <c r="BA4387" s="73"/>
      <c r="BB4387" s="73"/>
    </row>
    <row r="4388" spans="10:54">
      <c r="J4388" s="132"/>
      <c r="N4388" s="73"/>
      <c r="O4388" s="73"/>
      <c r="P4388" s="73"/>
      <c r="Q4388" s="73"/>
      <c r="R4388" s="73"/>
      <c r="S4388" s="73"/>
      <c r="T4388" s="73"/>
      <c r="U4388" s="73"/>
      <c r="V4388" s="73"/>
      <c r="W4388" s="73"/>
      <c r="X4388" s="73"/>
      <c r="Y4388" s="73"/>
      <c r="Z4388" s="73"/>
      <c r="AA4388" s="73"/>
      <c r="AB4388" s="73"/>
      <c r="AC4388" s="73"/>
      <c r="AD4388" s="73"/>
      <c r="AE4388" s="73"/>
      <c r="AF4388" s="73"/>
      <c r="AG4388" s="73"/>
      <c r="AH4388" s="73"/>
      <c r="AI4388" s="73"/>
      <c r="AJ4388" s="73"/>
      <c r="AK4388" s="73"/>
      <c r="AL4388" s="73"/>
      <c r="AM4388" s="73"/>
      <c r="AN4388" s="73"/>
      <c r="AO4388" s="73"/>
      <c r="AP4388" s="73"/>
      <c r="AQ4388" s="73"/>
      <c r="AR4388" s="73"/>
      <c r="AS4388" s="73"/>
      <c r="AT4388" s="73"/>
      <c r="AU4388" s="73"/>
      <c r="AV4388" s="73"/>
      <c r="AW4388" s="73"/>
      <c r="AX4388" s="73"/>
      <c r="AY4388" s="73"/>
      <c r="AZ4388" s="73"/>
      <c r="BA4388" s="73"/>
      <c r="BB4388" s="73"/>
    </row>
    <row r="4389" spans="10:54">
      <c r="J4389" s="132"/>
      <c r="N4389" s="73"/>
      <c r="O4389" s="73"/>
      <c r="P4389" s="73"/>
      <c r="Q4389" s="73"/>
      <c r="R4389" s="73"/>
      <c r="S4389" s="73"/>
      <c r="T4389" s="73"/>
      <c r="U4389" s="73"/>
      <c r="V4389" s="73"/>
      <c r="W4389" s="73"/>
      <c r="X4389" s="73"/>
      <c r="Y4389" s="73"/>
      <c r="Z4389" s="73"/>
      <c r="AA4389" s="73"/>
      <c r="AB4389" s="73"/>
      <c r="AC4389" s="73"/>
      <c r="AD4389" s="73"/>
      <c r="AE4389" s="73"/>
      <c r="AF4389" s="73"/>
      <c r="AG4389" s="73"/>
      <c r="AH4389" s="73"/>
      <c r="AI4389" s="73"/>
      <c r="AJ4389" s="73"/>
      <c r="AK4389" s="73"/>
      <c r="AL4389" s="73"/>
      <c r="AM4389" s="73"/>
      <c r="AN4389" s="73"/>
      <c r="AO4389" s="73"/>
      <c r="AP4389" s="73"/>
      <c r="AQ4389" s="73"/>
      <c r="AR4389" s="73"/>
      <c r="AS4389" s="73"/>
      <c r="AT4389" s="73"/>
      <c r="AU4389" s="73"/>
      <c r="AV4389" s="73"/>
      <c r="AW4389" s="73"/>
      <c r="AX4389" s="73"/>
      <c r="AY4389" s="73"/>
      <c r="AZ4389" s="73"/>
      <c r="BA4389" s="73"/>
      <c r="BB4389" s="73"/>
    </row>
    <row r="4390" spans="10:54">
      <c r="J4390" s="132"/>
      <c r="N4390" s="73"/>
      <c r="O4390" s="73"/>
      <c r="P4390" s="73"/>
      <c r="Q4390" s="73"/>
      <c r="R4390" s="73"/>
      <c r="S4390" s="73"/>
      <c r="T4390" s="73"/>
      <c r="U4390" s="73"/>
      <c r="V4390" s="73"/>
      <c r="W4390" s="73"/>
      <c r="X4390" s="73"/>
      <c r="Y4390" s="73"/>
      <c r="Z4390" s="73"/>
      <c r="AA4390" s="73"/>
      <c r="AB4390" s="73"/>
      <c r="AC4390" s="73"/>
      <c r="AD4390" s="73"/>
      <c r="AE4390" s="73"/>
      <c r="AF4390" s="73"/>
      <c r="AG4390" s="73"/>
      <c r="AH4390" s="73"/>
      <c r="AI4390" s="73"/>
      <c r="AJ4390" s="73"/>
      <c r="AK4390" s="73"/>
      <c r="AL4390" s="73"/>
      <c r="AM4390" s="73"/>
      <c r="AN4390" s="73"/>
      <c r="AO4390" s="73"/>
      <c r="AP4390" s="73"/>
      <c r="AQ4390" s="73"/>
      <c r="AR4390" s="73"/>
      <c r="AS4390" s="73"/>
      <c r="AT4390" s="73"/>
      <c r="AU4390" s="73"/>
      <c r="AV4390" s="73"/>
      <c r="AW4390" s="73"/>
      <c r="AX4390" s="73"/>
      <c r="AY4390" s="73"/>
      <c r="AZ4390" s="73"/>
      <c r="BA4390" s="73"/>
      <c r="BB4390" s="73"/>
    </row>
    <row r="4391" spans="10:54">
      <c r="J4391" s="132"/>
      <c r="N4391" s="73"/>
      <c r="O4391" s="73"/>
      <c r="P4391" s="73"/>
      <c r="Q4391" s="73"/>
      <c r="R4391" s="73"/>
      <c r="S4391" s="73"/>
      <c r="T4391" s="73"/>
      <c r="U4391" s="73"/>
      <c r="V4391" s="73"/>
      <c r="W4391" s="73"/>
      <c r="X4391" s="73"/>
      <c r="Y4391" s="73"/>
      <c r="Z4391" s="73"/>
      <c r="AA4391" s="73"/>
      <c r="AB4391" s="73"/>
      <c r="AC4391" s="73"/>
      <c r="AD4391" s="73"/>
      <c r="AE4391" s="73"/>
      <c r="AF4391" s="73"/>
      <c r="AG4391" s="73"/>
      <c r="AH4391" s="73"/>
      <c r="AI4391" s="73"/>
      <c r="AJ4391" s="73"/>
      <c r="AK4391" s="73"/>
      <c r="AL4391" s="73"/>
      <c r="AM4391" s="73"/>
      <c r="AN4391" s="73"/>
      <c r="AO4391" s="73"/>
      <c r="AP4391" s="73"/>
      <c r="AQ4391" s="73"/>
      <c r="AR4391" s="73"/>
      <c r="AS4391" s="73"/>
      <c r="AT4391" s="73"/>
      <c r="AU4391" s="73"/>
      <c r="AV4391" s="73"/>
      <c r="AW4391" s="73"/>
      <c r="AX4391" s="73"/>
      <c r="AY4391" s="73"/>
      <c r="AZ4391" s="73"/>
      <c r="BA4391" s="73"/>
      <c r="BB4391" s="73"/>
    </row>
    <row r="4392" spans="10:54">
      <c r="J4392" s="132"/>
      <c r="N4392" s="73"/>
      <c r="O4392" s="73"/>
      <c r="P4392" s="73"/>
      <c r="Q4392" s="73"/>
      <c r="R4392" s="73"/>
      <c r="S4392" s="73"/>
      <c r="T4392" s="73"/>
      <c r="U4392" s="73"/>
      <c r="V4392" s="73"/>
      <c r="W4392" s="73"/>
      <c r="X4392" s="73"/>
      <c r="Y4392" s="73"/>
      <c r="Z4392" s="73"/>
      <c r="AA4392" s="73"/>
      <c r="AB4392" s="73"/>
      <c r="AC4392" s="73"/>
      <c r="AD4392" s="73"/>
      <c r="AE4392" s="73"/>
      <c r="AF4392" s="73"/>
      <c r="AG4392" s="73"/>
      <c r="AH4392" s="73"/>
      <c r="AI4392" s="73"/>
      <c r="AJ4392" s="73"/>
      <c r="AK4392" s="73"/>
      <c r="AL4392" s="73"/>
      <c r="AM4392" s="73"/>
      <c r="AN4392" s="73"/>
      <c r="AO4392" s="73"/>
      <c r="AP4392" s="73"/>
      <c r="AQ4392" s="73"/>
      <c r="AR4392" s="73"/>
      <c r="AS4392" s="73"/>
      <c r="AT4392" s="73"/>
      <c r="AU4392" s="73"/>
      <c r="AV4392" s="73"/>
      <c r="AW4392" s="73"/>
      <c r="AX4392" s="73"/>
      <c r="AY4392" s="73"/>
      <c r="AZ4392" s="73"/>
      <c r="BA4392" s="73"/>
      <c r="BB4392" s="73"/>
    </row>
    <row r="4393" spans="10:54">
      <c r="J4393" s="132"/>
      <c r="N4393" s="73"/>
      <c r="O4393" s="73"/>
      <c r="P4393" s="73"/>
      <c r="Q4393" s="73"/>
      <c r="R4393" s="73"/>
      <c r="S4393" s="73"/>
      <c r="T4393" s="73"/>
      <c r="U4393" s="73"/>
      <c r="V4393" s="73"/>
      <c r="W4393" s="73"/>
      <c r="X4393" s="73"/>
      <c r="Y4393" s="73"/>
      <c r="Z4393" s="73"/>
      <c r="AA4393" s="73"/>
      <c r="AB4393" s="73"/>
      <c r="AC4393" s="73"/>
      <c r="AD4393" s="73"/>
      <c r="AE4393" s="73"/>
      <c r="AF4393" s="73"/>
      <c r="AG4393" s="73"/>
      <c r="AH4393" s="73"/>
      <c r="AI4393" s="73"/>
      <c r="AJ4393" s="73"/>
      <c r="AK4393" s="73"/>
      <c r="AL4393" s="73"/>
      <c r="AM4393" s="73"/>
      <c r="AN4393" s="73"/>
      <c r="AO4393" s="73"/>
      <c r="AP4393" s="73"/>
      <c r="AQ4393" s="73"/>
      <c r="AR4393" s="73"/>
      <c r="AS4393" s="73"/>
      <c r="AT4393" s="73"/>
      <c r="AU4393" s="73"/>
      <c r="AV4393" s="73"/>
      <c r="AW4393" s="73"/>
      <c r="AX4393" s="73"/>
      <c r="AY4393" s="73"/>
      <c r="AZ4393" s="73"/>
      <c r="BA4393" s="73"/>
      <c r="BB4393" s="73"/>
    </row>
    <row r="4394" spans="10:54">
      <c r="J4394" s="132"/>
      <c r="N4394" s="73"/>
      <c r="O4394" s="73"/>
      <c r="P4394" s="73"/>
      <c r="Q4394" s="73"/>
      <c r="R4394" s="73"/>
      <c r="S4394" s="73"/>
      <c r="T4394" s="73"/>
      <c r="U4394" s="73"/>
      <c r="V4394" s="73"/>
      <c r="W4394" s="73"/>
      <c r="X4394" s="73"/>
      <c r="Y4394" s="73"/>
      <c r="Z4394" s="73"/>
      <c r="AA4394" s="73"/>
      <c r="AB4394" s="73"/>
      <c r="AC4394" s="73"/>
      <c r="AD4394" s="73"/>
      <c r="AE4394" s="73"/>
      <c r="AF4394" s="73"/>
      <c r="AG4394" s="73"/>
      <c r="AH4394" s="73"/>
      <c r="AI4394" s="73"/>
      <c r="AJ4394" s="73"/>
      <c r="AK4394" s="73"/>
      <c r="AL4394" s="73"/>
      <c r="AM4394" s="73"/>
      <c r="AN4394" s="73"/>
      <c r="AO4394" s="73"/>
      <c r="AP4394" s="73"/>
      <c r="AQ4394" s="73"/>
      <c r="AR4394" s="73"/>
      <c r="AS4394" s="73"/>
      <c r="AT4394" s="73"/>
      <c r="AU4394" s="73"/>
      <c r="AV4394" s="73"/>
      <c r="AW4394" s="73"/>
      <c r="AX4394" s="73"/>
      <c r="AY4394" s="73"/>
      <c r="AZ4394" s="73"/>
      <c r="BA4394" s="73"/>
      <c r="BB4394" s="73"/>
    </row>
    <row r="4395" spans="10:54">
      <c r="J4395" s="132"/>
      <c r="N4395" s="73"/>
      <c r="O4395" s="73"/>
      <c r="P4395" s="73"/>
      <c r="Q4395" s="73"/>
      <c r="R4395" s="73"/>
      <c r="S4395" s="73"/>
      <c r="T4395" s="73"/>
      <c r="U4395" s="73"/>
      <c r="V4395" s="73"/>
      <c r="W4395" s="73"/>
      <c r="X4395" s="73"/>
      <c r="Y4395" s="73"/>
      <c r="Z4395" s="73"/>
      <c r="AA4395" s="73"/>
      <c r="AB4395" s="73"/>
      <c r="AC4395" s="73"/>
      <c r="AD4395" s="73"/>
      <c r="AE4395" s="73"/>
      <c r="AF4395" s="73"/>
      <c r="AG4395" s="73"/>
      <c r="AH4395" s="73"/>
      <c r="AI4395" s="73"/>
      <c r="AJ4395" s="73"/>
      <c r="AK4395" s="73"/>
      <c r="AL4395" s="73"/>
      <c r="AM4395" s="73"/>
      <c r="AN4395" s="73"/>
      <c r="AO4395" s="73"/>
      <c r="AP4395" s="73"/>
      <c r="AQ4395" s="73"/>
      <c r="AR4395" s="73"/>
      <c r="AS4395" s="73"/>
      <c r="AT4395" s="73"/>
      <c r="AU4395" s="73"/>
      <c r="AV4395" s="73"/>
      <c r="AW4395" s="73"/>
      <c r="AX4395" s="73"/>
      <c r="AY4395" s="73"/>
      <c r="AZ4395" s="73"/>
      <c r="BA4395" s="73"/>
      <c r="BB4395" s="73"/>
    </row>
    <row r="4396" spans="10:54">
      <c r="J4396" s="132"/>
      <c r="N4396" s="73"/>
      <c r="O4396" s="73"/>
      <c r="P4396" s="73"/>
      <c r="Q4396" s="73"/>
      <c r="R4396" s="73"/>
      <c r="S4396" s="73"/>
      <c r="T4396" s="73"/>
      <c r="U4396" s="73"/>
      <c r="V4396" s="73"/>
      <c r="W4396" s="73"/>
      <c r="X4396" s="73"/>
      <c r="Y4396" s="73"/>
      <c r="Z4396" s="73"/>
      <c r="AA4396" s="73"/>
      <c r="AB4396" s="73"/>
      <c r="AC4396" s="73"/>
      <c r="AD4396" s="73"/>
      <c r="AE4396" s="73"/>
      <c r="AF4396" s="73"/>
      <c r="AG4396" s="73"/>
      <c r="AH4396" s="73"/>
      <c r="AI4396" s="73"/>
      <c r="AJ4396" s="73"/>
      <c r="AK4396" s="73"/>
      <c r="AL4396" s="73"/>
      <c r="AM4396" s="73"/>
      <c r="AN4396" s="73"/>
      <c r="AO4396" s="73"/>
      <c r="AP4396" s="73"/>
      <c r="AQ4396" s="73"/>
      <c r="AR4396" s="73"/>
      <c r="AS4396" s="73"/>
      <c r="AT4396" s="73"/>
      <c r="AU4396" s="73"/>
      <c r="AV4396" s="73"/>
      <c r="AW4396" s="73"/>
      <c r="AX4396" s="73"/>
      <c r="AY4396" s="73"/>
      <c r="AZ4396" s="73"/>
      <c r="BA4396" s="73"/>
      <c r="BB4396" s="73"/>
    </row>
    <row r="4397" spans="10:54">
      <c r="J4397" s="132"/>
      <c r="N4397" s="73"/>
      <c r="O4397" s="73"/>
      <c r="P4397" s="73"/>
      <c r="Q4397" s="73"/>
      <c r="R4397" s="73"/>
      <c r="S4397" s="73"/>
      <c r="T4397" s="73"/>
      <c r="U4397" s="73"/>
      <c r="V4397" s="73"/>
      <c r="W4397" s="73"/>
      <c r="X4397" s="73"/>
      <c r="Y4397" s="73"/>
      <c r="Z4397" s="73"/>
      <c r="AA4397" s="73"/>
      <c r="AB4397" s="73"/>
      <c r="AC4397" s="73"/>
      <c r="AD4397" s="73"/>
      <c r="AE4397" s="73"/>
      <c r="AF4397" s="73"/>
      <c r="AG4397" s="73"/>
      <c r="AH4397" s="73"/>
      <c r="AI4397" s="73"/>
      <c r="AJ4397" s="73"/>
      <c r="AK4397" s="73"/>
      <c r="AL4397" s="73"/>
      <c r="AM4397" s="73"/>
      <c r="AN4397" s="73"/>
      <c r="AO4397" s="73"/>
      <c r="AP4397" s="73"/>
      <c r="AQ4397" s="73"/>
      <c r="AR4397" s="73"/>
      <c r="AS4397" s="73"/>
      <c r="AT4397" s="73"/>
      <c r="AU4397" s="73"/>
      <c r="AV4397" s="73"/>
      <c r="AW4397" s="73"/>
      <c r="AX4397" s="73"/>
      <c r="AY4397" s="73"/>
      <c r="AZ4397" s="73"/>
      <c r="BA4397" s="73"/>
      <c r="BB4397" s="73"/>
    </row>
    <row r="4398" spans="10:54">
      <c r="J4398" s="132"/>
      <c r="N4398" s="73"/>
      <c r="O4398" s="73"/>
      <c r="P4398" s="73"/>
      <c r="Q4398" s="73"/>
      <c r="R4398" s="73"/>
      <c r="S4398" s="73"/>
      <c r="T4398" s="73"/>
      <c r="U4398" s="73"/>
      <c r="V4398" s="73"/>
      <c r="W4398" s="73"/>
      <c r="X4398" s="73"/>
      <c r="Y4398" s="73"/>
      <c r="Z4398" s="73"/>
      <c r="AA4398" s="73"/>
      <c r="AB4398" s="73"/>
      <c r="AC4398" s="73"/>
      <c r="AD4398" s="73"/>
      <c r="AE4398" s="73"/>
      <c r="AF4398" s="73"/>
      <c r="AG4398" s="73"/>
      <c r="AH4398" s="73"/>
      <c r="AI4398" s="73"/>
      <c r="AJ4398" s="73"/>
      <c r="AK4398" s="73"/>
      <c r="AL4398" s="73"/>
      <c r="AM4398" s="73"/>
      <c r="AN4398" s="73"/>
      <c r="AO4398" s="73"/>
      <c r="AP4398" s="73"/>
      <c r="AQ4398" s="73"/>
      <c r="AR4398" s="73"/>
      <c r="AS4398" s="73"/>
      <c r="AT4398" s="73"/>
      <c r="AU4398" s="73"/>
      <c r="AV4398" s="73"/>
      <c r="AW4398" s="73"/>
      <c r="AX4398" s="73"/>
      <c r="AY4398" s="73"/>
      <c r="AZ4398" s="73"/>
      <c r="BA4398" s="73"/>
      <c r="BB4398" s="73"/>
    </row>
    <row r="4399" spans="10:54">
      <c r="J4399" s="132"/>
      <c r="N4399" s="73"/>
      <c r="O4399" s="73"/>
      <c r="P4399" s="73"/>
      <c r="Q4399" s="73"/>
      <c r="R4399" s="73"/>
      <c r="S4399" s="73"/>
      <c r="T4399" s="73"/>
      <c r="U4399" s="73"/>
      <c r="V4399" s="73"/>
      <c r="W4399" s="73"/>
      <c r="X4399" s="73"/>
      <c r="Y4399" s="73"/>
      <c r="Z4399" s="73"/>
      <c r="AA4399" s="73"/>
      <c r="AB4399" s="73"/>
      <c r="AC4399" s="73"/>
      <c r="AD4399" s="73"/>
      <c r="AE4399" s="73"/>
      <c r="AF4399" s="73"/>
      <c r="AG4399" s="73"/>
      <c r="AH4399" s="73"/>
      <c r="AI4399" s="73"/>
      <c r="AJ4399" s="73"/>
      <c r="AK4399" s="73"/>
      <c r="AL4399" s="73"/>
      <c r="AM4399" s="73"/>
      <c r="AN4399" s="73"/>
      <c r="AO4399" s="73"/>
      <c r="AP4399" s="73"/>
      <c r="AQ4399" s="73"/>
      <c r="AR4399" s="73"/>
      <c r="AS4399" s="73"/>
      <c r="AT4399" s="73"/>
      <c r="AU4399" s="73"/>
      <c r="AV4399" s="73"/>
      <c r="AW4399" s="73"/>
      <c r="AX4399" s="73"/>
      <c r="AY4399" s="73"/>
      <c r="AZ4399" s="73"/>
      <c r="BA4399" s="73"/>
      <c r="BB4399" s="73"/>
    </row>
    <row r="4400" spans="10:54">
      <c r="J4400" s="132"/>
      <c r="N4400" s="73"/>
      <c r="O4400" s="73"/>
      <c r="P4400" s="73"/>
      <c r="Q4400" s="73"/>
      <c r="R4400" s="73"/>
      <c r="S4400" s="73"/>
      <c r="T4400" s="73"/>
      <c r="U4400" s="73"/>
      <c r="V4400" s="73"/>
      <c r="W4400" s="73"/>
      <c r="X4400" s="73"/>
      <c r="Y4400" s="73"/>
      <c r="Z4400" s="73"/>
      <c r="AA4400" s="73"/>
      <c r="AB4400" s="73"/>
      <c r="AC4400" s="73"/>
      <c r="AD4400" s="73"/>
      <c r="AE4400" s="73"/>
      <c r="AF4400" s="73"/>
      <c r="AG4400" s="73"/>
      <c r="AH4400" s="73"/>
      <c r="AI4400" s="73"/>
      <c r="AJ4400" s="73"/>
      <c r="AK4400" s="73"/>
      <c r="AL4400" s="73"/>
      <c r="AM4400" s="73"/>
      <c r="AN4400" s="73"/>
      <c r="AO4400" s="73"/>
      <c r="AP4400" s="73"/>
      <c r="AQ4400" s="73"/>
      <c r="AR4400" s="73"/>
      <c r="AS4400" s="73"/>
      <c r="AT4400" s="73"/>
      <c r="AU4400" s="73"/>
      <c r="AV4400" s="73"/>
      <c r="AW4400" s="73"/>
      <c r="AX4400" s="73"/>
      <c r="AY4400" s="73"/>
      <c r="AZ4400" s="73"/>
      <c r="BA4400" s="73"/>
      <c r="BB4400" s="73"/>
    </row>
    <row r="4401" spans="10:54">
      <c r="J4401" s="132"/>
      <c r="N4401" s="73"/>
      <c r="O4401" s="73"/>
      <c r="P4401" s="73"/>
      <c r="Q4401" s="73"/>
      <c r="R4401" s="73"/>
      <c r="S4401" s="73"/>
      <c r="T4401" s="73"/>
      <c r="U4401" s="73"/>
      <c r="V4401" s="73"/>
      <c r="W4401" s="73"/>
      <c r="X4401" s="73"/>
      <c r="Y4401" s="73"/>
      <c r="Z4401" s="73"/>
      <c r="AA4401" s="73"/>
      <c r="AB4401" s="73"/>
      <c r="AC4401" s="73"/>
      <c r="AD4401" s="73"/>
      <c r="AE4401" s="73"/>
      <c r="AF4401" s="73"/>
      <c r="AG4401" s="73"/>
      <c r="AH4401" s="73"/>
      <c r="AI4401" s="73"/>
      <c r="AJ4401" s="73"/>
      <c r="AK4401" s="73"/>
      <c r="AL4401" s="73"/>
      <c r="AM4401" s="73"/>
      <c r="AN4401" s="73"/>
      <c r="AO4401" s="73"/>
      <c r="AP4401" s="73"/>
      <c r="AQ4401" s="73"/>
      <c r="AR4401" s="73"/>
      <c r="AS4401" s="73"/>
      <c r="AT4401" s="73"/>
      <c r="AU4401" s="73"/>
      <c r="AV4401" s="73"/>
      <c r="AW4401" s="73"/>
      <c r="AX4401" s="73"/>
      <c r="AY4401" s="73"/>
      <c r="AZ4401" s="73"/>
      <c r="BA4401" s="73"/>
      <c r="BB4401" s="73"/>
    </row>
    <row r="4402" spans="10:54">
      <c r="J4402" s="132"/>
      <c r="N4402" s="73"/>
      <c r="O4402" s="73"/>
      <c r="P4402" s="73"/>
      <c r="Q4402" s="73"/>
      <c r="R4402" s="73"/>
      <c r="S4402" s="73"/>
      <c r="T4402" s="73"/>
      <c r="U4402" s="73"/>
      <c r="V4402" s="73"/>
      <c r="W4402" s="73"/>
      <c r="X4402" s="73"/>
      <c r="Y4402" s="73"/>
      <c r="Z4402" s="73"/>
      <c r="AA4402" s="73"/>
      <c r="AB4402" s="73"/>
      <c r="AC4402" s="73"/>
      <c r="AD4402" s="73"/>
      <c r="AE4402" s="73"/>
      <c r="AF4402" s="73"/>
      <c r="AG4402" s="73"/>
      <c r="AH4402" s="73"/>
      <c r="AI4402" s="73"/>
      <c r="AJ4402" s="73"/>
      <c r="AK4402" s="73"/>
      <c r="AL4402" s="73"/>
      <c r="AM4402" s="73"/>
      <c r="AN4402" s="73"/>
      <c r="AO4402" s="73"/>
      <c r="AP4402" s="73"/>
      <c r="AQ4402" s="73"/>
      <c r="AR4402" s="73"/>
      <c r="AS4402" s="73"/>
      <c r="AT4402" s="73"/>
      <c r="AU4402" s="73"/>
      <c r="AV4402" s="73"/>
      <c r="AW4402" s="73"/>
      <c r="AX4402" s="73"/>
      <c r="AY4402" s="73"/>
      <c r="AZ4402" s="73"/>
      <c r="BA4402" s="73"/>
      <c r="BB4402" s="73"/>
    </row>
    <row r="4403" spans="10:54">
      <c r="J4403" s="132"/>
      <c r="N4403" s="73"/>
      <c r="O4403" s="73"/>
      <c r="P4403" s="73"/>
      <c r="Q4403" s="73"/>
      <c r="R4403" s="73"/>
      <c r="S4403" s="73"/>
      <c r="T4403" s="73"/>
      <c r="U4403" s="73"/>
      <c r="V4403" s="73"/>
      <c r="W4403" s="73"/>
      <c r="X4403" s="73"/>
      <c r="Y4403" s="73"/>
      <c r="Z4403" s="73"/>
      <c r="AA4403" s="73"/>
      <c r="AB4403" s="73"/>
      <c r="AC4403" s="73"/>
      <c r="AD4403" s="73"/>
      <c r="AE4403" s="73"/>
      <c r="AF4403" s="73"/>
      <c r="AG4403" s="73"/>
      <c r="AH4403" s="73"/>
      <c r="AI4403" s="73"/>
      <c r="AJ4403" s="73"/>
      <c r="AK4403" s="73"/>
      <c r="AL4403" s="73"/>
      <c r="AM4403" s="73"/>
      <c r="AN4403" s="73"/>
      <c r="AO4403" s="73"/>
      <c r="AP4403" s="73"/>
      <c r="AQ4403" s="73"/>
      <c r="AR4403" s="73"/>
      <c r="AS4403" s="73"/>
      <c r="AT4403" s="73"/>
      <c r="AU4403" s="73"/>
      <c r="AV4403" s="73"/>
      <c r="AW4403" s="73"/>
      <c r="AX4403" s="73"/>
      <c r="AY4403" s="73"/>
      <c r="AZ4403" s="73"/>
      <c r="BA4403" s="73"/>
      <c r="BB4403" s="73"/>
    </row>
    <row r="4404" spans="10:54">
      <c r="J4404" s="132"/>
      <c r="N4404" s="73"/>
      <c r="O4404" s="73"/>
      <c r="P4404" s="73"/>
      <c r="Q4404" s="73"/>
      <c r="R4404" s="73"/>
      <c r="S4404" s="73"/>
      <c r="T4404" s="73"/>
      <c r="U4404" s="73"/>
      <c r="V4404" s="73"/>
      <c r="W4404" s="73"/>
      <c r="X4404" s="73"/>
      <c r="Y4404" s="73"/>
      <c r="Z4404" s="73"/>
      <c r="AA4404" s="73"/>
      <c r="AB4404" s="73"/>
      <c r="AC4404" s="73"/>
      <c r="AD4404" s="73"/>
      <c r="AE4404" s="73"/>
      <c r="AF4404" s="73"/>
      <c r="AG4404" s="73"/>
      <c r="AH4404" s="73"/>
      <c r="AI4404" s="73"/>
      <c r="AJ4404" s="73"/>
      <c r="AK4404" s="73"/>
      <c r="AL4404" s="73"/>
      <c r="AM4404" s="73"/>
      <c r="AN4404" s="73"/>
      <c r="AO4404" s="73"/>
      <c r="AP4404" s="73"/>
      <c r="AQ4404" s="73"/>
      <c r="AR4404" s="73"/>
      <c r="AS4404" s="73"/>
      <c r="AT4404" s="73"/>
      <c r="AU4404" s="73"/>
      <c r="AV4404" s="73"/>
      <c r="AW4404" s="73"/>
      <c r="AX4404" s="73"/>
      <c r="AY4404" s="73"/>
      <c r="AZ4404" s="73"/>
      <c r="BA4404" s="73"/>
      <c r="BB4404" s="73"/>
    </row>
    <row r="4405" spans="10:54">
      <c r="J4405" s="132"/>
      <c r="N4405" s="73"/>
      <c r="O4405" s="73"/>
      <c r="P4405" s="73"/>
      <c r="Q4405" s="73"/>
      <c r="R4405" s="73"/>
      <c r="S4405" s="73"/>
      <c r="T4405" s="73"/>
      <c r="U4405" s="73"/>
      <c r="V4405" s="73"/>
      <c r="W4405" s="73"/>
      <c r="X4405" s="73"/>
      <c r="Y4405" s="73"/>
      <c r="Z4405" s="73"/>
      <c r="AA4405" s="73"/>
      <c r="AB4405" s="73"/>
      <c r="AC4405" s="73"/>
      <c r="AD4405" s="73"/>
      <c r="AE4405" s="73"/>
      <c r="AF4405" s="73"/>
      <c r="AG4405" s="73"/>
      <c r="AH4405" s="73"/>
      <c r="AI4405" s="73"/>
      <c r="AJ4405" s="73"/>
      <c r="AK4405" s="73"/>
      <c r="AL4405" s="73"/>
      <c r="AM4405" s="73"/>
      <c r="AN4405" s="73"/>
      <c r="AO4405" s="73"/>
      <c r="AP4405" s="73"/>
      <c r="AQ4405" s="73"/>
      <c r="AR4405" s="73"/>
      <c r="AS4405" s="73"/>
      <c r="AT4405" s="73"/>
      <c r="AU4405" s="73"/>
      <c r="AV4405" s="73"/>
      <c r="AW4405" s="73"/>
      <c r="AX4405" s="73"/>
      <c r="AY4405" s="73"/>
      <c r="AZ4405" s="73"/>
      <c r="BA4405" s="73"/>
      <c r="BB4405" s="73"/>
    </row>
    <row r="4406" spans="10:54">
      <c r="J4406" s="132"/>
      <c r="N4406" s="73"/>
      <c r="O4406" s="73"/>
      <c r="P4406" s="73"/>
      <c r="Q4406" s="73"/>
      <c r="R4406" s="73"/>
      <c r="S4406" s="73"/>
      <c r="T4406" s="73"/>
      <c r="U4406" s="73"/>
      <c r="V4406" s="73"/>
      <c r="W4406" s="73"/>
      <c r="X4406" s="73"/>
      <c r="Y4406" s="73"/>
      <c r="Z4406" s="73"/>
      <c r="AA4406" s="73"/>
      <c r="AB4406" s="73"/>
      <c r="AC4406" s="73"/>
      <c r="AD4406" s="73"/>
      <c r="AE4406" s="73"/>
      <c r="AF4406" s="73"/>
      <c r="AG4406" s="73"/>
      <c r="AH4406" s="73"/>
      <c r="AI4406" s="73"/>
      <c r="AJ4406" s="73"/>
      <c r="AK4406" s="73"/>
      <c r="AL4406" s="73"/>
      <c r="AM4406" s="73"/>
      <c r="AN4406" s="73"/>
      <c r="AO4406" s="73"/>
      <c r="AP4406" s="73"/>
      <c r="AQ4406" s="73"/>
      <c r="AR4406" s="73"/>
      <c r="AS4406" s="73"/>
      <c r="AT4406" s="73"/>
      <c r="AU4406" s="73"/>
      <c r="AV4406" s="73"/>
      <c r="AW4406" s="73"/>
      <c r="AX4406" s="73"/>
      <c r="AY4406" s="73"/>
      <c r="AZ4406" s="73"/>
      <c r="BA4406" s="73"/>
      <c r="BB4406" s="73"/>
    </row>
    <row r="4407" spans="10:54">
      <c r="J4407" s="132"/>
      <c r="N4407" s="73"/>
      <c r="O4407" s="73"/>
      <c r="P4407" s="73"/>
      <c r="Q4407" s="73"/>
      <c r="R4407" s="73"/>
      <c r="S4407" s="73"/>
      <c r="T4407" s="73"/>
      <c r="U4407" s="73"/>
      <c r="V4407" s="73"/>
      <c r="W4407" s="73"/>
      <c r="X4407" s="73"/>
      <c r="Y4407" s="73"/>
      <c r="Z4407" s="73"/>
      <c r="AA4407" s="73"/>
      <c r="AB4407" s="73"/>
      <c r="AC4407" s="73"/>
      <c r="AD4407" s="73"/>
      <c r="AE4407" s="73"/>
      <c r="AF4407" s="73"/>
      <c r="AG4407" s="73"/>
      <c r="AH4407" s="73"/>
      <c r="AI4407" s="73"/>
      <c r="AJ4407" s="73"/>
      <c r="AK4407" s="73"/>
      <c r="AL4407" s="73"/>
      <c r="AM4407" s="73"/>
      <c r="AN4407" s="73"/>
      <c r="AO4407" s="73"/>
      <c r="AP4407" s="73"/>
      <c r="AQ4407" s="73"/>
      <c r="AR4407" s="73"/>
      <c r="AS4407" s="73"/>
      <c r="AT4407" s="73"/>
      <c r="AU4407" s="73"/>
      <c r="AV4407" s="73"/>
      <c r="AW4407" s="73"/>
      <c r="AX4407" s="73"/>
      <c r="AY4407" s="73"/>
      <c r="AZ4407" s="73"/>
      <c r="BA4407" s="73"/>
      <c r="BB4407" s="73"/>
    </row>
    <row r="4408" spans="10:54">
      <c r="J4408" s="132"/>
      <c r="N4408" s="73"/>
      <c r="O4408" s="73"/>
      <c r="P4408" s="73"/>
      <c r="Q4408" s="73"/>
      <c r="R4408" s="73"/>
      <c r="S4408" s="73"/>
      <c r="T4408" s="73"/>
      <c r="U4408" s="73"/>
      <c r="V4408" s="73"/>
      <c r="W4408" s="73"/>
      <c r="X4408" s="73"/>
      <c r="Y4408" s="73"/>
      <c r="Z4408" s="73"/>
      <c r="AA4408" s="73"/>
      <c r="AB4408" s="73"/>
      <c r="AC4408" s="73"/>
      <c r="AD4408" s="73"/>
      <c r="AE4408" s="73"/>
      <c r="AF4408" s="73"/>
      <c r="AG4408" s="73"/>
      <c r="AH4408" s="73"/>
      <c r="AI4408" s="73"/>
      <c r="AJ4408" s="73"/>
      <c r="AK4408" s="73"/>
      <c r="AL4408" s="73"/>
      <c r="AM4408" s="73"/>
      <c r="AN4408" s="73"/>
      <c r="AO4408" s="73"/>
      <c r="AP4408" s="73"/>
      <c r="AQ4408" s="73"/>
      <c r="AR4408" s="73"/>
      <c r="AS4408" s="73"/>
      <c r="AT4408" s="73"/>
      <c r="AU4408" s="73"/>
      <c r="AV4408" s="73"/>
      <c r="AW4408" s="73"/>
      <c r="AX4408" s="73"/>
      <c r="AY4408" s="73"/>
      <c r="AZ4408" s="73"/>
      <c r="BA4408" s="73"/>
      <c r="BB4408" s="73"/>
    </row>
    <row r="4409" spans="10:54">
      <c r="J4409" s="132"/>
      <c r="N4409" s="73"/>
      <c r="O4409" s="73"/>
      <c r="P4409" s="73"/>
      <c r="Q4409" s="73"/>
      <c r="R4409" s="73"/>
      <c r="S4409" s="73"/>
      <c r="T4409" s="73"/>
      <c r="U4409" s="73"/>
      <c r="V4409" s="73"/>
      <c r="W4409" s="73"/>
      <c r="X4409" s="73"/>
      <c r="Y4409" s="73"/>
      <c r="Z4409" s="73"/>
      <c r="AA4409" s="73"/>
      <c r="AB4409" s="73"/>
      <c r="AC4409" s="73"/>
      <c r="AD4409" s="73"/>
      <c r="AE4409" s="73"/>
      <c r="AF4409" s="73"/>
      <c r="AG4409" s="73"/>
      <c r="AH4409" s="73"/>
      <c r="AI4409" s="73"/>
      <c r="AJ4409" s="73"/>
      <c r="AK4409" s="73"/>
      <c r="AL4409" s="73"/>
      <c r="AM4409" s="73"/>
      <c r="AN4409" s="73"/>
      <c r="AO4409" s="73"/>
      <c r="AP4409" s="73"/>
      <c r="AQ4409" s="73"/>
      <c r="AR4409" s="73"/>
      <c r="AS4409" s="73"/>
      <c r="AT4409" s="73"/>
      <c r="AU4409" s="73"/>
      <c r="AV4409" s="73"/>
      <c r="AW4409" s="73"/>
      <c r="AX4409" s="73"/>
      <c r="AY4409" s="73"/>
      <c r="AZ4409" s="73"/>
      <c r="BA4409" s="73"/>
      <c r="BB4409" s="73"/>
    </row>
    <row r="4410" spans="10:54">
      <c r="J4410" s="132"/>
      <c r="N4410" s="73"/>
      <c r="O4410" s="73"/>
      <c r="P4410" s="73"/>
      <c r="Q4410" s="73"/>
      <c r="R4410" s="73"/>
      <c r="S4410" s="73"/>
      <c r="T4410" s="73"/>
      <c r="U4410" s="73"/>
      <c r="V4410" s="73"/>
      <c r="W4410" s="73"/>
      <c r="X4410" s="73"/>
      <c r="Y4410" s="73"/>
      <c r="Z4410" s="73"/>
      <c r="AA4410" s="73"/>
      <c r="AB4410" s="73"/>
      <c r="AC4410" s="73"/>
      <c r="AD4410" s="73"/>
      <c r="AE4410" s="73"/>
      <c r="AF4410" s="73"/>
      <c r="AG4410" s="73"/>
      <c r="AH4410" s="73"/>
      <c r="AI4410" s="73"/>
      <c r="AJ4410" s="73"/>
      <c r="AK4410" s="73"/>
      <c r="AL4410" s="73"/>
      <c r="AM4410" s="73"/>
      <c r="AN4410" s="73"/>
      <c r="AO4410" s="73"/>
      <c r="AP4410" s="73"/>
      <c r="AQ4410" s="73"/>
      <c r="AR4410" s="73"/>
      <c r="AS4410" s="73"/>
      <c r="AT4410" s="73"/>
      <c r="AU4410" s="73"/>
      <c r="AV4410" s="73"/>
      <c r="AW4410" s="73"/>
      <c r="AX4410" s="73"/>
      <c r="AY4410" s="73"/>
      <c r="AZ4410" s="73"/>
      <c r="BA4410" s="73"/>
      <c r="BB4410" s="73"/>
    </row>
    <row r="4411" spans="10:54">
      <c r="J4411" s="132"/>
      <c r="N4411" s="73"/>
      <c r="O4411" s="73"/>
      <c r="P4411" s="73"/>
      <c r="Q4411" s="73"/>
      <c r="R4411" s="73"/>
      <c r="S4411" s="73"/>
      <c r="T4411" s="73"/>
      <c r="U4411" s="73"/>
      <c r="V4411" s="73"/>
      <c r="W4411" s="73"/>
      <c r="X4411" s="73"/>
      <c r="Y4411" s="73"/>
      <c r="Z4411" s="73"/>
      <c r="AA4411" s="73"/>
      <c r="AB4411" s="73"/>
      <c r="AC4411" s="73"/>
      <c r="AD4411" s="73"/>
      <c r="AE4411" s="73"/>
      <c r="AF4411" s="73"/>
      <c r="AG4411" s="73"/>
      <c r="AH4411" s="73"/>
      <c r="AI4411" s="73"/>
      <c r="AJ4411" s="73"/>
      <c r="AK4411" s="73"/>
      <c r="AL4411" s="73"/>
      <c r="AM4411" s="73"/>
      <c r="AN4411" s="73"/>
      <c r="AO4411" s="73"/>
      <c r="AP4411" s="73"/>
      <c r="AQ4411" s="73"/>
      <c r="AR4411" s="73"/>
      <c r="AS4411" s="73"/>
      <c r="AT4411" s="73"/>
      <c r="AU4411" s="73"/>
      <c r="AV4411" s="73"/>
      <c r="AW4411" s="73"/>
      <c r="AX4411" s="73"/>
      <c r="AY4411" s="73"/>
      <c r="AZ4411" s="73"/>
      <c r="BA4411" s="73"/>
      <c r="BB4411" s="73"/>
    </row>
    <row r="4412" spans="10:54">
      <c r="J4412" s="132"/>
      <c r="N4412" s="73"/>
      <c r="O4412" s="73"/>
      <c r="P4412" s="73"/>
      <c r="Q4412" s="73"/>
      <c r="R4412" s="73"/>
      <c r="S4412" s="73"/>
      <c r="T4412" s="73"/>
      <c r="U4412" s="73"/>
      <c r="V4412" s="73"/>
      <c r="W4412" s="73"/>
      <c r="X4412" s="73"/>
      <c r="Y4412" s="73"/>
      <c r="Z4412" s="73"/>
      <c r="AA4412" s="73"/>
      <c r="AB4412" s="73"/>
      <c r="AC4412" s="73"/>
      <c r="AD4412" s="73"/>
      <c r="AE4412" s="73"/>
      <c r="AF4412" s="73"/>
      <c r="AG4412" s="73"/>
      <c r="AH4412" s="73"/>
      <c r="AI4412" s="73"/>
      <c r="AJ4412" s="73"/>
      <c r="AK4412" s="73"/>
      <c r="AL4412" s="73"/>
      <c r="AM4412" s="73"/>
      <c r="AN4412" s="73"/>
      <c r="AO4412" s="73"/>
      <c r="AP4412" s="73"/>
      <c r="AQ4412" s="73"/>
      <c r="AR4412" s="73"/>
      <c r="AS4412" s="73"/>
      <c r="AT4412" s="73"/>
      <c r="AU4412" s="73"/>
      <c r="AV4412" s="73"/>
      <c r="AW4412" s="73"/>
      <c r="AX4412" s="73"/>
      <c r="AY4412" s="73"/>
      <c r="AZ4412" s="73"/>
      <c r="BA4412" s="73"/>
      <c r="BB4412" s="73"/>
    </row>
    <row r="4413" spans="10:54">
      <c r="J4413" s="132"/>
      <c r="N4413" s="73"/>
      <c r="O4413" s="73"/>
      <c r="P4413" s="73"/>
      <c r="Q4413" s="73"/>
      <c r="R4413" s="73"/>
      <c r="S4413" s="73"/>
      <c r="T4413" s="73"/>
      <c r="U4413" s="73"/>
      <c r="V4413" s="73"/>
      <c r="W4413" s="73"/>
      <c r="X4413" s="73"/>
      <c r="Y4413" s="73"/>
      <c r="Z4413" s="73"/>
      <c r="AA4413" s="73"/>
      <c r="AB4413" s="73"/>
      <c r="AC4413" s="73"/>
      <c r="AD4413" s="73"/>
      <c r="AE4413" s="73"/>
      <c r="AF4413" s="73"/>
      <c r="AG4413" s="73"/>
      <c r="AH4413" s="73"/>
      <c r="AI4413" s="73"/>
      <c r="AJ4413" s="73"/>
      <c r="AK4413" s="73"/>
      <c r="AL4413" s="73"/>
      <c r="AM4413" s="73"/>
      <c r="AN4413" s="73"/>
      <c r="AO4413" s="73"/>
      <c r="AP4413" s="73"/>
      <c r="AQ4413" s="73"/>
      <c r="AR4413" s="73"/>
      <c r="AS4413" s="73"/>
      <c r="AT4413" s="73"/>
      <c r="AU4413" s="73"/>
      <c r="AV4413" s="73"/>
      <c r="AW4413" s="73"/>
      <c r="AX4413" s="73"/>
      <c r="AY4413" s="73"/>
      <c r="AZ4413" s="73"/>
      <c r="BA4413" s="73"/>
      <c r="BB4413" s="73"/>
    </row>
    <row r="4414" spans="10:54">
      <c r="J4414" s="132"/>
      <c r="N4414" s="73"/>
      <c r="O4414" s="73"/>
      <c r="P4414" s="73"/>
      <c r="Q4414" s="73"/>
      <c r="R4414" s="73"/>
      <c r="S4414" s="73"/>
      <c r="T4414" s="73"/>
      <c r="U4414" s="73"/>
      <c r="V4414" s="73"/>
      <c r="W4414" s="73"/>
      <c r="X4414" s="73"/>
      <c r="Y4414" s="73"/>
      <c r="Z4414" s="73"/>
      <c r="AA4414" s="73"/>
      <c r="AB4414" s="73"/>
      <c r="AC4414" s="73"/>
      <c r="AD4414" s="73"/>
      <c r="AE4414" s="73"/>
      <c r="AF4414" s="73"/>
      <c r="AG4414" s="73"/>
      <c r="AH4414" s="73"/>
      <c r="AI4414" s="73"/>
      <c r="AJ4414" s="73"/>
      <c r="AK4414" s="73"/>
      <c r="AL4414" s="73"/>
      <c r="AM4414" s="73"/>
      <c r="AN4414" s="73"/>
      <c r="AO4414" s="73"/>
      <c r="AP4414" s="73"/>
      <c r="AQ4414" s="73"/>
      <c r="AR4414" s="73"/>
      <c r="AS4414" s="73"/>
      <c r="AT4414" s="73"/>
      <c r="AU4414" s="73"/>
      <c r="AV4414" s="73"/>
      <c r="AW4414" s="73"/>
      <c r="AX4414" s="73"/>
      <c r="AY4414" s="73"/>
      <c r="AZ4414" s="73"/>
      <c r="BA4414" s="73"/>
      <c r="BB4414" s="73"/>
    </row>
    <row r="4415" spans="10:54">
      <c r="J4415" s="132"/>
      <c r="N4415" s="73"/>
      <c r="O4415" s="73"/>
      <c r="P4415" s="73"/>
      <c r="Q4415" s="73"/>
      <c r="R4415" s="73"/>
      <c r="S4415" s="73"/>
      <c r="T4415" s="73"/>
      <c r="U4415" s="73"/>
      <c r="V4415" s="73"/>
      <c r="W4415" s="73"/>
      <c r="X4415" s="73"/>
      <c r="Y4415" s="73"/>
      <c r="Z4415" s="73"/>
      <c r="AA4415" s="73"/>
      <c r="AB4415" s="73"/>
      <c r="AC4415" s="73"/>
      <c r="AD4415" s="73"/>
      <c r="AE4415" s="73"/>
      <c r="AF4415" s="73"/>
      <c r="AG4415" s="73"/>
      <c r="AH4415" s="73"/>
      <c r="AI4415" s="73"/>
      <c r="AJ4415" s="73"/>
      <c r="AK4415" s="73"/>
      <c r="AL4415" s="73"/>
      <c r="AM4415" s="73"/>
      <c r="AN4415" s="73"/>
      <c r="AO4415" s="73"/>
      <c r="AP4415" s="73"/>
      <c r="AQ4415" s="73"/>
      <c r="AR4415" s="73"/>
      <c r="AS4415" s="73"/>
      <c r="AT4415" s="73"/>
      <c r="AU4415" s="73"/>
      <c r="AV4415" s="73"/>
      <c r="AW4415" s="73"/>
      <c r="AX4415" s="73"/>
      <c r="AY4415" s="73"/>
      <c r="AZ4415" s="73"/>
      <c r="BA4415" s="73"/>
      <c r="BB4415" s="73"/>
    </row>
    <row r="4416" spans="10:54">
      <c r="J4416" s="132"/>
      <c r="N4416" s="73"/>
      <c r="O4416" s="73"/>
      <c r="P4416" s="73"/>
      <c r="Q4416" s="73"/>
      <c r="R4416" s="73"/>
      <c r="S4416" s="73"/>
      <c r="T4416" s="73"/>
      <c r="U4416" s="73"/>
      <c r="V4416" s="73"/>
      <c r="W4416" s="73"/>
      <c r="X4416" s="73"/>
      <c r="Y4416" s="73"/>
      <c r="Z4416" s="73"/>
      <c r="AA4416" s="73"/>
      <c r="AB4416" s="73"/>
      <c r="AC4416" s="73"/>
      <c r="AD4416" s="73"/>
      <c r="AE4416" s="73"/>
      <c r="AF4416" s="73"/>
      <c r="AG4416" s="73"/>
      <c r="AH4416" s="73"/>
      <c r="AI4416" s="73"/>
      <c r="AJ4416" s="73"/>
      <c r="AK4416" s="73"/>
      <c r="AL4416" s="73"/>
      <c r="AM4416" s="73"/>
      <c r="AN4416" s="73"/>
      <c r="AO4416" s="73"/>
      <c r="AP4416" s="73"/>
      <c r="AQ4416" s="73"/>
      <c r="AR4416" s="73"/>
      <c r="AS4416" s="73"/>
      <c r="AT4416" s="73"/>
      <c r="AU4416" s="73"/>
      <c r="AV4416" s="73"/>
      <c r="AW4416" s="73"/>
      <c r="AX4416" s="73"/>
      <c r="AY4416" s="73"/>
      <c r="AZ4416" s="73"/>
      <c r="BA4416" s="73"/>
      <c r="BB4416" s="73"/>
    </row>
    <row r="4417" spans="10:54">
      <c r="J4417" s="132"/>
      <c r="N4417" s="73"/>
      <c r="O4417" s="73"/>
      <c r="P4417" s="73"/>
      <c r="Q4417" s="73"/>
      <c r="R4417" s="73"/>
      <c r="S4417" s="73"/>
      <c r="T4417" s="73"/>
      <c r="U4417" s="73"/>
      <c r="V4417" s="73"/>
      <c r="W4417" s="73"/>
      <c r="X4417" s="73"/>
      <c r="Y4417" s="73"/>
      <c r="Z4417" s="73"/>
      <c r="AA4417" s="73"/>
      <c r="AB4417" s="73"/>
      <c r="AC4417" s="73"/>
      <c r="AD4417" s="73"/>
      <c r="AE4417" s="73"/>
      <c r="AF4417" s="73"/>
      <c r="AG4417" s="73"/>
      <c r="AH4417" s="73"/>
      <c r="AI4417" s="73"/>
      <c r="AJ4417" s="73"/>
      <c r="AK4417" s="73"/>
      <c r="AL4417" s="73"/>
      <c r="AM4417" s="73"/>
      <c r="AN4417" s="73"/>
      <c r="AO4417" s="73"/>
      <c r="AP4417" s="73"/>
      <c r="AQ4417" s="73"/>
      <c r="AR4417" s="73"/>
      <c r="AS4417" s="73"/>
      <c r="AT4417" s="73"/>
      <c r="AU4417" s="73"/>
      <c r="AV4417" s="73"/>
      <c r="AW4417" s="73"/>
      <c r="AX4417" s="73"/>
      <c r="AY4417" s="73"/>
      <c r="AZ4417" s="73"/>
      <c r="BA4417" s="73"/>
      <c r="BB4417" s="73"/>
    </row>
    <row r="4418" spans="10:54">
      <c r="J4418" s="132"/>
      <c r="N4418" s="73"/>
      <c r="O4418" s="73"/>
      <c r="P4418" s="73"/>
      <c r="Q4418" s="73"/>
      <c r="R4418" s="73"/>
      <c r="S4418" s="73"/>
      <c r="T4418" s="73"/>
      <c r="U4418" s="73"/>
      <c r="V4418" s="73"/>
      <c r="W4418" s="73"/>
      <c r="X4418" s="73"/>
      <c r="Y4418" s="73"/>
      <c r="Z4418" s="73"/>
      <c r="AA4418" s="73"/>
      <c r="AB4418" s="73"/>
      <c r="AC4418" s="73"/>
      <c r="AD4418" s="73"/>
      <c r="AE4418" s="73"/>
      <c r="AF4418" s="73"/>
      <c r="AG4418" s="73"/>
      <c r="AH4418" s="73"/>
      <c r="AI4418" s="73"/>
      <c r="AJ4418" s="73"/>
      <c r="AK4418" s="73"/>
      <c r="AL4418" s="73"/>
      <c r="AM4418" s="73"/>
      <c r="AN4418" s="73"/>
      <c r="AO4418" s="73"/>
      <c r="AP4418" s="73"/>
      <c r="AQ4418" s="73"/>
      <c r="AR4418" s="73"/>
      <c r="AS4418" s="73"/>
      <c r="AT4418" s="73"/>
      <c r="AU4418" s="73"/>
      <c r="AV4418" s="73"/>
      <c r="AW4418" s="73"/>
      <c r="AX4418" s="73"/>
      <c r="AY4418" s="73"/>
      <c r="AZ4418" s="73"/>
      <c r="BA4418" s="73"/>
      <c r="BB4418" s="73"/>
    </row>
    <row r="4419" spans="10:54">
      <c r="J4419" s="132"/>
      <c r="N4419" s="73"/>
      <c r="O4419" s="73"/>
      <c r="P4419" s="73"/>
      <c r="Q4419" s="73"/>
      <c r="R4419" s="73"/>
      <c r="S4419" s="73"/>
      <c r="T4419" s="73"/>
      <c r="U4419" s="73"/>
      <c r="V4419" s="73"/>
      <c r="W4419" s="73"/>
      <c r="X4419" s="73"/>
      <c r="Y4419" s="73"/>
      <c r="Z4419" s="73"/>
      <c r="AA4419" s="73"/>
      <c r="AB4419" s="73"/>
      <c r="AC4419" s="73"/>
      <c r="AD4419" s="73"/>
      <c r="AE4419" s="73"/>
      <c r="AF4419" s="73"/>
      <c r="AG4419" s="73"/>
      <c r="AH4419" s="73"/>
      <c r="AI4419" s="73"/>
      <c r="AJ4419" s="73"/>
      <c r="AK4419" s="73"/>
      <c r="AL4419" s="73"/>
      <c r="AM4419" s="73"/>
      <c r="AN4419" s="73"/>
      <c r="AO4419" s="73"/>
      <c r="AP4419" s="73"/>
      <c r="AQ4419" s="73"/>
      <c r="AR4419" s="73"/>
      <c r="AS4419" s="73"/>
      <c r="AT4419" s="73"/>
      <c r="AU4419" s="73"/>
      <c r="AV4419" s="73"/>
      <c r="AW4419" s="73"/>
      <c r="AX4419" s="73"/>
      <c r="AY4419" s="73"/>
      <c r="AZ4419" s="73"/>
      <c r="BA4419" s="73"/>
      <c r="BB4419" s="73"/>
    </row>
    <row r="4420" spans="10:54">
      <c r="J4420" s="132"/>
      <c r="N4420" s="73"/>
      <c r="O4420" s="73"/>
      <c r="P4420" s="73"/>
      <c r="Q4420" s="73"/>
      <c r="R4420" s="73"/>
      <c r="S4420" s="73"/>
      <c r="T4420" s="73"/>
      <c r="U4420" s="73"/>
      <c r="V4420" s="73"/>
      <c r="W4420" s="73"/>
      <c r="X4420" s="73"/>
      <c r="Y4420" s="73"/>
      <c r="Z4420" s="73"/>
      <c r="AA4420" s="73"/>
      <c r="AB4420" s="73"/>
      <c r="AC4420" s="73"/>
      <c r="AD4420" s="73"/>
      <c r="AE4420" s="73"/>
      <c r="AF4420" s="73"/>
      <c r="AG4420" s="73"/>
      <c r="AH4420" s="73"/>
      <c r="AI4420" s="73"/>
      <c r="AJ4420" s="73"/>
      <c r="AK4420" s="73"/>
      <c r="AL4420" s="73"/>
      <c r="AM4420" s="73"/>
      <c r="AN4420" s="73"/>
      <c r="AO4420" s="73"/>
      <c r="AP4420" s="73"/>
      <c r="AQ4420" s="73"/>
      <c r="AR4420" s="73"/>
      <c r="AS4420" s="73"/>
      <c r="AT4420" s="73"/>
      <c r="AU4420" s="73"/>
      <c r="AV4420" s="73"/>
      <c r="AW4420" s="73"/>
      <c r="AX4420" s="73"/>
      <c r="AY4420" s="73"/>
      <c r="AZ4420" s="73"/>
      <c r="BA4420" s="73"/>
      <c r="BB4420" s="73"/>
    </row>
    <row r="4421" spans="10:54">
      <c r="J4421" s="132"/>
      <c r="N4421" s="73"/>
      <c r="O4421" s="73"/>
      <c r="P4421" s="73"/>
      <c r="Q4421" s="73"/>
      <c r="R4421" s="73"/>
      <c r="S4421" s="73"/>
      <c r="T4421" s="73"/>
      <c r="U4421" s="73"/>
      <c r="V4421" s="73"/>
      <c r="W4421" s="73"/>
      <c r="X4421" s="73"/>
      <c r="Y4421" s="73"/>
      <c r="Z4421" s="73"/>
      <c r="AA4421" s="73"/>
      <c r="AB4421" s="73"/>
      <c r="AC4421" s="73"/>
      <c r="AD4421" s="73"/>
      <c r="AE4421" s="73"/>
      <c r="AF4421" s="73"/>
      <c r="AG4421" s="73"/>
      <c r="AH4421" s="73"/>
      <c r="AI4421" s="73"/>
      <c r="AJ4421" s="73"/>
      <c r="AK4421" s="73"/>
      <c r="AL4421" s="73"/>
      <c r="AM4421" s="73"/>
      <c r="AN4421" s="73"/>
      <c r="AO4421" s="73"/>
      <c r="AP4421" s="73"/>
      <c r="AQ4421" s="73"/>
      <c r="AR4421" s="73"/>
      <c r="AS4421" s="73"/>
      <c r="AT4421" s="73"/>
      <c r="AU4421" s="73"/>
      <c r="AV4421" s="73"/>
      <c r="AW4421" s="73"/>
      <c r="AX4421" s="73"/>
      <c r="AY4421" s="73"/>
      <c r="AZ4421" s="73"/>
      <c r="BA4421" s="73"/>
      <c r="BB4421" s="73"/>
    </row>
    <row r="4422" spans="10:54">
      <c r="J4422" s="132"/>
      <c r="N4422" s="73"/>
      <c r="O4422" s="73"/>
      <c r="P4422" s="73"/>
      <c r="Q4422" s="73"/>
      <c r="R4422" s="73"/>
      <c r="S4422" s="73"/>
      <c r="T4422" s="73"/>
      <c r="U4422" s="73"/>
      <c r="V4422" s="73"/>
      <c r="W4422" s="73"/>
      <c r="X4422" s="73"/>
      <c r="Y4422" s="73"/>
      <c r="Z4422" s="73"/>
      <c r="AA4422" s="73"/>
      <c r="AB4422" s="73"/>
      <c r="AC4422" s="73"/>
      <c r="AD4422" s="73"/>
      <c r="AE4422" s="73"/>
      <c r="AF4422" s="73"/>
      <c r="AG4422" s="73"/>
      <c r="AH4422" s="73"/>
      <c r="AI4422" s="73"/>
      <c r="AJ4422" s="73"/>
      <c r="AK4422" s="73"/>
      <c r="AL4422" s="73"/>
      <c r="AM4422" s="73"/>
      <c r="AN4422" s="73"/>
      <c r="AO4422" s="73"/>
      <c r="AP4422" s="73"/>
      <c r="AQ4422" s="73"/>
      <c r="AR4422" s="73"/>
      <c r="AS4422" s="73"/>
      <c r="AT4422" s="73"/>
      <c r="AU4422" s="73"/>
      <c r="AV4422" s="73"/>
      <c r="AW4422" s="73"/>
      <c r="AX4422" s="73"/>
      <c r="AY4422" s="73"/>
      <c r="AZ4422" s="73"/>
      <c r="BA4422" s="73"/>
      <c r="BB4422" s="73"/>
    </row>
    <row r="4423" spans="10:54">
      <c r="J4423" s="132"/>
      <c r="N4423" s="73"/>
      <c r="O4423" s="73"/>
      <c r="P4423" s="73"/>
      <c r="Q4423" s="73"/>
      <c r="R4423" s="73"/>
      <c r="S4423" s="73"/>
      <c r="T4423" s="73"/>
      <c r="U4423" s="73"/>
      <c r="V4423" s="73"/>
      <c r="W4423" s="73"/>
      <c r="X4423" s="73"/>
      <c r="Y4423" s="73"/>
      <c r="Z4423" s="73"/>
      <c r="AA4423" s="73"/>
      <c r="AB4423" s="73"/>
      <c r="AC4423" s="73"/>
      <c r="AD4423" s="73"/>
      <c r="AE4423" s="73"/>
      <c r="AF4423" s="73"/>
      <c r="AG4423" s="73"/>
      <c r="AH4423" s="73"/>
      <c r="AI4423" s="73"/>
      <c r="AJ4423" s="73"/>
      <c r="AK4423" s="73"/>
      <c r="AL4423" s="73"/>
      <c r="AM4423" s="73"/>
      <c r="AN4423" s="73"/>
      <c r="AO4423" s="73"/>
      <c r="AP4423" s="73"/>
      <c r="AQ4423" s="73"/>
      <c r="AR4423" s="73"/>
      <c r="AS4423" s="73"/>
      <c r="AT4423" s="73"/>
      <c r="AU4423" s="73"/>
      <c r="AV4423" s="73"/>
      <c r="AW4423" s="73"/>
      <c r="AX4423" s="73"/>
      <c r="AY4423" s="73"/>
      <c r="AZ4423" s="73"/>
      <c r="BA4423" s="73"/>
      <c r="BB4423" s="73"/>
    </row>
    <row r="4424" spans="10:54">
      <c r="J4424" s="132"/>
      <c r="N4424" s="73"/>
      <c r="O4424" s="73"/>
      <c r="P4424" s="73"/>
      <c r="Q4424" s="73"/>
      <c r="R4424" s="73"/>
      <c r="S4424" s="73"/>
      <c r="T4424" s="73"/>
      <c r="U4424" s="73"/>
      <c r="V4424" s="73"/>
      <c r="W4424" s="73"/>
      <c r="X4424" s="73"/>
      <c r="Y4424" s="73"/>
      <c r="Z4424" s="73"/>
      <c r="AA4424" s="73"/>
      <c r="AB4424" s="73"/>
      <c r="AC4424" s="73"/>
      <c r="AD4424" s="73"/>
      <c r="AE4424" s="73"/>
      <c r="AF4424" s="73"/>
      <c r="AG4424" s="73"/>
      <c r="AH4424" s="73"/>
      <c r="AI4424" s="73"/>
      <c r="AJ4424" s="73"/>
      <c r="AK4424" s="73"/>
      <c r="AL4424" s="73"/>
      <c r="AM4424" s="73"/>
      <c r="AN4424" s="73"/>
      <c r="AO4424" s="73"/>
      <c r="AP4424" s="73"/>
      <c r="AQ4424" s="73"/>
      <c r="AR4424" s="73"/>
      <c r="AS4424" s="73"/>
      <c r="AT4424" s="73"/>
      <c r="AU4424" s="73"/>
      <c r="AV4424" s="73"/>
      <c r="AW4424" s="73"/>
      <c r="AX4424" s="73"/>
      <c r="AY4424" s="73"/>
      <c r="AZ4424" s="73"/>
      <c r="BA4424" s="73"/>
      <c r="BB4424" s="73"/>
    </row>
    <row r="4425" spans="10:54">
      <c r="J4425" s="132"/>
      <c r="N4425" s="73"/>
      <c r="O4425" s="73"/>
      <c r="P4425" s="73"/>
      <c r="Q4425" s="73"/>
      <c r="R4425" s="73"/>
      <c r="S4425" s="73"/>
      <c r="T4425" s="73"/>
      <c r="U4425" s="73"/>
      <c r="V4425" s="73"/>
      <c r="W4425" s="73"/>
      <c r="X4425" s="73"/>
      <c r="Y4425" s="73"/>
      <c r="Z4425" s="73"/>
      <c r="AA4425" s="73"/>
      <c r="AB4425" s="73"/>
      <c r="AC4425" s="73"/>
      <c r="AD4425" s="73"/>
      <c r="AE4425" s="73"/>
      <c r="AF4425" s="73"/>
      <c r="AG4425" s="73"/>
      <c r="AH4425" s="73"/>
      <c r="AI4425" s="73"/>
      <c r="AJ4425" s="73"/>
      <c r="AK4425" s="73"/>
      <c r="AL4425" s="73"/>
      <c r="AM4425" s="73"/>
      <c r="AN4425" s="73"/>
      <c r="AO4425" s="73"/>
      <c r="AP4425" s="73"/>
      <c r="AQ4425" s="73"/>
      <c r="AR4425" s="73"/>
      <c r="AS4425" s="73"/>
      <c r="AT4425" s="73"/>
      <c r="AU4425" s="73"/>
      <c r="AV4425" s="73"/>
      <c r="AW4425" s="73"/>
      <c r="AX4425" s="73"/>
      <c r="AY4425" s="73"/>
      <c r="AZ4425" s="73"/>
      <c r="BA4425" s="73"/>
      <c r="BB4425" s="73"/>
    </row>
    <row r="4426" spans="10:54">
      <c r="J4426" s="132"/>
      <c r="N4426" s="73"/>
      <c r="O4426" s="73"/>
      <c r="P4426" s="73"/>
      <c r="Q4426" s="73"/>
      <c r="R4426" s="73"/>
      <c r="S4426" s="73"/>
      <c r="T4426" s="73"/>
      <c r="U4426" s="73"/>
      <c r="V4426" s="73"/>
      <c r="W4426" s="73"/>
      <c r="X4426" s="73"/>
      <c r="Y4426" s="73"/>
      <c r="Z4426" s="73"/>
      <c r="AA4426" s="73"/>
      <c r="AB4426" s="73"/>
      <c r="AC4426" s="73"/>
      <c r="AD4426" s="73"/>
      <c r="AE4426" s="73"/>
      <c r="AF4426" s="73"/>
      <c r="AG4426" s="73"/>
      <c r="AH4426" s="73"/>
      <c r="AI4426" s="73"/>
      <c r="AJ4426" s="73"/>
      <c r="AK4426" s="73"/>
      <c r="AL4426" s="73"/>
      <c r="AM4426" s="73"/>
      <c r="AN4426" s="73"/>
      <c r="AO4426" s="73"/>
      <c r="AP4426" s="73"/>
      <c r="AQ4426" s="73"/>
      <c r="AR4426" s="73"/>
      <c r="AS4426" s="73"/>
      <c r="AT4426" s="73"/>
      <c r="AU4426" s="73"/>
      <c r="AV4426" s="73"/>
      <c r="AW4426" s="73"/>
      <c r="AX4426" s="73"/>
      <c r="AY4426" s="73"/>
      <c r="AZ4426" s="73"/>
      <c r="BA4426" s="73"/>
      <c r="BB4426" s="73"/>
    </row>
    <row r="4427" spans="10:54">
      <c r="J4427" s="132"/>
      <c r="N4427" s="73"/>
      <c r="O4427" s="73"/>
      <c r="P4427" s="73"/>
      <c r="Q4427" s="73"/>
      <c r="R4427" s="73"/>
      <c r="S4427" s="73"/>
      <c r="T4427" s="73"/>
      <c r="U4427" s="73"/>
      <c r="V4427" s="73"/>
      <c r="W4427" s="73"/>
      <c r="X4427" s="73"/>
      <c r="Y4427" s="73"/>
      <c r="Z4427" s="73"/>
      <c r="AA4427" s="73"/>
      <c r="AB4427" s="73"/>
      <c r="AC4427" s="73"/>
      <c r="AD4427" s="73"/>
      <c r="AE4427" s="73"/>
      <c r="AF4427" s="73"/>
      <c r="AG4427" s="73"/>
      <c r="AH4427" s="73"/>
      <c r="AI4427" s="73"/>
      <c r="AJ4427" s="73"/>
      <c r="AK4427" s="73"/>
      <c r="AL4427" s="73"/>
      <c r="AM4427" s="73"/>
      <c r="AN4427" s="73"/>
      <c r="AO4427" s="73"/>
      <c r="AP4427" s="73"/>
      <c r="AQ4427" s="73"/>
      <c r="AR4427" s="73"/>
      <c r="AS4427" s="73"/>
      <c r="AT4427" s="73"/>
      <c r="AU4427" s="73"/>
      <c r="AV4427" s="73"/>
      <c r="AW4427" s="73"/>
      <c r="AX4427" s="73"/>
      <c r="AY4427" s="73"/>
      <c r="AZ4427" s="73"/>
      <c r="BA4427" s="73"/>
      <c r="BB4427" s="73"/>
    </row>
    <row r="4428" spans="10:54">
      <c r="J4428" s="132"/>
      <c r="N4428" s="73"/>
      <c r="O4428" s="73"/>
      <c r="P4428" s="73"/>
      <c r="Q4428" s="73"/>
      <c r="R4428" s="73"/>
      <c r="S4428" s="73"/>
      <c r="T4428" s="73"/>
      <c r="U4428" s="73"/>
      <c r="V4428" s="73"/>
      <c r="W4428" s="73"/>
      <c r="X4428" s="73"/>
      <c r="Y4428" s="73"/>
      <c r="Z4428" s="73"/>
      <c r="AA4428" s="73"/>
      <c r="AB4428" s="73"/>
      <c r="AC4428" s="73"/>
      <c r="AD4428" s="73"/>
      <c r="AE4428" s="73"/>
      <c r="AF4428" s="73"/>
      <c r="AG4428" s="73"/>
      <c r="AH4428" s="73"/>
      <c r="AI4428" s="73"/>
      <c r="AJ4428" s="73"/>
      <c r="AK4428" s="73"/>
      <c r="AL4428" s="73"/>
      <c r="AM4428" s="73"/>
      <c r="AN4428" s="73"/>
      <c r="AO4428" s="73"/>
      <c r="AP4428" s="73"/>
      <c r="AQ4428" s="73"/>
      <c r="AR4428" s="73"/>
      <c r="AS4428" s="73"/>
      <c r="AT4428" s="73"/>
      <c r="AU4428" s="73"/>
      <c r="AV4428" s="73"/>
      <c r="AW4428" s="73"/>
      <c r="AX4428" s="73"/>
      <c r="AY4428" s="73"/>
      <c r="AZ4428" s="73"/>
      <c r="BA4428" s="73"/>
      <c r="BB4428" s="73"/>
    </row>
    <row r="4429" spans="10:54">
      <c r="J4429" s="132"/>
      <c r="N4429" s="73"/>
      <c r="O4429" s="73"/>
      <c r="P4429" s="73"/>
      <c r="Q4429" s="73"/>
      <c r="R4429" s="73"/>
      <c r="S4429" s="73"/>
      <c r="T4429" s="73"/>
      <c r="U4429" s="73"/>
      <c r="V4429" s="73"/>
      <c r="W4429" s="73"/>
      <c r="X4429" s="73"/>
      <c r="Y4429" s="73"/>
      <c r="Z4429" s="73"/>
      <c r="AA4429" s="73"/>
      <c r="AB4429" s="73"/>
      <c r="AC4429" s="73"/>
      <c r="AD4429" s="73"/>
      <c r="AE4429" s="73"/>
      <c r="AF4429" s="73"/>
      <c r="AG4429" s="73"/>
      <c r="AH4429" s="73"/>
      <c r="AI4429" s="73"/>
      <c r="AJ4429" s="73"/>
      <c r="AK4429" s="73"/>
      <c r="AL4429" s="73"/>
      <c r="AM4429" s="73"/>
      <c r="AN4429" s="73"/>
      <c r="AO4429" s="73"/>
      <c r="AP4429" s="73"/>
      <c r="AQ4429" s="73"/>
      <c r="AR4429" s="73"/>
      <c r="AS4429" s="73"/>
      <c r="AT4429" s="73"/>
      <c r="AU4429" s="73"/>
      <c r="AV4429" s="73"/>
      <c r="AW4429" s="73"/>
      <c r="AX4429" s="73"/>
      <c r="AY4429" s="73"/>
      <c r="AZ4429" s="73"/>
      <c r="BA4429" s="73"/>
      <c r="BB4429" s="73"/>
    </row>
    <row r="4430" spans="10:54">
      <c r="J4430" s="132"/>
      <c r="N4430" s="73"/>
      <c r="O4430" s="73"/>
      <c r="P4430" s="73"/>
      <c r="Q4430" s="73"/>
      <c r="R4430" s="73"/>
      <c r="S4430" s="73"/>
      <c r="T4430" s="73"/>
      <c r="U4430" s="73"/>
      <c r="V4430" s="73"/>
      <c r="W4430" s="73"/>
      <c r="X4430" s="73"/>
      <c r="Y4430" s="73"/>
      <c r="Z4430" s="73"/>
      <c r="AA4430" s="73"/>
      <c r="AB4430" s="73"/>
      <c r="AC4430" s="73"/>
      <c r="AD4430" s="73"/>
      <c r="AE4430" s="73"/>
      <c r="AF4430" s="73"/>
      <c r="AG4430" s="73"/>
      <c r="AH4430" s="73"/>
      <c r="AI4430" s="73"/>
      <c r="AJ4430" s="73"/>
      <c r="AK4430" s="73"/>
      <c r="AL4430" s="73"/>
      <c r="AM4430" s="73"/>
      <c r="AN4430" s="73"/>
      <c r="AO4430" s="73"/>
      <c r="AP4430" s="73"/>
      <c r="AQ4430" s="73"/>
      <c r="AR4430" s="73"/>
      <c r="AS4430" s="73"/>
      <c r="AT4430" s="73"/>
      <c r="AU4430" s="73"/>
      <c r="AV4430" s="73"/>
      <c r="AW4430" s="73"/>
      <c r="AX4430" s="73"/>
      <c r="AY4430" s="73"/>
      <c r="AZ4430" s="73"/>
      <c r="BA4430" s="73"/>
      <c r="BB4430" s="73"/>
    </row>
    <row r="4431" spans="10:54">
      <c r="J4431" s="132"/>
      <c r="N4431" s="73"/>
      <c r="O4431" s="73"/>
      <c r="P4431" s="73"/>
      <c r="Q4431" s="73"/>
      <c r="R4431" s="73"/>
      <c r="S4431" s="73"/>
      <c r="T4431" s="73"/>
      <c r="U4431" s="73"/>
      <c r="V4431" s="73"/>
      <c r="W4431" s="73"/>
      <c r="X4431" s="73"/>
      <c r="Y4431" s="73"/>
      <c r="Z4431" s="73"/>
      <c r="AA4431" s="73"/>
      <c r="AB4431" s="73"/>
      <c r="AC4431" s="73"/>
      <c r="AD4431" s="73"/>
      <c r="AE4431" s="73"/>
      <c r="AF4431" s="73"/>
      <c r="AG4431" s="73"/>
      <c r="AH4431" s="73"/>
      <c r="AI4431" s="73"/>
      <c r="AJ4431" s="73"/>
      <c r="AK4431" s="73"/>
      <c r="AL4431" s="73"/>
      <c r="AM4431" s="73"/>
      <c r="AN4431" s="73"/>
      <c r="AO4431" s="73"/>
      <c r="AP4431" s="73"/>
      <c r="AQ4431" s="73"/>
      <c r="AR4431" s="73"/>
      <c r="AS4431" s="73"/>
      <c r="AT4431" s="73"/>
      <c r="AU4431" s="73"/>
      <c r="AV4431" s="73"/>
      <c r="AW4431" s="73"/>
      <c r="AX4431" s="73"/>
      <c r="AY4431" s="73"/>
      <c r="AZ4431" s="73"/>
      <c r="BA4431" s="73"/>
      <c r="BB4431" s="73"/>
    </row>
    <row r="4432" spans="10:54">
      <c r="J4432" s="132"/>
      <c r="N4432" s="73"/>
      <c r="O4432" s="73"/>
      <c r="P4432" s="73"/>
      <c r="Q4432" s="73"/>
      <c r="R4432" s="73"/>
      <c r="S4432" s="73"/>
      <c r="T4432" s="73"/>
      <c r="U4432" s="73"/>
      <c r="V4432" s="73"/>
      <c r="W4432" s="73"/>
      <c r="X4432" s="73"/>
      <c r="Y4432" s="73"/>
      <c r="Z4432" s="73"/>
      <c r="AA4432" s="73"/>
      <c r="AB4432" s="73"/>
      <c r="AC4432" s="73"/>
      <c r="AD4432" s="73"/>
      <c r="AE4432" s="73"/>
      <c r="AF4432" s="73"/>
      <c r="AG4432" s="73"/>
      <c r="AH4432" s="73"/>
      <c r="AI4432" s="73"/>
      <c r="AJ4432" s="73"/>
      <c r="AK4432" s="73"/>
      <c r="AL4432" s="73"/>
      <c r="AM4432" s="73"/>
      <c r="AN4432" s="73"/>
      <c r="AO4432" s="73"/>
      <c r="AP4432" s="73"/>
      <c r="AQ4432" s="73"/>
      <c r="AR4432" s="73"/>
      <c r="AS4432" s="73"/>
      <c r="AT4432" s="73"/>
      <c r="AU4432" s="73"/>
      <c r="AV4432" s="73"/>
      <c r="AW4432" s="73"/>
      <c r="AX4432" s="73"/>
      <c r="AY4432" s="73"/>
      <c r="AZ4432" s="73"/>
      <c r="BA4432" s="73"/>
      <c r="BB4432" s="73"/>
    </row>
    <row r="4433" spans="10:54">
      <c r="J4433" s="132"/>
      <c r="N4433" s="73"/>
      <c r="O4433" s="73"/>
      <c r="P4433" s="73"/>
      <c r="Q4433" s="73"/>
      <c r="R4433" s="73"/>
      <c r="S4433" s="73"/>
      <c r="T4433" s="73"/>
      <c r="U4433" s="73"/>
      <c r="V4433" s="73"/>
      <c r="W4433" s="73"/>
      <c r="X4433" s="73"/>
      <c r="Y4433" s="73"/>
      <c r="Z4433" s="73"/>
      <c r="AA4433" s="73"/>
      <c r="AB4433" s="73"/>
      <c r="AC4433" s="73"/>
      <c r="AD4433" s="73"/>
      <c r="AE4433" s="73"/>
      <c r="AF4433" s="73"/>
      <c r="AG4433" s="73"/>
      <c r="AH4433" s="73"/>
      <c r="AI4433" s="73"/>
      <c r="AJ4433" s="73"/>
      <c r="AK4433" s="73"/>
      <c r="AL4433" s="73"/>
      <c r="AM4433" s="73"/>
      <c r="AN4433" s="73"/>
      <c r="AO4433" s="73"/>
      <c r="AP4433" s="73"/>
      <c r="AQ4433" s="73"/>
      <c r="AR4433" s="73"/>
      <c r="AS4433" s="73"/>
      <c r="AT4433" s="73"/>
      <c r="AU4433" s="73"/>
      <c r="AV4433" s="73"/>
      <c r="AW4433" s="73"/>
      <c r="AX4433" s="73"/>
      <c r="AY4433" s="73"/>
      <c r="AZ4433" s="73"/>
      <c r="BA4433" s="73"/>
      <c r="BB4433" s="73"/>
    </row>
    <row r="4434" spans="10:54">
      <c r="J4434" s="132"/>
      <c r="N4434" s="73"/>
      <c r="O4434" s="73"/>
      <c r="P4434" s="73"/>
      <c r="Q4434" s="73"/>
      <c r="R4434" s="73"/>
      <c r="S4434" s="73"/>
      <c r="T4434" s="73"/>
      <c r="U4434" s="73"/>
      <c r="V4434" s="73"/>
      <c r="W4434" s="73"/>
      <c r="X4434" s="73"/>
      <c r="Y4434" s="73"/>
      <c r="Z4434" s="73"/>
      <c r="AA4434" s="73"/>
      <c r="AB4434" s="73"/>
      <c r="AC4434" s="73"/>
      <c r="AD4434" s="73"/>
      <c r="AE4434" s="73"/>
      <c r="AF4434" s="73"/>
      <c r="AG4434" s="73"/>
      <c r="AH4434" s="73"/>
      <c r="AI4434" s="73"/>
      <c r="AJ4434" s="73"/>
      <c r="AK4434" s="73"/>
      <c r="AL4434" s="73"/>
      <c r="AM4434" s="73"/>
      <c r="AN4434" s="73"/>
      <c r="AO4434" s="73"/>
      <c r="AP4434" s="73"/>
      <c r="AQ4434" s="73"/>
      <c r="AR4434" s="73"/>
      <c r="AS4434" s="73"/>
      <c r="AT4434" s="73"/>
      <c r="AU4434" s="73"/>
      <c r="AV4434" s="73"/>
      <c r="AW4434" s="73"/>
      <c r="AX4434" s="73"/>
      <c r="AY4434" s="73"/>
      <c r="AZ4434" s="73"/>
      <c r="BA4434" s="73"/>
      <c r="BB4434" s="73"/>
    </row>
    <row r="4435" spans="10:54">
      <c r="J4435" s="132"/>
      <c r="N4435" s="73"/>
      <c r="O4435" s="73"/>
      <c r="P4435" s="73"/>
      <c r="Q4435" s="73"/>
      <c r="R4435" s="73"/>
      <c r="S4435" s="73"/>
      <c r="T4435" s="73"/>
      <c r="U4435" s="73"/>
      <c r="V4435" s="73"/>
      <c r="W4435" s="73"/>
      <c r="X4435" s="73"/>
      <c r="Y4435" s="73"/>
      <c r="Z4435" s="73"/>
      <c r="AA4435" s="73"/>
      <c r="AB4435" s="73"/>
      <c r="AC4435" s="73"/>
      <c r="AD4435" s="73"/>
      <c r="AE4435" s="73"/>
      <c r="AF4435" s="73"/>
      <c r="AG4435" s="73"/>
      <c r="AH4435" s="73"/>
      <c r="AI4435" s="73"/>
      <c r="AJ4435" s="73"/>
      <c r="AK4435" s="73"/>
      <c r="AL4435" s="73"/>
      <c r="AM4435" s="73"/>
      <c r="AN4435" s="73"/>
      <c r="AO4435" s="73"/>
      <c r="AP4435" s="73"/>
      <c r="AQ4435" s="73"/>
      <c r="AR4435" s="73"/>
      <c r="AS4435" s="73"/>
      <c r="AT4435" s="73"/>
      <c r="AU4435" s="73"/>
      <c r="AV4435" s="73"/>
      <c r="AW4435" s="73"/>
      <c r="AX4435" s="73"/>
      <c r="AY4435" s="73"/>
      <c r="AZ4435" s="73"/>
      <c r="BA4435" s="73"/>
      <c r="BB4435" s="73"/>
    </row>
    <row r="4436" spans="10:54">
      <c r="J4436" s="132"/>
      <c r="N4436" s="73"/>
      <c r="O4436" s="73"/>
      <c r="P4436" s="73"/>
      <c r="Q4436" s="73"/>
      <c r="R4436" s="73"/>
      <c r="S4436" s="73"/>
      <c r="T4436" s="73"/>
      <c r="U4436" s="73"/>
      <c r="V4436" s="73"/>
      <c r="W4436" s="73"/>
      <c r="X4436" s="73"/>
      <c r="Y4436" s="73"/>
      <c r="Z4436" s="73"/>
      <c r="AA4436" s="73"/>
      <c r="AB4436" s="73"/>
      <c r="AC4436" s="73"/>
      <c r="AD4436" s="73"/>
      <c r="AE4436" s="73"/>
      <c r="AF4436" s="73"/>
      <c r="AG4436" s="73"/>
      <c r="AH4436" s="73"/>
      <c r="AI4436" s="73"/>
      <c r="AJ4436" s="73"/>
      <c r="AK4436" s="73"/>
      <c r="AL4436" s="73"/>
      <c r="AM4436" s="73"/>
      <c r="AN4436" s="73"/>
      <c r="AO4436" s="73"/>
      <c r="AP4436" s="73"/>
      <c r="AQ4436" s="73"/>
      <c r="AR4436" s="73"/>
      <c r="AS4436" s="73"/>
      <c r="AT4436" s="73"/>
      <c r="AU4436" s="73"/>
      <c r="AV4436" s="73"/>
      <c r="AW4436" s="73"/>
      <c r="AX4436" s="73"/>
      <c r="AY4436" s="73"/>
      <c r="AZ4436" s="73"/>
      <c r="BA4436" s="73"/>
      <c r="BB4436" s="73"/>
    </row>
    <row r="4437" spans="10:54">
      <c r="J4437" s="132"/>
      <c r="N4437" s="73"/>
      <c r="O4437" s="73"/>
      <c r="P4437" s="73"/>
      <c r="Q4437" s="73"/>
      <c r="R4437" s="73"/>
      <c r="S4437" s="73"/>
      <c r="T4437" s="73"/>
      <c r="U4437" s="73"/>
      <c r="V4437" s="73"/>
      <c r="W4437" s="73"/>
      <c r="X4437" s="73"/>
      <c r="Y4437" s="73"/>
      <c r="Z4437" s="73"/>
      <c r="AA4437" s="73"/>
      <c r="AB4437" s="73"/>
      <c r="AC4437" s="73"/>
      <c r="AD4437" s="73"/>
      <c r="AE4437" s="73"/>
      <c r="AF4437" s="73"/>
      <c r="AG4437" s="73"/>
      <c r="AH4437" s="73"/>
      <c r="AI4437" s="73"/>
      <c r="AJ4437" s="73"/>
      <c r="AK4437" s="73"/>
      <c r="AL4437" s="73"/>
      <c r="AM4437" s="73"/>
      <c r="AN4437" s="73"/>
      <c r="AO4437" s="73"/>
      <c r="AP4437" s="73"/>
      <c r="AQ4437" s="73"/>
      <c r="AR4437" s="73"/>
      <c r="AS4437" s="73"/>
      <c r="AT4437" s="73"/>
      <c r="AU4437" s="73"/>
      <c r="AV4437" s="73"/>
      <c r="AW4437" s="73"/>
      <c r="AX4437" s="73"/>
      <c r="AY4437" s="73"/>
      <c r="AZ4437" s="73"/>
      <c r="BA4437" s="73"/>
      <c r="BB4437" s="73"/>
    </row>
    <row r="4438" spans="10:54">
      <c r="J4438" s="132"/>
      <c r="N4438" s="73"/>
      <c r="O4438" s="73"/>
      <c r="P4438" s="73"/>
      <c r="Q4438" s="73"/>
      <c r="R4438" s="73"/>
      <c r="S4438" s="73"/>
      <c r="T4438" s="73"/>
      <c r="U4438" s="73"/>
      <c r="V4438" s="73"/>
      <c r="W4438" s="73"/>
      <c r="X4438" s="73"/>
      <c r="Y4438" s="73"/>
      <c r="Z4438" s="73"/>
      <c r="AA4438" s="73"/>
      <c r="AB4438" s="73"/>
      <c r="AC4438" s="73"/>
      <c r="AD4438" s="73"/>
      <c r="AE4438" s="73"/>
      <c r="AF4438" s="73"/>
      <c r="AG4438" s="73"/>
      <c r="AH4438" s="73"/>
      <c r="AI4438" s="73"/>
      <c r="AJ4438" s="73"/>
      <c r="AK4438" s="73"/>
      <c r="AL4438" s="73"/>
      <c r="AM4438" s="73"/>
      <c r="AN4438" s="73"/>
      <c r="AO4438" s="73"/>
      <c r="AP4438" s="73"/>
      <c r="AQ4438" s="73"/>
      <c r="AR4438" s="73"/>
      <c r="AS4438" s="73"/>
      <c r="AT4438" s="73"/>
      <c r="AU4438" s="73"/>
      <c r="AV4438" s="73"/>
      <c r="AW4438" s="73"/>
      <c r="AX4438" s="73"/>
      <c r="AY4438" s="73"/>
      <c r="AZ4438" s="73"/>
      <c r="BA4438" s="73"/>
      <c r="BB4438" s="73"/>
    </row>
    <row r="4439" spans="10:54">
      <c r="J4439" s="132"/>
      <c r="N4439" s="73"/>
      <c r="O4439" s="73"/>
      <c r="P4439" s="73"/>
      <c r="Q4439" s="73"/>
      <c r="R4439" s="73"/>
      <c r="S4439" s="73"/>
      <c r="T4439" s="73"/>
      <c r="U4439" s="73"/>
      <c r="V4439" s="73"/>
      <c r="W4439" s="73"/>
      <c r="X4439" s="73"/>
      <c r="Y4439" s="73"/>
      <c r="Z4439" s="73"/>
      <c r="AA4439" s="73"/>
      <c r="AB4439" s="73"/>
      <c r="AC4439" s="73"/>
      <c r="AD4439" s="73"/>
      <c r="AE4439" s="73"/>
      <c r="AF4439" s="73"/>
      <c r="AG4439" s="73"/>
      <c r="AH4439" s="73"/>
      <c r="AI4439" s="73"/>
      <c r="AJ4439" s="73"/>
      <c r="AK4439" s="73"/>
      <c r="AL4439" s="73"/>
      <c r="AM4439" s="73"/>
      <c r="AN4439" s="73"/>
      <c r="AO4439" s="73"/>
      <c r="AP4439" s="73"/>
      <c r="AQ4439" s="73"/>
      <c r="AR4439" s="73"/>
      <c r="AS4439" s="73"/>
      <c r="AT4439" s="73"/>
      <c r="AU4439" s="73"/>
      <c r="AV4439" s="73"/>
      <c r="AW4439" s="73"/>
      <c r="AX4439" s="73"/>
      <c r="AY4439" s="73"/>
      <c r="AZ4439" s="73"/>
      <c r="BA4439" s="73"/>
      <c r="BB4439" s="73"/>
    </row>
    <row r="4440" spans="10:54">
      <c r="J4440" s="132"/>
      <c r="N4440" s="73"/>
      <c r="O4440" s="73"/>
      <c r="P4440" s="73"/>
      <c r="Q4440" s="73"/>
      <c r="R4440" s="73"/>
      <c r="S4440" s="73"/>
      <c r="T4440" s="73"/>
      <c r="U4440" s="73"/>
      <c r="V4440" s="73"/>
      <c r="W4440" s="73"/>
      <c r="X4440" s="73"/>
      <c r="Y4440" s="73"/>
      <c r="Z4440" s="73"/>
      <c r="AA4440" s="73"/>
      <c r="AB4440" s="73"/>
      <c r="AC4440" s="73"/>
      <c r="AD4440" s="73"/>
      <c r="AE4440" s="73"/>
      <c r="AF4440" s="73"/>
      <c r="AG4440" s="73"/>
      <c r="AH4440" s="73"/>
      <c r="AI4440" s="73"/>
      <c r="AJ4440" s="73"/>
      <c r="AK4440" s="73"/>
      <c r="AL4440" s="73"/>
      <c r="AM4440" s="73"/>
      <c r="AN4440" s="73"/>
      <c r="AO4440" s="73"/>
      <c r="AP4440" s="73"/>
      <c r="AQ4440" s="73"/>
      <c r="AR4440" s="73"/>
      <c r="AS4440" s="73"/>
      <c r="AT4440" s="73"/>
      <c r="AU4440" s="73"/>
      <c r="AV4440" s="73"/>
      <c r="AW4440" s="73"/>
      <c r="AX4440" s="73"/>
      <c r="AY4440" s="73"/>
      <c r="AZ4440" s="73"/>
      <c r="BA4440" s="73"/>
      <c r="BB4440" s="73"/>
    </row>
    <row r="4441" spans="10:54">
      <c r="J4441" s="132"/>
      <c r="N4441" s="73"/>
      <c r="O4441" s="73"/>
      <c r="P4441" s="73"/>
      <c r="Q4441" s="73"/>
      <c r="R4441" s="73"/>
      <c r="S4441" s="73"/>
      <c r="T4441" s="73"/>
      <c r="U4441" s="73"/>
      <c r="V4441" s="73"/>
      <c r="W4441" s="73"/>
      <c r="X4441" s="73"/>
      <c r="Y4441" s="73"/>
      <c r="Z4441" s="73"/>
      <c r="AA4441" s="73"/>
      <c r="AB4441" s="73"/>
      <c r="AC4441" s="73"/>
      <c r="AD4441" s="73"/>
      <c r="AE4441" s="73"/>
      <c r="AF4441" s="73"/>
      <c r="AG4441" s="73"/>
      <c r="AH4441" s="73"/>
      <c r="AI4441" s="73"/>
      <c r="AJ4441" s="73"/>
      <c r="AK4441" s="73"/>
      <c r="AL4441" s="73"/>
      <c r="AM4441" s="73"/>
      <c r="AN4441" s="73"/>
      <c r="AO4441" s="73"/>
      <c r="AP4441" s="73"/>
      <c r="AQ4441" s="73"/>
      <c r="AR4441" s="73"/>
      <c r="AS4441" s="73"/>
      <c r="AT4441" s="73"/>
      <c r="AU4441" s="73"/>
      <c r="AV4441" s="73"/>
      <c r="AW4441" s="73"/>
      <c r="AX4441" s="73"/>
      <c r="AY4441" s="73"/>
      <c r="AZ4441" s="73"/>
      <c r="BA4441" s="73"/>
      <c r="BB4441" s="73"/>
    </row>
    <row r="4442" spans="10:54">
      <c r="J4442" s="132"/>
      <c r="N4442" s="73"/>
      <c r="O4442" s="73"/>
      <c r="P4442" s="73"/>
      <c r="Q4442" s="73"/>
      <c r="R4442" s="73"/>
      <c r="S4442" s="73"/>
      <c r="T4442" s="73"/>
      <c r="U4442" s="73"/>
      <c r="V4442" s="73"/>
      <c r="W4442" s="73"/>
      <c r="X4442" s="73"/>
      <c r="Y4442" s="73"/>
      <c r="Z4442" s="73"/>
      <c r="AA4442" s="73"/>
      <c r="AB4442" s="73"/>
      <c r="AC4442" s="73"/>
      <c r="AD4442" s="73"/>
      <c r="AE4442" s="73"/>
      <c r="AF4442" s="73"/>
      <c r="AG4442" s="73"/>
      <c r="AH4442" s="73"/>
      <c r="AI4442" s="73"/>
      <c r="AJ4442" s="73"/>
      <c r="AK4442" s="73"/>
      <c r="AL4442" s="73"/>
      <c r="AM4442" s="73"/>
      <c r="AN4442" s="73"/>
      <c r="AO4442" s="73"/>
      <c r="AP4442" s="73"/>
      <c r="AQ4442" s="73"/>
      <c r="AR4442" s="73"/>
      <c r="AS4442" s="73"/>
      <c r="AT4442" s="73"/>
      <c r="AU4442" s="73"/>
      <c r="AV4442" s="73"/>
      <c r="AW4442" s="73"/>
      <c r="AX4442" s="73"/>
      <c r="AY4442" s="73"/>
      <c r="AZ4442" s="73"/>
      <c r="BA4442" s="73"/>
      <c r="BB4442" s="73"/>
    </row>
    <row r="4443" spans="10:54">
      <c r="J4443" s="132"/>
      <c r="N4443" s="73"/>
      <c r="O4443" s="73"/>
      <c r="P4443" s="73"/>
      <c r="Q4443" s="73"/>
      <c r="R4443" s="73"/>
      <c r="S4443" s="73"/>
      <c r="T4443" s="73"/>
      <c r="U4443" s="73"/>
      <c r="V4443" s="73"/>
      <c r="W4443" s="73"/>
      <c r="X4443" s="73"/>
      <c r="Y4443" s="73"/>
      <c r="Z4443" s="73"/>
      <c r="AA4443" s="73"/>
      <c r="AB4443" s="73"/>
      <c r="AC4443" s="73"/>
      <c r="AD4443" s="73"/>
      <c r="AE4443" s="73"/>
      <c r="AF4443" s="73"/>
      <c r="AG4443" s="73"/>
      <c r="AH4443" s="73"/>
      <c r="AI4443" s="73"/>
      <c r="AJ4443" s="73"/>
      <c r="AK4443" s="73"/>
      <c r="AL4443" s="73"/>
      <c r="AM4443" s="73"/>
      <c r="AN4443" s="73"/>
      <c r="AO4443" s="73"/>
      <c r="AP4443" s="73"/>
      <c r="AQ4443" s="73"/>
      <c r="AR4443" s="73"/>
      <c r="AS4443" s="73"/>
      <c r="AT4443" s="73"/>
      <c r="AU4443" s="73"/>
      <c r="AV4443" s="73"/>
      <c r="AW4443" s="73"/>
      <c r="AX4443" s="73"/>
      <c r="AY4443" s="73"/>
      <c r="AZ4443" s="73"/>
      <c r="BA4443" s="73"/>
      <c r="BB4443" s="73"/>
    </row>
    <row r="4444" spans="10:54">
      <c r="J4444" s="132"/>
      <c r="N4444" s="73"/>
      <c r="O4444" s="73"/>
      <c r="P4444" s="73"/>
      <c r="Q4444" s="73"/>
      <c r="R4444" s="73"/>
      <c r="S4444" s="73"/>
      <c r="T4444" s="73"/>
      <c r="U4444" s="73"/>
      <c r="V4444" s="73"/>
      <c r="W4444" s="73"/>
      <c r="X4444" s="73"/>
      <c r="Y4444" s="73"/>
      <c r="Z4444" s="73"/>
      <c r="AA4444" s="73"/>
      <c r="AB4444" s="73"/>
      <c r="AC4444" s="73"/>
      <c r="AD4444" s="73"/>
      <c r="AE4444" s="73"/>
      <c r="AF4444" s="73"/>
      <c r="AG4444" s="73"/>
      <c r="AH4444" s="73"/>
      <c r="AI4444" s="73"/>
      <c r="AJ4444" s="73"/>
      <c r="AK4444" s="73"/>
      <c r="AL4444" s="73"/>
      <c r="AM4444" s="73"/>
      <c r="AN4444" s="73"/>
      <c r="AO4444" s="73"/>
      <c r="AP4444" s="73"/>
      <c r="AQ4444" s="73"/>
      <c r="AR4444" s="73"/>
      <c r="AS4444" s="73"/>
      <c r="AT4444" s="73"/>
      <c r="AU4444" s="73"/>
      <c r="AV4444" s="73"/>
      <c r="AW4444" s="73"/>
      <c r="AX4444" s="73"/>
      <c r="AY4444" s="73"/>
      <c r="AZ4444" s="73"/>
      <c r="BA4444" s="73"/>
      <c r="BB4444" s="73"/>
    </row>
    <row r="4445" spans="10:54">
      <c r="J4445" s="132"/>
      <c r="N4445" s="73"/>
      <c r="O4445" s="73"/>
      <c r="P4445" s="73"/>
      <c r="Q4445" s="73"/>
      <c r="R4445" s="73"/>
      <c r="S4445" s="73"/>
      <c r="T4445" s="73"/>
      <c r="U4445" s="73"/>
      <c r="V4445" s="73"/>
      <c r="W4445" s="73"/>
      <c r="X4445" s="73"/>
      <c r="Y4445" s="73"/>
      <c r="Z4445" s="73"/>
      <c r="AA4445" s="73"/>
      <c r="AB4445" s="73"/>
      <c r="AC4445" s="73"/>
      <c r="AD4445" s="73"/>
      <c r="AE4445" s="73"/>
      <c r="AF4445" s="73"/>
      <c r="AG4445" s="73"/>
      <c r="AH4445" s="73"/>
      <c r="AI4445" s="73"/>
      <c r="AJ4445" s="73"/>
      <c r="AK4445" s="73"/>
      <c r="AL4445" s="73"/>
      <c r="AM4445" s="73"/>
      <c r="AN4445" s="73"/>
      <c r="AO4445" s="73"/>
      <c r="AP4445" s="73"/>
      <c r="AQ4445" s="73"/>
      <c r="AR4445" s="73"/>
      <c r="AS4445" s="73"/>
      <c r="AT4445" s="73"/>
      <c r="AU4445" s="73"/>
      <c r="AV4445" s="73"/>
      <c r="AW4445" s="73"/>
      <c r="AX4445" s="73"/>
      <c r="AY4445" s="73"/>
      <c r="AZ4445" s="73"/>
      <c r="BA4445" s="73"/>
      <c r="BB4445" s="73"/>
    </row>
    <row r="4446" spans="10:54">
      <c r="J4446" s="132"/>
      <c r="N4446" s="73"/>
      <c r="O4446" s="73"/>
      <c r="P4446" s="73"/>
      <c r="Q4446" s="73"/>
      <c r="R4446" s="73"/>
      <c r="S4446" s="73"/>
      <c r="T4446" s="73"/>
      <c r="U4446" s="73"/>
      <c r="V4446" s="73"/>
      <c r="W4446" s="73"/>
      <c r="X4446" s="73"/>
      <c r="Y4446" s="73"/>
      <c r="Z4446" s="73"/>
      <c r="AA4446" s="73"/>
      <c r="AB4446" s="73"/>
      <c r="AC4446" s="73"/>
      <c r="AD4446" s="73"/>
      <c r="AE4446" s="73"/>
      <c r="AF4446" s="73"/>
      <c r="AG4446" s="73"/>
      <c r="AH4446" s="73"/>
      <c r="AI4446" s="73"/>
      <c r="AJ4446" s="73"/>
      <c r="AK4446" s="73"/>
      <c r="AL4446" s="73"/>
      <c r="AM4446" s="73"/>
      <c r="AN4446" s="73"/>
      <c r="AO4446" s="73"/>
      <c r="AP4446" s="73"/>
      <c r="AQ4446" s="73"/>
      <c r="AR4446" s="73"/>
      <c r="AS4446" s="73"/>
      <c r="AT4446" s="73"/>
      <c r="AU4446" s="73"/>
      <c r="AV4446" s="73"/>
      <c r="AW4446" s="73"/>
      <c r="AX4446" s="73"/>
      <c r="AY4446" s="73"/>
      <c r="AZ4446" s="73"/>
      <c r="BA4446" s="73"/>
      <c r="BB4446" s="73"/>
    </row>
    <row r="4447" spans="10:54">
      <c r="J4447" s="132"/>
      <c r="N4447" s="73"/>
      <c r="O4447" s="73"/>
      <c r="P4447" s="73"/>
      <c r="Q4447" s="73"/>
      <c r="R4447" s="73"/>
      <c r="S4447" s="73"/>
      <c r="T4447" s="73"/>
      <c r="U4447" s="73"/>
      <c r="V4447" s="73"/>
      <c r="W4447" s="73"/>
      <c r="X4447" s="73"/>
      <c r="Y4447" s="73"/>
      <c r="Z4447" s="73"/>
      <c r="AA4447" s="73"/>
      <c r="AB4447" s="73"/>
      <c r="AC4447" s="73"/>
      <c r="AD4447" s="73"/>
      <c r="AE4447" s="73"/>
      <c r="AF4447" s="73"/>
      <c r="AG4447" s="73"/>
      <c r="AH4447" s="73"/>
      <c r="AI4447" s="73"/>
      <c r="AJ4447" s="73"/>
      <c r="AK4447" s="73"/>
      <c r="AL4447" s="73"/>
      <c r="AM4447" s="73"/>
      <c r="AN4447" s="73"/>
      <c r="AO4447" s="73"/>
      <c r="AP4447" s="73"/>
      <c r="AQ4447" s="73"/>
      <c r="AR4447" s="73"/>
      <c r="AS4447" s="73"/>
      <c r="AT4447" s="73"/>
      <c r="AU4447" s="73"/>
      <c r="AV4447" s="73"/>
      <c r="AW4447" s="73"/>
      <c r="AX4447" s="73"/>
      <c r="AY4447" s="73"/>
      <c r="AZ4447" s="73"/>
      <c r="BA4447" s="73"/>
      <c r="BB4447" s="73"/>
    </row>
    <row r="4448" spans="10:54">
      <c r="J4448" s="132"/>
      <c r="N4448" s="73"/>
      <c r="O4448" s="73"/>
      <c r="P4448" s="73"/>
      <c r="Q4448" s="73"/>
      <c r="R4448" s="73"/>
      <c r="S4448" s="73"/>
      <c r="T4448" s="73"/>
      <c r="U4448" s="73"/>
      <c r="V4448" s="73"/>
      <c r="W4448" s="73"/>
      <c r="X4448" s="73"/>
      <c r="Y4448" s="73"/>
      <c r="Z4448" s="73"/>
      <c r="AA4448" s="73"/>
      <c r="AB4448" s="73"/>
      <c r="AC4448" s="73"/>
      <c r="AD4448" s="73"/>
      <c r="AE4448" s="73"/>
      <c r="AF4448" s="73"/>
      <c r="AG4448" s="73"/>
      <c r="AH4448" s="73"/>
      <c r="AI4448" s="73"/>
      <c r="AJ4448" s="73"/>
      <c r="AK4448" s="73"/>
      <c r="AL4448" s="73"/>
      <c r="AM4448" s="73"/>
      <c r="AN4448" s="73"/>
      <c r="AO4448" s="73"/>
      <c r="AP4448" s="73"/>
      <c r="AQ4448" s="73"/>
      <c r="AR4448" s="73"/>
      <c r="AS4448" s="73"/>
      <c r="AT4448" s="73"/>
      <c r="AU4448" s="73"/>
      <c r="AV4448" s="73"/>
      <c r="AW4448" s="73"/>
      <c r="AX4448" s="73"/>
      <c r="AY4448" s="73"/>
      <c r="AZ4448" s="73"/>
      <c r="BA4448" s="73"/>
      <c r="BB4448" s="73"/>
    </row>
    <row r="4449" spans="10:54">
      <c r="J4449" s="132"/>
      <c r="N4449" s="73"/>
      <c r="O4449" s="73"/>
      <c r="P4449" s="73"/>
      <c r="Q4449" s="73"/>
      <c r="R4449" s="73"/>
      <c r="S4449" s="73"/>
      <c r="T4449" s="73"/>
      <c r="U4449" s="73"/>
      <c r="V4449" s="73"/>
      <c r="W4449" s="73"/>
      <c r="X4449" s="73"/>
      <c r="Y4449" s="73"/>
      <c r="Z4449" s="73"/>
      <c r="AA4449" s="73"/>
      <c r="AB4449" s="73"/>
      <c r="AC4449" s="73"/>
      <c r="AD4449" s="73"/>
      <c r="AE4449" s="73"/>
      <c r="AF4449" s="73"/>
      <c r="AG4449" s="73"/>
      <c r="AH4449" s="73"/>
      <c r="AI4449" s="73"/>
      <c r="AJ4449" s="73"/>
      <c r="AK4449" s="73"/>
      <c r="AL4449" s="73"/>
      <c r="AM4449" s="73"/>
      <c r="AN4449" s="73"/>
      <c r="AO4449" s="73"/>
      <c r="AP4449" s="73"/>
      <c r="AQ4449" s="73"/>
      <c r="AR4449" s="73"/>
      <c r="AS4449" s="73"/>
      <c r="AT4449" s="73"/>
      <c r="AU4449" s="73"/>
      <c r="AV4449" s="73"/>
      <c r="AW4449" s="73"/>
      <c r="AX4449" s="73"/>
      <c r="AY4449" s="73"/>
      <c r="AZ4449" s="73"/>
      <c r="BA4449" s="73"/>
      <c r="BB4449" s="73"/>
    </row>
    <row r="4450" spans="10:54">
      <c r="J4450" s="132"/>
      <c r="N4450" s="73"/>
      <c r="O4450" s="73"/>
      <c r="P4450" s="73"/>
      <c r="Q4450" s="73"/>
      <c r="R4450" s="73"/>
      <c r="S4450" s="73"/>
      <c r="T4450" s="73"/>
      <c r="U4450" s="73"/>
      <c r="V4450" s="73"/>
      <c r="W4450" s="73"/>
      <c r="X4450" s="73"/>
      <c r="Y4450" s="73"/>
      <c r="Z4450" s="73"/>
      <c r="AA4450" s="73"/>
      <c r="AB4450" s="73"/>
      <c r="AC4450" s="73"/>
      <c r="AD4450" s="73"/>
      <c r="AE4450" s="73"/>
      <c r="AF4450" s="73"/>
      <c r="AG4450" s="73"/>
      <c r="AH4450" s="73"/>
      <c r="AI4450" s="73"/>
      <c r="AJ4450" s="73"/>
      <c r="AK4450" s="73"/>
      <c r="AL4450" s="73"/>
      <c r="AM4450" s="73"/>
      <c r="AN4450" s="73"/>
      <c r="AO4450" s="73"/>
      <c r="AP4450" s="73"/>
      <c r="AQ4450" s="73"/>
      <c r="AR4450" s="73"/>
      <c r="AS4450" s="73"/>
      <c r="AT4450" s="73"/>
      <c r="AU4450" s="73"/>
      <c r="AV4450" s="73"/>
      <c r="AW4450" s="73"/>
      <c r="AX4450" s="73"/>
      <c r="AY4450" s="73"/>
      <c r="AZ4450" s="73"/>
      <c r="BA4450" s="73"/>
      <c r="BB4450" s="73"/>
    </row>
    <row r="4451" spans="10:54">
      <c r="J4451" s="132"/>
      <c r="N4451" s="73"/>
      <c r="O4451" s="73"/>
      <c r="P4451" s="73"/>
      <c r="Q4451" s="73"/>
      <c r="R4451" s="73"/>
      <c r="S4451" s="73"/>
      <c r="T4451" s="73"/>
      <c r="U4451" s="73"/>
      <c r="V4451" s="73"/>
      <c r="W4451" s="73"/>
      <c r="X4451" s="73"/>
      <c r="Y4451" s="73"/>
      <c r="Z4451" s="73"/>
      <c r="AA4451" s="73"/>
      <c r="AB4451" s="73"/>
      <c r="AC4451" s="73"/>
      <c r="AD4451" s="73"/>
      <c r="AE4451" s="73"/>
      <c r="AF4451" s="73"/>
      <c r="AG4451" s="73"/>
      <c r="AH4451" s="73"/>
      <c r="AI4451" s="73"/>
      <c r="AJ4451" s="73"/>
      <c r="AK4451" s="73"/>
      <c r="AL4451" s="73"/>
      <c r="AM4451" s="73"/>
      <c r="AN4451" s="73"/>
      <c r="AO4451" s="73"/>
      <c r="AP4451" s="73"/>
      <c r="AQ4451" s="73"/>
      <c r="AR4451" s="73"/>
      <c r="AS4451" s="73"/>
      <c r="AT4451" s="73"/>
      <c r="AU4451" s="73"/>
      <c r="AV4451" s="73"/>
      <c r="AW4451" s="73"/>
      <c r="AX4451" s="73"/>
      <c r="AY4451" s="73"/>
      <c r="AZ4451" s="73"/>
      <c r="BA4451" s="73"/>
      <c r="BB4451" s="73"/>
    </row>
    <row r="4452" spans="10:54">
      <c r="J4452" s="132"/>
      <c r="N4452" s="73"/>
      <c r="O4452" s="73"/>
      <c r="P4452" s="73"/>
      <c r="Q4452" s="73"/>
      <c r="R4452" s="73"/>
      <c r="S4452" s="73"/>
      <c r="T4452" s="73"/>
      <c r="U4452" s="73"/>
      <c r="V4452" s="73"/>
      <c r="W4452" s="73"/>
      <c r="X4452" s="73"/>
      <c r="Y4452" s="73"/>
      <c r="Z4452" s="73"/>
      <c r="AA4452" s="73"/>
      <c r="AB4452" s="73"/>
      <c r="AC4452" s="73"/>
      <c r="AD4452" s="73"/>
      <c r="AE4452" s="73"/>
      <c r="AF4452" s="73"/>
      <c r="AG4452" s="73"/>
      <c r="AH4452" s="73"/>
      <c r="AI4452" s="73"/>
      <c r="AJ4452" s="73"/>
      <c r="AK4452" s="73"/>
      <c r="AL4452" s="73"/>
      <c r="AM4452" s="73"/>
      <c r="AN4452" s="73"/>
      <c r="AO4452" s="73"/>
      <c r="AP4452" s="73"/>
      <c r="AQ4452" s="73"/>
      <c r="AR4452" s="73"/>
      <c r="AS4452" s="73"/>
      <c r="AT4452" s="73"/>
      <c r="AU4452" s="73"/>
      <c r="AV4452" s="73"/>
      <c r="AW4452" s="73"/>
      <c r="AX4452" s="73"/>
      <c r="AY4452" s="73"/>
      <c r="AZ4452" s="73"/>
      <c r="BA4452" s="73"/>
      <c r="BB4452" s="73"/>
    </row>
    <row r="4453" spans="10:54">
      <c r="J4453" s="132"/>
      <c r="N4453" s="73"/>
      <c r="O4453" s="73"/>
      <c r="P4453" s="73"/>
      <c r="Q4453" s="73"/>
      <c r="R4453" s="73"/>
      <c r="S4453" s="73"/>
      <c r="T4453" s="73"/>
      <c r="U4453" s="73"/>
      <c r="V4453" s="73"/>
      <c r="W4453" s="73"/>
      <c r="X4453" s="73"/>
      <c r="Y4453" s="73"/>
      <c r="Z4453" s="73"/>
      <c r="AA4453" s="73"/>
      <c r="AB4453" s="73"/>
      <c r="AC4453" s="73"/>
      <c r="AD4453" s="73"/>
      <c r="AE4453" s="73"/>
      <c r="AF4453" s="73"/>
      <c r="AG4453" s="73"/>
      <c r="AH4453" s="73"/>
      <c r="AI4453" s="73"/>
      <c r="AJ4453" s="73"/>
      <c r="AK4453" s="73"/>
      <c r="AL4453" s="73"/>
      <c r="AM4453" s="73"/>
      <c r="AN4453" s="73"/>
      <c r="AO4453" s="73"/>
      <c r="AP4453" s="73"/>
      <c r="AQ4453" s="73"/>
      <c r="AR4453" s="73"/>
      <c r="AS4453" s="73"/>
      <c r="AT4453" s="73"/>
      <c r="AU4453" s="73"/>
      <c r="AV4453" s="73"/>
      <c r="AW4453" s="73"/>
      <c r="AX4453" s="73"/>
      <c r="AY4453" s="73"/>
      <c r="AZ4453" s="73"/>
      <c r="BA4453" s="73"/>
      <c r="BB4453" s="73"/>
    </row>
    <row r="4454" spans="10:54">
      <c r="J4454" s="132"/>
      <c r="N4454" s="73"/>
      <c r="O4454" s="73"/>
      <c r="P4454" s="73"/>
      <c r="Q4454" s="73"/>
      <c r="R4454" s="73"/>
      <c r="S4454" s="73"/>
      <c r="T4454" s="73"/>
      <c r="U4454" s="73"/>
      <c r="V4454" s="73"/>
      <c r="W4454" s="73"/>
      <c r="X4454" s="73"/>
      <c r="Y4454" s="73"/>
      <c r="Z4454" s="73"/>
      <c r="AA4454" s="73"/>
      <c r="AB4454" s="73"/>
      <c r="AC4454" s="73"/>
      <c r="AD4454" s="73"/>
      <c r="AE4454" s="73"/>
      <c r="AF4454" s="73"/>
      <c r="AG4454" s="73"/>
      <c r="AH4454" s="73"/>
      <c r="AI4454" s="73"/>
      <c r="AJ4454" s="73"/>
      <c r="AK4454" s="73"/>
      <c r="AL4454" s="73"/>
      <c r="AM4454" s="73"/>
      <c r="AN4454" s="73"/>
      <c r="AO4454" s="73"/>
      <c r="AP4454" s="73"/>
      <c r="AQ4454" s="73"/>
      <c r="AR4454" s="73"/>
      <c r="AS4454" s="73"/>
      <c r="AT4454" s="73"/>
      <c r="AU4454" s="73"/>
      <c r="AV4454" s="73"/>
      <c r="AW4454" s="73"/>
      <c r="AX4454" s="73"/>
      <c r="AY4454" s="73"/>
      <c r="AZ4454" s="73"/>
      <c r="BA4454" s="73"/>
      <c r="BB4454" s="73"/>
    </row>
    <row r="4455" spans="10:54">
      <c r="J4455" s="132"/>
      <c r="N4455" s="73"/>
      <c r="O4455" s="73"/>
      <c r="P4455" s="73"/>
      <c r="Q4455" s="73"/>
      <c r="R4455" s="73"/>
      <c r="S4455" s="73"/>
      <c r="T4455" s="73"/>
      <c r="U4455" s="73"/>
      <c r="V4455" s="73"/>
      <c r="W4455" s="73"/>
      <c r="X4455" s="73"/>
      <c r="Y4455" s="73"/>
      <c r="Z4455" s="73"/>
      <c r="AA4455" s="73"/>
      <c r="AB4455" s="73"/>
      <c r="AC4455" s="73"/>
      <c r="AD4455" s="73"/>
      <c r="AE4455" s="73"/>
      <c r="AF4455" s="73"/>
      <c r="AG4455" s="73"/>
      <c r="AH4455" s="73"/>
      <c r="AI4455" s="73"/>
      <c r="AJ4455" s="73"/>
      <c r="AK4455" s="73"/>
      <c r="AL4455" s="73"/>
      <c r="AM4455" s="73"/>
      <c r="AN4455" s="73"/>
      <c r="AO4455" s="73"/>
      <c r="AP4455" s="73"/>
      <c r="AQ4455" s="73"/>
      <c r="AR4455" s="73"/>
      <c r="AS4455" s="73"/>
      <c r="AT4455" s="73"/>
      <c r="AU4455" s="73"/>
      <c r="AV4455" s="73"/>
      <c r="AW4455" s="73"/>
      <c r="AX4455" s="73"/>
      <c r="AY4455" s="73"/>
      <c r="AZ4455" s="73"/>
      <c r="BA4455" s="73"/>
      <c r="BB4455" s="73"/>
    </row>
    <row r="4456" spans="10:54">
      <c r="J4456" s="132"/>
      <c r="N4456" s="73"/>
      <c r="O4456" s="73"/>
      <c r="P4456" s="73"/>
      <c r="Q4456" s="73"/>
      <c r="R4456" s="73"/>
      <c r="S4456" s="73"/>
      <c r="T4456" s="73"/>
      <c r="U4456" s="73"/>
      <c r="V4456" s="73"/>
      <c r="W4456" s="73"/>
      <c r="X4456" s="73"/>
      <c r="Y4456" s="73"/>
      <c r="Z4456" s="73"/>
      <c r="AA4456" s="73"/>
      <c r="AB4456" s="73"/>
      <c r="AC4456" s="73"/>
      <c r="AD4456" s="73"/>
      <c r="AE4456" s="73"/>
      <c r="AF4456" s="73"/>
      <c r="AG4456" s="73"/>
      <c r="AH4456" s="73"/>
      <c r="AI4456" s="73"/>
      <c r="AJ4456" s="73"/>
      <c r="AK4456" s="73"/>
      <c r="AL4456" s="73"/>
      <c r="AM4456" s="73"/>
      <c r="AN4456" s="73"/>
      <c r="AO4456" s="73"/>
      <c r="AP4456" s="73"/>
      <c r="AQ4456" s="73"/>
      <c r="AR4456" s="73"/>
      <c r="AS4456" s="73"/>
      <c r="AT4456" s="73"/>
      <c r="AU4456" s="73"/>
      <c r="AV4456" s="73"/>
      <c r="AW4456" s="73"/>
      <c r="AX4456" s="73"/>
      <c r="AY4456" s="73"/>
      <c r="AZ4456" s="73"/>
      <c r="BA4456" s="73"/>
      <c r="BB4456" s="73"/>
    </row>
    <row r="4457" spans="10:54">
      <c r="J4457" s="132"/>
      <c r="N4457" s="73"/>
      <c r="O4457" s="73"/>
      <c r="P4457" s="73"/>
      <c r="Q4457" s="73"/>
      <c r="R4457" s="73"/>
      <c r="S4457" s="73"/>
      <c r="T4457" s="73"/>
      <c r="U4457" s="73"/>
      <c r="V4457" s="73"/>
      <c r="W4457" s="73"/>
      <c r="X4457" s="73"/>
      <c r="Y4457" s="73"/>
      <c r="Z4457" s="73"/>
      <c r="AA4457" s="73"/>
      <c r="AB4457" s="73"/>
      <c r="AC4457" s="73"/>
      <c r="AD4457" s="73"/>
      <c r="AE4457" s="73"/>
      <c r="AF4457" s="73"/>
      <c r="AG4457" s="73"/>
      <c r="AH4457" s="73"/>
      <c r="AI4457" s="73"/>
      <c r="AJ4457" s="73"/>
      <c r="AK4457" s="73"/>
      <c r="AL4457" s="73"/>
      <c r="AM4457" s="73"/>
      <c r="AN4457" s="73"/>
      <c r="AO4457" s="73"/>
      <c r="AP4457" s="73"/>
      <c r="AQ4457" s="73"/>
      <c r="AR4457" s="73"/>
      <c r="AS4457" s="73"/>
      <c r="AT4457" s="73"/>
      <c r="AU4457" s="73"/>
      <c r="AV4457" s="73"/>
      <c r="AW4457" s="73"/>
      <c r="AX4457" s="73"/>
      <c r="AY4457" s="73"/>
      <c r="AZ4457" s="73"/>
      <c r="BA4457" s="73"/>
      <c r="BB4457" s="73"/>
    </row>
    <row r="4458" spans="10:54">
      <c r="J4458" s="132"/>
      <c r="N4458" s="73"/>
      <c r="O4458" s="73"/>
      <c r="P4458" s="73"/>
      <c r="Q4458" s="73"/>
      <c r="R4458" s="73"/>
      <c r="S4458" s="73"/>
      <c r="T4458" s="73"/>
      <c r="U4458" s="73"/>
      <c r="V4458" s="73"/>
      <c r="W4458" s="73"/>
      <c r="X4458" s="73"/>
      <c r="Y4458" s="73"/>
      <c r="Z4458" s="73"/>
      <c r="AA4458" s="73"/>
      <c r="AB4458" s="73"/>
      <c r="AC4458" s="73"/>
      <c r="AD4458" s="73"/>
      <c r="AE4458" s="73"/>
      <c r="AF4458" s="73"/>
      <c r="AG4458" s="73"/>
      <c r="AH4458" s="73"/>
      <c r="AI4458" s="73"/>
      <c r="AJ4458" s="73"/>
      <c r="AK4458" s="73"/>
      <c r="AL4458" s="73"/>
      <c r="AM4458" s="73"/>
      <c r="AN4458" s="73"/>
      <c r="AO4458" s="73"/>
      <c r="AP4458" s="73"/>
      <c r="AQ4458" s="73"/>
      <c r="AR4458" s="73"/>
      <c r="AS4458" s="73"/>
      <c r="AT4458" s="73"/>
      <c r="AU4458" s="73"/>
      <c r="AV4458" s="73"/>
      <c r="AW4458" s="73"/>
      <c r="AX4458" s="73"/>
      <c r="AY4458" s="73"/>
      <c r="AZ4458" s="73"/>
      <c r="BA4458" s="73"/>
      <c r="BB4458" s="73"/>
    </row>
    <row r="4459" spans="10:54">
      <c r="J4459" s="132"/>
      <c r="N4459" s="73"/>
      <c r="O4459" s="73"/>
      <c r="P4459" s="73"/>
      <c r="Q4459" s="73"/>
      <c r="R4459" s="73"/>
      <c r="S4459" s="73"/>
      <c r="T4459" s="73"/>
      <c r="U4459" s="73"/>
      <c r="V4459" s="73"/>
      <c r="W4459" s="73"/>
      <c r="X4459" s="73"/>
      <c r="Y4459" s="73"/>
      <c r="Z4459" s="73"/>
      <c r="AA4459" s="73"/>
      <c r="AB4459" s="73"/>
      <c r="AC4459" s="73"/>
      <c r="AD4459" s="73"/>
      <c r="AE4459" s="73"/>
      <c r="AF4459" s="73"/>
      <c r="AG4459" s="73"/>
      <c r="AH4459" s="73"/>
      <c r="AI4459" s="73"/>
      <c r="AJ4459" s="73"/>
      <c r="AK4459" s="73"/>
      <c r="AL4459" s="73"/>
      <c r="AM4459" s="73"/>
      <c r="AN4459" s="73"/>
      <c r="AO4459" s="73"/>
      <c r="AP4459" s="73"/>
      <c r="AQ4459" s="73"/>
      <c r="AR4459" s="73"/>
      <c r="AS4459" s="73"/>
      <c r="AT4459" s="73"/>
      <c r="AU4459" s="73"/>
      <c r="AV4459" s="73"/>
      <c r="AW4459" s="73"/>
      <c r="AX4459" s="73"/>
      <c r="AY4459" s="73"/>
      <c r="AZ4459" s="73"/>
      <c r="BA4459" s="73"/>
      <c r="BB4459" s="73"/>
    </row>
    <row r="4460" spans="10:54">
      <c r="J4460" s="132"/>
      <c r="N4460" s="73"/>
      <c r="O4460" s="73"/>
      <c r="P4460" s="73"/>
      <c r="Q4460" s="73"/>
      <c r="R4460" s="73"/>
      <c r="S4460" s="73"/>
      <c r="T4460" s="73"/>
      <c r="U4460" s="73"/>
      <c r="V4460" s="73"/>
      <c r="W4460" s="73"/>
      <c r="X4460" s="73"/>
      <c r="Y4460" s="73"/>
      <c r="Z4460" s="73"/>
      <c r="AA4460" s="73"/>
      <c r="AB4460" s="73"/>
      <c r="AC4460" s="73"/>
      <c r="AD4460" s="73"/>
      <c r="AE4460" s="73"/>
      <c r="AF4460" s="73"/>
      <c r="AG4460" s="73"/>
      <c r="AH4460" s="73"/>
      <c r="AI4460" s="73"/>
      <c r="AJ4460" s="73"/>
      <c r="AK4460" s="73"/>
      <c r="AL4460" s="73"/>
      <c r="AM4460" s="73"/>
      <c r="AN4460" s="73"/>
      <c r="AO4460" s="73"/>
      <c r="AP4460" s="73"/>
      <c r="AQ4460" s="73"/>
      <c r="AR4460" s="73"/>
      <c r="AS4460" s="73"/>
      <c r="AT4460" s="73"/>
      <c r="AU4460" s="73"/>
      <c r="AV4460" s="73"/>
      <c r="AW4460" s="73"/>
      <c r="AX4460" s="73"/>
      <c r="AY4460" s="73"/>
      <c r="AZ4460" s="73"/>
      <c r="BA4460" s="73"/>
      <c r="BB4460" s="73"/>
    </row>
    <row r="4461" spans="10:54">
      <c r="J4461" s="132"/>
      <c r="N4461" s="73"/>
      <c r="O4461" s="73"/>
      <c r="P4461" s="73"/>
      <c r="Q4461" s="73"/>
      <c r="R4461" s="73"/>
      <c r="S4461" s="73"/>
      <c r="T4461" s="73"/>
      <c r="U4461" s="73"/>
      <c r="V4461" s="73"/>
      <c r="W4461" s="73"/>
      <c r="X4461" s="73"/>
      <c r="Y4461" s="73"/>
      <c r="Z4461" s="73"/>
      <c r="AA4461" s="73"/>
      <c r="AB4461" s="73"/>
      <c r="AC4461" s="73"/>
      <c r="AD4461" s="73"/>
      <c r="AE4461" s="73"/>
      <c r="AF4461" s="73"/>
      <c r="AG4461" s="73"/>
      <c r="AH4461" s="73"/>
      <c r="AI4461" s="73"/>
      <c r="AJ4461" s="73"/>
      <c r="AK4461" s="73"/>
      <c r="AL4461" s="73"/>
      <c r="AM4461" s="73"/>
      <c r="AN4461" s="73"/>
      <c r="AO4461" s="73"/>
      <c r="AP4461" s="73"/>
      <c r="AQ4461" s="73"/>
      <c r="AR4461" s="73"/>
      <c r="AS4461" s="73"/>
      <c r="AT4461" s="73"/>
      <c r="AU4461" s="73"/>
      <c r="AV4461" s="73"/>
      <c r="AW4461" s="73"/>
      <c r="AX4461" s="73"/>
      <c r="AY4461" s="73"/>
      <c r="AZ4461" s="73"/>
      <c r="BA4461" s="73"/>
      <c r="BB4461" s="73"/>
    </row>
    <row r="4462" spans="10:54">
      <c r="J4462" s="132"/>
      <c r="N4462" s="73"/>
      <c r="O4462" s="73"/>
      <c r="P4462" s="73"/>
      <c r="Q4462" s="73"/>
      <c r="R4462" s="73"/>
      <c r="S4462" s="73"/>
      <c r="T4462" s="73"/>
      <c r="U4462" s="73"/>
      <c r="V4462" s="73"/>
      <c r="W4462" s="73"/>
      <c r="X4462" s="73"/>
      <c r="Y4462" s="73"/>
      <c r="Z4462" s="73"/>
      <c r="AA4462" s="73"/>
      <c r="AB4462" s="73"/>
      <c r="AC4462" s="73"/>
      <c r="AD4462" s="73"/>
      <c r="AE4462" s="73"/>
      <c r="AF4462" s="73"/>
      <c r="AG4462" s="73"/>
      <c r="AH4462" s="73"/>
      <c r="AI4462" s="73"/>
      <c r="AJ4462" s="73"/>
      <c r="AK4462" s="73"/>
      <c r="AL4462" s="73"/>
      <c r="AM4462" s="73"/>
      <c r="AN4462" s="73"/>
      <c r="AO4462" s="73"/>
      <c r="AP4462" s="73"/>
      <c r="AQ4462" s="73"/>
      <c r="AR4462" s="73"/>
      <c r="AS4462" s="73"/>
      <c r="AT4462" s="73"/>
      <c r="AU4462" s="73"/>
      <c r="AV4462" s="73"/>
      <c r="AW4462" s="73"/>
      <c r="AX4462" s="73"/>
      <c r="AY4462" s="73"/>
      <c r="AZ4462" s="73"/>
      <c r="BA4462" s="73"/>
      <c r="BB4462" s="73"/>
    </row>
    <row r="4463" spans="10:54">
      <c r="J4463" s="132"/>
      <c r="N4463" s="73"/>
      <c r="O4463" s="73"/>
      <c r="P4463" s="73"/>
      <c r="Q4463" s="73"/>
      <c r="R4463" s="73"/>
      <c r="S4463" s="73"/>
      <c r="T4463" s="73"/>
      <c r="U4463" s="73"/>
      <c r="V4463" s="73"/>
      <c r="W4463" s="73"/>
      <c r="X4463" s="73"/>
      <c r="Y4463" s="73"/>
      <c r="Z4463" s="73"/>
      <c r="AA4463" s="73"/>
      <c r="AB4463" s="73"/>
      <c r="AC4463" s="73"/>
      <c r="AD4463" s="73"/>
      <c r="AE4463" s="73"/>
      <c r="AF4463" s="73"/>
      <c r="AG4463" s="73"/>
      <c r="AH4463" s="73"/>
      <c r="AI4463" s="73"/>
      <c r="AJ4463" s="73"/>
      <c r="AK4463" s="73"/>
      <c r="AL4463" s="73"/>
      <c r="AM4463" s="73"/>
      <c r="AN4463" s="73"/>
      <c r="AO4463" s="73"/>
      <c r="AP4463" s="73"/>
      <c r="AQ4463" s="73"/>
      <c r="AR4463" s="73"/>
      <c r="AS4463" s="73"/>
      <c r="AT4463" s="73"/>
      <c r="AU4463" s="73"/>
      <c r="AV4463" s="73"/>
      <c r="AW4463" s="73"/>
      <c r="AX4463" s="73"/>
      <c r="AY4463" s="73"/>
      <c r="AZ4463" s="73"/>
      <c r="BA4463" s="73"/>
      <c r="BB4463" s="73"/>
    </row>
    <row r="4464" spans="10:54">
      <c r="J4464" s="132"/>
      <c r="N4464" s="73"/>
      <c r="O4464" s="73"/>
      <c r="P4464" s="73"/>
      <c r="Q4464" s="73"/>
      <c r="R4464" s="73"/>
      <c r="S4464" s="73"/>
      <c r="T4464" s="73"/>
      <c r="U4464" s="73"/>
      <c r="V4464" s="73"/>
      <c r="W4464" s="73"/>
      <c r="X4464" s="73"/>
      <c r="Y4464" s="73"/>
      <c r="Z4464" s="73"/>
      <c r="AA4464" s="73"/>
      <c r="AB4464" s="73"/>
      <c r="AC4464" s="73"/>
      <c r="AD4464" s="73"/>
      <c r="AE4464" s="73"/>
      <c r="AF4464" s="73"/>
      <c r="AG4464" s="73"/>
      <c r="AH4464" s="73"/>
      <c r="AI4464" s="73"/>
      <c r="AJ4464" s="73"/>
      <c r="AK4464" s="73"/>
      <c r="AL4464" s="73"/>
      <c r="AM4464" s="73"/>
      <c r="AN4464" s="73"/>
      <c r="AO4464" s="73"/>
      <c r="AP4464" s="73"/>
      <c r="AQ4464" s="73"/>
      <c r="AR4464" s="73"/>
      <c r="AS4464" s="73"/>
      <c r="AT4464" s="73"/>
      <c r="AU4464" s="73"/>
      <c r="AV4464" s="73"/>
      <c r="AW4464" s="73"/>
      <c r="AX4464" s="73"/>
      <c r="AY4464" s="73"/>
      <c r="AZ4464" s="73"/>
      <c r="BA4464" s="73"/>
      <c r="BB4464" s="73"/>
    </row>
    <row r="4465" spans="10:54">
      <c r="J4465" s="132"/>
      <c r="N4465" s="73"/>
      <c r="O4465" s="73"/>
      <c r="P4465" s="73"/>
      <c r="Q4465" s="73"/>
      <c r="R4465" s="73"/>
      <c r="S4465" s="73"/>
      <c r="T4465" s="73"/>
      <c r="U4465" s="73"/>
      <c r="V4465" s="73"/>
      <c r="W4465" s="73"/>
      <c r="X4465" s="73"/>
      <c r="Y4465" s="73"/>
      <c r="Z4465" s="73"/>
      <c r="AA4465" s="73"/>
      <c r="AB4465" s="73"/>
      <c r="AC4465" s="73"/>
      <c r="AD4465" s="73"/>
      <c r="AE4465" s="73"/>
      <c r="AF4465" s="73"/>
      <c r="AG4465" s="73"/>
      <c r="AH4465" s="73"/>
      <c r="AI4465" s="73"/>
      <c r="AJ4465" s="73"/>
      <c r="AK4465" s="73"/>
      <c r="AL4465" s="73"/>
      <c r="AM4465" s="73"/>
      <c r="AN4465" s="73"/>
      <c r="AO4465" s="73"/>
      <c r="AP4465" s="73"/>
      <c r="AQ4465" s="73"/>
      <c r="AR4465" s="73"/>
      <c r="AS4465" s="73"/>
      <c r="AT4465" s="73"/>
      <c r="AU4465" s="73"/>
      <c r="AV4465" s="73"/>
      <c r="AW4465" s="73"/>
      <c r="AX4465" s="73"/>
      <c r="AY4465" s="73"/>
      <c r="AZ4465" s="73"/>
      <c r="BA4465" s="73"/>
      <c r="BB4465" s="73"/>
    </row>
    <row r="4466" spans="10:54">
      <c r="J4466" s="132"/>
      <c r="N4466" s="73"/>
      <c r="O4466" s="73"/>
      <c r="P4466" s="73"/>
      <c r="Q4466" s="73"/>
      <c r="R4466" s="73"/>
      <c r="S4466" s="73"/>
      <c r="T4466" s="73"/>
      <c r="U4466" s="73"/>
      <c r="V4466" s="73"/>
      <c r="W4466" s="73"/>
      <c r="X4466" s="73"/>
      <c r="Y4466" s="73"/>
      <c r="Z4466" s="73"/>
      <c r="AA4466" s="73"/>
      <c r="AB4466" s="73"/>
      <c r="AC4466" s="73"/>
      <c r="AD4466" s="73"/>
      <c r="AE4466" s="73"/>
      <c r="AF4466" s="73"/>
      <c r="AG4466" s="73"/>
      <c r="AH4466" s="73"/>
      <c r="AI4466" s="73"/>
      <c r="AJ4466" s="73"/>
      <c r="AK4466" s="73"/>
      <c r="AL4466" s="73"/>
      <c r="AM4466" s="73"/>
      <c r="AN4466" s="73"/>
      <c r="AO4466" s="73"/>
      <c r="AP4466" s="73"/>
      <c r="AQ4466" s="73"/>
      <c r="AR4466" s="73"/>
      <c r="AS4466" s="73"/>
      <c r="AT4466" s="73"/>
      <c r="AU4466" s="73"/>
      <c r="AV4466" s="73"/>
      <c r="AW4466" s="73"/>
      <c r="AX4466" s="73"/>
      <c r="AY4466" s="73"/>
      <c r="AZ4466" s="73"/>
      <c r="BA4466" s="73"/>
      <c r="BB4466" s="73"/>
    </row>
    <row r="4467" spans="10:54">
      <c r="J4467" s="132"/>
      <c r="N4467" s="73"/>
      <c r="O4467" s="73"/>
      <c r="P4467" s="73"/>
      <c r="Q4467" s="73"/>
      <c r="R4467" s="73"/>
      <c r="S4467" s="73"/>
      <c r="T4467" s="73"/>
      <c r="U4467" s="73"/>
      <c r="V4467" s="73"/>
      <c r="W4467" s="73"/>
      <c r="X4467" s="73"/>
      <c r="Y4467" s="73"/>
      <c r="Z4467" s="73"/>
      <c r="AA4467" s="73"/>
      <c r="AB4467" s="73"/>
      <c r="AC4467" s="73"/>
      <c r="AD4467" s="73"/>
      <c r="AE4467" s="73"/>
      <c r="AF4467" s="73"/>
      <c r="AG4467" s="73"/>
      <c r="AH4467" s="73"/>
      <c r="AI4467" s="73"/>
      <c r="AJ4467" s="73"/>
      <c r="AK4467" s="73"/>
      <c r="AL4467" s="73"/>
      <c r="AM4467" s="73"/>
      <c r="AN4467" s="73"/>
      <c r="AO4467" s="73"/>
      <c r="AP4467" s="73"/>
      <c r="AQ4467" s="73"/>
      <c r="AR4467" s="73"/>
      <c r="AS4467" s="73"/>
      <c r="AT4467" s="73"/>
      <c r="AU4467" s="73"/>
      <c r="AV4467" s="73"/>
      <c r="AW4467" s="73"/>
      <c r="AX4467" s="73"/>
      <c r="AY4467" s="73"/>
      <c r="AZ4467" s="73"/>
      <c r="BA4467" s="73"/>
      <c r="BB4467" s="73"/>
    </row>
    <row r="4468" spans="10:54">
      <c r="J4468" s="132"/>
      <c r="N4468" s="73"/>
      <c r="O4468" s="73"/>
      <c r="P4468" s="73"/>
      <c r="Q4468" s="73"/>
      <c r="R4468" s="73"/>
      <c r="S4468" s="73"/>
      <c r="T4468" s="73"/>
      <c r="U4468" s="73"/>
      <c r="V4468" s="73"/>
      <c r="W4468" s="73"/>
      <c r="X4468" s="73"/>
      <c r="Y4468" s="73"/>
      <c r="Z4468" s="73"/>
      <c r="AA4468" s="73"/>
      <c r="AB4468" s="73"/>
      <c r="AC4468" s="73"/>
      <c r="AD4468" s="73"/>
      <c r="AE4468" s="73"/>
      <c r="AF4468" s="73"/>
      <c r="AG4468" s="73"/>
      <c r="AH4468" s="73"/>
      <c r="AI4468" s="73"/>
      <c r="AJ4468" s="73"/>
      <c r="AK4468" s="73"/>
      <c r="AL4468" s="73"/>
      <c r="AM4468" s="73"/>
      <c r="AN4468" s="73"/>
      <c r="AO4468" s="73"/>
      <c r="AP4468" s="73"/>
      <c r="AQ4468" s="73"/>
      <c r="AR4468" s="73"/>
      <c r="AS4468" s="73"/>
      <c r="AT4468" s="73"/>
      <c r="AU4468" s="73"/>
      <c r="AV4468" s="73"/>
      <c r="AW4468" s="73"/>
      <c r="AX4468" s="73"/>
      <c r="AY4468" s="73"/>
      <c r="AZ4468" s="73"/>
      <c r="BA4468" s="73"/>
      <c r="BB4468" s="73"/>
    </row>
    <row r="4469" spans="10:54">
      <c r="J4469" s="132"/>
      <c r="N4469" s="73"/>
      <c r="O4469" s="73"/>
      <c r="P4469" s="73"/>
      <c r="Q4469" s="73"/>
      <c r="R4469" s="73"/>
      <c r="S4469" s="73"/>
      <c r="T4469" s="73"/>
      <c r="U4469" s="73"/>
      <c r="V4469" s="73"/>
      <c r="W4469" s="73"/>
      <c r="X4469" s="73"/>
      <c r="Y4469" s="73"/>
      <c r="Z4469" s="73"/>
      <c r="AA4469" s="73"/>
      <c r="AB4469" s="73"/>
      <c r="AC4469" s="73"/>
      <c r="AD4469" s="73"/>
      <c r="AE4469" s="73"/>
      <c r="AF4469" s="73"/>
      <c r="AG4469" s="73"/>
      <c r="AH4469" s="73"/>
      <c r="AI4469" s="73"/>
      <c r="AJ4469" s="73"/>
      <c r="AK4469" s="73"/>
      <c r="AL4469" s="73"/>
      <c r="AM4469" s="73"/>
      <c r="AN4469" s="73"/>
      <c r="AO4469" s="73"/>
      <c r="AP4469" s="73"/>
      <c r="AQ4469" s="73"/>
      <c r="AR4469" s="73"/>
      <c r="AS4469" s="73"/>
      <c r="AT4469" s="73"/>
      <c r="AU4469" s="73"/>
      <c r="AV4469" s="73"/>
      <c r="AW4469" s="73"/>
      <c r="AX4469" s="73"/>
      <c r="AY4469" s="73"/>
      <c r="AZ4469" s="73"/>
      <c r="BA4469" s="73"/>
      <c r="BB4469" s="73"/>
    </row>
    <row r="4470" spans="10:54">
      <c r="J4470" s="132"/>
      <c r="N4470" s="73"/>
      <c r="O4470" s="73"/>
      <c r="P4470" s="73"/>
      <c r="Q4470" s="73"/>
      <c r="R4470" s="73"/>
      <c r="S4470" s="73"/>
      <c r="T4470" s="73"/>
      <c r="U4470" s="73"/>
      <c r="V4470" s="73"/>
      <c r="W4470" s="73"/>
      <c r="X4470" s="73"/>
      <c r="Y4470" s="73"/>
      <c r="Z4470" s="73"/>
      <c r="AA4470" s="73"/>
      <c r="AB4470" s="73"/>
      <c r="AC4470" s="73"/>
      <c r="AD4470" s="73"/>
      <c r="AE4470" s="73"/>
      <c r="AF4470" s="73"/>
      <c r="AG4470" s="73"/>
      <c r="AH4470" s="73"/>
      <c r="AI4470" s="73"/>
      <c r="AJ4470" s="73"/>
      <c r="AK4470" s="73"/>
      <c r="AL4470" s="73"/>
      <c r="AM4470" s="73"/>
      <c r="AN4470" s="73"/>
      <c r="AO4470" s="73"/>
      <c r="AP4470" s="73"/>
      <c r="AQ4470" s="73"/>
      <c r="AR4470" s="73"/>
      <c r="AS4470" s="73"/>
      <c r="AT4470" s="73"/>
      <c r="AU4470" s="73"/>
      <c r="AV4470" s="73"/>
      <c r="AW4470" s="73"/>
      <c r="AX4470" s="73"/>
      <c r="AY4470" s="73"/>
      <c r="AZ4470" s="73"/>
      <c r="BA4470" s="73"/>
      <c r="BB4470" s="73"/>
    </row>
    <row r="4471" spans="10:54">
      <c r="J4471" s="132"/>
      <c r="N4471" s="73"/>
      <c r="O4471" s="73"/>
      <c r="P4471" s="73"/>
      <c r="Q4471" s="73"/>
      <c r="R4471" s="73"/>
      <c r="S4471" s="73"/>
      <c r="T4471" s="73"/>
      <c r="U4471" s="73"/>
      <c r="V4471" s="73"/>
      <c r="W4471" s="73"/>
      <c r="X4471" s="73"/>
      <c r="Y4471" s="73"/>
      <c r="Z4471" s="73"/>
      <c r="AA4471" s="73"/>
      <c r="AB4471" s="73"/>
      <c r="AC4471" s="73"/>
      <c r="AD4471" s="73"/>
      <c r="AE4471" s="73"/>
      <c r="AF4471" s="73"/>
      <c r="AG4471" s="73"/>
      <c r="AH4471" s="73"/>
      <c r="AI4471" s="73"/>
      <c r="AJ4471" s="73"/>
      <c r="AK4471" s="73"/>
      <c r="AL4471" s="73"/>
      <c r="AM4471" s="73"/>
      <c r="AN4471" s="73"/>
      <c r="AO4471" s="73"/>
      <c r="AP4471" s="73"/>
      <c r="AQ4471" s="73"/>
      <c r="AR4471" s="73"/>
      <c r="AS4471" s="73"/>
      <c r="AT4471" s="73"/>
      <c r="AU4471" s="73"/>
      <c r="AV4471" s="73"/>
      <c r="AW4471" s="73"/>
      <c r="AX4471" s="73"/>
      <c r="AY4471" s="73"/>
      <c r="AZ4471" s="73"/>
      <c r="BA4471" s="73"/>
      <c r="BB4471" s="73"/>
    </row>
    <row r="4472" spans="10:54">
      <c r="J4472" s="132"/>
      <c r="N4472" s="73"/>
      <c r="O4472" s="73"/>
      <c r="P4472" s="73"/>
      <c r="Q4472" s="73"/>
      <c r="R4472" s="73"/>
      <c r="S4472" s="73"/>
      <c r="T4472" s="73"/>
      <c r="U4472" s="73"/>
      <c r="V4472" s="73"/>
      <c r="W4472" s="73"/>
      <c r="X4472" s="73"/>
      <c r="Y4472" s="73"/>
      <c r="Z4472" s="73"/>
      <c r="AA4472" s="73"/>
      <c r="AB4472" s="73"/>
      <c r="AC4472" s="73"/>
      <c r="AD4472" s="73"/>
      <c r="AE4472" s="73"/>
      <c r="AF4472" s="73"/>
      <c r="AG4472" s="73"/>
      <c r="AH4472" s="73"/>
      <c r="AI4472" s="73"/>
      <c r="AJ4472" s="73"/>
      <c r="AK4472" s="73"/>
      <c r="AL4472" s="73"/>
      <c r="AM4472" s="73"/>
      <c r="AN4472" s="73"/>
      <c r="AO4472" s="73"/>
      <c r="AP4472" s="73"/>
      <c r="AQ4472" s="73"/>
      <c r="AR4472" s="73"/>
      <c r="AS4472" s="73"/>
      <c r="AT4472" s="73"/>
      <c r="AU4472" s="73"/>
      <c r="AV4472" s="73"/>
      <c r="AW4472" s="73"/>
      <c r="AX4472" s="73"/>
      <c r="AY4472" s="73"/>
      <c r="AZ4472" s="73"/>
      <c r="BA4472" s="73"/>
      <c r="BB4472" s="73"/>
    </row>
    <row r="4473" spans="10:54">
      <c r="J4473" s="132"/>
      <c r="N4473" s="73"/>
      <c r="O4473" s="73"/>
      <c r="P4473" s="73"/>
      <c r="Q4473" s="73"/>
      <c r="R4473" s="73"/>
      <c r="S4473" s="73"/>
      <c r="T4473" s="73"/>
      <c r="U4473" s="73"/>
      <c r="V4473" s="73"/>
      <c r="W4473" s="73"/>
      <c r="X4473" s="73"/>
      <c r="Y4473" s="73"/>
      <c r="Z4473" s="73"/>
      <c r="AA4473" s="73"/>
      <c r="AB4473" s="73"/>
      <c r="AC4473" s="73"/>
      <c r="AD4473" s="73"/>
      <c r="AE4473" s="73"/>
      <c r="AF4473" s="73"/>
      <c r="AG4473" s="73"/>
      <c r="AH4473" s="73"/>
      <c r="AI4473" s="73"/>
      <c r="AJ4473" s="73"/>
      <c r="AK4473" s="73"/>
      <c r="AL4473" s="73"/>
      <c r="AM4473" s="73"/>
      <c r="AN4473" s="73"/>
      <c r="AO4473" s="73"/>
      <c r="AP4473" s="73"/>
      <c r="AQ4473" s="73"/>
      <c r="AR4473" s="73"/>
      <c r="AS4473" s="73"/>
      <c r="AT4473" s="73"/>
      <c r="AU4473" s="73"/>
      <c r="AV4473" s="73"/>
      <c r="AW4473" s="73"/>
      <c r="AX4473" s="73"/>
      <c r="AY4473" s="73"/>
      <c r="AZ4473" s="73"/>
      <c r="BA4473" s="73"/>
      <c r="BB4473" s="73"/>
    </row>
    <row r="4474" spans="10:54">
      <c r="J4474" s="132"/>
      <c r="N4474" s="73"/>
      <c r="O4474" s="73"/>
      <c r="P4474" s="73"/>
      <c r="Q4474" s="73"/>
      <c r="R4474" s="73"/>
      <c r="S4474" s="73"/>
      <c r="T4474" s="73"/>
      <c r="U4474" s="73"/>
      <c r="V4474" s="73"/>
      <c r="W4474" s="73"/>
      <c r="X4474" s="73"/>
      <c r="Y4474" s="73"/>
      <c r="Z4474" s="73"/>
      <c r="AA4474" s="73"/>
      <c r="AB4474" s="73"/>
      <c r="AC4474" s="73"/>
      <c r="AD4474" s="73"/>
      <c r="AE4474" s="73"/>
      <c r="AF4474" s="73"/>
      <c r="AG4474" s="73"/>
      <c r="AH4474" s="73"/>
      <c r="AI4474" s="73"/>
      <c r="AJ4474" s="73"/>
      <c r="AK4474" s="73"/>
      <c r="AL4474" s="73"/>
      <c r="AM4474" s="73"/>
      <c r="AN4474" s="73"/>
      <c r="AO4474" s="73"/>
      <c r="AP4474" s="73"/>
      <c r="AQ4474" s="73"/>
      <c r="AR4474" s="73"/>
      <c r="AS4474" s="73"/>
      <c r="AT4474" s="73"/>
      <c r="AU4474" s="73"/>
      <c r="AV4474" s="73"/>
      <c r="AW4474" s="73"/>
      <c r="AX4474" s="73"/>
      <c r="AY4474" s="73"/>
      <c r="AZ4474" s="73"/>
      <c r="BA4474" s="73"/>
      <c r="BB4474" s="73"/>
    </row>
    <row r="4475" spans="10:54">
      <c r="J4475" s="132"/>
      <c r="N4475" s="73"/>
      <c r="O4475" s="73"/>
      <c r="P4475" s="73"/>
      <c r="Q4475" s="73"/>
      <c r="R4475" s="73"/>
      <c r="S4475" s="73"/>
      <c r="T4475" s="73"/>
      <c r="U4475" s="73"/>
      <c r="V4475" s="73"/>
      <c r="W4475" s="73"/>
      <c r="X4475" s="73"/>
      <c r="Y4475" s="73"/>
      <c r="Z4475" s="73"/>
      <c r="AA4475" s="73"/>
      <c r="AB4475" s="73"/>
      <c r="AC4475" s="73"/>
      <c r="AD4475" s="73"/>
      <c r="AE4475" s="73"/>
      <c r="AF4475" s="73"/>
      <c r="AG4475" s="73"/>
      <c r="AH4475" s="73"/>
      <c r="AI4475" s="73"/>
      <c r="AJ4475" s="73"/>
      <c r="AK4475" s="73"/>
      <c r="AL4475" s="73"/>
      <c r="AM4475" s="73"/>
      <c r="AN4475" s="73"/>
      <c r="AO4475" s="73"/>
      <c r="AP4475" s="73"/>
      <c r="AQ4475" s="73"/>
      <c r="AR4475" s="73"/>
      <c r="AS4475" s="73"/>
      <c r="AT4475" s="73"/>
      <c r="AU4475" s="73"/>
      <c r="AV4475" s="73"/>
      <c r="AW4475" s="73"/>
      <c r="AX4475" s="73"/>
      <c r="AY4475" s="73"/>
      <c r="AZ4475" s="73"/>
      <c r="BA4475" s="73"/>
      <c r="BB4475" s="73"/>
    </row>
    <row r="4476" spans="10:54">
      <c r="J4476" s="132"/>
      <c r="N4476" s="73"/>
      <c r="O4476" s="73"/>
      <c r="P4476" s="73"/>
      <c r="Q4476" s="73"/>
      <c r="R4476" s="73"/>
      <c r="S4476" s="73"/>
      <c r="T4476" s="73"/>
      <c r="U4476" s="73"/>
      <c r="V4476" s="73"/>
      <c r="W4476" s="73"/>
      <c r="X4476" s="73"/>
      <c r="Y4476" s="73"/>
      <c r="Z4476" s="73"/>
      <c r="AA4476" s="73"/>
      <c r="AB4476" s="73"/>
      <c r="AC4476" s="73"/>
      <c r="AD4476" s="73"/>
      <c r="AE4476" s="73"/>
      <c r="AF4476" s="73"/>
      <c r="AG4476" s="73"/>
      <c r="AH4476" s="73"/>
      <c r="AI4476" s="73"/>
      <c r="AJ4476" s="73"/>
      <c r="AK4476" s="73"/>
      <c r="AL4476" s="73"/>
      <c r="AM4476" s="73"/>
      <c r="AN4476" s="73"/>
      <c r="AO4476" s="73"/>
      <c r="AP4476" s="73"/>
      <c r="AQ4476" s="73"/>
      <c r="AR4476" s="73"/>
      <c r="AS4476" s="73"/>
      <c r="AT4476" s="73"/>
      <c r="AU4476" s="73"/>
      <c r="AV4476" s="73"/>
      <c r="AW4476" s="73"/>
      <c r="AX4476" s="73"/>
      <c r="AY4476" s="73"/>
      <c r="AZ4476" s="73"/>
      <c r="BA4476" s="73"/>
      <c r="BB4476" s="73"/>
    </row>
    <row r="4477" spans="10:54">
      <c r="J4477" s="132"/>
      <c r="N4477" s="73"/>
      <c r="O4477" s="73"/>
      <c r="P4477" s="73"/>
      <c r="Q4477" s="73"/>
      <c r="R4477" s="73"/>
      <c r="S4477" s="73"/>
      <c r="T4477" s="73"/>
      <c r="U4477" s="73"/>
      <c r="V4477" s="73"/>
      <c r="W4477" s="73"/>
      <c r="X4477" s="73"/>
      <c r="Y4477" s="73"/>
      <c r="Z4477" s="73"/>
      <c r="AA4477" s="73"/>
      <c r="AB4477" s="73"/>
      <c r="AC4477" s="73"/>
      <c r="AD4477" s="73"/>
      <c r="AE4477" s="73"/>
      <c r="AF4477" s="73"/>
      <c r="AG4477" s="73"/>
      <c r="AH4477" s="73"/>
      <c r="AI4477" s="73"/>
      <c r="AJ4477" s="73"/>
      <c r="AK4477" s="73"/>
      <c r="AL4477" s="73"/>
      <c r="AM4477" s="73"/>
      <c r="AN4477" s="73"/>
      <c r="AO4477" s="73"/>
      <c r="AP4477" s="73"/>
      <c r="AQ4477" s="73"/>
      <c r="AR4477" s="73"/>
      <c r="AS4477" s="73"/>
      <c r="AT4477" s="73"/>
      <c r="AU4477" s="73"/>
      <c r="AV4477" s="73"/>
      <c r="AW4477" s="73"/>
      <c r="AX4477" s="73"/>
      <c r="AY4477" s="73"/>
      <c r="AZ4477" s="73"/>
      <c r="BA4477" s="73"/>
      <c r="BB4477" s="73"/>
    </row>
    <row r="4478" spans="10:54">
      <c r="J4478" s="132"/>
      <c r="N4478" s="73"/>
      <c r="O4478" s="73"/>
      <c r="P4478" s="73"/>
      <c r="Q4478" s="73"/>
      <c r="R4478" s="73"/>
      <c r="S4478" s="73"/>
      <c r="T4478" s="73"/>
      <c r="U4478" s="73"/>
      <c r="V4478" s="73"/>
      <c r="W4478" s="73"/>
      <c r="X4478" s="73"/>
      <c r="Y4478" s="73"/>
      <c r="Z4478" s="73"/>
      <c r="AA4478" s="73"/>
      <c r="AB4478" s="73"/>
      <c r="AC4478" s="73"/>
      <c r="AD4478" s="73"/>
      <c r="AE4478" s="73"/>
      <c r="AF4478" s="73"/>
      <c r="AG4478" s="73"/>
      <c r="AH4478" s="73"/>
      <c r="AI4478" s="73"/>
      <c r="AJ4478" s="73"/>
      <c r="AK4478" s="73"/>
      <c r="AL4478" s="73"/>
      <c r="AM4478" s="73"/>
      <c r="AN4478" s="73"/>
      <c r="AO4478" s="73"/>
      <c r="AP4478" s="73"/>
      <c r="AQ4478" s="73"/>
      <c r="AR4478" s="73"/>
      <c r="AS4478" s="73"/>
      <c r="AT4478" s="73"/>
      <c r="AU4478" s="73"/>
      <c r="AV4478" s="73"/>
      <c r="AW4478" s="73"/>
      <c r="AX4478" s="73"/>
      <c r="AY4478" s="73"/>
      <c r="AZ4478" s="73"/>
      <c r="BA4478" s="73"/>
      <c r="BB4478" s="73"/>
    </row>
    <row r="4479" spans="10:54">
      <c r="J4479" s="132"/>
      <c r="N4479" s="73"/>
      <c r="O4479" s="73"/>
      <c r="P4479" s="73"/>
      <c r="Q4479" s="73"/>
      <c r="R4479" s="73"/>
      <c r="S4479" s="73"/>
      <c r="T4479" s="73"/>
      <c r="U4479" s="73"/>
      <c r="V4479" s="73"/>
      <c r="W4479" s="73"/>
      <c r="X4479" s="73"/>
      <c r="Y4479" s="73"/>
      <c r="Z4479" s="73"/>
      <c r="AA4479" s="73"/>
      <c r="AB4479" s="73"/>
      <c r="AC4479" s="73"/>
      <c r="AD4479" s="73"/>
      <c r="AE4479" s="73"/>
      <c r="AF4479" s="73"/>
      <c r="AG4479" s="73"/>
      <c r="AH4479" s="73"/>
      <c r="AI4479" s="73"/>
      <c r="AJ4479" s="73"/>
      <c r="AK4479" s="73"/>
      <c r="AL4479" s="73"/>
      <c r="AM4479" s="73"/>
      <c r="AN4479" s="73"/>
      <c r="AO4479" s="73"/>
      <c r="AP4479" s="73"/>
      <c r="AQ4479" s="73"/>
      <c r="AR4479" s="73"/>
      <c r="AS4479" s="73"/>
      <c r="AT4479" s="73"/>
      <c r="AU4479" s="73"/>
      <c r="AV4479" s="73"/>
      <c r="AW4479" s="73"/>
      <c r="AX4479" s="73"/>
      <c r="AY4479" s="73"/>
      <c r="AZ4479" s="73"/>
      <c r="BA4479" s="73"/>
      <c r="BB4479" s="73"/>
    </row>
    <row r="4480" spans="10:54">
      <c r="J4480" s="132"/>
      <c r="N4480" s="73"/>
      <c r="O4480" s="73"/>
      <c r="P4480" s="73"/>
      <c r="Q4480" s="73"/>
      <c r="R4480" s="73"/>
      <c r="S4480" s="73"/>
      <c r="T4480" s="73"/>
      <c r="U4480" s="73"/>
      <c r="V4480" s="73"/>
      <c r="W4480" s="73"/>
      <c r="X4480" s="73"/>
      <c r="Y4480" s="73"/>
      <c r="Z4480" s="73"/>
      <c r="AA4480" s="73"/>
      <c r="AB4480" s="73"/>
      <c r="AC4480" s="73"/>
      <c r="AD4480" s="73"/>
      <c r="AE4480" s="73"/>
      <c r="AF4480" s="73"/>
      <c r="AG4480" s="73"/>
      <c r="AH4480" s="73"/>
      <c r="AI4480" s="73"/>
      <c r="AJ4480" s="73"/>
      <c r="AK4480" s="73"/>
      <c r="AL4480" s="73"/>
      <c r="AM4480" s="73"/>
      <c r="AN4480" s="73"/>
      <c r="AO4480" s="73"/>
      <c r="AP4480" s="73"/>
      <c r="AQ4480" s="73"/>
      <c r="AR4480" s="73"/>
      <c r="AS4480" s="73"/>
      <c r="AT4480" s="73"/>
      <c r="AU4480" s="73"/>
      <c r="AV4480" s="73"/>
      <c r="AW4480" s="73"/>
      <c r="AX4480" s="73"/>
      <c r="AY4480" s="73"/>
      <c r="AZ4480" s="73"/>
      <c r="BA4480" s="73"/>
      <c r="BB4480" s="73"/>
    </row>
    <row r="4481" spans="10:54">
      <c r="J4481" s="132"/>
      <c r="N4481" s="73"/>
      <c r="O4481" s="73"/>
      <c r="P4481" s="73"/>
      <c r="Q4481" s="73"/>
      <c r="R4481" s="73"/>
      <c r="S4481" s="73"/>
      <c r="T4481" s="73"/>
      <c r="U4481" s="73"/>
      <c r="V4481" s="73"/>
      <c r="W4481" s="73"/>
      <c r="X4481" s="73"/>
      <c r="Y4481" s="73"/>
      <c r="Z4481" s="73"/>
      <c r="AA4481" s="73"/>
      <c r="AB4481" s="73"/>
      <c r="AC4481" s="73"/>
      <c r="AD4481" s="73"/>
      <c r="AE4481" s="73"/>
      <c r="AF4481" s="73"/>
      <c r="AG4481" s="73"/>
      <c r="AH4481" s="73"/>
      <c r="AI4481" s="73"/>
      <c r="AJ4481" s="73"/>
      <c r="AK4481" s="73"/>
      <c r="AL4481" s="73"/>
      <c r="AM4481" s="73"/>
      <c r="AN4481" s="73"/>
      <c r="AO4481" s="73"/>
      <c r="AP4481" s="73"/>
      <c r="AQ4481" s="73"/>
      <c r="AR4481" s="73"/>
      <c r="AS4481" s="73"/>
      <c r="AT4481" s="73"/>
      <c r="AU4481" s="73"/>
      <c r="AV4481" s="73"/>
      <c r="AW4481" s="73"/>
      <c r="AX4481" s="73"/>
      <c r="AY4481" s="73"/>
      <c r="AZ4481" s="73"/>
      <c r="BA4481" s="73"/>
      <c r="BB4481" s="73"/>
    </row>
    <row r="4482" spans="10:54">
      <c r="J4482" s="132"/>
      <c r="N4482" s="73"/>
      <c r="O4482" s="73"/>
      <c r="P4482" s="73"/>
      <c r="Q4482" s="73"/>
      <c r="R4482" s="73"/>
      <c r="S4482" s="73"/>
      <c r="T4482" s="73"/>
      <c r="U4482" s="73"/>
      <c r="V4482" s="73"/>
      <c r="W4482" s="73"/>
      <c r="X4482" s="73"/>
      <c r="Y4482" s="73"/>
      <c r="Z4482" s="73"/>
      <c r="AA4482" s="73"/>
      <c r="AB4482" s="73"/>
      <c r="AC4482" s="73"/>
      <c r="AD4482" s="73"/>
      <c r="AE4482" s="73"/>
      <c r="AF4482" s="73"/>
      <c r="AG4482" s="73"/>
      <c r="AH4482" s="73"/>
      <c r="AI4482" s="73"/>
      <c r="AJ4482" s="73"/>
      <c r="AK4482" s="73"/>
      <c r="AL4482" s="73"/>
      <c r="AM4482" s="73"/>
      <c r="AN4482" s="73"/>
      <c r="AO4482" s="73"/>
      <c r="AP4482" s="73"/>
      <c r="AQ4482" s="73"/>
      <c r="AR4482" s="73"/>
      <c r="AS4482" s="73"/>
      <c r="AT4482" s="73"/>
      <c r="AU4482" s="73"/>
      <c r="AV4482" s="73"/>
      <c r="AW4482" s="73"/>
      <c r="AX4482" s="73"/>
      <c r="AY4482" s="73"/>
      <c r="AZ4482" s="73"/>
      <c r="BA4482" s="73"/>
      <c r="BB4482" s="73"/>
    </row>
    <row r="4483" spans="10:54">
      <c r="J4483" s="132"/>
      <c r="N4483" s="73"/>
      <c r="O4483" s="73"/>
      <c r="P4483" s="73"/>
      <c r="Q4483" s="73"/>
      <c r="R4483" s="73"/>
      <c r="S4483" s="73"/>
      <c r="T4483" s="73"/>
      <c r="U4483" s="73"/>
      <c r="V4483" s="73"/>
      <c r="W4483" s="73"/>
      <c r="X4483" s="73"/>
      <c r="Y4483" s="73"/>
      <c r="Z4483" s="73"/>
      <c r="AA4483" s="73"/>
      <c r="AB4483" s="73"/>
      <c r="AC4483" s="73"/>
      <c r="AD4483" s="73"/>
      <c r="AE4483" s="73"/>
      <c r="AF4483" s="73"/>
      <c r="AG4483" s="73"/>
      <c r="AH4483" s="73"/>
      <c r="AI4483" s="73"/>
      <c r="AJ4483" s="73"/>
      <c r="AK4483" s="73"/>
      <c r="AL4483" s="73"/>
      <c r="AM4483" s="73"/>
      <c r="AN4483" s="73"/>
      <c r="AO4483" s="73"/>
      <c r="AP4483" s="73"/>
      <c r="AQ4483" s="73"/>
      <c r="AR4483" s="73"/>
      <c r="AS4483" s="73"/>
      <c r="AT4483" s="73"/>
      <c r="AU4483" s="73"/>
      <c r="AV4483" s="73"/>
      <c r="AW4483" s="73"/>
      <c r="AX4483" s="73"/>
      <c r="AY4483" s="73"/>
      <c r="AZ4483" s="73"/>
      <c r="BA4483" s="73"/>
      <c r="BB4483" s="73"/>
    </row>
    <row r="4484" spans="10:54">
      <c r="J4484" s="132"/>
      <c r="N4484" s="73"/>
      <c r="O4484" s="73"/>
      <c r="P4484" s="73"/>
      <c r="Q4484" s="73"/>
      <c r="R4484" s="73"/>
      <c r="S4484" s="73"/>
      <c r="T4484" s="73"/>
      <c r="U4484" s="73"/>
      <c r="V4484" s="73"/>
      <c r="W4484" s="73"/>
      <c r="X4484" s="73"/>
      <c r="Y4484" s="73"/>
      <c r="Z4484" s="73"/>
      <c r="AA4484" s="73"/>
      <c r="AB4484" s="73"/>
      <c r="AC4484" s="73"/>
      <c r="AD4484" s="73"/>
      <c r="AE4484" s="73"/>
      <c r="AF4484" s="73"/>
      <c r="AG4484" s="73"/>
      <c r="AH4484" s="73"/>
      <c r="AI4484" s="73"/>
      <c r="AJ4484" s="73"/>
      <c r="AK4484" s="73"/>
      <c r="AL4484" s="73"/>
      <c r="AM4484" s="73"/>
      <c r="AN4484" s="73"/>
      <c r="AO4484" s="73"/>
      <c r="AP4484" s="73"/>
      <c r="AQ4484" s="73"/>
      <c r="AR4484" s="73"/>
      <c r="AS4484" s="73"/>
      <c r="AT4484" s="73"/>
      <c r="AU4484" s="73"/>
      <c r="AV4484" s="73"/>
      <c r="AW4484" s="73"/>
      <c r="AX4484" s="73"/>
      <c r="AY4484" s="73"/>
      <c r="AZ4484" s="73"/>
      <c r="BA4484" s="73"/>
      <c r="BB4484" s="73"/>
    </row>
    <row r="4485" spans="10:54">
      <c r="J4485" s="132"/>
      <c r="N4485" s="73"/>
      <c r="O4485" s="73"/>
      <c r="P4485" s="73"/>
      <c r="Q4485" s="73"/>
      <c r="R4485" s="73"/>
      <c r="S4485" s="73"/>
      <c r="T4485" s="73"/>
      <c r="U4485" s="73"/>
      <c r="V4485" s="73"/>
      <c r="W4485" s="73"/>
      <c r="X4485" s="73"/>
      <c r="Y4485" s="73"/>
      <c r="Z4485" s="73"/>
      <c r="AA4485" s="73"/>
      <c r="AB4485" s="73"/>
      <c r="AC4485" s="73"/>
      <c r="AD4485" s="73"/>
      <c r="AE4485" s="73"/>
      <c r="AF4485" s="73"/>
      <c r="AG4485" s="73"/>
      <c r="AH4485" s="73"/>
      <c r="AI4485" s="73"/>
      <c r="AJ4485" s="73"/>
      <c r="AK4485" s="73"/>
      <c r="AL4485" s="73"/>
      <c r="AM4485" s="73"/>
      <c r="AN4485" s="73"/>
      <c r="AO4485" s="73"/>
      <c r="AP4485" s="73"/>
      <c r="AQ4485" s="73"/>
      <c r="AR4485" s="73"/>
      <c r="AS4485" s="73"/>
      <c r="AT4485" s="73"/>
      <c r="AU4485" s="73"/>
      <c r="AV4485" s="73"/>
      <c r="AW4485" s="73"/>
      <c r="AX4485" s="73"/>
      <c r="AY4485" s="73"/>
      <c r="AZ4485" s="73"/>
      <c r="BA4485" s="73"/>
      <c r="BB4485" s="73"/>
    </row>
    <row r="4486" spans="10:54">
      <c r="J4486" s="132"/>
      <c r="N4486" s="73"/>
      <c r="O4486" s="73"/>
      <c r="P4486" s="73"/>
      <c r="Q4486" s="73"/>
      <c r="R4486" s="73"/>
      <c r="S4486" s="73"/>
      <c r="T4486" s="73"/>
      <c r="U4486" s="73"/>
      <c r="V4486" s="73"/>
      <c r="W4486" s="73"/>
      <c r="X4486" s="73"/>
      <c r="Y4486" s="73"/>
      <c r="Z4486" s="73"/>
      <c r="AA4486" s="73"/>
      <c r="AB4486" s="73"/>
      <c r="AC4486" s="73"/>
      <c r="AD4486" s="73"/>
      <c r="AE4486" s="73"/>
      <c r="AF4486" s="73"/>
      <c r="AG4486" s="73"/>
      <c r="AH4486" s="73"/>
      <c r="AI4486" s="73"/>
      <c r="AJ4486" s="73"/>
      <c r="AK4486" s="73"/>
      <c r="AL4486" s="73"/>
      <c r="AM4486" s="73"/>
      <c r="AN4486" s="73"/>
      <c r="AO4486" s="73"/>
      <c r="AP4486" s="73"/>
      <c r="AQ4486" s="73"/>
      <c r="AR4486" s="73"/>
      <c r="AS4486" s="73"/>
      <c r="AT4486" s="73"/>
      <c r="AU4486" s="73"/>
      <c r="AV4486" s="73"/>
      <c r="AW4486" s="73"/>
      <c r="AX4486" s="73"/>
      <c r="AY4486" s="73"/>
      <c r="AZ4486" s="73"/>
      <c r="BA4486" s="73"/>
      <c r="BB4486" s="73"/>
    </row>
    <row r="4487" spans="10:54">
      <c r="J4487" s="132"/>
      <c r="N4487" s="73"/>
      <c r="O4487" s="73"/>
      <c r="P4487" s="73"/>
      <c r="Q4487" s="73"/>
      <c r="R4487" s="73"/>
      <c r="S4487" s="73"/>
      <c r="T4487" s="73"/>
      <c r="U4487" s="73"/>
      <c r="V4487" s="73"/>
      <c r="W4487" s="73"/>
      <c r="X4487" s="73"/>
      <c r="Y4487" s="73"/>
      <c r="Z4487" s="73"/>
      <c r="AA4487" s="73"/>
      <c r="AB4487" s="73"/>
      <c r="AC4487" s="73"/>
      <c r="AD4487" s="73"/>
      <c r="AE4487" s="73"/>
      <c r="AF4487" s="73"/>
      <c r="AG4487" s="73"/>
      <c r="AH4487" s="73"/>
      <c r="AI4487" s="73"/>
      <c r="AJ4487" s="73"/>
      <c r="AK4487" s="73"/>
      <c r="AL4487" s="73"/>
      <c r="AM4487" s="73"/>
      <c r="AN4487" s="73"/>
      <c r="AO4487" s="73"/>
      <c r="AP4487" s="73"/>
      <c r="AQ4487" s="73"/>
      <c r="AR4487" s="73"/>
      <c r="AS4487" s="73"/>
      <c r="AT4487" s="73"/>
      <c r="AU4487" s="73"/>
      <c r="AV4487" s="73"/>
      <c r="AW4487" s="73"/>
      <c r="AX4487" s="73"/>
      <c r="AY4487" s="73"/>
      <c r="AZ4487" s="73"/>
      <c r="BA4487" s="73"/>
      <c r="BB4487" s="73"/>
    </row>
    <row r="4488" spans="10:54">
      <c r="J4488" s="132"/>
      <c r="N4488" s="73"/>
      <c r="O4488" s="73"/>
      <c r="P4488" s="73"/>
      <c r="Q4488" s="73"/>
      <c r="R4488" s="73"/>
      <c r="S4488" s="73"/>
      <c r="T4488" s="73"/>
      <c r="U4488" s="73"/>
      <c r="V4488" s="73"/>
      <c r="W4488" s="73"/>
      <c r="X4488" s="73"/>
      <c r="Y4488" s="73"/>
      <c r="Z4488" s="73"/>
      <c r="AA4488" s="73"/>
      <c r="AB4488" s="73"/>
      <c r="AC4488" s="73"/>
      <c r="AD4488" s="73"/>
      <c r="AE4488" s="73"/>
      <c r="AF4488" s="73"/>
      <c r="AG4488" s="73"/>
      <c r="AH4488" s="73"/>
      <c r="AI4488" s="73"/>
      <c r="AJ4488" s="73"/>
      <c r="AK4488" s="73"/>
      <c r="AL4488" s="73"/>
      <c r="AM4488" s="73"/>
      <c r="AN4488" s="73"/>
      <c r="AO4488" s="73"/>
      <c r="AP4488" s="73"/>
      <c r="AQ4488" s="73"/>
      <c r="AR4488" s="73"/>
      <c r="AS4488" s="73"/>
      <c r="AT4488" s="73"/>
      <c r="AU4488" s="73"/>
      <c r="AV4488" s="73"/>
      <c r="AW4488" s="73"/>
      <c r="AX4488" s="73"/>
      <c r="AY4488" s="73"/>
      <c r="AZ4488" s="73"/>
      <c r="BA4488" s="73"/>
      <c r="BB4488" s="73"/>
    </row>
    <row r="4489" spans="10:54">
      <c r="J4489" s="132"/>
      <c r="N4489" s="73"/>
      <c r="O4489" s="73"/>
      <c r="P4489" s="73"/>
      <c r="Q4489" s="73"/>
      <c r="R4489" s="73"/>
      <c r="S4489" s="73"/>
      <c r="T4489" s="73"/>
      <c r="U4489" s="73"/>
      <c r="V4489" s="73"/>
      <c r="W4489" s="73"/>
      <c r="X4489" s="73"/>
      <c r="Y4489" s="73"/>
      <c r="Z4489" s="73"/>
      <c r="AA4489" s="73"/>
      <c r="AB4489" s="73"/>
      <c r="AC4489" s="73"/>
      <c r="AD4489" s="73"/>
      <c r="AE4489" s="73"/>
      <c r="AF4489" s="73"/>
      <c r="AG4489" s="73"/>
      <c r="AH4489" s="73"/>
      <c r="AI4489" s="73"/>
      <c r="AJ4489" s="73"/>
      <c r="AK4489" s="73"/>
      <c r="AL4489" s="73"/>
      <c r="AM4489" s="73"/>
      <c r="AN4489" s="73"/>
      <c r="AO4489" s="73"/>
      <c r="AP4489" s="73"/>
      <c r="AQ4489" s="73"/>
      <c r="AR4489" s="73"/>
      <c r="AS4489" s="73"/>
      <c r="AT4489" s="73"/>
      <c r="AU4489" s="73"/>
      <c r="AV4489" s="73"/>
      <c r="AW4489" s="73"/>
      <c r="AX4489" s="73"/>
      <c r="AY4489" s="73"/>
      <c r="AZ4489" s="73"/>
      <c r="BA4489" s="73"/>
      <c r="BB4489" s="73"/>
    </row>
    <row r="4490" spans="10:54">
      <c r="J4490" s="132"/>
      <c r="N4490" s="73"/>
      <c r="O4490" s="73"/>
      <c r="P4490" s="73"/>
      <c r="Q4490" s="73"/>
      <c r="R4490" s="73"/>
      <c r="S4490" s="73"/>
      <c r="T4490" s="73"/>
      <c r="U4490" s="73"/>
      <c r="V4490" s="73"/>
      <c r="W4490" s="73"/>
      <c r="X4490" s="73"/>
      <c r="Y4490" s="73"/>
      <c r="Z4490" s="73"/>
      <c r="AA4490" s="73"/>
      <c r="AB4490" s="73"/>
      <c r="AC4490" s="73"/>
      <c r="AD4490" s="73"/>
      <c r="AE4490" s="73"/>
      <c r="AF4490" s="73"/>
      <c r="AG4490" s="73"/>
      <c r="AH4490" s="73"/>
      <c r="AI4490" s="73"/>
      <c r="AJ4490" s="73"/>
      <c r="AK4490" s="73"/>
      <c r="AL4490" s="73"/>
      <c r="AM4490" s="73"/>
      <c r="AN4490" s="73"/>
      <c r="AO4490" s="73"/>
      <c r="AP4490" s="73"/>
      <c r="AQ4490" s="73"/>
      <c r="AR4490" s="73"/>
      <c r="AS4490" s="73"/>
      <c r="AT4490" s="73"/>
      <c r="AU4490" s="73"/>
      <c r="AV4490" s="73"/>
      <c r="AW4490" s="73"/>
      <c r="AX4490" s="73"/>
      <c r="AY4490" s="73"/>
      <c r="AZ4490" s="73"/>
      <c r="BA4490" s="73"/>
      <c r="BB4490" s="73"/>
    </row>
    <row r="4491" spans="10:54">
      <c r="J4491" s="132"/>
      <c r="N4491" s="73"/>
      <c r="O4491" s="73"/>
      <c r="P4491" s="73"/>
      <c r="Q4491" s="73"/>
      <c r="R4491" s="73"/>
      <c r="S4491" s="73"/>
      <c r="T4491" s="73"/>
      <c r="U4491" s="73"/>
      <c r="V4491" s="73"/>
      <c r="W4491" s="73"/>
      <c r="X4491" s="73"/>
      <c r="Y4491" s="73"/>
      <c r="Z4491" s="73"/>
      <c r="AA4491" s="73"/>
      <c r="AB4491" s="73"/>
      <c r="AC4491" s="73"/>
      <c r="AD4491" s="73"/>
      <c r="AE4491" s="73"/>
      <c r="AF4491" s="73"/>
      <c r="AG4491" s="73"/>
      <c r="AH4491" s="73"/>
      <c r="AI4491" s="73"/>
      <c r="AJ4491" s="73"/>
      <c r="AK4491" s="73"/>
      <c r="AL4491" s="73"/>
      <c r="AM4491" s="73"/>
      <c r="AN4491" s="73"/>
      <c r="AO4491" s="73"/>
      <c r="AP4491" s="73"/>
      <c r="AQ4491" s="73"/>
      <c r="AR4491" s="73"/>
      <c r="AS4491" s="73"/>
      <c r="AT4491" s="73"/>
      <c r="AU4491" s="73"/>
      <c r="AV4491" s="73"/>
      <c r="AW4491" s="73"/>
      <c r="AX4491" s="73"/>
      <c r="AY4491" s="73"/>
      <c r="AZ4491" s="73"/>
      <c r="BA4491" s="73"/>
      <c r="BB4491" s="73"/>
    </row>
    <row r="4492" spans="10:54">
      <c r="J4492" s="132"/>
      <c r="N4492" s="73"/>
      <c r="O4492" s="73"/>
      <c r="P4492" s="73"/>
      <c r="Q4492" s="73"/>
      <c r="R4492" s="73"/>
      <c r="S4492" s="73"/>
      <c r="T4492" s="73"/>
      <c r="U4492" s="73"/>
      <c r="V4492" s="73"/>
      <c r="W4492" s="73"/>
      <c r="X4492" s="73"/>
      <c r="Y4492" s="73"/>
      <c r="Z4492" s="73"/>
      <c r="AA4492" s="73"/>
      <c r="AB4492" s="73"/>
      <c r="AC4492" s="73"/>
      <c r="AD4492" s="73"/>
      <c r="AE4492" s="73"/>
      <c r="AF4492" s="73"/>
      <c r="AG4492" s="73"/>
      <c r="AH4492" s="73"/>
      <c r="AI4492" s="73"/>
      <c r="AJ4492" s="73"/>
      <c r="AK4492" s="73"/>
      <c r="AL4492" s="73"/>
      <c r="AM4492" s="73"/>
      <c r="AN4492" s="73"/>
      <c r="AO4492" s="73"/>
      <c r="AP4492" s="73"/>
      <c r="AQ4492" s="73"/>
      <c r="AR4492" s="73"/>
      <c r="AS4492" s="73"/>
      <c r="AT4492" s="73"/>
      <c r="AU4492" s="73"/>
      <c r="AV4492" s="73"/>
      <c r="AW4492" s="73"/>
      <c r="AX4492" s="73"/>
      <c r="AY4492" s="73"/>
      <c r="AZ4492" s="73"/>
      <c r="BA4492" s="73"/>
      <c r="BB4492" s="73"/>
    </row>
    <row r="4493" spans="10:54">
      <c r="J4493" s="132"/>
      <c r="N4493" s="73"/>
      <c r="O4493" s="73"/>
      <c r="P4493" s="73"/>
      <c r="Q4493" s="73"/>
      <c r="R4493" s="73"/>
      <c r="S4493" s="73"/>
      <c r="T4493" s="73"/>
      <c r="U4493" s="73"/>
      <c r="V4493" s="73"/>
      <c r="W4493" s="73"/>
      <c r="X4493" s="73"/>
      <c r="Y4493" s="73"/>
      <c r="Z4493" s="73"/>
      <c r="AA4493" s="73"/>
      <c r="AB4493" s="73"/>
      <c r="AC4493" s="73"/>
      <c r="AD4493" s="73"/>
      <c r="AE4493" s="73"/>
      <c r="AF4493" s="73"/>
      <c r="AG4493" s="73"/>
      <c r="AH4493" s="73"/>
      <c r="AI4493" s="73"/>
      <c r="AJ4493" s="73"/>
      <c r="AK4493" s="73"/>
      <c r="AL4493" s="73"/>
      <c r="AM4493" s="73"/>
      <c r="AN4493" s="73"/>
      <c r="AO4493" s="73"/>
      <c r="AP4493" s="73"/>
      <c r="AQ4493" s="73"/>
      <c r="AR4493" s="73"/>
      <c r="AS4493" s="73"/>
      <c r="AT4493" s="73"/>
      <c r="AU4493" s="73"/>
      <c r="AV4493" s="73"/>
      <c r="AW4493" s="73"/>
      <c r="AX4493" s="73"/>
      <c r="AY4493" s="73"/>
      <c r="AZ4493" s="73"/>
      <c r="BA4493" s="73"/>
      <c r="BB4493" s="73"/>
    </row>
    <row r="4494" spans="10:54">
      <c r="J4494" s="132"/>
      <c r="N4494" s="73"/>
      <c r="O4494" s="73"/>
      <c r="P4494" s="73"/>
      <c r="Q4494" s="73"/>
      <c r="R4494" s="73"/>
      <c r="S4494" s="73"/>
      <c r="T4494" s="73"/>
      <c r="U4494" s="73"/>
      <c r="V4494" s="73"/>
      <c r="W4494" s="73"/>
      <c r="X4494" s="73"/>
      <c r="Y4494" s="73"/>
      <c r="Z4494" s="73"/>
      <c r="AA4494" s="73"/>
      <c r="AB4494" s="73"/>
      <c r="AC4494" s="73"/>
      <c r="AD4494" s="73"/>
      <c r="AE4494" s="73"/>
      <c r="AF4494" s="73"/>
      <c r="AG4494" s="73"/>
      <c r="AH4494" s="73"/>
      <c r="AI4494" s="73"/>
      <c r="AJ4494" s="73"/>
      <c r="AK4494" s="73"/>
      <c r="AL4494" s="73"/>
      <c r="AM4494" s="73"/>
      <c r="AN4494" s="73"/>
      <c r="AO4494" s="73"/>
      <c r="AP4494" s="73"/>
      <c r="AQ4494" s="73"/>
      <c r="AR4494" s="73"/>
      <c r="AS4494" s="73"/>
      <c r="AT4494" s="73"/>
      <c r="AU4494" s="73"/>
      <c r="AV4494" s="73"/>
      <c r="AW4494" s="73"/>
      <c r="AX4494" s="73"/>
      <c r="AY4494" s="73"/>
      <c r="AZ4494" s="73"/>
      <c r="BA4494" s="73"/>
      <c r="BB4494" s="73"/>
    </row>
    <row r="4495" spans="10:54">
      <c r="J4495" s="132"/>
      <c r="N4495" s="73"/>
      <c r="O4495" s="73"/>
      <c r="P4495" s="73"/>
      <c r="Q4495" s="73"/>
      <c r="R4495" s="73"/>
      <c r="S4495" s="73"/>
      <c r="T4495" s="73"/>
      <c r="U4495" s="73"/>
      <c r="V4495" s="73"/>
      <c r="W4495" s="73"/>
      <c r="X4495" s="73"/>
      <c r="Y4495" s="73"/>
      <c r="Z4495" s="73"/>
      <c r="AA4495" s="73"/>
      <c r="AB4495" s="73"/>
      <c r="AC4495" s="73"/>
      <c r="AD4495" s="73"/>
      <c r="AE4495" s="73"/>
      <c r="AF4495" s="73"/>
      <c r="AG4495" s="73"/>
      <c r="AH4495" s="73"/>
      <c r="AI4495" s="73"/>
      <c r="AJ4495" s="73"/>
      <c r="AK4495" s="73"/>
      <c r="AL4495" s="73"/>
      <c r="AM4495" s="73"/>
      <c r="AN4495" s="73"/>
      <c r="AO4495" s="73"/>
      <c r="AP4495" s="73"/>
      <c r="AQ4495" s="73"/>
      <c r="AR4495" s="73"/>
      <c r="AS4495" s="73"/>
      <c r="AT4495" s="73"/>
      <c r="AU4495" s="73"/>
      <c r="AV4495" s="73"/>
      <c r="AW4495" s="73"/>
      <c r="AX4495" s="73"/>
      <c r="AY4495" s="73"/>
      <c r="AZ4495" s="73"/>
      <c r="BA4495" s="73"/>
      <c r="BB4495" s="73"/>
    </row>
    <row r="4496" spans="10:54">
      <c r="J4496" s="132"/>
      <c r="N4496" s="73"/>
      <c r="O4496" s="73"/>
      <c r="P4496" s="73"/>
      <c r="Q4496" s="73"/>
      <c r="R4496" s="73"/>
      <c r="S4496" s="73"/>
      <c r="T4496" s="73"/>
      <c r="U4496" s="73"/>
      <c r="V4496" s="73"/>
      <c r="W4496" s="73"/>
      <c r="X4496" s="73"/>
      <c r="Y4496" s="73"/>
      <c r="Z4496" s="73"/>
      <c r="AA4496" s="73"/>
      <c r="AB4496" s="73"/>
      <c r="AC4496" s="73"/>
      <c r="AD4496" s="73"/>
      <c r="AE4496" s="73"/>
      <c r="AF4496" s="73"/>
      <c r="AG4496" s="73"/>
      <c r="AH4496" s="73"/>
      <c r="AI4496" s="73"/>
      <c r="AJ4496" s="73"/>
      <c r="AK4496" s="73"/>
      <c r="AL4496" s="73"/>
      <c r="AM4496" s="73"/>
      <c r="AN4496" s="73"/>
      <c r="AO4496" s="73"/>
      <c r="AP4496" s="73"/>
      <c r="AQ4496" s="73"/>
      <c r="AR4496" s="73"/>
      <c r="AS4496" s="73"/>
      <c r="AT4496" s="73"/>
      <c r="AU4496" s="73"/>
      <c r="AV4496" s="73"/>
      <c r="AW4496" s="73"/>
      <c r="AX4496" s="73"/>
      <c r="AY4496" s="73"/>
      <c r="AZ4496" s="73"/>
      <c r="BA4496" s="73"/>
      <c r="BB4496" s="73"/>
    </row>
    <row r="4497" spans="10:54">
      <c r="J4497" s="132"/>
      <c r="N4497" s="73"/>
      <c r="O4497" s="73"/>
      <c r="P4497" s="73"/>
      <c r="Q4497" s="73"/>
      <c r="R4497" s="73"/>
      <c r="S4497" s="73"/>
      <c r="T4497" s="73"/>
      <c r="U4497" s="73"/>
      <c r="V4497" s="73"/>
      <c r="W4497" s="73"/>
      <c r="X4497" s="73"/>
      <c r="Y4497" s="73"/>
      <c r="Z4497" s="73"/>
      <c r="AA4497" s="73"/>
      <c r="AB4497" s="73"/>
      <c r="AC4497" s="73"/>
      <c r="AD4497" s="73"/>
      <c r="AE4497" s="73"/>
      <c r="AF4497" s="73"/>
      <c r="AG4497" s="73"/>
      <c r="AH4497" s="73"/>
      <c r="AI4497" s="73"/>
      <c r="AJ4497" s="73"/>
      <c r="AK4497" s="73"/>
      <c r="AL4497" s="73"/>
      <c r="AM4497" s="73"/>
      <c r="AN4497" s="73"/>
      <c r="AO4497" s="73"/>
      <c r="AP4497" s="73"/>
      <c r="AQ4497" s="73"/>
      <c r="AR4497" s="73"/>
      <c r="AS4497" s="73"/>
      <c r="AT4497" s="73"/>
      <c r="AU4497" s="73"/>
      <c r="AV4497" s="73"/>
      <c r="AW4497" s="73"/>
      <c r="AX4497" s="73"/>
      <c r="AY4497" s="73"/>
      <c r="AZ4497" s="73"/>
      <c r="BA4497" s="73"/>
      <c r="BB4497" s="73"/>
    </row>
    <row r="4498" spans="10:54">
      <c r="J4498" s="132"/>
      <c r="N4498" s="73"/>
      <c r="O4498" s="73"/>
      <c r="P4498" s="73"/>
      <c r="Q4498" s="73"/>
      <c r="R4498" s="73"/>
      <c r="S4498" s="73"/>
      <c r="T4498" s="73"/>
      <c r="U4498" s="73"/>
      <c r="V4498" s="73"/>
      <c r="W4498" s="73"/>
      <c r="X4498" s="73"/>
      <c r="Y4498" s="73"/>
      <c r="Z4498" s="73"/>
      <c r="AA4498" s="73"/>
      <c r="AB4498" s="73"/>
      <c r="AC4498" s="73"/>
      <c r="AD4498" s="73"/>
      <c r="AE4498" s="73"/>
      <c r="AF4498" s="73"/>
      <c r="AG4498" s="73"/>
      <c r="AH4498" s="73"/>
      <c r="AI4498" s="73"/>
      <c r="AJ4498" s="73"/>
      <c r="AK4498" s="73"/>
      <c r="AL4498" s="73"/>
      <c r="AM4498" s="73"/>
      <c r="AN4498" s="73"/>
      <c r="AO4498" s="73"/>
      <c r="AP4498" s="73"/>
      <c r="AQ4498" s="73"/>
      <c r="AR4498" s="73"/>
      <c r="AS4498" s="73"/>
      <c r="AT4498" s="73"/>
      <c r="AU4498" s="73"/>
      <c r="AV4498" s="73"/>
      <c r="AW4498" s="73"/>
      <c r="AX4498" s="73"/>
      <c r="AY4498" s="73"/>
      <c r="AZ4498" s="73"/>
      <c r="BA4498" s="73"/>
      <c r="BB4498" s="73"/>
    </row>
    <row r="4499" spans="10:54">
      <c r="J4499" s="132"/>
      <c r="N4499" s="73"/>
      <c r="O4499" s="73"/>
      <c r="P4499" s="73"/>
      <c r="Q4499" s="73"/>
      <c r="R4499" s="73"/>
      <c r="S4499" s="73"/>
      <c r="T4499" s="73"/>
      <c r="U4499" s="73"/>
      <c r="V4499" s="73"/>
      <c r="W4499" s="73"/>
      <c r="X4499" s="73"/>
      <c r="Y4499" s="73"/>
      <c r="Z4499" s="73"/>
      <c r="AA4499" s="73"/>
      <c r="AB4499" s="73"/>
      <c r="AC4499" s="73"/>
      <c r="AD4499" s="73"/>
      <c r="AE4499" s="73"/>
      <c r="AF4499" s="73"/>
      <c r="AG4499" s="73"/>
      <c r="AH4499" s="73"/>
      <c r="AI4499" s="73"/>
      <c r="AJ4499" s="73"/>
      <c r="AK4499" s="73"/>
      <c r="AL4499" s="73"/>
      <c r="AM4499" s="73"/>
      <c r="AN4499" s="73"/>
      <c r="AO4499" s="73"/>
      <c r="AP4499" s="73"/>
      <c r="AQ4499" s="73"/>
      <c r="AR4499" s="73"/>
      <c r="AS4499" s="73"/>
      <c r="AT4499" s="73"/>
      <c r="AU4499" s="73"/>
      <c r="AV4499" s="73"/>
      <c r="AW4499" s="73"/>
      <c r="AX4499" s="73"/>
      <c r="AY4499" s="73"/>
      <c r="AZ4499" s="73"/>
      <c r="BA4499" s="73"/>
      <c r="BB4499" s="73"/>
    </row>
    <row r="4500" spans="10:54">
      <c r="J4500" s="132"/>
      <c r="N4500" s="73"/>
      <c r="O4500" s="73"/>
      <c r="P4500" s="73"/>
      <c r="Q4500" s="73"/>
      <c r="R4500" s="73"/>
      <c r="S4500" s="73"/>
      <c r="T4500" s="73"/>
      <c r="U4500" s="73"/>
      <c r="V4500" s="73"/>
      <c r="W4500" s="73"/>
      <c r="X4500" s="73"/>
      <c r="Y4500" s="73"/>
      <c r="Z4500" s="73"/>
      <c r="AA4500" s="73"/>
      <c r="AB4500" s="73"/>
      <c r="AC4500" s="73"/>
      <c r="AD4500" s="73"/>
      <c r="AE4500" s="73"/>
      <c r="AF4500" s="73"/>
      <c r="AG4500" s="73"/>
      <c r="AH4500" s="73"/>
      <c r="AI4500" s="73"/>
      <c r="AJ4500" s="73"/>
      <c r="AK4500" s="73"/>
      <c r="AL4500" s="73"/>
      <c r="AM4500" s="73"/>
      <c r="AN4500" s="73"/>
      <c r="AO4500" s="73"/>
      <c r="AP4500" s="73"/>
      <c r="AQ4500" s="73"/>
      <c r="AR4500" s="73"/>
      <c r="AS4500" s="73"/>
      <c r="AT4500" s="73"/>
      <c r="AU4500" s="73"/>
      <c r="AV4500" s="73"/>
      <c r="AW4500" s="73"/>
      <c r="AX4500" s="73"/>
      <c r="AY4500" s="73"/>
      <c r="AZ4500" s="73"/>
      <c r="BA4500" s="73"/>
      <c r="BB4500" s="73"/>
    </row>
    <row r="4501" spans="10:54">
      <c r="J4501" s="132"/>
      <c r="N4501" s="73"/>
      <c r="O4501" s="73"/>
      <c r="P4501" s="73"/>
      <c r="Q4501" s="73"/>
      <c r="R4501" s="73"/>
      <c r="S4501" s="73"/>
      <c r="T4501" s="73"/>
      <c r="U4501" s="73"/>
      <c r="V4501" s="73"/>
      <c r="W4501" s="73"/>
      <c r="X4501" s="73"/>
      <c r="Y4501" s="73"/>
      <c r="Z4501" s="73"/>
      <c r="AA4501" s="73"/>
      <c r="AB4501" s="73"/>
      <c r="AC4501" s="73"/>
      <c r="AD4501" s="73"/>
      <c r="AE4501" s="73"/>
      <c r="AF4501" s="73"/>
      <c r="AG4501" s="73"/>
      <c r="AH4501" s="73"/>
      <c r="AI4501" s="73"/>
      <c r="AJ4501" s="73"/>
      <c r="AK4501" s="73"/>
      <c r="AL4501" s="73"/>
      <c r="AM4501" s="73"/>
      <c r="AN4501" s="73"/>
      <c r="AO4501" s="73"/>
      <c r="AP4501" s="73"/>
      <c r="AQ4501" s="73"/>
      <c r="AR4501" s="73"/>
      <c r="AS4501" s="73"/>
      <c r="AT4501" s="73"/>
      <c r="AU4501" s="73"/>
      <c r="AV4501" s="73"/>
      <c r="AW4501" s="73"/>
      <c r="AX4501" s="73"/>
      <c r="AY4501" s="73"/>
      <c r="AZ4501" s="73"/>
      <c r="BA4501" s="73"/>
      <c r="BB4501" s="73"/>
    </row>
    <row r="4502" spans="10:54">
      <c r="J4502" s="132"/>
      <c r="N4502" s="73"/>
      <c r="O4502" s="73"/>
      <c r="P4502" s="73"/>
      <c r="Q4502" s="73"/>
      <c r="R4502" s="73"/>
      <c r="S4502" s="73"/>
      <c r="T4502" s="73"/>
      <c r="U4502" s="73"/>
      <c r="V4502" s="73"/>
      <c r="W4502" s="73"/>
      <c r="X4502" s="73"/>
      <c r="Y4502" s="73"/>
      <c r="Z4502" s="73"/>
      <c r="AA4502" s="73"/>
      <c r="AB4502" s="73"/>
      <c r="AC4502" s="73"/>
      <c r="AD4502" s="73"/>
      <c r="AE4502" s="73"/>
      <c r="AF4502" s="73"/>
      <c r="AG4502" s="73"/>
      <c r="AH4502" s="73"/>
      <c r="AI4502" s="73"/>
      <c r="AJ4502" s="73"/>
      <c r="AK4502" s="73"/>
      <c r="AL4502" s="73"/>
      <c r="AM4502" s="73"/>
      <c r="AN4502" s="73"/>
      <c r="AO4502" s="73"/>
      <c r="AP4502" s="73"/>
      <c r="AQ4502" s="73"/>
      <c r="AR4502" s="73"/>
      <c r="AS4502" s="73"/>
      <c r="AT4502" s="73"/>
      <c r="AU4502" s="73"/>
      <c r="AV4502" s="73"/>
      <c r="AW4502" s="73"/>
      <c r="AX4502" s="73"/>
      <c r="AY4502" s="73"/>
      <c r="AZ4502" s="73"/>
      <c r="BA4502" s="73"/>
      <c r="BB4502" s="73"/>
    </row>
    <row r="4503" spans="10:54">
      <c r="J4503" s="132"/>
      <c r="N4503" s="73"/>
      <c r="O4503" s="73"/>
      <c r="P4503" s="73"/>
      <c r="Q4503" s="73"/>
      <c r="R4503" s="73"/>
      <c r="S4503" s="73"/>
      <c r="T4503" s="73"/>
      <c r="U4503" s="73"/>
      <c r="V4503" s="73"/>
      <c r="W4503" s="73"/>
      <c r="X4503" s="73"/>
      <c r="Y4503" s="73"/>
      <c r="Z4503" s="73"/>
      <c r="AA4503" s="73"/>
      <c r="AB4503" s="73"/>
      <c r="AC4503" s="73"/>
      <c r="AD4503" s="73"/>
      <c r="AE4503" s="73"/>
      <c r="AF4503" s="73"/>
      <c r="AG4503" s="73"/>
      <c r="AH4503" s="73"/>
      <c r="AI4503" s="73"/>
      <c r="AJ4503" s="73"/>
      <c r="AK4503" s="73"/>
      <c r="AL4503" s="73"/>
      <c r="AM4503" s="73"/>
      <c r="AN4503" s="73"/>
      <c r="AO4503" s="73"/>
      <c r="AP4503" s="73"/>
      <c r="AQ4503" s="73"/>
      <c r="AR4503" s="73"/>
      <c r="AS4503" s="73"/>
      <c r="AT4503" s="73"/>
      <c r="AU4503" s="73"/>
      <c r="AV4503" s="73"/>
      <c r="AW4503" s="73"/>
      <c r="AX4503" s="73"/>
      <c r="AY4503" s="73"/>
      <c r="AZ4503" s="73"/>
      <c r="BA4503" s="73"/>
      <c r="BB4503" s="73"/>
    </row>
    <row r="4504" spans="10:54">
      <c r="J4504" s="132"/>
      <c r="N4504" s="73"/>
      <c r="O4504" s="73"/>
      <c r="P4504" s="73"/>
      <c r="Q4504" s="73"/>
      <c r="R4504" s="73"/>
      <c r="S4504" s="73"/>
      <c r="T4504" s="73"/>
      <c r="U4504" s="73"/>
      <c r="V4504" s="73"/>
      <c r="W4504" s="73"/>
      <c r="X4504" s="73"/>
      <c r="Y4504" s="73"/>
      <c r="Z4504" s="73"/>
      <c r="AA4504" s="73"/>
      <c r="AB4504" s="73"/>
      <c r="AC4504" s="73"/>
      <c r="AD4504" s="73"/>
      <c r="AE4504" s="73"/>
      <c r="AF4504" s="73"/>
      <c r="AG4504" s="73"/>
      <c r="AH4504" s="73"/>
      <c r="AI4504" s="73"/>
      <c r="AJ4504" s="73"/>
      <c r="AK4504" s="73"/>
      <c r="AL4504" s="73"/>
      <c r="AM4504" s="73"/>
      <c r="AN4504" s="73"/>
      <c r="AO4504" s="73"/>
      <c r="AP4504" s="73"/>
      <c r="AQ4504" s="73"/>
      <c r="AR4504" s="73"/>
      <c r="AS4504" s="73"/>
      <c r="AT4504" s="73"/>
      <c r="AU4504" s="73"/>
      <c r="AV4504" s="73"/>
      <c r="AW4504" s="73"/>
      <c r="AX4504" s="73"/>
      <c r="AY4504" s="73"/>
      <c r="AZ4504" s="73"/>
      <c r="BA4504" s="73"/>
      <c r="BB4504" s="73"/>
    </row>
    <row r="4505" spans="10:54">
      <c r="J4505" s="132"/>
      <c r="N4505" s="73"/>
      <c r="O4505" s="73"/>
      <c r="P4505" s="73"/>
      <c r="Q4505" s="73"/>
      <c r="R4505" s="73"/>
      <c r="S4505" s="73"/>
      <c r="T4505" s="73"/>
      <c r="U4505" s="73"/>
      <c r="V4505" s="73"/>
      <c r="W4505" s="73"/>
      <c r="X4505" s="73"/>
      <c r="Y4505" s="73"/>
      <c r="Z4505" s="73"/>
      <c r="AA4505" s="73"/>
      <c r="AB4505" s="73"/>
      <c r="AC4505" s="73"/>
      <c r="AD4505" s="73"/>
      <c r="AE4505" s="73"/>
      <c r="AF4505" s="73"/>
      <c r="AG4505" s="73"/>
      <c r="AH4505" s="73"/>
      <c r="AI4505" s="73"/>
      <c r="AJ4505" s="73"/>
      <c r="AK4505" s="73"/>
      <c r="AL4505" s="73"/>
      <c r="AM4505" s="73"/>
      <c r="AN4505" s="73"/>
      <c r="AO4505" s="73"/>
      <c r="AP4505" s="73"/>
      <c r="AQ4505" s="73"/>
      <c r="AR4505" s="73"/>
      <c r="AS4505" s="73"/>
      <c r="AT4505" s="73"/>
      <c r="AU4505" s="73"/>
      <c r="AV4505" s="73"/>
      <c r="AW4505" s="73"/>
      <c r="AX4505" s="73"/>
      <c r="AY4505" s="73"/>
      <c r="AZ4505" s="73"/>
      <c r="BA4505" s="73"/>
      <c r="BB4505" s="73"/>
    </row>
    <row r="4506" spans="10:54">
      <c r="J4506" s="132"/>
      <c r="N4506" s="73"/>
      <c r="O4506" s="73"/>
      <c r="P4506" s="73"/>
      <c r="Q4506" s="73"/>
      <c r="R4506" s="73"/>
      <c r="S4506" s="73"/>
      <c r="T4506" s="73"/>
      <c r="U4506" s="73"/>
      <c r="V4506" s="73"/>
      <c r="W4506" s="73"/>
      <c r="X4506" s="73"/>
      <c r="Y4506" s="73"/>
      <c r="Z4506" s="73"/>
      <c r="AA4506" s="73"/>
      <c r="AB4506" s="73"/>
      <c r="AC4506" s="73"/>
      <c r="AD4506" s="73"/>
      <c r="AE4506" s="73"/>
      <c r="AF4506" s="73"/>
      <c r="AG4506" s="73"/>
      <c r="AH4506" s="73"/>
      <c r="AI4506" s="73"/>
      <c r="AJ4506" s="73"/>
      <c r="AK4506" s="73"/>
      <c r="AL4506" s="73"/>
      <c r="AM4506" s="73"/>
      <c r="AN4506" s="73"/>
      <c r="AO4506" s="73"/>
      <c r="AP4506" s="73"/>
      <c r="AQ4506" s="73"/>
      <c r="AR4506" s="73"/>
      <c r="AS4506" s="73"/>
      <c r="AT4506" s="73"/>
      <c r="AU4506" s="73"/>
      <c r="AV4506" s="73"/>
      <c r="AW4506" s="73"/>
      <c r="AX4506" s="73"/>
      <c r="AY4506" s="73"/>
      <c r="AZ4506" s="73"/>
      <c r="BA4506" s="73"/>
      <c r="BB4506" s="73"/>
    </row>
    <row r="4507" spans="10:54">
      <c r="J4507" s="132"/>
      <c r="N4507" s="73"/>
      <c r="O4507" s="73"/>
      <c r="P4507" s="73"/>
      <c r="Q4507" s="73"/>
      <c r="R4507" s="73"/>
      <c r="S4507" s="73"/>
      <c r="T4507" s="73"/>
      <c r="U4507" s="73"/>
      <c r="V4507" s="73"/>
      <c r="W4507" s="73"/>
      <c r="X4507" s="73"/>
      <c r="Y4507" s="73"/>
      <c r="Z4507" s="73"/>
      <c r="AA4507" s="73"/>
      <c r="AB4507" s="73"/>
      <c r="AC4507" s="73"/>
      <c r="AD4507" s="73"/>
      <c r="AE4507" s="73"/>
      <c r="AF4507" s="73"/>
      <c r="AG4507" s="73"/>
      <c r="AH4507" s="73"/>
      <c r="AI4507" s="73"/>
      <c r="AJ4507" s="73"/>
      <c r="AK4507" s="73"/>
      <c r="AL4507" s="73"/>
      <c r="AM4507" s="73"/>
      <c r="AN4507" s="73"/>
      <c r="AO4507" s="73"/>
      <c r="AP4507" s="73"/>
      <c r="AQ4507" s="73"/>
      <c r="AR4507" s="73"/>
      <c r="AS4507" s="73"/>
      <c r="AT4507" s="73"/>
      <c r="AU4507" s="73"/>
      <c r="AV4507" s="73"/>
      <c r="AW4507" s="73"/>
      <c r="AX4507" s="73"/>
      <c r="AY4507" s="73"/>
      <c r="AZ4507" s="73"/>
      <c r="BA4507" s="73"/>
      <c r="BB4507" s="73"/>
    </row>
    <row r="4508" spans="10:54">
      <c r="J4508" s="132"/>
      <c r="N4508" s="73"/>
      <c r="O4508" s="73"/>
      <c r="P4508" s="73"/>
      <c r="Q4508" s="73"/>
      <c r="R4508" s="73"/>
      <c r="S4508" s="73"/>
      <c r="T4508" s="73"/>
      <c r="U4508" s="73"/>
      <c r="V4508" s="73"/>
      <c r="W4508" s="73"/>
      <c r="X4508" s="73"/>
      <c r="Y4508" s="73"/>
      <c r="Z4508" s="73"/>
      <c r="AA4508" s="73"/>
      <c r="AB4508" s="73"/>
      <c r="AC4508" s="73"/>
      <c r="AD4508" s="73"/>
      <c r="AE4508" s="73"/>
      <c r="AF4508" s="73"/>
      <c r="AG4508" s="73"/>
      <c r="AH4508" s="73"/>
      <c r="AI4508" s="73"/>
      <c r="AJ4508" s="73"/>
      <c r="AK4508" s="73"/>
      <c r="AL4508" s="73"/>
      <c r="AM4508" s="73"/>
      <c r="AN4508" s="73"/>
      <c r="AO4508" s="73"/>
      <c r="AP4508" s="73"/>
      <c r="AQ4508" s="73"/>
      <c r="AR4508" s="73"/>
      <c r="AS4508" s="73"/>
      <c r="AT4508" s="73"/>
      <c r="AU4508" s="73"/>
      <c r="AV4508" s="73"/>
      <c r="AW4508" s="73"/>
      <c r="AX4508" s="73"/>
      <c r="AY4508" s="73"/>
      <c r="AZ4508" s="73"/>
      <c r="BA4508" s="73"/>
      <c r="BB4508" s="73"/>
    </row>
    <row r="4509" spans="10:54">
      <c r="J4509" s="132"/>
      <c r="N4509" s="73"/>
      <c r="O4509" s="73"/>
      <c r="P4509" s="73"/>
      <c r="Q4509" s="73"/>
      <c r="R4509" s="73"/>
      <c r="S4509" s="73"/>
      <c r="T4509" s="73"/>
      <c r="U4509" s="73"/>
      <c r="V4509" s="73"/>
      <c r="W4509" s="73"/>
      <c r="X4509" s="73"/>
      <c r="Y4509" s="73"/>
      <c r="Z4509" s="73"/>
      <c r="AA4509" s="73"/>
      <c r="AB4509" s="73"/>
      <c r="AC4509" s="73"/>
      <c r="AD4509" s="73"/>
      <c r="AE4509" s="73"/>
      <c r="AF4509" s="73"/>
      <c r="AG4509" s="73"/>
      <c r="AH4509" s="73"/>
      <c r="AI4509" s="73"/>
      <c r="AJ4509" s="73"/>
      <c r="AK4509" s="73"/>
      <c r="AL4509" s="73"/>
      <c r="AM4509" s="73"/>
      <c r="AN4509" s="73"/>
      <c r="AO4509" s="73"/>
      <c r="AP4509" s="73"/>
      <c r="AQ4509" s="73"/>
      <c r="AR4509" s="73"/>
      <c r="AS4509" s="73"/>
      <c r="AT4509" s="73"/>
      <c r="AU4509" s="73"/>
      <c r="AV4509" s="73"/>
      <c r="AW4509" s="73"/>
      <c r="AX4509" s="73"/>
      <c r="AY4509" s="73"/>
      <c r="AZ4509" s="73"/>
      <c r="BA4509" s="73"/>
      <c r="BB4509" s="73"/>
    </row>
    <row r="4510" spans="10:54">
      <c r="J4510" s="132"/>
      <c r="N4510" s="73"/>
      <c r="O4510" s="73"/>
      <c r="P4510" s="73"/>
      <c r="Q4510" s="73"/>
      <c r="R4510" s="73"/>
      <c r="S4510" s="73"/>
      <c r="T4510" s="73"/>
      <c r="U4510" s="73"/>
      <c r="V4510" s="73"/>
      <c r="W4510" s="73"/>
      <c r="X4510" s="73"/>
      <c r="Y4510" s="73"/>
      <c r="Z4510" s="73"/>
      <c r="AA4510" s="73"/>
      <c r="AB4510" s="73"/>
      <c r="AC4510" s="73"/>
      <c r="AD4510" s="73"/>
      <c r="AE4510" s="73"/>
      <c r="AF4510" s="73"/>
      <c r="AG4510" s="73"/>
      <c r="AH4510" s="73"/>
      <c r="AI4510" s="73"/>
      <c r="AJ4510" s="73"/>
      <c r="AK4510" s="73"/>
      <c r="AL4510" s="73"/>
      <c r="AM4510" s="73"/>
      <c r="AN4510" s="73"/>
      <c r="AO4510" s="73"/>
      <c r="AP4510" s="73"/>
      <c r="AQ4510" s="73"/>
      <c r="AR4510" s="73"/>
      <c r="AS4510" s="73"/>
      <c r="AT4510" s="73"/>
      <c r="AU4510" s="73"/>
      <c r="AV4510" s="73"/>
      <c r="AW4510" s="73"/>
      <c r="AX4510" s="73"/>
      <c r="AY4510" s="73"/>
      <c r="AZ4510" s="73"/>
      <c r="BA4510" s="73"/>
      <c r="BB4510" s="73"/>
    </row>
    <row r="4511" spans="10:54">
      <c r="J4511" s="132"/>
      <c r="N4511" s="73"/>
      <c r="O4511" s="73"/>
      <c r="P4511" s="73"/>
      <c r="Q4511" s="73"/>
      <c r="R4511" s="73"/>
      <c r="S4511" s="73"/>
      <c r="T4511" s="73"/>
      <c r="U4511" s="73"/>
      <c r="V4511" s="73"/>
      <c r="W4511" s="73"/>
      <c r="X4511" s="73"/>
      <c r="Y4511" s="73"/>
      <c r="Z4511" s="73"/>
      <c r="AA4511" s="73"/>
      <c r="AB4511" s="73"/>
      <c r="AC4511" s="73"/>
      <c r="AD4511" s="73"/>
      <c r="AE4511" s="73"/>
      <c r="AF4511" s="73"/>
      <c r="AG4511" s="73"/>
      <c r="AH4511" s="73"/>
      <c r="AI4511" s="73"/>
      <c r="AJ4511" s="73"/>
      <c r="AK4511" s="73"/>
      <c r="AL4511" s="73"/>
      <c r="AM4511" s="73"/>
      <c r="AN4511" s="73"/>
      <c r="AO4511" s="73"/>
      <c r="AP4511" s="73"/>
      <c r="AQ4511" s="73"/>
      <c r="AR4511" s="73"/>
      <c r="AS4511" s="73"/>
      <c r="AT4511" s="73"/>
      <c r="AU4511" s="73"/>
      <c r="AV4511" s="73"/>
      <c r="AW4511" s="73"/>
      <c r="AX4511" s="73"/>
      <c r="AY4511" s="73"/>
      <c r="AZ4511" s="73"/>
      <c r="BA4511" s="73"/>
      <c r="BB4511" s="73"/>
    </row>
    <row r="4512" spans="10:54">
      <c r="J4512" s="132"/>
    </row>
    <row r="4513" spans="10:10">
      <c r="J4513" s="132"/>
    </row>
    <row r="4514" spans="10:10">
      <c r="J4514" s="132"/>
    </row>
    <row r="4515" spans="10:10">
      <c r="J4515" s="132"/>
    </row>
  </sheetData>
  <sheetProtection selectLockedCells="1" selectUnlockedCells="1"/>
  <mergeCells count="12">
    <mergeCell ref="J17:M17"/>
    <mergeCell ref="C32:E32"/>
    <mergeCell ref="H17:I17"/>
    <mergeCell ref="B10:I10"/>
    <mergeCell ref="B15:I15"/>
    <mergeCell ref="B17:B18"/>
    <mergeCell ref="C17:C18"/>
    <mergeCell ref="D17:D18"/>
    <mergeCell ref="E17:E18"/>
    <mergeCell ref="F17:F18"/>
    <mergeCell ref="C12:I12"/>
    <mergeCell ref="G17:G18"/>
  </mergeCells>
  <printOptions horizontalCentered="1" verticalCentered="1"/>
  <pageMargins left="0.70866141732283472" right="0.70866141732283472" top="0.74803149606299213" bottom="0.74803149606299213" header="0.31496062992125984" footer="0.31496062992125984"/>
  <pageSetup scale="3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pageSetUpPr fitToPage="1"/>
  </sheetPr>
  <dimension ref="A1:HC1810"/>
  <sheetViews>
    <sheetView showGridLines="0" topLeftCell="A8" zoomScale="70" zoomScaleNormal="70" zoomScaleSheetLayoutView="106" zoomScalePageLayoutView="70" workbookViewId="0">
      <selection activeCell="K15" sqref="K15"/>
    </sheetView>
  </sheetViews>
  <sheetFormatPr baseColWidth="10" defaultColWidth="11.42578125" defaultRowHeight="15"/>
  <cols>
    <col min="1" max="1" width="4.7109375" style="73" customWidth="1"/>
    <col min="2" max="2" width="17.7109375" style="75" customWidth="1"/>
    <col min="3" max="3" width="40.85546875" style="75" customWidth="1"/>
    <col min="4" max="4" width="25.7109375" style="75" customWidth="1"/>
    <col min="5" max="5" width="20.28515625" style="75" customWidth="1"/>
    <col min="6" max="6" width="17.28515625" style="75" customWidth="1"/>
    <col min="7" max="7" width="26.5703125" style="75" customWidth="1"/>
    <col min="8" max="8" width="16" style="75" customWidth="1"/>
    <col min="9" max="9" width="28.28515625" style="132" customWidth="1"/>
    <col min="10" max="10" width="46.140625" style="73" customWidth="1"/>
    <col min="11" max="11" width="40.42578125" style="73" customWidth="1"/>
    <col min="12" max="12" width="41.28515625" style="73" customWidth="1"/>
    <col min="13" max="13" width="38.5703125" style="73" customWidth="1"/>
    <col min="14" max="211" width="11.42578125" style="73"/>
    <col min="212" max="16384" width="11.42578125" style="75"/>
  </cols>
  <sheetData>
    <row r="1" spans="2:10" s="73" customFormat="1">
      <c r="I1" s="126"/>
    </row>
    <row r="2" spans="2:10" s="73" customFormat="1">
      <c r="I2" s="126"/>
    </row>
    <row r="3" spans="2:10" s="73" customFormat="1">
      <c r="I3" s="126"/>
    </row>
    <row r="4" spans="2:10" s="73" customFormat="1">
      <c r="I4" s="126"/>
    </row>
    <row r="5" spans="2:10" s="73" customFormat="1">
      <c r="I5" s="126"/>
    </row>
    <row r="6" spans="2:10" s="73" customFormat="1">
      <c r="I6" s="126"/>
    </row>
    <row r="7" spans="2:10" s="73" customFormat="1">
      <c r="I7" s="126"/>
    </row>
    <row r="8" spans="2:10" s="73" customFormat="1">
      <c r="I8" s="126"/>
    </row>
    <row r="9" spans="2:10" s="73" customFormat="1">
      <c r="I9" s="126"/>
    </row>
    <row r="10" spans="2:10" s="73" customFormat="1">
      <c r="I10" s="126"/>
    </row>
    <row r="11" spans="2:10" ht="15.75">
      <c r="B11" s="303" t="s">
        <v>271</v>
      </c>
      <c r="C11" s="289"/>
      <c r="D11" s="289"/>
      <c r="E11" s="289"/>
      <c r="F11" s="289"/>
      <c r="G11" s="289"/>
      <c r="H11" s="289"/>
      <c r="I11" s="289"/>
      <c r="J11" s="304"/>
    </row>
    <row r="12" spans="2:10" s="73" customFormat="1">
      <c r="I12" s="126"/>
    </row>
    <row r="13" spans="2:10" ht="44.25" customHeight="1">
      <c r="B13" s="106" t="s">
        <v>272</v>
      </c>
      <c r="C13" s="376" t="s">
        <v>448</v>
      </c>
      <c r="D13" s="377"/>
      <c r="E13" s="377"/>
      <c r="F13" s="377"/>
      <c r="G13" s="377"/>
      <c r="H13" s="377"/>
      <c r="I13" s="377"/>
      <c r="J13" s="378"/>
    </row>
    <row r="14" spans="2:10" s="73" customFormat="1">
      <c r="I14" s="126"/>
    </row>
    <row r="15" spans="2:10" s="73" customFormat="1">
      <c r="I15" s="126"/>
    </row>
    <row r="16" spans="2:10" ht="15.75">
      <c r="B16" s="293" t="s">
        <v>239</v>
      </c>
      <c r="C16" s="294"/>
      <c r="D16" s="294"/>
      <c r="E16" s="294"/>
      <c r="F16" s="294"/>
      <c r="G16" s="294"/>
      <c r="H16" s="294"/>
      <c r="I16" s="294"/>
      <c r="J16" s="295"/>
    </row>
    <row r="17" spans="2:13" s="73" customFormat="1">
      <c r="I17" s="126"/>
    </row>
    <row r="18" spans="2:13" ht="15.75">
      <c r="B18" s="375" t="s">
        <v>125</v>
      </c>
      <c r="C18" s="375" t="s">
        <v>112</v>
      </c>
      <c r="D18" s="375" t="s">
        <v>126</v>
      </c>
      <c r="E18" s="375" t="s">
        <v>127</v>
      </c>
      <c r="F18" s="375" t="s">
        <v>128</v>
      </c>
      <c r="G18" s="375" t="s">
        <v>129</v>
      </c>
      <c r="H18" s="369" t="s">
        <v>130</v>
      </c>
      <c r="I18" s="369"/>
      <c r="J18" s="369" t="s">
        <v>415</v>
      </c>
      <c r="K18" s="369"/>
      <c r="L18" s="369"/>
      <c r="M18" s="369"/>
    </row>
    <row r="19" spans="2:13" ht="15.75">
      <c r="B19" s="375"/>
      <c r="C19" s="375"/>
      <c r="D19" s="375"/>
      <c r="E19" s="375"/>
      <c r="F19" s="375"/>
      <c r="G19" s="375"/>
      <c r="H19" s="108" t="s">
        <v>131</v>
      </c>
      <c r="I19" s="107" t="s">
        <v>132</v>
      </c>
      <c r="J19" s="108" t="s">
        <v>411</v>
      </c>
      <c r="K19" s="108" t="s">
        <v>412</v>
      </c>
      <c r="L19" s="108" t="s">
        <v>413</v>
      </c>
      <c r="M19" s="108" t="s">
        <v>414</v>
      </c>
    </row>
    <row r="20" spans="2:13" ht="15.75">
      <c r="B20" s="107" t="s">
        <v>273</v>
      </c>
      <c r="C20" s="157" t="s">
        <v>274</v>
      </c>
      <c r="D20" s="154"/>
      <c r="E20" s="154"/>
      <c r="F20" s="154"/>
      <c r="G20" s="154"/>
      <c r="H20" s="154"/>
      <c r="I20" s="281"/>
      <c r="J20" s="154"/>
      <c r="K20" s="154"/>
      <c r="L20" s="154"/>
      <c r="M20" s="155"/>
    </row>
    <row r="21" spans="2:13" ht="390">
      <c r="B21" s="143">
        <v>1</v>
      </c>
      <c r="C21" s="102" t="s">
        <v>275</v>
      </c>
      <c r="D21" s="62" t="s">
        <v>160</v>
      </c>
      <c r="E21" s="115">
        <v>45658</v>
      </c>
      <c r="F21" s="115">
        <v>45746</v>
      </c>
      <c r="G21" s="135" t="s">
        <v>276</v>
      </c>
      <c r="H21" s="120" t="s">
        <v>277</v>
      </c>
      <c r="I21" s="120" t="s">
        <v>278</v>
      </c>
      <c r="J21" s="110" t="s">
        <v>432</v>
      </c>
      <c r="K21" s="110" t="s">
        <v>452</v>
      </c>
      <c r="L21" s="110"/>
      <c r="M21" s="110"/>
    </row>
    <row r="22" spans="2:13" ht="90">
      <c r="B22" s="143">
        <v>2</v>
      </c>
      <c r="C22" s="102" t="s">
        <v>279</v>
      </c>
      <c r="D22" s="62" t="s">
        <v>280</v>
      </c>
      <c r="E22" s="115">
        <v>45658</v>
      </c>
      <c r="F22" s="115">
        <v>45838</v>
      </c>
      <c r="G22" s="135" t="s">
        <v>281</v>
      </c>
      <c r="H22" s="120" t="s">
        <v>138</v>
      </c>
      <c r="I22" s="120" t="s">
        <v>282</v>
      </c>
      <c r="J22" s="110" t="s">
        <v>433</v>
      </c>
      <c r="K22" s="110" t="s">
        <v>472</v>
      </c>
      <c r="L22" s="110"/>
      <c r="M22" s="110"/>
    </row>
    <row r="23" spans="2:13" ht="53.25" customHeight="1">
      <c r="B23" s="143">
        <v>3</v>
      </c>
      <c r="C23" s="102" t="s">
        <v>283</v>
      </c>
      <c r="D23" s="62" t="s">
        <v>280</v>
      </c>
      <c r="E23" s="115">
        <v>45839</v>
      </c>
      <c r="F23" s="115">
        <v>45869</v>
      </c>
      <c r="G23" s="135" t="s">
        <v>284</v>
      </c>
      <c r="H23" s="120" t="s">
        <v>138</v>
      </c>
      <c r="I23" s="120" t="s">
        <v>285</v>
      </c>
      <c r="J23" s="110" t="s">
        <v>422</v>
      </c>
      <c r="K23" s="110" t="s">
        <v>422</v>
      </c>
      <c r="L23" s="110"/>
      <c r="M23" s="110"/>
    </row>
    <row r="24" spans="2:13" ht="52.5" customHeight="1">
      <c r="B24" s="143">
        <v>4</v>
      </c>
      <c r="C24" s="102" t="s">
        <v>286</v>
      </c>
      <c r="D24" s="62" t="s">
        <v>280</v>
      </c>
      <c r="E24" s="115">
        <v>45870</v>
      </c>
      <c r="F24" s="115">
        <v>46112</v>
      </c>
      <c r="G24" s="135" t="s">
        <v>287</v>
      </c>
      <c r="H24" s="120" t="s">
        <v>138</v>
      </c>
      <c r="I24" s="120" t="s">
        <v>285</v>
      </c>
      <c r="J24" s="110" t="s">
        <v>422</v>
      </c>
      <c r="K24" s="110" t="s">
        <v>422</v>
      </c>
      <c r="L24" s="110"/>
      <c r="M24" s="110"/>
    </row>
    <row r="25" spans="2:13" ht="15.75">
      <c r="B25" s="107" t="s">
        <v>288</v>
      </c>
      <c r="C25" s="157" t="s">
        <v>289</v>
      </c>
      <c r="D25" s="154"/>
      <c r="E25" s="154"/>
      <c r="F25" s="154"/>
      <c r="G25" s="154"/>
      <c r="H25" s="154"/>
      <c r="I25" s="281"/>
      <c r="J25" s="154"/>
      <c r="K25" s="154"/>
      <c r="L25" s="154"/>
      <c r="M25" s="155"/>
    </row>
    <row r="26" spans="2:13" ht="83.25" customHeight="1">
      <c r="B26" s="49">
        <v>1</v>
      </c>
      <c r="C26" s="82" t="s">
        <v>290</v>
      </c>
      <c r="D26" s="62" t="s">
        <v>280</v>
      </c>
      <c r="E26" s="115">
        <v>45658</v>
      </c>
      <c r="F26" s="115">
        <v>45747</v>
      </c>
      <c r="G26" s="134" t="s">
        <v>291</v>
      </c>
      <c r="H26" s="120" t="s">
        <v>138</v>
      </c>
      <c r="I26" s="120" t="s">
        <v>282</v>
      </c>
      <c r="J26" s="110" t="s">
        <v>434</v>
      </c>
      <c r="K26" s="110" t="s">
        <v>473</v>
      </c>
      <c r="L26" s="110"/>
      <c r="M26" s="110"/>
    </row>
    <row r="27" spans="2:13" ht="105">
      <c r="B27" s="49">
        <v>2</v>
      </c>
      <c r="C27" s="82" t="s">
        <v>435</v>
      </c>
      <c r="D27" s="62" t="s">
        <v>280</v>
      </c>
      <c r="E27" s="115">
        <v>45658</v>
      </c>
      <c r="F27" s="115">
        <v>45838</v>
      </c>
      <c r="G27" s="135" t="s">
        <v>281</v>
      </c>
      <c r="H27" s="120" t="s">
        <v>138</v>
      </c>
      <c r="I27" s="120" t="s">
        <v>282</v>
      </c>
      <c r="J27" s="110" t="s">
        <v>433</v>
      </c>
      <c r="K27" s="110" t="s">
        <v>474</v>
      </c>
      <c r="L27" s="110"/>
      <c r="M27" s="110"/>
    </row>
    <row r="28" spans="2:13" ht="90">
      <c r="B28" s="49">
        <v>3</v>
      </c>
      <c r="C28" s="82" t="s">
        <v>292</v>
      </c>
      <c r="D28" s="62" t="s">
        <v>185</v>
      </c>
      <c r="E28" s="115">
        <v>45658</v>
      </c>
      <c r="F28" s="115">
        <v>45838</v>
      </c>
      <c r="G28" s="135" t="s">
        <v>293</v>
      </c>
      <c r="H28" s="120" t="s">
        <v>138</v>
      </c>
      <c r="I28" s="120" t="s">
        <v>294</v>
      </c>
      <c r="J28" s="110" t="s">
        <v>436</v>
      </c>
      <c r="K28" s="110" t="s">
        <v>475</v>
      </c>
      <c r="L28" s="110"/>
      <c r="M28" s="110"/>
    </row>
    <row r="29" spans="2:13" ht="66" customHeight="1">
      <c r="B29" s="49">
        <v>4</v>
      </c>
      <c r="C29" s="82" t="s">
        <v>295</v>
      </c>
      <c r="D29" s="62" t="s">
        <v>185</v>
      </c>
      <c r="E29" s="115">
        <v>45839</v>
      </c>
      <c r="F29" s="115">
        <v>46934</v>
      </c>
      <c r="G29" s="82" t="s">
        <v>296</v>
      </c>
      <c r="H29" s="120" t="s">
        <v>138</v>
      </c>
      <c r="I29" s="120" t="s">
        <v>294</v>
      </c>
      <c r="J29" s="110" t="s">
        <v>422</v>
      </c>
      <c r="K29" s="110" t="s">
        <v>422</v>
      </c>
      <c r="L29" s="110"/>
      <c r="M29" s="110"/>
    </row>
    <row r="30" spans="2:13" ht="15.75">
      <c r="B30" s="107" t="s">
        <v>297</v>
      </c>
      <c r="C30" s="157" t="s">
        <v>298</v>
      </c>
      <c r="D30" s="154"/>
      <c r="E30" s="154"/>
      <c r="F30" s="154"/>
      <c r="G30" s="154"/>
      <c r="H30" s="154"/>
      <c r="I30" s="281"/>
      <c r="J30" s="154"/>
      <c r="K30" s="154"/>
      <c r="L30" s="154"/>
      <c r="M30" s="155"/>
    </row>
    <row r="31" spans="2:13" ht="55.5" customHeight="1">
      <c r="B31" s="302">
        <v>1</v>
      </c>
      <c r="C31" s="82" t="s">
        <v>299</v>
      </c>
      <c r="D31" s="62" t="s">
        <v>160</v>
      </c>
      <c r="E31" s="115">
        <v>45901</v>
      </c>
      <c r="F31" s="115">
        <v>47118</v>
      </c>
      <c r="G31" s="113" t="s">
        <v>300</v>
      </c>
      <c r="H31" s="120" t="s">
        <v>138</v>
      </c>
      <c r="I31" s="120" t="s">
        <v>301</v>
      </c>
      <c r="J31" s="110" t="s">
        <v>422</v>
      </c>
      <c r="K31" s="110" t="s">
        <v>422</v>
      </c>
      <c r="L31" s="110"/>
      <c r="M31" s="110"/>
    </row>
    <row r="32" spans="2:13" s="73" customFormat="1">
      <c r="I32" s="126"/>
    </row>
    <row r="33" spans="2:13">
      <c r="J33" s="132"/>
      <c r="K33" s="132"/>
      <c r="L33" s="132"/>
      <c r="M33" s="132"/>
    </row>
    <row r="34" spans="2:13" ht="15.75">
      <c r="C34" s="369" t="s">
        <v>171</v>
      </c>
      <c r="D34" s="369"/>
      <c r="E34" s="369"/>
      <c r="J34" s="132"/>
      <c r="K34" s="132"/>
      <c r="L34" s="132"/>
      <c r="M34" s="132"/>
    </row>
    <row r="35" spans="2:13" ht="15.75">
      <c r="C35" s="108" t="s">
        <v>172</v>
      </c>
      <c r="D35" s="108" t="s">
        <v>173</v>
      </c>
      <c r="E35" s="108" t="s">
        <v>174</v>
      </c>
      <c r="J35" s="132"/>
      <c r="K35" s="132"/>
      <c r="L35" s="132"/>
      <c r="M35" s="132"/>
    </row>
    <row r="36" spans="2:13" ht="69.75" customHeight="1">
      <c r="B36" s="308"/>
      <c r="C36" s="393" t="s">
        <v>302</v>
      </c>
      <c r="D36" s="102" t="s">
        <v>303</v>
      </c>
      <c r="E36" s="136">
        <v>1</v>
      </c>
      <c r="F36" s="132"/>
      <c r="J36" s="132"/>
      <c r="K36" s="132"/>
      <c r="L36" s="132"/>
      <c r="M36" s="132"/>
    </row>
    <row r="37" spans="2:13" ht="69.75" customHeight="1">
      <c r="B37" s="96"/>
      <c r="C37" s="393" t="s">
        <v>304</v>
      </c>
      <c r="D37" s="102" t="s">
        <v>305</v>
      </c>
      <c r="E37" s="136">
        <v>1</v>
      </c>
      <c r="F37" s="132"/>
      <c r="J37" s="132"/>
      <c r="K37" s="132"/>
      <c r="L37" s="132"/>
      <c r="M37" s="132"/>
    </row>
    <row r="38" spans="2:13" ht="65.25" customHeight="1">
      <c r="B38" s="308"/>
      <c r="C38" s="394" t="s">
        <v>306</v>
      </c>
      <c r="D38" s="113" t="s">
        <v>307</v>
      </c>
      <c r="E38" s="62" t="s">
        <v>308</v>
      </c>
      <c r="F38" s="132"/>
      <c r="J38" s="132"/>
      <c r="K38" s="132"/>
      <c r="L38" s="132"/>
      <c r="M38" s="132"/>
    </row>
    <row r="39" spans="2:13" ht="62.25" customHeight="1">
      <c r="C39" s="102" t="s">
        <v>309</v>
      </c>
      <c r="D39" s="102" t="s">
        <v>310</v>
      </c>
      <c r="E39" s="136">
        <v>1</v>
      </c>
      <c r="F39" s="132"/>
      <c r="J39" s="132"/>
      <c r="K39" s="132"/>
      <c r="L39" s="132"/>
      <c r="M39" s="132"/>
    </row>
    <row r="40" spans="2:13">
      <c r="J40" s="132"/>
      <c r="K40" s="132"/>
      <c r="L40" s="132"/>
      <c r="M40" s="132"/>
    </row>
    <row r="41" spans="2:13">
      <c r="J41" s="132"/>
      <c r="K41" s="132"/>
      <c r="L41" s="132"/>
      <c r="M41" s="132"/>
    </row>
    <row r="42" spans="2:13" s="73" customFormat="1">
      <c r="I42" s="126"/>
    </row>
    <row r="43" spans="2:13">
      <c r="J43" s="132"/>
      <c r="K43" s="132"/>
      <c r="L43" s="132"/>
      <c r="M43" s="132"/>
    </row>
    <row r="44" spans="2:13">
      <c r="C44" s="96"/>
      <c r="D44" s="122" t="s">
        <v>233</v>
      </c>
      <c r="E44" s="96"/>
      <c r="J44" s="132"/>
      <c r="K44" s="132"/>
      <c r="L44" s="132"/>
      <c r="M44" s="132"/>
    </row>
    <row r="45" spans="2:13">
      <c r="C45" s="96"/>
      <c r="D45" s="122" t="s">
        <v>234</v>
      </c>
      <c r="E45" s="96" t="s">
        <v>235</v>
      </c>
      <c r="J45" s="132"/>
      <c r="K45" s="132"/>
      <c r="L45" s="132"/>
      <c r="M45" s="132"/>
    </row>
    <row r="46" spans="2:13">
      <c r="C46" s="96"/>
      <c r="D46" s="96"/>
      <c r="E46" s="96" t="s">
        <v>236</v>
      </c>
      <c r="J46" s="132"/>
      <c r="K46" s="132"/>
      <c r="L46" s="132"/>
      <c r="M46" s="132"/>
    </row>
    <row r="47" spans="2:13">
      <c r="C47" s="123"/>
      <c r="D47" s="96"/>
      <c r="E47" s="124"/>
      <c r="J47" s="132"/>
      <c r="K47" s="132"/>
      <c r="L47" s="132"/>
      <c r="M47" s="132"/>
    </row>
    <row r="48" spans="2:13">
      <c r="C48" s="96"/>
      <c r="D48" s="96"/>
      <c r="E48" s="124"/>
      <c r="J48" s="132"/>
      <c r="K48" s="132"/>
      <c r="L48" s="132"/>
      <c r="M48" s="132"/>
    </row>
    <row r="49" spans="3:13">
      <c r="C49" s="96"/>
      <c r="D49" s="96"/>
      <c r="E49" s="124"/>
      <c r="J49" s="132"/>
      <c r="K49" s="132"/>
      <c r="L49" s="132"/>
      <c r="M49" s="132"/>
    </row>
    <row r="50" spans="3:13">
      <c r="J50" s="132"/>
      <c r="K50" s="132"/>
      <c r="L50" s="132"/>
      <c r="M50" s="132"/>
    </row>
    <row r="51" spans="3:13" s="73" customFormat="1">
      <c r="I51" s="126"/>
    </row>
    <row r="52" spans="3:13" s="73" customFormat="1">
      <c r="I52" s="126"/>
    </row>
    <row r="53" spans="3:13">
      <c r="J53" s="132"/>
      <c r="K53" s="132"/>
      <c r="L53" s="132"/>
      <c r="M53" s="132"/>
    </row>
    <row r="54" spans="3:13">
      <c r="J54" s="132"/>
      <c r="K54" s="132"/>
      <c r="L54" s="132"/>
      <c r="M54" s="132"/>
    </row>
    <row r="55" spans="3:13">
      <c r="J55" s="132"/>
      <c r="K55" s="132"/>
      <c r="L55" s="132"/>
      <c r="M55" s="132"/>
    </row>
    <row r="56" spans="3:13">
      <c r="J56" s="132"/>
      <c r="K56" s="132"/>
      <c r="L56" s="132"/>
      <c r="M56" s="132"/>
    </row>
    <row r="57" spans="3:13">
      <c r="J57" s="132"/>
      <c r="K57" s="132"/>
      <c r="L57" s="132"/>
      <c r="M57" s="132"/>
    </row>
    <row r="58" spans="3:13">
      <c r="J58" s="132"/>
      <c r="K58" s="132"/>
      <c r="L58" s="132"/>
      <c r="M58" s="132"/>
    </row>
    <row r="59" spans="3:13">
      <c r="J59" s="132"/>
      <c r="K59" s="132"/>
      <c r="L59" s="132"/>
      <c r="M59" s="132"/>
    </row>
    <row r="60" spans="3:13">
      <c r="J60" s="132"/>
      <c r="K60" s="132"/>
      <c r="L60" s="132"/>
      <c r="M60" s="132"/>
    </row>
    <row r="61" spans="3:13">
      <c r="J61" s="132"/>
      <c r="K61" s="132"/>
      <c r="L61" s="132"/>
      <c r="M61" s="132"/>
    </row>
    <row r="62" spans="3:13">
      <c r="J62" s="132"/>
      <c r="K62" s="132"/>
      <c r="L62" s="132"/>
      <c r="M62" s="132"/>
    </row>
    <row r="63" spans="3:13">
      <c r="J63" s="132"/>
      <c r="K63" s="132"/>
      <c r="L63" s="132"/>
      <c r="M63" s="132"/>
    </row>
    <row r="64" spans="3:13">
      <c r="J64" s="132"/>
      <c r="K64" s="132"/>
      <c r="L64" s="132"/>
      <c r="M64" s="132"/>
    </row>
    <row r="65" spans="10:13">
      <c r="J65" s="132"/>
      <c r="K65" s="132"/>
      <c r="L65" s="132"/>
      <c r="M65" s="132"/>
    </row>
    <row r="66" spans="10:13">
      <c r="J66" s="132"/>
      <c r="K66" s="132"/>
      <c r="L66" s="132"/>
      <c r="M66" s="132"/>
    </row>
    <row r="67" spans="10:13">
      <c r="J67" s="132"/>
      <c r="K67" s="132"/>
      <c r="L67" s="132"/>
      <c r="M67" s="132"/>
    </row>
    <row r="68" spans="10:13">
      <c r="J68" s="132"/>
      <c r="K68" s="132"/>
      <c r="L68" s="132"/>
      <c r="M68" s="132"/>
    </row>
    <row r="69" spans="10:13">
      <c r="J69" s="132"/>
      <c r="K69" s="132"/>
      <c r="L69" s="132"/>
      <c r="M69" s="132"/>
    </row>
    <row r="70" spans="10:13">
      <c r="J70" s="132"/>
      <c r="K70" s="132"/>
      <c r="L70" s="132"/>
      <c r="M70" s="132"/>
    </row>
    <row r="71" spans="10:13">
      <c r="J71" s="132"/>
      <c r="K71" s="132"/>
      <c r="L71" s="132"/>
      <c r="M71" s="132"/>
    </row>
    <row r="72" spans="10:13">
      <c r="J72" s="132"/>
      <c r="K72" s="132"/>
      <c r="L72" s="132"/>
      <c r="M72" s="132"/>
    </row>
    <row r="73" spans="10:13">
      <c r="J73" s="132"/>
      <c r="K73" s="132"/>
      <c r="L73" s="132"/>
      <c r="M73" s="132"/>
    </row>
    <row r="74" spans="10:13">
      <c r="J74" s="132"/>
      <c r="K74" s="132"/>
      <c r="L74" s="132"/>
      <c r="M74" s="132"/>
    </row>
    <row r="75" spans="10:13">
      <c r="J75" s="132"/>
      <c r="K75" s="132"/>
      <c r="L75" s="132"/>
      <c r="M75" s="132"/>
    </row>
    <row r="76" spans="10:13">
      <c r="J76" s="132"/>
      <c r="K76" s="132"/>
      <c r="L76" s="132"/>
      <c r="M76" s="132"/>
    </row>
    <row r="77" spans="10:13">
      <c r="J77" s="132"/>
      <c r="K77" s="132"/>
      <c r="L77" s="132"/>
      <c r="M77" s="132"/>
    </row>
    <row r="78" spans="10:13">
      <c r="J78" s="132"/>
      <c r="K78" s="132"/>
      <c r="L78" s="132"/>
      <c r="M78" s="132"/>
    </row>
    <row r="79" spans="10:13">
      <c r="J79" s="132"/>
      <c r="K79" s="132"/>
      <c r="L79" s="132"/>
      <c r="M79" s="132"/>
    </row>
    <row r="80" spans="10:13">
      <c r="J80" s="132"/>
      <c r="K80" s="132"/>
      <c r="L80" s="132"/>
      <c r="M80" s="132"/>
    </row>
    <row r="81" spans="10:13">
      <c r="J81" s="132"/>
      <c r="K81" s="132"/>
      <c r="L81" s="132"/>
      <c r="M81" s="132"/>
    </row>
    <row r="82" spans="10:13">
      <c r="J82" s="132"/>
      <c r="K82" s="132"/>
      <c r="L82" s="132"/>
      <c r="M82" s="132"/>
    </row>
    <row r="83" spans="10:13">
      <c r="J83" s="132"/>
      <c r="K83" s="132"/>
      <c r="L83" s="132"/>
      <c r="M83" s="132"/>
    </row>
    <row r="84" spans="10:13">
      <c r="J84" s="132"/>
      <c r="K84" s="132"/>
      <c r="L84" s="132"/>
      <c r="M84" s="132"/>
    </row>
    <row r="85" spans="10:13">
      <c r="J85" s="132"/>
      <c r="K85" s="132"/>
      <c r="L85" s="132"/>
      <c r="M85" s="132"/>
    </row>
    <row r="86" spans="10:13">
      <c r="J86" s="132"/>
      <c r="K86" s="132"/>
      <c r="L86" s="132"/>
      <c r="M86" s="132"/>
    </row>
    <row r="87" spans="10:13">
      <c r="J87" s="132"/>
      <c r="K87" s="132"/>
      <c r="L87" s="132"/>
      <c r="M87" s="132"/>
    </row>
    <row r="88" spans="10:13">
      <c r="J88" s="132"/>
      <c r="K88" s="132"/>
      <c r="L88" s="132"/>
      <c r="M88" s="132"/>
    </row>
    <row r="89" spans="10:13">
      <c r="J89" s="132"/>
      <c r="K89" s="132"/>
      <c r="L89" s="132"/>
      <c r="M89" s="132"/>
    </row>
    <row r="90" spans="10:13">
      <c r="J90" s="132"/>
      <c r="K90" s="132"/>
      <c r="L90" s="132"/>
      <c r="M90" s="132"/>
    </row>
    <row r="91" spans="10:13">
      <c r="J91" s="132"/>
      <c r="K91" s="132"/>
      <c r="L91" s="132"/>
      <c r="M91" s="132"/>
    </row>
    <row r="92" spans="10:13">
      <c r="J92" s="132"/>
      <c r="K92" s="132"/>
      <c r="L92" s="132"/>
      <c r="M92" s="132"/>
    </row>
    <row r="93" spans="10:13">
      <c r="J93" s="132"/>
      <c r="K93" s="132"/>
      <c r="L93" s="132"/>
      <c r="M93" s="132"/>
    </row>
    <row r="94" spans="10:13">
      <c r="J94" s="132"/>
      <c r="K94" s="132"/>
      <c r="L94" s="132"/>
      <c r="M94" s="132"/>
    </row>
    <row r="95" spans="10:13">
      <c r="J95" s="132"/>
      <c r="K95" s="132"/>
      <c r="L95" s="132"/>
      <c r="M95" s="132"/>
    </row>
    <row r="96" spans="10:13">
      <c r="J96" s="132"/>
      <c r="K96" s="132"/>
      <c r="L96" s="132"/>
      <c r="M96" s="132"/>
    </row>
    <row r="97" spans="10:13">
      <c r="J97" s="132"/>
      <c r="K97" s="132"/>
      <c r="L97" s="132"/>
      <c r="M97" s="132"/>
    </row>
    <row r="98" spans="10:13">
      <c r="J98" s="132"/>
      <c r="K98" s="132"/>
      <c r="L98" s="132"/>
      <c r="M98" s="132"/>
    </row>
    <row r="99" spans="10:13">
      <c r="J99" s="132"/>
      <c r="K99" s="132"/>
      <c r="L99" s="132"/>
      <c r="M99" s="132"/>
    </row>
    <row r="100" spans="10:13">
      <c r="J100" s="132"/>
      <c r="K100" s="132"/>
      <c r="L100" s="132"/>
      <c r="M100" s="132"/>
    </row>
    <row r="101" spans="10:13">
      <c r="J101" s="132"/>
      <c r="K101" s="132"/>
      <c r="L101" s="132"/>
      <c r="M101" s="132"/>
    </row>
    <row r="102" spans="10:13">
      <c r="J102" s="132"/>
      <c r="K102" s="132"/>
      <c r="L102" s="132"/>
      <c r="M102" s="132"/>
    </row>
    <row r="103" spans="10:13">
      <c r="J103" s="132"/>
      <c r="K103" s="132"/>
      <c r="L103" s="132"/>
      <c r="M103" s="132"/>
    </row>
    <row r="104" spans="10:13">
      <c r="J104" s="132"/>
      <c r="K104" s="132"/>
      <c r="L104" s="132"/>
      <c r="M104" s="132"/>
    </row>
    <row r="105" spans="10:13">
      <c r="J105" s="132"/>
      <c r="K105" s="132"/>
      <c r="L105" s="132"/>
      <c r="M105" s="132"/>
    </row>
    <row r="106" spans="10:13">
      <c r="J106" s="132"/>
      <c r="K106" s="132"/>
      <c r="L106" s="132"/>
      <c r="M106" s="132"/>
    </row>
    <row r="107" spans="10:13">
      <c r="J107" s="132"/>
      <c r="K107" s="132"/>
      <c r="L107" s="132"/>
      <c r="M107" s="132"/>
    </row>
    <row r="108" spans="10:13">
      <c r="J108" s="132"/>
      <c r="K108" s="132"/>
      <c r="L108" s="132"/>
      <c r="M108" s="132"/>
    </row>
    <row r="109" spans="10:13">
      <c r="J109" s="132"/>
      <c r="K109" s="132"/>
      <c r="L109" s="132"/>
      <c r="M109" s="132"/>
    </row>
    <row r="110" spans="10:13">
      <c r="J110" s="132"/>
      <c r="K110" s="132"/>
      <c r="L110" s="132"/>
      <c r="M110" s="132"/>
    </row>
    <row r="111" spans="10:13">
      <c r="J111" s="132"/>
      <c r="K111" s="132"/>
      <c r="L111" s="132"/>
      <c r="M111" s="132"/>
    </row>
    <row r="112" spans="10:13">
      <c r="J112" s="132"/>
      <c r="K112" s="132"/>
      <c r="L112" s="132"/>
      <c r="M112" s="132"/>
    </row>
    <row r="113" spans="10:13">
      <c r="J113" s="132"/>
      <c r="K113" s="132"/>
      <c r="L113" s="132"/>
      <c r="M113" s="132"/>
    </row>
    <row r="114" spans="10:13">
      <c r="J114" s="132"/>
      <c r="K114" s="132"/>
      <c r="L114" s="132"/>
      <c r="M114" s="132"/>
    </row>
    <row r="115" spans="10:13">
      <c r="J115" s="132"/>
      <c r="K115" s="132"/>
      <c r="L115" s="132"/>
      <c r="M115" s="132"/>
    </row>
    <row r="116" spans="10:13">
      <c r="J116" s="132"/>
      <c r="K116" s="132"/>
      <c r="L116" s="132"/>
      <c r="M116" s="132"/>
    </row>
    <row r="117" spans="10:13">
      <c r="J117" s="132"/>
      <c r="K117" s="132"/>
      <c r="L117" s="132"/>
      <c r="M117" s="132"/>
    </row>
    <row r="118" spans="10:13">
      <c r="J118" s="132"/>
      <c r="K118" s="132"/>
      <c r="L118" s="132"/>
      <c r="M118" s="132"/>
    </row>
    <row r="119" spans="10:13">
      <c r="J119" s="132"/>
      <c r="K119" s="132"/>
      <c r="L119" s="132"/>
      <c r="M119" s="132"/>
    </row>
    <row r="120" spans="10:13">
      <c r="J120" s="132"/>
      <c r="K120" s="132"/>
      <c r="L120" s="132"/>
      <c r="M120" s="132"/>
    </row>
    <row r="121" spans="10:13">
      <c r="J121" s="132"/>
      <c r="K121" s="132"/>
      <c r="L121" s="132"/>
      <c r="M121" s="132"/>
    </row>
    <row r="122" spans="10:13">
      <c r="J122" s="132"/>
      <c r="K122" s="132"/>
      <c r="L122" s="132"/>
      <c r="M122" s="132"/>
    </row>
    <row r="123" spans="10:13">
      <c r="J123" s="132"/>
      <c r="K123" s="132"/>
      <c r="L123" s="132"/>
      <c r="M123" s="132"/>
    </row>
    <row r="124" spans="10:13">
      <c r="J124" s="132"/>
      <c r="K124" s="132"/>
      <c r="L124" s="132"/>
      <c r="M124" s="132"/>
    </row>
    <row r="125" spans="10:13">
      <c r="J125" s="132"/>
      <c r="K125" s="132"/>
      <c r="L125" s="132"/>
      <c r="M125" s="132"/>
    </row>
    <row r="126" spans="10:13">
      <c r="J126" s="132"/>
      <c r="K126" s="132"/>
      <c r="L126" s="132"/>
      <c r="M126" s="132"/>
    </row>
    <row r="127" spans="10:13">
      <c r="J127" s="132"/>
      <c r="K127" s="132"/>
      <c r="L127" s="132"/>
      <c r="M127" s="132"/>
    </row>
    <row r="128" spans="10:13">
      <c r="J128" s="132"/>
      <c r="K128" s="132"/>
      <c r="L128" s="132"/>
      <c r="M128" s="132"/>
    </row>
    <row r="129" spans="10:13">
      <c r="J129" s="132"/>
      <c r="K129" s="132"/>
      <c r="L129" s="132"/>
      <c r="M129" s="132"/>
    </row>
    <row r="130" spans="10:13">
      <c r="J130" s="132"/>
      <c r="K130" s="132"/>
      <c r="L130" s="132"/>
      <c r="M130" s="132"/>
    </row>
    <row r="131" spans="10:13">
      <c r="J131" s="132"/>
      <c r="K131" s="132"/>
      <c r="L131" s="132"/>
      <c r="M131" s="132"/>
    </row>
    <row r="132" spans="10:13">
      <c r="J132" s="132"/>
      <c r="K132" s="132"/>
      <c r="L132" s="132"/>
      <c r="M132" s="132"/>
    </row>
    <row r="133" spans="10:13">
      <c r="J133" s="132"/>
      <c r="K133" s="132"/>
      <c r="L133" s="132"/>
      <c r="M133" s="132"/>
    </row>
    <row r="134" spans="10:13">
      <c r="J134" s="132"/>
      <c r="K134" s="132"/>
      <c r="L134" s="132"/>
      <c r="M134" s="132"/>
    </row>
    <row r="135" spans="10:13">
      <c r="J135" s="132"/>
      <c r="K135" s="132"/>
      <c r="L135" s="132"/>
      <c r="M135" s="132"/>
    </row>
    <row r="136" spans="10:13">
      <c r="J136" s="132"/>
      <c r="K136" s="132"/>
      <c r="L136" s="132"/>
      <c r="M136" s="132"/>
    </row>
    <row r="137" spans="10:13">
      <c r="J137" s="132"/>
      <c r="K137" s="132"/>
      <c r="L137" s="132"/>
      <c r="M137" s="132"/>
    </row>
    <row r="138" spans="10:13">
      <c r="J138" s="132"/>
      <c r="K138" s="132"/>
      <c r="L138" s="132"/>
      <c r="M138" s="132"/>
    </row>
    <row r="139" spans="10:13">
      <c r="J139" s="132"/>
      <c r="K139" s="132"/>
      <c r="L139" s="132"/>
      <c r="M139" s="132"/>
    </row>
    <row r="140" spans="10:13">
      <c r="J140" s="132"/>
      <c r="K140" s="132"/>
      <c r="L140" s="132"/>
      <c r="M140" s="132"/>
    </row>
    <row r="141" spans="10:13">
      <c r="J141" s="132"/>
      <c r="K141" s="132"/>
      <c r="L141" s="132"/>
      <c r="M141" s="132"/>
    </row>
    <row r="142" spans="10:13">
      <c r="J142" s="132"/>
      <c r="K142" s="132"/>
      <c r="L142" s="132"/>
      <c r="M142" s="132"/>
    </row>
    <row r="143" spans="10:13">
      <c r="J143" s="132"/>
      <c r="K143" s="132"/>
      <c r="L143" s="132"/>
      <c r="M143" s="132"/>
    </row>
    <row r="144" spans="10:13">
      <c r="J144" s="132"/>
      <c r="K144" s="132"/>
      <c r="L144" s="132"/>
      <c r="M144" s="132"/>
    </row>
    <row r="145" spans="10:13">
      <c r="J145" s="132"/>
      <c r="K145" s="132"/>
      <c r="L145" s="132"/>
      <c r="M145" s="132"/>
    </row>
    <row r="146" spans="10:13">
      <c r="J146" s="132"/>
      <c r="K146" s="132"/>
      <c r="L146" s="132"/>
      <c r="M146" s="132"/>
    </row>
    <row r="147" spans="10:13">
      <c r="J147" s="132"/>
      <c r="K147" s="132"/>
      <c r="L147" s="132"/>
      <c r="M147" s="132"/>
    </row>
    <row r="148" spans="10:13">
      <c r="J148" s="132"/>
      <c r="K148" s="132"/>
      <c r="L148" s="132"/>
      <c r="M148" s="132"/>
    </row>
    <row r="149" spans="10:13">
      <c r="J149" s="132"/>
      <c r="K149" s="132"/>
      <c r="L149" s="132"/>
      <c r="M149" s="132"/>
    </row>
    <row r="150" spans="10:13">
      <c r="J150" s="132"/>
      <c r="K150" s="132"/>
      <c r="L150" s="132"/>
      <c r="M150" s="132"/>
    </row>
    <row r="151" spans="10:13">
      <c r="J151" s="132"/>
      <c r="K151" s="132"/>
      <c r="L151" s="132"/>
      <c r="M151" s="132"/>
    </row>
    <row r="152" spans="10:13">
      <c r="J152" s="132"/>
      <c r="K152" s="132"/>
      <c r="L152" s="132"/>
      <c r="M152" s="132"/>
    </row>
    <row r="153" spans="10:13">
      <c r="J153" s="132"/>
      <c r="K153" s="132"/>
      <c r="L153" s="132"/>
      <c r="M153" s="132"/>
    </row>
    <row r="154" spans="10:13">
      <c r="J154" s="132"/>
      <c r="K154" s="132"/>
      <c r="L154" s="132"/>
      <c r="M154" s="132"/>
    </row>
    <row r="155" spans="10:13">
      <c r="J155" s="132"/>
      <c r="K155" s="132"/>
      <c r="L155" s="132"/>
      <c r="M155" s="132"/>
    </row>
    <row r="156" spans="10:13">
      <c r="J156" s="132"/>
      <c r="K156" s="132"/>
      <c r="L156" s="132"/>
      <c r="M156" s="132"/>
    </row>
    <row r="157" spans="10:13">
      <c r="J157" s="132"/>
      <c r="K157" s="132"/>
      <c r="L157" s="132"/>
      <c r="M157" s="132"/>
    </row>
    <row r="158" spans="10:13">
      <c r="J158" s="132"/>
      <c r="K158" s="132"/>
      <c r="L158" s="132"/>
      <c r="M158" s="132"/>
    </row>
    <row r="159" spans="10:13">
      <c r="J159" s="132"/>
      <c r="K159" s="132"/>
      <c r="L159" s="132"/>
      <c r="M159" s="132"/>
    </row>
    <row r="160" spans="10:13">
      <c r="J160" s="132"/>
      <c r="K160" s="132"/>
      <c r="L160" s="132"/>
      <c r="M160" s="132"/>
    </row>
    <row r="161" spans="10:13">
      <c r="J161" s="132"/>
      <c r="K161" s="132"/>
      <c r="L161" s="132"/>
      <c r="M161" s="132"/>
    </row>
    <row r="162" spans="10:13">
      <c r="J162" s="132"/>
      <c r="K162" s="132"/>
      <c r="L162" s="132"/>
      <c r="M162" s="132"/>
    </row>
    <row r="163" spans="10:13">
      <c r="J163" s="132"/>
      <c r="K163" s="132"/>
      <c r="L163" s="132"/>
      <c r="M163" s="132"/>
    </row>
    <row r="164" spans="10:13">
      <c r="J164" s="132"/>
      <c r="K164" s="132"/>
      <c r="L164" s="132"/>
      <c r="M164" s="132"/>
    </row>
    <row r="165" spans="10:13">
      <c r="J165" s="132"/>
      <c r="K165" s="132"/>
      <c r="L165" s="132"/>
      <c r="M165" s="132"/>
    </row>
    <row r="166" spans="10:13">
      <c r="J166" s="132"/>
      <c r="K166" s="132"/>
      <c r="L166" s="132"/>
      <c r="M166" s="132"/>
    </row>
    <row r="167" spans="10:13">
      <c r="J167" s="132"/>
      <c r="K167" s="132"/>
      <c r="L167" s="132"/>
      <c r="M167" s="132"/>
    </row>
    <row r="168" spans="10:13">
      <c r="J168" s="132"/>
      <c r="K168" s="132"/>
      <c r="L168" s="132"/>
      <c r="M168" s="132"/>
    </row>
    <row r="169" spans="10:13">
      <c r="J169" s="132"/>
      <c r="K169" s="132"/>
      <c r="L169" s="132"/>
      <c r="M169" s="132"/>
    </row>
    <row r="170" spans="10:13">
      <c r="J170" s="132"/>
      <c r="K170" s="132"/>
      <c r="L170" s="132"/>
      <c r="M170" s="132"/>
    </row>
    <row r="171" spans="10:13">
      <c r="J171" s="132"/>
      <c r="K171" s="132"/>
      <c r="L171" s="132"/>
      <c r="M171" s="132"/>
    </row>
    <row r="172" spans="10:13">
      <c r="J172" s="132"/>
      <c r="K172" s="132"/>
      <c r="L172" s="132"/>
      <c r="M172" s="132"/>
    </row>
    <row r="173" spans="10:13">
      <c r="J173" s="132"/>
      <c r="K173" s="132"/>
      <c r="L173" s="132"/>
      <c r="M173" s="132"/>
    </row>
    <row r="174" spans="10:13">
      <c r="J174" s="132"/>
      <c r="K174" s="132"/>
      <c r="L174" s="132"/>
      <c r="M174" s="132"/>
    </row>
    <row r="175" spans="10:13">
      <c r="J175" s="132"/>
      <c r="K175" s="132"/>
      <c r="L175" s="132"/>
      <c r="M175" s="132"/>
    </row>
    <row r="176" spans="10:13">
      <c r="J176" s="132"/>
      <c r="K176" s="132"/>
      <c r="L176" s="132"/>
      <c r="M176" s="132"/>
    </row>
    <row r="177" spans="10:13">
      <c r="J177" s="132"/>
      <c r="K177" s="132"/>
      <c r="L177" s="132"/>
      <c r="M177" s="132"/>
    </row>
    <row r="178" spans="10:13">
      <c r="J178" s="132"/>
      <c r="K178" s="132"/>
      <c r="L178" s="132"/>
      <c r="M178" s="132"/>
    </row>
    <row r="179" spans="10:13">
      <c r="J179" s="132"/>
      <c r="K179" s="132"/>
      <c r="L179" s="132"/>
      <c r="M179" s="132"/>
    </row>
    <row r="180" spans="10:13">
      <c r="J180" s="132"/>
      <c r="K180" s="132"/>
      <c r="L180" s="132"/>
      <c r="M180" s="132"/>
    </row>
    <row r="181" spans="10:13">
      <c r="J181" s="132"/>
      <c r="K181" s="132"/>
      <c r="L181" s="132"/>
      <c r="M181" s="132"/>
    </row>
    <row r="182" spans="10:13">
      <c r="J182" s="132"/>
      <c r="K182" s="132"/>
      <c r="L182" s="132"/>
      <c r="M182" s="132"/>
    </row>
    <row r="183" spans="10:13">
      <c r="J183" s="132"/>
      <c r="K183" s="132"/>
      <c r="L183" s="132"/>
      <c r="M183" s="132"/>
    </row>
    <row r="184" spans="10:13">
      <c r="J184" s="132"/>
      <c r="K184" s="132"/>
      <c r="L184" s="132"/>
      <c r="M184" s="132"/>
    </row>
    <row r="185" spans="10:13">
      <c r="J185" s="132"/>
      <c r="K185" s="132"/>
      <c r="L185" s="132"/>
      <c r="M185" s="132"/>
    </row>
    <row r="186" spans="10:13">
      <c r="J186" s="132"/>
      <c r="K186" s="132"/>
      <c r="L186" s="132"/>
      <c r="M186" s="132"/>
    </row>
    <row r="187" spans="10:13">
      <c r="J187" s="132"/>
      <c r="K187" s="132"/>
      <c r="L187" s="132"/>
      <c r="M187" s="132"/>
    </row>
    <row r="188" spans="10:13">
      <c r="J188" s="132"/>
      <c r="K188" s="132"/>
      <c r="L188" s="132"/>
      <c r="M188" s="132"/>
    </row>
    <row r="189" spans="10:13">
      <c r="J189" s="132"/>
      <c r="K189" s="132"/>
      <c r="L189" s="132"/>
      <c r="M189" s="132"/>
    </row>
    <row r="190" spans="10:13">
      <c r="J190" s="132"/>
      <c r="K190" s="132"/>
      <c r="L190" s="132"/>
      <c r="M190" s="132"/>
    </row>
    <row r="191" spans="10:13">
      <c r="J191" s="132"/>
      <c r="K191" s="132"/>
      <c r="L191" s="132"/>
      <c r="M191" s="132"/>
    </row>
    <row r="192" spans="10:13">
      <c r="J192" s="132"/>
      <c r="K192" s="132"/>
      <c r="L192" s="132"/>
      <c r="M192" s="132"/>
    </row>
    <row r="193" spans="10:13">
      <c r="J193" s="132"/>
      <c r="K193" s="132"/>
      <c r="L193" s="132"/>
      <c r="M193" s="132"/>
    </row>
    <row r="194" spans="10:13">
      <c r="J194" s="132"/>
      <c r="K194" s="132"/>
      <c r="L194" s="132"/>
      <c r="M194" s="132"/>
    </row>
    <row r="195" spans="10:13">
      <c r="J195" s="132"/>
      <c r="K195" s="132"/>
      <c r="L195" s="132"/>
      <c r="M195" s="132"/>
    </row>
    <row r="196" spans="10:13">
      <c r="J196" s="132"/>
      <c r="K196" s="132"/>
      <c r="L196" s="132"/>
      <c r="M196" s="132"/>
    </row>
    <row r="197" spans="10:13">
      <c r="J197" s="132"/>
      <c r="K197" s="132"/>
      <c r="L197" s="132"/>
      <c r="M197" s="132"/>
    </row>
    <row r="198" spans="10:13">
      <c r="J198" s="132"/>
      <c r="K198" s="132"/>
      <c r="L198" s="132"/>
      <c r="M198" s="132"/>
    </row>
    <row r="199" spans="10:13">
      <c r="J199" s="132"/>
      <c r="K199" s="132"/>
      <c r="L199" s="132"/>
      <c r="M199" s="132"/>
    </row>
    <row r="200" spans="10:13">
      <c r="J200" s="132"/>
      <c r="K200" s="132"/>
      <c r="L200" s="132"/>
      <c r="M200" s="132"/>
    </row>
    <row r="201" spans="10:13">
      <c r="J201" s="132"/>
      <c r="K201" s="132"/>
      <c r="L201" s="132"/>
      <c r="M201" s="132"/>
    </row>
    <row r="202" spans="10:13">
      <c r="J202" s="132"/>
      <c r="K202" s="132"/>
      <c r="L202" s="132"/>
      <c r="M202" s="132"/>
    </row>
    <row r="203" spans="10:13">
      <c r="J203" s="132"/>
      <c r="K203" s="132"/>
      <c r="L203" s="132"/>
      <c r="M203" s="132"/>
    </row>
    <row r="204" spans="10:13">
      <c r="J204" s="132"/>
      <c r="K204" s="132"/>
      <c r="L204" s="132"/>
      <c r="M204" s="132"/>
    </row>
    <row r="205" spans="10:13">
      <c r="J205" s="132"/>
      <c r="K205" s="132"/>
      <c r="L205" s="132"/>
      <c r="M205" s="132"/>
    </row>
    <row r="206" spans="10:13">
      <c r="J206" s="132"/>
      <c r="K206" s="132"/>
      <c r="L206" s="132"/>
      <c r="M206" s="132"/>
    </row>
    <row r="207" spans="10:13">
      <c r="J207" s="132"/>
      <c r="K207" s="132"/>
      <c r="L207" s="132"/>
      <c r="M207" s="132"/>
    </row>
    <row r="208" spans="10:13">
      <c r="J208" s="132"/>
      <c r="K208" s="132"/>
      <c r="L208" s="132"/>
      <c r="M208" s="132"/>
    </row>
    <row r="209" spans="10:13">
      <c r="J209" s="132"/>
      <c r="K209" s="132"/>
      <c r="L209" s="132"/>
      <c r="M209" s="132"/>
    </row>
    <row r="210" spans="10:13">
      <c r="J210" s="132"/>
      <c r="K210" s="132"/>
      <c r="L210" s="132"/>
      <c r="M210" s="132"/>
    </row>
    <row r="211" spans="10:13">
      <c r="J211" s="132"/>
      <c r="K211" s="132"/>
      <c r="L211" s="132"/>
      <c r="M211" s="132"/>
    </row>
    <row r="212" spans="10:13">
      <c r="J212" s="132"/>
      <c r="K212" s="132"/>
      <c r="L212" s="132"/>
      <c r="M212" s="132"/>
    </row>
    <row r="213" spans="10:13">
      <c r="J213" s="132"/>
      <c r="K213" s="132"/>
      <c r="L213" s="132"/>
      <c r="M213" s="132"/>
    </row>
    <row r="214" spans="10:13">
      <c r="J214" s="132"/>
      <c r="K214" s="132"/>
      <c r="L214" s="132"/>
      <c r="M214" s="132"/>
    </row>
    <row r="215" spans="10:13">
      <c r="J215" s="132"/>
      <c r="K215" s="132"/>
      <c r="L215" s="132"/>
      <c r="M215" s="132"/>
    </row>
    <row r="216" spans="10:13">
      <c r="J216" s="132"/>
      <c r="K216" s="132"/>
      <c r="L216" s="132"/>
      <c r="M216" s="132"/>
    </row>
    <row r="217" spans="10:13">
      <c r="J217" s="132"/>
      <c r="K217" s="132"/>
      <c r="L217" s="132"/>
      <c r="M217" s="132"/>
    </row>
    <row r="218" spans="10:13">
      <c r="J218" s="132"/>
      <c r="K218" s="132"/>
      <c r="L218" s="132"/>
      <c r="M218" s="132"/>
    </row>
    <row r="219" spans="10:13">
      <c r="J219" s="132"/>
      <c r="K219" s="132"/>
      <c r="L219" s="132"/>
      <c r="M219" s="132"/>
    </row>
    <row r="220" spans="10:13">
      <c r="J220" s="132"/>
      <c r="K220" s="132"/>
      <c r="L220" s="132"/>
      <c r="M220" s="132"/>
    </row>
    <row r="221" spans="10:13">
      <c r="J221" s="132"/>
      <c r="K221" s="132"/>
      <c r="L221" s="132"/>
      <c r="M221" s="132"/>
    </row>
    <row r="222" spans="10:13">
      <c r="J222" s="132"/>
      <c r="K222" s="132"/>
      <c r="L222" s="132"/>
      <c r="M222" s="132"/>
    </row>
    <row r="223" spans="10:13">
      <c r="J223" s="132"/>
      <c r="K223" s="132"/>
      <c r="L223" s="132"/>
      <c r="M223" s="132"/>
    </row>
    <row r="224" spans="10:13">
      <c r="J224" s="132"/>
      <c r="K224" s="132"/>
      <c r="L224" s="132"/>
      <c r="M224" s="132"/>
    </row>
    <row r="225" spans="10:13">
      <c r="J225" s="132"/>
      <c r="K225" s="132"/>
      <c r="L225" s="132"/>
      <c r="M225" s="132"/>
    </row>
    <row r="226" spans="10:13">
      <c r="J226" s="132"/>
      <c r="K226" s="132"/>
      <c r="L226" s="132"/>
      <c r="M226" s="132"/>
    </row>
    <row r="227" spans="10:13">
      <c r="J227" s="132"/>
      <c r="K227" s="132"/>
      <c r="L227" s="132"/>
      <c r="M227" s="132"/>
    </row>
    <row r="228" spans="10:13">
      <c r="J228" s="132"/>
      <c r="K228" s="132"/>
      <c r="L228" s="132"/>
      <c r="M228" s="132"/>
    </row>
    <row r="229" spans="10:13">
      <c r="J229" s="132"/>
      <c r="K229" s="132"/>
      <c r="L229" s="132"/>
      <c r="M229" s="132"/>
    </row>
    <row r="230" spans="10:13">
      <c r="J230" s="132"/>
      <c r="K230" s="132"/>
      <c r="L230" s="132"/>
      <c r="M230" s="132"/>
    </row>
    <row r="231" spans="10:13">
      <c r="J231" s="132"/>
      <c r="K231" s="132"/>
      <c r="L231" s="132"/>
      <c r="M231" s="132"/>
    </row>
    <row r="232" spans="10:13">
      <c r="J232" s="132"/>
      <c r="K232" s="132"/>
      <c r="L232" s="132"/>
      <c r="M232" s="132"/>
    </row>
    <row r="233" spans="10:13">
      <c r="J233" s="132"/>
      <c r="K233" s="132"/>
      <c r="L233" s="132"/>
      <c r="M233" s="132"/>
    </row>
    <row r="234" spans="10:13">
      <c r="J234" s="132"/>
      <c r="K234" s="132"/>
      <c r="L234" s="132"/>
      <c r="M234" s="132"/>
    </row>
    <row r="235" spans="10:13">
      <c r="J235" s="132"/>
      <c r="K235" s="132"/>
      <c r="L235" s="132"/>
      <c r="M235" s="132"/>
    </row>
    <row r="236" spans="10:13">
      <c r="J236" s="132"/>
      <c r="K236" s="132"/>
      <c r="L236" s="132"/>
      <c r="M236" s="132"/>
    </row>
    <row r="237" spans="10:13">
      <c r="J237" s="132"/>
      <c r="K237" s="132"/>
      <c r="L237" s="132"/>
      <c r="M237" s="132"/>
    </row>
    <row r="238" spans="10:13">
      <c r="J238" s="132"/>
      <c r="K238" s="132"/>
      <c r="L238" s="132"/>
      <c r="M238" s="132"/>
    </row>
    <row r="239" spans="10:13">
      <c r="J239" s="132"/>
      <c r="K239" s="132"/>
      <c r="L239" s="132"/>
      <c r="M239" s="132"/>
    </row>
    <row r="240" spans="10:13">
      <c r="J240" s="132"/>
      <c r="K240" s="132"/>
      <c r="L240" s="132"/>
      <c r="M240" s="132"/>
    </row>
    <row r="241" spans="10:13">
      <c r="J241" s="132"/>
      <c r="K241" s="132"/>
      <c r="L241" s="132"/>
      <c r="M241" s="132"/>
    </row>
    <row r="242" spans="10:13">
      <c r="J242" s="132"/>
      <c r="K242" s="132"/>
      <c r="L242" s="132"/>
      <c r="M242" s="132"/>
    </row>
    <row r="243" spans="10:13">
      <c r="J243" s="132"/>
      <c r="K243" s="132"/>
      <c r="L243" s="132"/>
      <c r="M243" s="132"/>
    </row>
    <row r="244" spans="10:13">
      <c r="J244" s="132"/>
      <c r="K244" s="132"/>
      <c r="L244" s="132"/>
      <c r="M244" s="132"/>
    </row>
    <row r="245" spans="10:13">
      <c r="J245" s="132"/>
      <c r="K245" s="132"/>
      <c r="L245" s="132"/>
      <c r="M245" s="132"/>
    </row>
    <row r="246" spans="10:13">
      <c r="J246" s="132"/>
      <c r="K246" s="132"/>
      <c r="L246" s="132"/>
      <c r="M246" s="132"/>
    </row>
    <row r="247" spans="10:13">
      <c r="J247" s="132"/>
      <c r="K247" s="132"/>
      <c r="L247" s="132"/>
      <c r="M247" s="132"/>
    </row>
    <row r="248" spans="10:13">
      <c r="J248" s="132"/>
      <c r="K248" s="132"/>
      <c r="L248" s="132"/>
      <c r="M248" s="132"/>
    </row>
    <row r="249" spans="10:13">
      <c r="J249" s="132"/>
      <c r="K249" s="132"/>
      <c r="L249" s="132"/>
      <c r="M249" s="132"/>
    </row>
    <row r="250" spans="10:13">
      <c r="J250" s="132"/>
      <c r="K250" s="132"/>
      <c r="L250" s="132"/>
      <c r="M250" s="132"/>
    </row>
    <row r="251" spans="10:13">
      <c r="J251" s="132"/>
      <c r="K251" s="132"/>
      <c r="L251" s="132"/>
      <c r="M251" s="132"/>
    </row>
    <row r="252" spans="10:13">
      <c r="J252" s="132"/>
      <c r="K252" s="132"/>
      <c r="L252" s="132"/>
      <c r="M252" s="132"/>
    </row>
    <row r="253" spans="10:13">
      <c r="J253" s="132"/>
      <c r="K253" s="132"/>
      <c r="L253" s="132"/>
      <c r="M253" s="132"/>
    </row>
    <row r="254" spans="10:13">
      <c r="J254" s="132"/>
      <c r="K254" s="132"/>
      <c r="L254" s="132"/>
      <c r="M254" s="132"/>
    </row>
    <row r="255" spans="10:13">
      <c r="J255" s="132"/>
      <c r="K255" s="132"/>
      <c r="L255" s="132"/>
      <c r="M255" s="132"/>
    </row>
    <row r="256" spans="10:13">
      <c r="J256" s="132"/>
      <c r="K256" s="132"/>
      <c r="L256" s="132"/>
      <c r="M256" s="132"/>
    </row>
    <row r="257" spans="10:13">
      <c r="J257" s="132"/>
      <c r="K257" s="132"/>
      <c r="L257" s="132"/>
      <c r="M257" s="132"/>
    </row>
    <row r="258" spans="10:13">
      <c r="J258" s="132"/>
      <c r="K258" s="132"/>
      <c r="L258" s="132"/>
      <c r="M258" s="132"/>
    </row>
    <row r="259" spans="10:13">
      <c r="J259" s="132"/>
      <c r="K259" s="132"/>
      <c r="L259" s="132"/>
      <c r="M259" s="132"/>
    </row>
    <row r="260" spans="10:13">
      <c r="J260" s="132"/>
      <c r="K260" s="132"/>
      <c r="L260" s="132"/>
      <c r="M260" s="132"/>
    </row>
    <row r="261" spans="10:13">
      <c r="J261" s="132"/>
      <c r="K261" s="132"/>
      <c r="L261" s="132"/>
      <c r="M261" s="132"/>
    </row>
    <row r="262" spans="10:13">
      <c r="J262" s="132"/>
      <c r="K262" s="132"/>
      <c r="L262" s="132"/>
      <c r="M262" s="132"/>
    </row>
    <row r="263" spans="10:13">
      <c r="J263" s="132"/>
      <c r="K263" s="132"/>
      <c r="L263" s="132"/>
      <c r="M263" s="132"/>
    </row>
    <row r="264" spans="10:13">
      <c r="J264" s="132"/>
      <c r="K264" s="132"/>
      <c r="L264" s="132"/>
      <c r="M264" s="132"/>
    </row>
    <row r="265" spans="10:13">
      <c r="J265" s="132"/>
      <c r="K265" s="132"/>
      <c r="L265" s="132"/>
      <c r="M265" s="132"/>
    </row>
    <row r="266" spans="10:13">
      <c r="J266" s="132"/>
      <c r="K266" s="132"/>
      <c r="L266" s="132"/>
      <c r="M266" s="132"/>
    </row>
    <row r="267" spans="10:13">
      <c r="J267" s="132"/>
      <c r="K267" s="132"/>
      <c r="L267" s="132"/>
      <c r="M267" s="132"/>
    </row>
    <row r="268" spans="10:13">
      <c r="J268" s="132"/>
      <c r="K268" s="132"/>
      <c r="L268" s="132"/>
      <c r="M268" s="132"/>
    </row>
    <row r="269" spans="10:13">
      <c r="J269" s="132"/>
      <c r="K269" s="132"/>
      <c r="L269" s="132"/>
      <c r="M269" s="132"/>
    </row>
    <row r="270" spans="10:13">
      <c r="J270" s="132"/>
      <c r="K270" s="132"/>
      <c r="L270" s="132"/>
      <c r="M270" s="132"/>
    </row>
    <row r="271" spans="10:13">
      <c r="J271" s="132"/>
      <c r="K271" s="132"/>
      <c r="L271" s="132"/>
      <c r="M271" s="132"/>
    </row>
    <row r="272" spans="10:13">
      <c r="J272" s="132"/>
      <c r="K272" s="132"/>
      <c r="L272" s="132"/>
      <c r="M272" s="132"/>
    </row>
    <row r="273" spans="10:13">
      <c r="J273" s="132"/>
      <c r="K273" s="132"/>
      <c r="L273" s="132"/>
      <c r="M273" s="132"/>
    </row>
    <row r="274" spans="10:13">
      <c r="J274" s="132"/>
      <c r="K274" s="132"/>
      <c r="L274" s="132"/>
      <c r="M274" s="132"/>
    </row>
    <row r="275" spans="10:13">
      <c r="J275" s="132"/>
      <c r="K275" s="132"/>
      <c r="L275" s="132"/>
      <c r="M275" s="132"/>
    </row>
    <row r="276" spans="10:13">
      <c r="J276" s="132"/>
      <c r="K276" s="132"/>
      <c r="L276" s="132"/>
      <c r="M276" s="132"/>
    </row>
    <row r="277" spans="10:13">
      <c r="J277" s="132"/>
      <c r="K277" s="132"/>
      <c r="L277" s="132"/>
      <c r="M277" s="132"/>
    </row>
    <row r="278" spans="10:13">
      <c r="J278" s="132"/>
      <c r="K278" s="132"/>
      <c r="L278" s="132"/>
      <c r="M278" s="132"/>
    </row>
    <row r="279" spans="10:13">
      <c r="J279" s="132"/>
      <c r="K279" s="132"/>
      <c r="L279" s="132"/>
      <c r="M279" s="132"/>
    </row>
    <row r="280" spans="10:13">
      <c r="J280" s="132"/>
      <c r="K280" s="132"/>
      <c r="L280" s="132"/>
      <c r="M280" s="132"/>
    </row>
    <row r="281" spans="10:13">
      <c r="J281" s="132"/>
      <c r="K281" s="132"/>
      <c r="L281" s="132"/>
      <c r="M281" s="132"/>
    </row>
    <row r="282" spans="10:13">
      <c r="J282" s="132"/>
      <c r="K282" s="132"/>
      <c r="L282" s="132"/>
      <c r="M282" s="132"/>
    </row>
    <row r="283" spans="10:13">
      <c r="J283" s="132"/>
      <c r="K283" s="132"/>
      <c r="L283" s="132"/>
      <c r="M283" s="132"/>
    </row>
    <row r="284" spans="10:13">
      <c r="J284" s="132"/>
      <c r="K284" s="132"/>
      <c r="L284" s="132"/>
      <c r="M284" s="132"/>
    </row>
    <row r="285" spans="10:13">
      <c r="J285" s="132"/>
      <c r="K285" s="132"/>
      <c r="L285" s="132"/>
      <c r="M285" s="132"/>
    </row>
    <row r="286" spans="10:13">
      <c r="J286" s="132"/>
      <c r="K286" s="132"/>
      <c r="L286" s="132"/>
      <c r="M286" s="132"/>
    </row>
    <row r="287" spans="10:13">
      <c r="J287" s="132"/>
      <c r="K287" s="132"/>
      <c r="L287" s="132"/>
      <c r="M287" s="132"/>
    </row>
    <row r="288" spans="10:13">
      <c r="J288" s="132"/>
      <c r="K288" s="132"/>
      <c r="L288" s="132"/>
      <c r="M288" s="132"/>
    </row>
    <row r="289" spans="10:13">
      <c r="J289" s="132"/>
      <c r="K289" s="132"/>
      <c r="L289" s="132"/>
      <c r="M289" s="132"/>
    </row>
    <row r="290" spans="10:13">
      <c r="J290" s="132"/>
      <c r="K290" s="132"/>
      <c r="L290" s="132"/>
      <c r="M290" s="132"/>
    </row>
    <row r="291" spans="10:13">
      <c r="J291" s="132"/>
      <c r="K291" s="132"/>
      <c r="L291" s="132"/>
      <c r="M291" s="132"/>
    </row>
    <row r="292" spans="10:13">
      <c r="J292" s="132"/>
      <c r="K292" s="132"/>
      <c r="L292" s="132"/>
      <c r="M292" s="132"/>
    </row>
    <row r="293" spans="10:13">
      <c r="J293" s="132"/>
      <c r="K293" s="132"/>
      <c r="L293" s="132"/>
      <c r="M293" s="132"/>
    </row>
    <row r="294" spans="10:13">
      <c r="J294" s="132"/>
      <c r="K294" s="132"/>
      <c r="L294" s="132"/>
      <c r="M294" s="132"/>
    </row>
    <row r="295" spans="10:13">
      <c r="J295" s="132"/>
      <c r="K295" s="132"/>
      <c r="L295" s="132"/>
      <c r="M295" s="132"/>
    </row>
    <row r="296" spans="10:13">
      <c r="J296" s="132"/>
      <c r="K296" s="132"/>
      <c r="L296" s="132"/>
      <c r="M296" s="132"/>
    </row>
    <row r="297" spans="10:13">
      <c r="J297" s="132"/>
      <c r="K297" s="132"/>
      <c r="L297" s="132"/>
      <c r="M297" s="132"/>
    </row>
    <row r="298" spans="10:13">
      <c r="J298" s="132"/>
      <c r="K298" s="132"/>
      <c r="L298" s="132"/>
      <c r="M298" s="132"/>
    </row>
    <row r="299" spans="10:13">
      <c r="J299" s="132"/>
      <c r="K299" s="132"/>
      <c r="L299" s="132"/>
      <c r="M299" s="132"/>
    </row>
    <row r="300" spans="10:13">
      <c r="J300" s="132"/>
      <c r="K300" s="132"/>
      <c r="L300" s="132"/>
      <c r="M300" s="132"/>
    </row>
    <row r="301" spans="10:13">
      <c r="J301" s="132"/>
      <c r="K301" s="132"/>
      <c r="L301" s="132"/>
      <c r="M301" s="132"/>
    </row>
    <row r="302" spans="10:13">
      <c r="J302" s="132"/>
      <c r="K302" s="132"/>
      <c r="L302" s="132"/>
      <c r="M302" s="132"/>
    </row>
    <row r="303" spans="10:13">
      <c r="J303" s="132"/>
      <c r="K303" s="132"/>
      <c r="L303" s="132"/>
      <c r="M303" s="132"/>
    </row>
    <row r="304" spans="10:13">
      <c r="J304" s="132"/>
      <c r="K304" s="132"/>
      <c r="L304" s="132"/>
      <c r="M304" s="132"/>
    </row>
    <row r="305" spans="10:13">
      <c r="J305" s="132"/>
      <c r="K305" s="132"/>
      <c r="L305" s="132"/>
      <c r="M305" s="132"/>
    </row>
    <row r="306" spans="10:13">
      <c r="J306" s="132"/>
      <c r="K306" s="132"/>
      <c r="L306" s="132"/>
      <c r="M306" s="132"/>
    </row>
    <row r="307" spans="10:13">
      <c r="J307" s="132"/>
      <c r="K307" s="132"/>
      <c r="L307" s="132"/>
      <c r="M307" s="132"/>
    </row>
    <row r="308" spans="10:13">
      <c r="J308" s="132"/>
      <c r="K308" s="132"/>
      <c r="L308" s="132"/>
      <c r="M308" s="132"/>
    </row>
    <row r="309" spans="10:13">
      <c r="J309" s="132"/>
      <c r="K309" s="132"/>
      <c r="L309" s="132"/>
      <c r="M309" s="132"/>
    </row>
    <row r="310" spans="10:13">
      <c r="J310" s="132"/>
      <c r="K310" s="132"/>
      <c r="L310" s="132"/>
      <c r="M310" s="132"/>
    </row>
    <row r="311" spans="10:13">
      <c r="J311" s="132"/>
      <c r="K311" s="132"/>
      <c r="L311" s="132"/>
      <c r="M311" s="132"/>
    </row>
    <row r="312" spans="10:13">
      <c r="J312" s="132"/>
      <c r="K312" s="132"/>
      <c r="L312" s="132"/>
      <c r="M312" s="132"/>
    </row>
    <row r="313" spans="10:13">
      <c r="J313" s="132"/>
      <c r="K313" s="132"/>
      <c r="L313" s="132"/>
      <c r="M313" s="132"/>
    </row>
    <row r="314" spans="10:13">
      <c r="J314" s="132"/>
      <c r="K314" s="132"/>
      <c r="L314" s="132"/>
      <c r="M314" s="132"/>
    </row>
    <row r="315" spans="10:13">
      <c r="J315" s="132"/>
      <c r="K315" s="132"/>
      <c r="L315" s="132"/>
      <c r="M315" s="132"/>
    </row>
    <row r="316" spans="10:13">
      <c r="J316" s="132"/>
      <c r="K316" s="132"/>
      <c r="L316" s="132"/>
      <c r="M316" s="132"/>
    </row>
    <row r="317" spans="10:13">
      <c r="J317" s="132"/>
      <c r="K317" s="132"/>
      <c r="L317" s="132"/>
      <c r="M317" s="132"/>
    </row>
    <row r="318" spans="10:13">
      <c r="J318" s="132"/>
      <c r="K318" s="132"/>
      <c r="L318" s="132"/>
      <c r="M318" s="132"/>
    </row>
    <row r="319" spans="10:13">
      <c r="J319" s="132"/>
      <c r="K319" s="132"/>
      <c r="L319" s="132"/>
      <c r="M319" s="132"/>
    </row>
    <row r="320" spans="10:13">
      <c r="J320" s="132"/>
      <c r="K320" s="132"/>
      <c r="L320" s="132"/>
      <c r="M320" s="132"/>
    </row>
    <row r="321" spans="10:13">
      <c r="J321" s="132"/>
      <c r="K321" s="132"/>
      <c r="L321" s="132"/>
      <c r="M321" s="132"/>
    </row>
    <row r="322" spans="10:13">
      <c r="J322" s="132"/>
      <c r="K322" s="132"/>
      <c r="L322" s="132"/>
      <c r="M322" s="132"/>
    </row>
    <row r="323" spans="10:13">
      <c r="J323" s="132"/>
      <c r="K323" s="132"/>
      <c r="L323" s="132"/>
      <c r="M323" s="132"/>
    </row>
    <row r="324" spans="10:13">
      <c r="J324" s="132"/>
      <c r="K324" s="132"/>
      <c r="L324" s="132"/>
      <c r="M324" s="132"/>
    </row>
    <row r="325" spans="10:13">
      <c r="J325" s="132"/>
      <c r="K325" s="132"/>
      <c r="L325" s="132"/>
      <c r="M325" s="132"/>
    </row>
    <row r="326" spans="10:13">
      <c r="J326" s="132"/>
      <c r="K326" s="132"/>
      <c r="L326" s="132"/>
      <c r="M326" s="132"/>
    </row>
    <row r="327" spans="10:13">
      <c r="J327" s="132"/>
      <c r="K327" s="132"/>
      <c r="L327" s="132"/>
      <c r="M327" s="132"/>
    </row>
    <row r="328" spans="10:13">
      <c r="J328" s="132"/>
      <c r="K328" s="132"/>
      <c r="L328" s="132"/>
      <c r="M328" s="132"/>
    </row>
    <row r="329" spans="10:13">
      <c r="J329" s="132"/>
      <c r="K329" s="132"/>
      <c r="L329" s="132"/>
      <c r="M329" s="132"/>
    </row>
    <row r="330" spans="10:13">
      <c r="J330" s="132"/>
      <c r="K330" s="132"/>
      <c r="L330" s="132"/>
      <c r="M330" s="132"/>
    </row>
    <row r="331" spans="10:13">
      <c r="J331" s="132"/>
      <c r="K331" s="132"/>
      <c r="L331" s="132"/>
      <c r="M331" s="132"/>
    </row>
    <row r="332" spans="10:13">
      <c r="J332" s="132"/>
      <c r="K332" s="132"/>
      <c r="L332" s="132"/>
      <c r="M332" s="132"/>
    </row>
    <row r="333" spans="10:13">
      <c r="J333" s="132"/>
      <c r="K333" s="132"/>
      <c r="L333" s="132"/>
      <c r="M333" s="132"/>
    </row>
    <row r="334" spans="10:13">
      <c r="J334" s="132"/>
      <c r="K334" s="132"/>
      <c r="L334" s="132"/>
      <c r="M334" s="132"/>
    </row>
    <row r="335" spans="10:13">
      <c r="J335" s="132"/>
      <c r="K335" s="132"/>
      <c r="L335" s="132"/>
      <c r="M335" s="132"/>
    </row>
    <row r="336" spans="10:13">
      <c r="J336" s="132"/>
      <c r="K336" s="132"/>
      <c r="L336" s="132"/>
      <c r="M336" s="132"/>
    </row>
    <row r="337" spans="10:13">
      <c r="J337" s="132"/>
      <c r="K337" s="132"/>
      <c r="L337" s="132"/>
      <c r="M337" s="132"/>
    </row>
    <row r="338" spans="10:13">
      <c r="J338" s="132"/>
      <c r="K338" s="132"/>
      <c r="L338" s="132"/>
      <c r="M338" s="132"/>
    </row>
    <row r="339" spans="10:13">
      <c r="J339" s="132"/>
      <c r="K339" s="132"/>
      <c r="L339" s="132"/>
      <c r="M339" s="132"/>
    </row>
    <row r="340" spans="10:13">
      <c r="J340" s="132"/>
      <c r="K340" s="132"/>
      <c r="L340" s="132"/>
      <c r="M340" s="132"/>
    </row>
    <row r="341" spans="10:13">
      <c r="J341" s="132"/>
      <c r="K341" s="132"/>
      <c r="L341" s="132"/>
      <c r="M341" s="132"/>
    </row>
    <row r="342" spans="10:13">
      <c r="J342" s="132"/>
      <c r="K342" s="132"/>
      <c r="L342" s="132"/>
      <c r="M342" s="132"/>
    </row>
    <row r="343" spans="10:13">
      <c r="J343" s="132"/>
      <c r="K343" s="132"/>
      <c r="L343" s="132"/>
      <c r="M343" s="132"/>
    </row>
    <row r="344" spans="10:13">
      <c r="J344" s="132"/>
      <c r="K344" s="132"/>
      <c r="L344" s="132"/>
      <c r="M344" s="132"/>
    </row>
    <row r="345" spans="10:13">
      <c r="J345" s="132"/>
      <c r="K345" s="132"/>
      <c r="L345" s="132"/>
      <c r="M345" s="132"/>
    </row>
    <row r="346" spans="10:13">
      <c r="J346" s="132"/>
      <c r="K346" s="132"/>
      <c r="L346" s="132"/>
      <c r="M346" s="132"/>
    </row>
    <row r="347" spans="10:13">
      <c r="J347" s="132"/>
      <c r="K347" s="132"/>
      <c r="L347" s="132"/>
      <c r="M347" s="132"/>
    </row>
    <row r="348" spans="10:13">
      <c r="J348" s="132"/>
      <c r="K348" s="132"/>
      <c r="L348" s="132"/>
      <c r="M348" s="132"/>
    </row>
    <row r="349" spans="10:13">
      <c r="J349" s="132"/>
      <c r="K349" s="132"/>
      <c r="L349" s="132"/>
      <c r="M349" s="132"/>
    </row>
    <row r="350" spans="10:13">
      <c r="J350" s="132"/>
      <c r="K350" s="132"/>
      <c r="L350" s="132"/>
      <c r="M350" s="132"/>
    </row>
    <row r="351" spans="10:13">
      <c r="J351" s="132"/>
      <c r="K351" s="132"/>
      <c r="L351" s="132"/>
      <c r="M351" s="132"/>
    </row>
    <row r="352" spans="10:13">
      <c r="J352" s="132"/>
      <c r="K352" s="132"/>
      <c r="L352" s="132"/>
      <c r="M352" s="132"/>
    </row>
    <row r="353" spans="10:13">
      <c r="J353" s="132"/>
      <c r="K353" s="132"/>
      <c r="L353" s="132"/>
      <c r="M353" s="132"/>
    </row>
    <row r="354" spans="10:13">
      <c r="J354" s="132"/>
      <c r="K354" s="132"/>
      <c r="L354" s="132"/>
      <c r="M354" s="132"/>
    </row>
    <row r="355" spans="10:13">
      <c r="J355" s="132"/>
      <c r="K355" s="132"/>
      <c r="L355" s="132"/>
      <c r="M355" s="132"/>
    </row>
    <row r="356" spans="10:13">
      <c r="J356" s="132"/>
      <c r="K356" s="132"/>
      <c r="L356" s="132"/>
      <c r="M356" s="132"/>
    </row>
    <row r="357" spans="10:13">
      <c r="J357" s="132"/>
      <c r="K357" s="132"/>
      <c r="L357" s="132"/>
      <c r="M357" s="132"/>
    </row>
    <row r="358" spans="10:13">
      <c r="J358" s="132"/>
      <c r="K358" s="132"/>
      <c r="L358" s="132"/>
      <c r="M358" s="132"/>
    </row>
    <row r="359" spans="10:13">
      <c r="J359" s="132"/>
      <c r="K359" s="132"/>
      <c r="L359" s="132"/>
      <c r="M359" s="132"/>
    </row>
    <row r="360" spans="10:13">
      <c r="J360" s="132"/>
      <c r="K360" s="132"/>
      <c r="L360" s="132"/>
      <c r="M360" s="132"/>
    </row>
    <row r="361" spans="10:13">
      <c r="J361" s="132"/>
      <c r="K361" s="132"/>
      <c r="L361" s="132"/>
      <c r="M361" s="132"/>
    </row>
    <row r="362" spans="10:13">
      <c r="J362" s="132"/>
      <c r="K362" s="132"/>
      <c r="L362" s="132"/>
      <c r="M362" s="132"/>
    </row>
    <row r="363" spans="10:13">
      <c r="J363" s="132"/>
      <c r="K363" s="132"/>
      <c r="L363" s="132"/>
      <c r="M363" s="132"/>
    </row>
    <row r="364" spans="10:13">
      <c r="J364" s="132"/>
      <c r="K364" s="132"/>
      <c r="L364" s="132"/>
      <c r="M364" s="132"/>
    </row>
    <row r="365" spans="10:13">
      <c r="J365" s="132"/>
      <c r="K365" s="132"/>
      <c r="L365" s="132"/>
      <c r="M365" s="132"/>
    </row>
    <row r="366" spans="10:13">
      <c r="J366" s="132"/>
      <c r="K366" s="132"/>
      <c r="L366" s="132"/>
      <c r="M366" s="132"/>
    </row>
    <row r="367" spans="10:13">
      <c r="J367" s="132"/>
      <c r="K367" s="132"/>
      <c r="L367" s="132"/>
      <c r="M367" s="132"/>
    </row>
    <row r="368" spans="10:13">
      <c r="J368" s="132"/>
      <c r="K368" s="132"/>
      <c r="L368" s="132"/>
      <c r="M368" s="132"/>
    </row>
    <row r="369" spans="10:13">
      <c r="J369" s="132"/>
      <c r="K369" s="132"/>
      <c r="L369" s="132"/>
      <c r="M369" s="132"/>
    </row>
    <row r="370" spans="10:13">
      <c r="J370" s="132"/>
      <c r="K370" s="132"/>
      <c r="L370" s="132"/>
      <c r="M370" s="132"/>
    </row>
    <row r="371" spans="10:13">
      <c r="J371" s="132"/>
      <c r="K371" s="132"/>
      <c r="L371" s="132"/>
      <c r="M371" s="132"/>
    </row>
    <row r="372" spans="10:13">
      <c r="J372" s="132"/>
      <c r="K372" s="132"/>
      <c r="L372" s="132"/>
      <c r="M372" s="132"/>
    </row>
    <row r="373" spans="10:13">
      <c r="J373" s="132"/>
      <c r="K373" s="132"/>
      <c r="L373" s="132"/>
      <c r="M373" s="132"/>
    </row>
    <row r="374" spans="10:13">
      <c r="J374" s="132"/>
      <c r="K374" s="132"/>
      <c r="L374" s="132"/>
      <c r="M374" s="132"/>
    </row>
    <row r="375" spans="10:13">
      <c r="J375" s="132"/>
      <c r="K375" s="132"/>
      <c r="L375" s="132"/>
      <c r="M375" s="132"/>
    </row>
    <row r="376" spans="10:13">
      <c r="J376" s="132"/>
      <c r="K376" s="132"/>
      <c r="L376" s="132"/>
      <c r="M376" s="132"/>
    </row>
    <row r="377" spans="10:13">
      <c r="J377" s="132"/>
      <c r="K377" s="132"/>
      <c r="L377" s="132"/>
      <c r="M377" s="132"/>
    </row>
    <row r="378" spans="10:13">
      <c r="J378" s="132"/>
      <c r="K378" s="132"/>
      <c r="L378" s="132"/>
      <c r="M378" s="132"/>
    </row>
    <row r="379" spans="10:13">
      <c r="J379" s="132"/>
      <c r="K379" s="132"/>
      <c r="L379" s="132"/>
      <c r="M379" s="132"/>
    </row>
    <row r="380" spans="10:13">
      <c r="J380" s="132"/>
      <c r="K380" s="132"/>
      <c r="L380" s="132"/>
      <c r="M380" s="132"/>
    </row>
    <row r="381" spans="10:13">
      <c r="J381" s="132"/>
      <c r="K381" s="132"/>
      <c r="L381" s="132"/>
      <c r="M381" s="132"/>
    </row>
    <row r="382" spans="10:13">
      <c r="J382" s="132"/>
      <c r="K382" s="132"/>
      <c r="L382" s="132"/>
      <c r="M382" s="132"/>
    </row>
    <row r="383" spans="10:13">
      <c r="J383" s="132"/>
      <c r="K383" s="132"/>
      <c r="L383" s="132"/>
      <c r="M383" s="132"/>
    </row>
    <row r="384" spans="10:13">
      <c r="J384" s="132"/>
      <c r="K384" s="132"/>
      <c r="L384" s="132"/>
      <c r="M384" s="132"/>
    </row>
    <row r="385" spans="10:13">
      <c r="J385" s="132"/>
      <c r="K385" s="132"/>
      <c r="L385" s="132"/>
      <c r="M385" s="132"/>
    </row>
    <row r="386" spans="10:13">
      <c r="J386" s="132"/>
      <c r="K386" s="132"/>
      <c r="L386" s="132"/>
      <c r="M386" s="132"/>
    </row>
    <row r="387" spans="10:13">
      <c r="J387" s="132"/>
      <c r="K387" s="132"/>
      <c r="L387" s="132"/>
      <c r="M387" s="132"/>
    </row>
    <row r="388" spans="10:13">
      <c r="J388" s="132"/>
      <c r="K388" s="132"/>
      <c r="L388" s="132"/>
      <c r="M388" s="132"/>
    </row>
    <row r="389" spans="10:13">
      <c r="J389" s="132"/>
      <c r="K389" s="132"/>
      <c r="L389" s="132"/>
      <c r="M389" s="132"/>
    </row>
    <row r="390" spans="10:13">
      <c r="J390" s="132"/>
      <c r="K390" s="132"/>
      <c r="L390" s="132"/>
      <c r="M390" s="132"/>
    </row>
    <row r="391" spans="10:13">
      <c r="J391" s="132"/>
      <c r="K391" s="132"/>
      <c r="L391" s="132"/>
      <c r="M391" s="132"/>
    </row>
    <row r="392" spans="10:13">
      <c r="J392" s="132"/>
      <c r="K392" s="132"/>
      <c r="L392" s="132"/>
      <c r="M392" s="132"/>
    </row>
    <row r="393" spans="10:13">
      <c r="J393" s="132"/>
      <c r="K393" s="132"/>
      <c r="L393" s="132"/>
      <c r="M393" s="132"/>
    </row>
    <row r="394" spans="10:13">
      <c r="J394" s="132"/>
      <c r="K394" s="132"/>
      <c r="L394" s="132"/>
      <c r="M394" s="132"/>
    </row>
    <row r="395" spans="10:13">
      <c r="J395" s="132"/>
      <c r="K395" s="132"/>
      <c r="L395" s="132"/>
      <c r="M395" s="132"/>
    </row>
    <row r="396" spans="10:13">
      <c r="J396" s="132"/>
      <c r="K396" s="132"/>
      <c r="L396" s="132"/>
      <c r="M396" s="132"/>
    </row>
    <row r="397" spans="10:13">
      <c r="J397" s="132"/>
      <c r="K397" s="132"/>
      <c r="L397" s="132"/>
      <c r="M397" s="132"/>
    </row>
    <row r="398" spans="10:13">
      <c r="J398" s="132"/>
      <c r="K398" s="132"/>
      <c r="L398" s="132"/>
      <c r="M398" s="132"/>
    </row>
    <row r="399" spans="10:13">
      <c r="J399" s="132"/>
      <c r="K399" s="132"/>
      <c r="L399" s="132"/>
      <c r="M399" s="132"/>
    </row>
    <row r="400" spans="10:13">
      <c r="J400" s="132"/>
      <c r="K400" s="132"/>
      <c r="L400" s="132"/>
      <c r="M400" s="132"/>
    </row>
    <row r="401" spans="10:13">
      <c r="J401" s="132"/>
      <c r="K401" s="132"/>
      <c r="L401" s="132"/>
      <c r="M401" s="132"/>
    </row>
    <row r="402" spans="10:13">
      <c r="J402" s="132"/>
      <c r="K402" s="132"/>
      <c r="L402" s="132"/>
      <c r="M402" s="132"/>
    </row>
    <row r="403" spans="10:13">
      <c r="J403" s="132"/>
      <c r="K403" s="132"/>
      <c r="L403" s="132"/>
      <c r="M403" s="132"/>
    </row>
    <row r="404" spans="10:13">
      <c r="J404" s="132"/>
      <c r="K404" s="132"/>
      <c r="L404" s="132"/>
      <c r="M404" s="132"/>
    </row>
    <row r="405" spans="10:13">
      <c r="J405" s="132"/>
      <c r="K405" s="132"/>
      <c r="L405" s="132"/>
      <c r="M405" s="132"/>
    </row>
    <row r="406" spans="10:13">
      <c r="J406" s="132"/>
      <c r="K406" s="132"/>
      <c r="L406" s="132"/>
      <c r="M406" s="132"/>
    </row>
    <row r="407" spans="10:13">
      <c r="J407" s="132"/>
      <c r="K407" s="132"/>
      <c r="L407" s="132"/>
      <c r="M407" s="132"/>
    </row>
    <row r="408" spans="10:13">
      <c r="J408" s="132"/>
      <c r="K408" s="132"/>
      <c r="L408" s="132"/>
      <c r="M408" s="132"/>
    </row>
    <row r="409" spans="10:13">
      <c r="J409" s="132"/>
      <c r="K409" s="132"/>
      <c r="L409" s="132"/>
      <c r="M409" s="132"/>
    </row>
    <row r="410" spans="10:13">
      <c r="J410" s="132"/>
      <c r="K410" s="132"/>
      <c r="L410" s="132"/>
      <c r="M410" s="132"/>
    </row>
    <row r="411" spans="10:13">
      <c r="J411" s="132"/>
      <c r="K411" s="132"/>
      <c r="L411" s="132"/>
      <c r="M411" s="132"/>
    </row>
    <row r="412" spans="10:13">
      <c r="J412" s="132"/>
      <c r="K412" s="132"/>
      <c r="L412" s="132"/>
      <c r="M412" s="132"/>
    </row>
    <row r="413" spans="10:13">
      <c r="J413" s="132"/>
      <c r="K413" s="132"/>
      <c r="L413" s="132"/>
      <c r="M413" s="132"/>
    </row>
    <row r="414" spans="10:13">
      <c r="J414" s="132"/>
      <c r="K414" s="132"/>
      <c r="L414" s="132"/>
      <c r="M414" s="132"/>
    </row>
    <row r="415" spans="10:13">
      <c r="J415" s="132"/>
      <c r="K415" s="132"/>
      <c r="L415" s="132"/>
      <c r="M415" s="132"/>
    </row>
    <row r="416" spans="10:13">
      <c r="J416" s="132"/>
      <c r="K416" s="132"/>
      <c r="L416" s="132"/>
      <c r="M416" s="132"/>
    </row>
    <row r="417" spans="10:13">
      <c r="J417" s="132"/>
      <c r="K417" s="132"/>
      <c r="L417" s="132"/>
      <c r="M417" s="132"/>
    </row>
    <row r="418" spans="10:13">
      <c r="J418" s="132"/>
      <c r="K418" s="132"/>
      <c r="L418" s="132"/>
      <c r="M418" s="132"/>
    </row>
    <row r="419" spans="10:13">
      <c r="J419" s="132"/>
      <c r="K419" s="132"/>
      <c r="L419" s="132"/>
      <c r="M419" s="132"/>
    </row>
    <row r="420" spans="10:13">
      <c r="J420" s="132"/>
      <c r="K420" s="132"/>
      <c r="L420" s="132"/>
      <c r="M420" s="132"/>
    </row>
    <row r="421" spans="10:13">
      <c r="J421" s="132"/>
      <c r="K421" s="132"/>
      <c r="L421" s="132"/>
      <c r="M421" s="132"/>
    </row>
    <row r="422" spans="10:13">
      <c r="J422" s="132"/>
      <c r="K422" s="132"/>
      <c r="L422" s="132"/>
      <c r="M422" s="132"/>
    </row>
    <row r="423" spans="10:13">
      <c r="J423" s="132"/>
      <c r="K423" s="132"/>
      <c r="L423" s="132"/>
      <c r="M423" s="132"/>
    </row>
    <row r="424" spans="10:13">
      <c r="J424" s="132"/>
      <c r="K424" s="132"/>
      <c r="L424" s="132"/>
      <c r="M424" s="132"/>
    </row>
    <row r="425" spans="10:13">
      <c r="J425" s="132"/>
      <c r="K425" s="132"/>
      <c r="L425" s="132"/>
      <c r="M425" s="132"/>
    </row>
    <row r="426" spans="10:13">
      <c r="J426" s="132"/>
      <c r="K426" s="132"/>
      <c r="L426" s="132"/>
      <c r="M426" s="132"/>
    </row>
    <row r="427" spans="10:13">
      <c r="J427" s="132"/>
      <c r="K427" s="132"/>
      <c r="L427" s="132"/>
      <c r="M427" s="132"/>
    </row>
    <row r="428" spans="10:13">
      <c r="J428" s="132"/>
      <c r="K428" s="132"/>
      <c r="L428" s="132"/>
      <c r="M428" s="132"/>
    </row>
    <row r="429" spans="10:13">
      <c r="J429" s="132"/>
      <c r="K429" s="132"/>
      <c r="L429" s="132"/>
      <c r="M429" s="132"/>
    </row>
    <row r="430" spans="10:13">
      <c r="J430" s="132"/>
      <c r="K430" s="132"/>
      <c r="L430" s="132"/>
      <c r="M430" s="132"/>
    </row>
    <row r="431" spans="10:13">
      <c r="J431" s="132"/>
      <c r="K431" s="132"/>
      <c r="L431" s="132"/>
      <c r="M431" s="132"/>
    </row>
    <row r="432" spans="10:13">
      <c r="J432" s="132"/>
      <c r="K432" s="132"/>
      <c r="L432" s="132"/>
      <c r="M432" s="132"/>
    </row>
    <row r="433" spans="10:13">
      <c r="J433" s="132"/>
      <c r="K433" s="132"/>
      <c r="L433" s="132"/>
      <c r="M433" s="132"/>
    </row>
    <row r="434" spans="10:13">
      <c r="J434" s="132"/>
      <c r="K434" s="132"/>
      <c r="L434" s="132"/>
      <c r="M434" s="132"/>
    </row>
    <row r="435" spans="10:13">
      <c r="J435" s="132"/>
      <c r="K435" s="132"/>
      <c r="L435" s="132"/>
      <c r="M435" s="132"/>
    </row>
    <row r="436" spans="10:13">
      <c r="J436" s="132"/>
      <c r="K436" s="132"/>
      <c r="L436" s="132"/>
      <c r="M436" s="132"/>
    </row>
    <row r="437" spans="10:13">
      <c r="J437" s="132"/>
      <c r="K437" s="132"/>
      <c r="L437" s="132"/>
      <c r="M437" s="132"/>
    </row>
    <row r="438" spans="10:13">
      <c r="J438" s="132"/>
      <c r="K438" s="132"/>
      <c r="L438" s="132"/>
      <c r="M438" s="132"/>
    </row>
    <row r="439" spans="10:13">
      <c r="J439" s="132"/>
      <c r="K439" s="132"/>
      <c r="L439" s="132"/>
      <c r="M439" s="132"/>
    </row>
    <row r="440" spans="10:13">
      <c r="J440" s="132"/>
      <c r="K440" s="132"/>
      <c r="L440" s="132"/>
      <c r="M440" s="132"/>
    </row>
    <row r="441" spans="10:13">
      <c r="J441" s="132"/>
      <c r="K441" s="132"/>
      <c r="L441" s="132"/>
      <c r="M441" s="132"/>
    </row>
    <row r="442" spans="10:13">
      <c r="J442" s="132"/>
      <c r="K442" s="132"/>
      <c r="L442" s="132"/>
      <c r="M442" s="132"/>
    </row>
    <row r="443" spans="10:13">
      <c r="J443" s="132"/>
      <c r="K443" s="132"/>
      <c r="L443" s="132"/>
      <c r="M443" s="132"/>
    </row>
    <row r="444" spans="10:13">
      <c r="J444" s="132"/>
      <c r="K444" s="132"/>
      <c r="L444" s="132"/>
      <c r="M444" s="132"/>
    </row>
    <row r="445" spans="10:13">
      <c r="J445" s="132"/>
      <c r="K445" s="132"/>
      <c r="L445" s="132"/>
      <c r="M445" s="132"/>
    </row>
    <row r="446" spans="10:13">
      <c r="J446" s="132"/>
      <c r="K446" s="132"/>
      <c r="L446" s="132"/>
      <c r="M446" s="132"/>
    </row>
    <row r="447" spans="10:13">
      <c r="J447" s="132"/>
      <c r="K447" s="132"/>
      <c r="L447" s="132"/>
      <c r="M447" s="132"/>
    </row>
    <row r="448" spans="10:13">
      <c r="J448" s="132"/>
      <c r="K448" s="132"/>
      <c r="L448" s="132"/>
      <c r="M448" s="132"/>
    </row>
    <row r="449" spans="10:13">
      <c r="J449" s="132"/>
      <c r="K449" s="132"/>
      <c r="L449" s="132"/>
      <c r="M449" s="132"/>
    </row>
    <row r="450" spans="10:13">
      <c r="J450" s="132"/>
      <c r="K450" s="132"/>
      <c r="L450" s="132"/>
      <c r="M450" s="132"/>
    </row>
    <row r="451" spans="10:13">
      <c r="J451" s="132"/>
      <c r="K451" s="132"/>
      <c r="L451" s="132"/>
      <c r="M451" s="132"/>
    </row>
    <row r="452" spans="10:13">
      <c r="J452" s="132"/>
      <c r="K452" s="132"/>
      <c r="L452" s="132"/>
      <c r="M452" s="132"/>
    </row>
    <row r="453" spans="10:13">
      <c r="J453" s="132"/>
      <c r="K453" s="132"/>
      <c r="L453" s="132"/>
      <c r="M453" s="132"/>
    </row>
    <row r="454" spans="10:13">
      <c r="J454" s="132"/>
      <c r="K454" s="132"/>
      <c r="L454" s="132"/>
      <c r="M454" s="132"/>
    </row>
    <row r="455" spans="10:13">
      <c r="J455" s="132"/>
      <c r="K455" s="132"/>
      <c r="L455" s="132"/>
      <c r="M455" s="132"/>
    </row>
    <row r="456" spans="10:13">
      <c r="J456" s="132"/>
      <c r="K456" s="132"/>
      <c r="L456" s="132"/>
      <c r="M456" s="132"/>
    </row>
    <row r="457" spans="10:13">
      <c r="J457" s="132"/>
      <c r="K457" s="132"/>
      <c r="L457" s="132"/>
      <c r="M457" s="132"/>
    </row>
    <row r="458" spans="10:13">
      <c r="J458" s="132"/>
      <c r="K458" s="132"/>
      <c r="L458" s="132"/>
      <c r="M458" s="132"/>
    </row>
    <row r="459" spans="10:13">
      <c r="J459" s="132"/>
      <c r="K459" s="132"/>
      <c r="L459" s="132"/>
      <c r="M459" s="132"/>
    </row>
    <row r="460" spans="10:13">
      <c r="J460" s="132"/>
      <c r="K460" s="132"/>
      <c r="L460" s="132"/>
      <c r="M460" s="132"/>
    </row>
    <row r="461" spans="10:13">
      <c r="J461" s="132"/>
      <c r="K461" s="132"/>
      <c r="L461" s="132"/>
      <c r="M461" s="132"/>
    </row>
    <row r="462" spans="10:13">
      <c r="J462" s="132"/>
      <c r="K462" s="132"/>
      <c r="L462" s="132"/>
      <c r="M462" s="132"/>
    </row>
    <row r="463" spans="10:13">
      <c r="J463" s="132"/>
      <c r="K463" s="132"/>
      <c r="L463" s="132"/>
      <c r="M463" s="132"/>
    </row>
    <row r="464" spans="10:13">
      <c r="J464" s="132"/>
      <c r="K464" s="132"/>
      <c r="L464" s="132"/>
      <c r="M464" s="132"/>
    </row>
    <row r="465" spans="10:13">
      <c r="J465" s="132"/>
      <c r="K465" s="132"/>
      <c r="L465" s="132"/>
      <c r="M465" s="132"/>
    </row>
    <row r="466" spans="10:13">
      <c r="J466" s="132"/>
      <c r="K466" s="132"/>
      <c r="L466" s="132"/>
      <c r="M466" s="132"/>
    </row>
    <row r="467" spans="10:13">
      <c r="J467" s="132"/>
      <c r="K467" s="132"/>
      <c r="L467" s="132"/>
      <c r="M467" s="132"/>
    </row>
    <row r="468" spans="10:13">
      <c r="J468" s="132"/>
      <c r="K468" s="132"/>
      <c r="L468" s="132"/>
      <c r="M468" s="132"/>
    </row>
    <row r="469" spans="10:13">
      <c r="J469" s="132"/>
      <c r="K469" s="132"/>
      <c r="L469" s="132"/>
      <c r="M469" s="132"/>
    </row>
    <row r="470" spans="10:13">
      <c r="J470" s="132"/>
      <c r="K470" s="132"/>
      <c r="L470" s="132"/>
      <c r="M470" s="132"/>
    </row>
    <row r="471" spans="10:13">
      <c r="J471" s="132"/>
      <c r="K471" s="132"/>
      <c r="L471" s="132"/>
      <c r="M471" s="132"/>
    </row>
    <row r="472" spans="10:13">
      <c r="J472" s="132"/>
      <c r="K472" s="132"/>
      <c r="L472" s="132"/>
      <c r="M472" s="132"/>
    </row>
    <row r="473" spans="10:13">
      <c r="J473" s="132"/>
      <c r="K473" s="132"/>
      <c r="L473" s="132"/>
      <c r="M473" s="132"/>
    </row>
    <row r="474" spans="10:13">
      <c r="J474" s="132"/>
      <c r="K474" s="132"/>
      <c r="L474" s="132"/>
      <c r="M474" s="132"/>
    </row>
    <row r="475" spans="10:13">
      <c r="J475" s="132"/>
      <c r="K475" s="132"/>
      <c r="L475" s="132"/>
      <c r="M475" s="132"/>
    </row>
    <row r="476" spans="10:13">
      <c r="J476" s="132"/>
      <c r="K476" s="132"/>
      <c r="L476" s="132"/>
      <c r="M476" s="132"/>
    </row>
    <row r="477" spans="10:13">
      <c r="J477" s="132"/>
      <c r="K477" s="132"/>
      <c r="L477" s="132"/>
      <c r="M477" s="132"/>
    </row>
    <row r="478" spans="10:13">
      <c r="J478" s="132"/>
      <c r="K478" s="132"/>
      <c r="L478" s="132"/>
      <c r="M478" s="132"/>
    </row>
    <row r="479" spans="10:13">
      <c r="J479" s="132"/>
      <c r="K479" s="132"/>
      <c r="L479" s="132"/>
      <c r="M479" s="132"/>
    </row>
    <row r="480" spans="10:13">
      <c r="J480" s="132"/>
      <c r="K480" s="132"/>
      <c r="L480" s="132"/>
      <c r="M480" s="132"/>
    </row>
    <row r="481" spans="10:13">
      <c r="J481" s="132"/>
      <c r="K481" s="132"/>
      <c r="L481" s="132"/>
      <c r="M481" s="132"/>
    </row>
    <row r="482" spans="10:13">
      <c r="J482" s="132"/>
      <c r="K482" s="132"/>
      <c r="L482" s="132"/>
      <c r="M482" s="132"/>
    </row>
    <row r="483" spans="10:13">
      <c r="J483" s="132"/>
      <c r="K483" s="132"/>
      <c r="L483" s="132"/>
      <c r="M483" s="132"/>
    </row>
    <row r="484" spans="10:13">
      <c r="J484" s="132"/>
      <c r="K484" s="132"/>
      <c r="L484" s="132"/>
      <c r="M484" s="132"/>
    </row>
    <row r="485" spans="10:13">
      <c r="J485" s="132"/>
      <c r="K485" s="132"/>
      <c r="L485" s="132"/>
      <c r="M485" s="132"/>
    </row>
    <row r="486" spans="10:13">
      <c r="J486" s="132"/>
      <c r="K486" s="132"/>
      <c r="L486" s="132"/>
      <c r="M486" s="132"/>
    </row>
    <row r="487" spans="10:13">
      <c r="J487" s="132"/>
      <c r="K487" s="132"/>
      <c r="L487" s="132"/>
      <c r="M487" s="132"/>
    </row>
    <row r="488" spans="10:13">
      <c r="J488" s="132"/>
      <c r="K488" s="132"/>
      <c r="L488" s="132"/>
      <c r="M488" s="132"/>
    </row>
    <row r="489" spans="10:13">
      <c r="J489" s="132"/>
      <c r="K489" s="132"/>
      <c r="L489" s="132"/>
      <c r="M489" s="132"/>
    </row>
    <row r="490" spans="10:13">
      <c r="J490" s="132"/>
      <c r="K490" s="132"/>
      <c r="L490" s="132"/>
      <c r="M490" s="132"/>
    </row>
    <row r="491" spans="10:13">
      <c r="J491" s="132"/>
      <c r="K491" s="132"/>
      <c r="L491" s="132"/>
      <c r="M491" s="132"/>
    </row>
    <row r="492" spans="10:13">
      <c r="J492" s="132"/>
      <c r="K492" s="132"/>
      <c r="L492" s="132"/>
      <c r="M492" s="132"/>
    </row>
    <row r="493" spans="10:13">
      <c r="J493" s="132"/>
      <c r="K493" s="132"/>
      <c r="L493" s="132"/>
      <c r="M493" s="132"/>
    </row>
    <row r="494" spans="10:13">
      <c r="J494" s="132"/>
      <c r="K494" s="132"/>
      <c r="L494" s="132"/>
      <c r="M494" s="132"/>
    </row>
    <row r="495" spans="10:13">
      <c r="J495" s="132"/>
      <c r="K495" s="132"/>
      <c r="L495" s="132"/>
      <c r="M495" s="132"/>
    </row>
    <row r="496" spans="10:13">
      <c r="J496" s="132"/>
      <c r="K496" s="132"/>
      <c r="L496" s="132"/>
      <c r="M496" s="132"/>
    </row>
    <row r="497" spans="10:13">
      <c r="J497" s="132"/>
      <c r="K497" s="132"/>
      <c r="L497" s="132"/>
      <c r="M497" s="132"/>
    </row>
    <row r="498" spans="10:13">
      <c r="J498" s="132"/>
      <c r="K498" s="132"/>
      <c r="L498" s="132"/>
      <c r="M498" s="132"/>
    </row>
    <row r="499" spans="10:13">
      <c r="J499" s="132"/>
      <c r="K499" s="132"/>
      <c r="L499" s="132"/>
      <c r="M499" s="132"/>
    </row>
    <row r="500" spans="10:13">
      <c r="J500" s="132"/>
      <c r="K500" s="132"/>
      <c r="L500" s="132"/>
      <c r="M500" s="132"/>
    </row>
    <row r="501" spans="10:13">
      <c r="J501" s="132"/>
      <c r="K501" s="132"/>
      <c r="L501" s="132"/>
      <c r="M501" s="132"/>
    </row>
    <row r="502" spans="10:13">
      <c r="J502" s="132"/>
      <c r="K502" s="132"/>
      <c r="L502" s="132"/>
      <c r="M502" s="132"/>
    </row>
    <row r="503" spans="10:13">
      <c r="J503" s="132"/>
      <c r="K503" s="132"/>
      <c r="L503" s="132"/>
      <c r="M503" s="132"/>
    </row>
    <row r="504" spans="10:13">
      <c r="J504" s="132"/>
      <c r="K504" s="132"/>
      <c r="L504" s="132"/>
      <c r="M504" s="132"/>
    </row>
    <row r="505" spans="10:13">
      <c r="J505" s="132"/>
      <c r="K505" s="132"/>
      <c r="L505" s="132"/>
      <c r="M505" s="132"/>
    </row>
    <row r="506" spans="10:13">
      <c r="J506" s="132"/>
      <c r="K506" s="132"/>
      <c r="L506" s="132"/>
      <c r="M506" s="132"/>
    </row>
    <row r="507" spans="10:13">
      <c r="J507" s="132"/>
      <c r="K507" s="132"/>
      <c r="L507" s="132"/>
      <c r="M507" s="132"/>
    </row>
    <row r="508" spans="10:13">
      <c r="J508" s="132"/>
      <c r="K508" s="132"/>
      <c r="L508" s="132"/>
      <c r="M508" s="132"/>
    </row>
    <row r="509" spans="10:13">
      <c r="J509" s="132"/>
      <c r="K509" s="132"/>
      <c r="L509" s="132"/>
      <c r="M509" s="132"/>
    </row>
    <row r="510" spans="10:13">
      <c r="J510" s="132"/>
      <c r="K510" s="132"/>
      <c r="L510" s="132"/>
      <c r="M510" s="132"/>
    </row>
    <row r="511" spans="10:13">
      <c r="J511" s="132"/>
      <c r="K511" s="132"/>
      <c r="L511" s="132"/>
      <c r="M511" s="132"/>
    </row>
    <row r="512" spans="10:13">
      <c r="J512" s="132"/>
      <c r="K512" s="132"/>
      <c r="L512" s="132"/>
      <c r="M512" s="132"/>
    </row>
    <row r="513" spans="10:13">
      <c r="J513" s="132"/>
      <c r="K513" s="132"/>
      <c r="L513" s="132"/>
      <c r="M513" s="132"/>
    </row>
    <row r="514" spans="10:13">
      <c r="J514" s="132"/>
      <c r="K514" s="132"/>
      <c r="L514" s="132"/>
      <c r="M514" s="132"/>
    </row>
    <row r="515" spans="10:13">
      <c r="J515" s="132"/>
      <c r="K515" s="132"/>
      <c r="L515" s="132"/>
      <c r="M515" s="132"/>
    </row>
    <row r="516" spans="10:13">
      <c r="J516" s="132"/>
      <c r="K516" s="132"/>
      <c r="L516" s="132"/>
      <c r="M516" s="132"/>
    </row>
    <row r="517" spans="10:13">
      <c r="J517" s="132"/>
      <c r="K517" s="132"/>
      <c r="L517" s="132"/>
      <c r="M517" s="132"/>
    </row>
    <row r="518" spans="10:13">
      <c r="J518" s="132"/>
      <c r="K518" s="132"/>
      <c r="L518" s="132"/>
      <c r="M518" s="132"/>
    </row>
    <row r="519" spans="10:13">
      <c r="J519" s="132"/>
      <c r="K519" s="132"/>
      <c r="L519" s="132"/>
      <c r="M519" s="132"/>
    </row>
    <row r="520" spans="10:13">
      <c r="J520" s="132"/>
      <c r="K520" s="132"/>
      <c r="L520" s="132"/>
      <c r="M520" s="132"/>
    </row>
    <row r="521" spans="10:13">
      <c r="J521" s="132"/>
      <c r="K521" s="132"/>
      <c r="L521" s="132"/>
      <c r="M521" s="132"/>
    </row>
    <row r="522" spans="10:13">
      <c r="J522" s="132"/>
      <c r="K522" s="132"/>
      <c r="L522" s="132"/>
      <c r="M522" s="132"/>
    </row>
    <row r="523" spans="10:13">
      <c r="J523" s="132"/>
      <c r="K523" s="132"/>
      <c r="L523" s="132"/>
      <c r="M523" s="132"/>
    </row>
    <row r="524" spans="10:13">
      <c r="J524" s="132"/>
      <c r="K524" s="132"/>
      <c r="L524" s="132"/>
      <c r="M524" s="132"/>
    </row>
    <row r="525" spans="10:13">
      <c r="J525" s="132"/>
      <c r="K525" s="132"/>
      <c r="L525" s="132"/>
      <c r="M525" s="132"/>
    </row>
    <row r="526" spans="10:13">
      <c r="J526" s="132"/>
      <c r="K526" s="132"/>
      <c r="L526" s="132"/>
      <c r="M526" s="132"/>
    </row>
    <row r="527" spans="10:13">
      <c r="J527" s="132"/>
      <c r="K527" s="132"/>
      <c r="L527" s="132"/>
      <c r="M527" s="132"/>
    </row>
    <row r="528" spans="10:13">
      <c r="J528" s="132"/>
      <c r="K528" s="132"/>
      <c r="L528" s="132"/>
      <c r="M528" s="132"/>
    </row>
    <row r="529" spans="10:13">
      <c r="J529" s="132"/>
      <c r="K529" s="132"/>
      <c r="L529" s="132"/>
      <c r="M529" s="132"/>
    </row>
    <row r="530" spans="10:13">
      <c r="J530" s="132"/>
      <c r="K530" s="132"/>
      <c r="L530" s="132"/>
      <c r="M530" s="132"/>
    </row>
    <row r="531" spans="10:13">
      <c r="J531" s="132"/>
      <c r="K531" s="132"/>
      <c r="L531" s="132"/>
      <c r="M531" s="132"/>
    </row>
    <row r="532" spans="10:13">
      <c r="J532" s="132"/>
      <c r="K532" s="132"/>
      <c r="L532" s="132"/>
      <c r="M532" s="132"/>
    </row>
    <row r="533" spans="10:13">
      <c r="J533" s="132"/>
      <c r="K533" s="132"/>
      <c r="L533" s="132"/>
      <c r="M533" s="132"/>
    </row>
    <row r="534" spans="10:13">
      <c r="J534" s="132"/>
      <c r="K534" s="132"/>
      <c r="L534" s="132"/>
      <c r="M534" s="132"/>
    </row>
    <row r="535" spans="10:13">
      <c r="J535" s="132"/>
      <c r="K535" s="132"/>
      <c r="L535" s="132"/>
      <c r="M535" s="132"/>
    </row>
    <row r="536" spans="10:13">
      <c r="J536" s="132"/>
      <c r="K536" s="132"/>
      <c r="L536" s="132"/>
      <c r="M536" s="132"/>
    </row>
    <row r="537" spans="10:13">
      <c r="J537" s="132"/>
      <c r="K537" s="132"/>
      <c r="L537" s="132"/>
      <c r="M537" s="132"/>
    </row>
    <row r="538" spans="10:13">
      <c r="J538" s="132"/>
      <c r="K538" s="132"/>
      <c r="L538" s="132"/>
      <c r="M538" s="132"/>
    </row>
    <row r="539" spans="10:13">
      <c r="J539" s="132"/>
      <c r="K539" s="132"/>
      <c r="L539" s="132"/>
      <c r="M539" s="132"/>
    </row>
    <row r="540" spans="10:13">
      <c r="J540" s="132"/>
      <c r="K540" s="132"/>
      <c r="L540" s="132"/>
      <c r="M540" s="132"/>
    </row>
    <row r="541" spans="10:13">
      <c r="J541" s="132"/>
      <c r="K541" s="132"/>
      <c r="L541" s="132"/>
      <c r="M541" s="132"/>
    </row>
    <row r="542" spans="10:13">
      <c r="J542" s="132"/>
      <c r="K542" s="132"/>
      <c r="L542" s="132"/>
      <c r="M542" s="132"/>
    </row>
    <row r="543" spans="10:13">
      <c r="J543" s="132"/>
      <c r="K543" s="132"/>
      <c r="L543" s="132"/>
      <c r="M543" s="132"/>
    </row>
    <row r="544" spans="10:13">
      <c r="J544" s="132"/>
      <c r="K544" s="132"/>
      <c r="L544" s="132"/>
      <c r="M544" s="132"/>
    </row>
    <row r="545" spans="10:13">
      <c r="J545" s="132"/>
      <c r="K545" s="132"/>
      <c r="L545" s="132"/>
      <c r="M545" s="132"/>
    </row>
    <row r="546" spans="10:13">
      <c r="J546" s="132"/>
      <c r="K546" s="132"/>
      <c r="L546" s="132"/>
      <c r="M546" s="132"/>
    </row>
    <row r="547" spans="10:13">
      <c r="J547" s="132"/>
      <c r="K547" s="132"/>
      <c r="L547" s="132"/>
      <c r="M547" s="132"/>
    </row>
    <row r="548" spans="10:13">
      <c r="J548" s="132"/>
      <c r="K548" s="132"/>
      <c r="L548" s="132"/>
      <c r="M548" s="132"/>
    </row>
    <row r="549" spans="10:13">
      <c r="J549" s="132"/>
      <c r="K549" s="132"/>
      <c r="L549" s="132"/>
      <c r="M549" s="132"/>
    </row>
    <row r="550" spans="10:13">
      <c r="J550" s="132"/>
      <c r="K550" s="132"/>
      <c r="L550" s="132"/>
      <c r="M550" s="132"/>
    </row>
    <row r="551" spans="10:13">
      <c r="J551" s="132"/>
      <c r="K551" s="132"/>
      <c r="L551" s="132"/>
      <c r="M551" s="132"/>
    </row>
    <row r="552" spans="10:13">
      <c r="J552" s="132"/>
      <c r="K552" s="132"/>
      <c r="L552" s="132"/>
      <c r="M552" s="132"/>
    </row>
    <row r="553" spans="10:13">
      <c r="J553" s="132"/>
      <c r="K553" s="132"/>
      <c r="L553" s="132"/>
      <c r="M553" s="132"/>
    </row>
    <row r="554" spans="10:13">
      <c r="J554" s="132"/>
      <c r="K554" s="132"/>
      <c r="L554" s="132"/>
      <c r="M554" s="132"/>
    </row>
    <row r="555" spans="10:13">
      <c r="J555" s="132"/>
      <c r="K555" s="132"/>
      <c r="L555" s="132"/>
      <c r="M555" s="132"/>
    </row>
    <row r="556" spans="10:13">
      <c r="J556" s="132"/>
      <c r="K556" s="132"/>
      <c r="L556" s="132"/>
      <c r="M556" s="132"/>
    </row>
    <row r="557" spans="10:13">
      <c r="J557" s="132"/>
      <c r="K557" s="132"/>
      <c r="L557" s="132"/>
      <c r="M557" s="132"/>
    </row>
    <row r="558" spans="10:13">
      <c r="J558" s="132"/>
      <c r="K558" s="132"/>
      <c r="L558" s="132"/>
      <c r="M558" s="132"/>
    </row>
    <row r="559" spans="10:13">
      <c r="J559" s="132"/>
      <c r="K559" s="132"/>
      <c r="L559" s="132"/>
      <c r="M559" s="132"/>
    </row>
    <row r="560" spans="10:13">
      <c r="J560" s="132"/>
      <c r="K560" s="132"/>
      <c r="L560" s="132"/>
      <c r="M560" s="132"/>
    </row>
    <row r="561" spans="10:13">
      <c r="J561" s="132"/>
      <c r="K561" s="132"/>
      <c r="L561" s="132"/>
      <c r="M561" s="132"/>
    </row>
    <row r="562" spans="10:13">
      <c r="J562" s="132"/>
      <c r="K562" s="132"/>
      <c r="L562" s="132"/>
      <c r="M562" s="132"/>
    </row>
    <row r="563" spans="10:13">
      <c r="J563" s="132"/>
      <c r="K563" s="132"/>
      <c r="L563" s="132"/>
      <c r="M563" s="132"/>
    </row>
    <row r="564" spans="10:13">
      <c r="J564" s="132"/>
      <c r="K564" s="132"/>
      <c r="L564" s="132"/>
      <c r="M564" s="132"/>
    </row>
    <row r="565" spans="10:13">
      <c r="J565" s="132"/>
      <c r="K565" s="132"/>
      <c r="L565" s="132"/>
      <c r="M565" s="132"/>
    </row>
    <row r="566" spans="10:13">
      <c r="J566" s="132"/>
      <c r="K566" s="132"/>
      <c r="L566" s="132"/>
      <c r="M566" s="132"/>
    </row>
    <row r="567" spans="10:13">
      <c r="J567" s="132"/>
      <c r="K567" s="132"/>
      <c r="L567" s="132"/>
      <c r="M567" s="132"/>
    </row>
    <row r="568" spans="10:13">
      <c r="J568" s="132"/>
      <c r="K568" s="132"/>
      <c r="L568" s="132"/>
      <c r="M568" s="132"/>
    </row>
    <row r="569" spans="10:13">
      <c r="J569" s="132"/>
      <c r="K569" s="132"/>
      <c r="L569" s="132"/>
      <c r="M569" s="132"/>
    </row>
    <row r="570" spans="10:13">
      <c r="J570" s="132"/>
      <c r="K570" s="132"/>
      <c r="L570" s="132"/>
      <c r="M570" s="132"/>
    </row>
    <row r="571" spans="10:13">
      <c r="J571" s="132"/>
      <c r="K571" s="132"/>
      <c r="L571" s="132"/>
      <c r="M571" s="132"/>
    </row>
    <row r="572" spans="10:13">
      <c r="J572" s="132"/>
      <c r="K572" s="132"/>
      <c r="L572" s="132"/>
      <c r="M572" s="132"/>
    </row>
    <row r="573" spans="10:13">
      <c r="J573" s="132"/>
      <c r="K573" s="132"/>
      <c r="L573" s="132"/>
      <c r="M573" s="132"/>
    </row>
    <row r="574" spans="10:13">
      <c r="J574" s="132"/>
      <c r="K574" s="132"/>
      <c r="L574" s="132"/>
      <c r="M574" s="132"/>
    </row>
    <row r="575" spans="10:13">
      <c r="J575" s="132"/>
      <c r="K575" s="132"/>
      <c r="L575" s="132"/>
      <c r="M575" s="132"/>
    </row>
    <row r="576" spans="10:13">
      <c r="J576" s="132"/>
      <c r="K576" s="132"/>
      <c r="L576" s="132"/>
      <c r="M576" s="132"/>
    </row>
    <row r="577" spans="10:13">
      <c r="J577" s="132"/>
      <c r="K577" s="132"/>
      <c r="L577" s="132"/>
      <c r="M577" s="132"/>
    </row>
    <row r="578" spans="10:13">
      <c r="J578" s="132"/>
      <c r="K578" s="132"/>
      <c r="L578" s="132"/>
      <c r="M578" s="132"/>
    </row>
    <row r="579" spans="10:13">
      <c r="J579" s="132"/>
      <c r="K579" s="132"/>
      <c r="L579" s="132"/>
      <c r="M579" s="132"/>
    </row>
    <row r="580" spans="10:13">
      <c r="J580" s="132"/>
      <c r="K580" s="132"/>
      <c r="L580" s="132"/>
      <c r="M580" s="132"/>
    </row>
    <row r="581" spans="10:13">
      <c r="J581" s="132"/>
      <c r="K581" s="132"/>
      <c r="L581" s="132"/>
      <c r="M581" s="132"/>
    </row>
    <row r="582" spans="10:13">
      <c r="J582" s="132"/>
      <c r="K582" s="132"/>
      <c r="L582" s="132"/>
      <c r="M582" s="132"/>
    </row>
    <row r="583" spans="10:13">
      <c r="J583" s="132"/>
      <c r="K583" s="132"/>
      <c r="L583" s="132"/>
      <c r="M583" s="132"/>
    </row>
    <row r="584" spans="10:13">
      <c r="J584" s="132"/>
      <c r="K584" s="132"/>
      <c r="L584" s="132"/>
      <c r="M584" s="132"/>
    </row>
    <row r="585" spans="10:13">
      <c r="J585" s="132"/>
      <c r="K585" s="132"/>
      <c r="L585" s="132"/>
      <c r="M585" s="132"/>
    </row>
    <row r="586" spans="10:13">
      <c r="J586" s="132"/>
      <c r="K586" s="132"/>
      <c r="L586" s="132"/>
      <c r="M586" s="132"/>
    </row>
    <row r="587" spans="10:13">
      <c r="J587" s="132"/>
      <c r="K587" s="132"/>
      <c r="L587" s="132"/>
      <c r="M587" s="132"/>
    </row>
    <row r="588" spans="10:13">
      <c r="J588" s="132"/>
      <c r="K588" s="132"/>
      <c r="L588" s="132"/>
      <c r="M588" s="132"/>
    </row>
    <row r="589" spans="10:13">
      <c r="J589" s="132"/>
      <c r="K589" s="132"/>
      <c r="L589" s="132"/>
      <c r="M589" s="132"/>
    </row>
    <row r="590" spans="10:13">
      <c r="J590" s="132"/>
      <c r="K590" s="132"/>
      <c r="L590" s="132"/>
      <c r="M590" s="132"/>
    </row>
    <row r="591" spans="10:13">
      <c r="J591" s="132"/>
      <c r="K591" s="132"/>
      <c r="L591" s="132"/>
      <c r="M591" s="132"/>
    </row>
    <row r="592" spans="10:13">
      <c r="J592" s="132"/>
      <c r="K592" s="132"/>
      <c r="L592" s="132"/>
      <c r="M592" s="132"/>
    </row>
    <row r="593" spans="10:13">
      <c r="J593" s="132"/>
      <c r="K593" s="132"/>
      <c r="L593" s="132"/>
      <c r="M593" s="132"/>
    </row>
    <row r="594" spans="10:13">
      <c r="J594" s="132"/>
      <c r="K594" s="132"/>
      <c r="L594" s="132"/>
      <c r="M594" s="132"/>
    </row>
    <row r="595" spans="10:13">
      <c r="J595" s="132"/>
      <c r="K595" s="132"/>
      <c r="L595" s="132"/>
      <c r="M595" s="132"/>
    </row>
    <row r="596" spans="10:13">
      <c r="J596" s="132"/>
      <c r="K596" s="132"/>
      <c r="L596" s="132"/>
      <c r="M596" s="132"/>
    </row>
    <row r="597" spans="10:13">
      <c r="J597" s="132"/>
      <c r="K597" s="132"/>
      <c r="L597" s="132"/>
      <c r="M597" s="132"/>
    </row>
    <row r="598" spans="10:13">
      <c r="J598" s="132"/>
      <c r="K598" s="132"/>
      <c r="L598" s="132"/>
      <c r="M598" s="132"/>
    </row>
    <row r="599" spans="10:13">
      <c r="J599" s="132"/>
      <c r="K599" s="132"/>
      <c r="L599" s="132"/>
      <c r="M599" s="132"/>
    </row>
    <row r="600" spans="10:13">
      <c r="J600" s="132"/>
      <c r="K600" s="132"/>
      <c r="L600" s="132"/>
      <c r="M600" s="132"/>
    </row>
    <row r="601" spans="10:13">
      <c r="J601" s="132"/>
      <c r="K601" s="132"/>
      <c r="L601" s="132"/>
      <c r="M601" s="132"/>
    </row>
    <row r="602" spans="10:13">
      <c r="J602" s="132"/>
      <c r="K602" s="132"/>
      <c r="L602" s="132"/>
      <c r="M602" s="132"/>
    </row>
    <row r="603" spans="10:13">
      <c r="J603" s="132"/>
      <c r="K603" s="132"/>
      <c r="L603" s="132"/>
      <c r="M603" s="132"/>
    </row>
    <row r="604" spans="10:13">
      <c r="J604" s="132"/>
      <c r="K604" s="132"/>
      <c r="L604" s="132"/>
      <c r="M604" s="132"/>
    </row>
    <row r="605" spans="10:13">
      <c r="J605" s="132"/>
      <c r="K605" s="132"/>
      <c r="L605" s="132"/>
      <c r="M605" s="132"/>
    </row>
    <row r="606" spans="10:13">
      <c r="J606" s="132"/>
      <c r="K606" s="132"/>
      <c r="L606" s="132"/>
      <c r="M606" s="132"/>
    </row>
    <row r="607" spans="10:13">
      <c r="J607" s="132"/>
      <c r="K607" s="132"/>
      <c r="L607" s="132"/>
      <c r="M607" s="132"/>
    </row>
    <row r="608" spans="10:13">
      <c r="J608" s="132"/>
      <c r="K608" s="132"/>
      <c r="L608" s="132"/>
      <c r="M608" s="132"/>
    </row>
    <row r="609" spans="10:13">
      <c r="J609" s="132"/>
      <c r="K609" s="132"/>
      <c r="L609" s="132"/>
      <c r="M609" s="132"/>
    </row>
    <row r="610" spans="10:13">
      <c r="J610" s="132"/>
      <c r="K610" s="132"/>
      <c r="L610" s="132"/>
      <c r="M610" s="132"/>
    </row>
    <row r="611" spans="10:13">
      <c r="J611" s="132"/>
      <c r="K611" s="132"/>
      <c r="L611" s="132"/>
      <c r="M611" s="132"/>
    </row>
    <row r="612" spans="10:13">
      <c r="J612" s="132"/>
      <c r="K612" s="132"/>
      <c r="L612" s="132"/>
      <c r="M612" s="132"/>
    </row>
    <row r="613" spans="10:13">
      <c r="J613" s="132"/>
      <c r="K613" s="132"/>
      <c r="L613" s="132"/>
      <c r="M613" s="132"/>
    </row>
    <row r="614" spans="10:13">
      <c r="J614" s="132"/>
      <c r="K614" s="132"/>
      <c r="L614" s="132"/>
      <c r="M614" s="132"/>
    </row>
    <row r="615" spans="10:13">
      <c r="J615" s="132"/>
      <c r="K615" s="132"/>
      <c r="L615" s="132"/>
      <c r="M615" s="132"/>
    </row>
    <row r="616" spans="10:13">
      <c r="J616" s="132"/>
      <c r="K616" s="132"/>
      <c r="L616" s="132"/>
      <c r="M616" s="132"/>
    </row>
    <row r="617" spans="10:13">
      <c r="J617" s="132"/>
      <c r="K617" s="132"/>
      <c r="L617" s="132"/>
      <c r="M617" s="132"/>
    </row>
    <row r="618" spans="10:13">
      <c r="J618" s="132"/>
      <c r="K618" s="132"/>
      <c r="L618" s="132"/>
      <c r="M618" s="132"/>
    </row>
    <row r="619" spans="10:13">
      <c r="J619" s="132"/>
      <c r="K619" s="132"/>
      <c r="L619" s="132"/>
      <c r="M619" s="132"/>
    </row>
    <row r="620" spans="10:13">
      <c r="J620" s="132"/>
      <c r="K620" s="132"/>
      <c r="L620" s="132"/>
      <c r="M620" s="132"/>
    </row>
    <row r="621" spans="10:13">
      <c r="J621" s="132"/>
      <c r="K621" s="132"/>
      <c r="L621" s="132"/>
      <c r="M621" s="132"/>
    </row>
    <row r="622" spans="10:13">
      <c r="J622" s="132"/>
      <c r="K622" s="132"/>
      <c r="L622" s="132"/>
      <c r="M622" s="132"/>
    </row>
    <row r="623" spans="10:13">
      <c r="J623" s="132"/>
      <c r="K623" s="132"/>
      <c r="L623" s="132"/>
      <c r="M623" s="132"/>
    </row>
    <row r="624" spans="10:13">
      <c r="J624" s="132"/>
      <c r="K624" s="132"/>
      <c r="L624" s="132"/>
      <c r="M624" s="132"/>
    </row>
    <row r="625" spans="10:13">
      <c r="J625" s="132"/>
      <c r="K625" s="132"/>
      <c r="L625" s="132"/>
      <c r="M625" s="132"/>
    </row>
    <row r="626" spans="10:13">
      <c r="J626" s="132"/>
      <c r="K626" s="132"/>
      <c r="L626" s="132"/>
      <c r="M626" s="132"/>
    </row>
    <row r="627" spans="10:13">
      <c r="J627" s="132"/>
      <c r="K627" s="132"/>
      <c r="L627" s="132"/>
      <c r="M627" s="132"/>
    </row>
    <row r="628" spans="10:13">
      <c r="J628" s="132"/>
      <c r="K628" s="132"/>
      <c r="L628" s="132"/>
      <c r="M628" s="132"/>
    </row>
    <row r="629" spans="10:13">
      <c r="J629" s="132"/>
      <c r="K629" s="132"/>
      <c r="L629" s="132"/>
      <c r="M629" s="132"/>
    </row>
    <row r="630" spans="10:13">
      <c r="J630" s="132"/>
      <c r="K630" s="132"/>
      <c r="L630" s="132"/>
      <c r="M630" s="132"/>
    </row>
    <row r="631" spans="10:13">
      <c r="J631" s="132"/>
      <c r="K631" s="132"/>
      <c r="L631" s="132"/>
      <c r="M631" s="132"/>
    </row>
    <row r="632" spans="10:13">
      <c r="J632" s="132"/>
      <c r="K632" s="132"/>
      <c r="L632" s="132"/>
      <c r="M632" s="132"/>
    </row>
    <row r="633" spans="10:13">
      <c r="J633" s="132"/>
      <c r="K633" s="132"/>
      <c r="L633" s="132"/>
      <c r="M633" s="132"/>
    </row>
    <row r="634" spans="10:13">
      <c r="J634" s="132"/>
      <c r="K634" s="132"/>
      <c r="L634" s="132"/>
      <c r="M634" s="132"/>
    </row>
    <row r="635" spans="10:13">
      <c r="J635" s="132"/>
      <c r="K635" s="132"/>
      <c r="L635" s="132"/>
      <c r="M635" s="132"/>
    </row>
    <row r="636" spans="10:13">
      <c r="J636" s="132"/>
      <c r="K636" s="132"/>
      <c r="L636" s="132"/>
      <c r="M636" s="132"/>
    </row>
    <row r="637" spans="10:13">
      <c r="J637" s="132"/>
      <c r="K637" s="132"/>
      <c r="L637" s="132"/>
      <c r="M637" s="132"/>
    </row>
    <row r="638" spans="10:13">
      <c r="J638" s="132"/>
      <c r="K638" s="132"/>
      <c r="L638" s="132"/>
      <c r="M638" s="132"/>
    </row>
    <row r="639" spans="10:13">
      <c r="J639" s="132"/>
      <c r="K639" s="132"/>
      <c r="L639" s="132"/>
      <c r="M639" s="132"/>
    </row>
    <row r="640" spans="10:13">
      <c r="J640" s="132"/>
      <c r="K640" s="132"/>
      <c r="L640" s="132"/>
      <c r="M640" s="132"/>
    </row>
    <row r="641" spans="10:13">
      <c r="J641" s="132"/>
      <c r="K641" s="132"/>
      <c r="L641" s="132"/>
      <c r="M641" s="132"/>
    </row>
    <row r="642" spans="10:13">
      <c r="J642" s="132"/>
      <c r="K642" s="132"/>
      <c r="L642" s="132"/>
      <c r="M642" s="132"/>
    </row>
    <row r="643" spans="10:13">
      <c r="J643" s="132"/>
      <c r="K643" s="132"/>
      <c r="L643" s="132"/>
      <c r="M643" s="132"/>
    </row>
    <row r="644" spans="10:13">
      <c r="J644" s="132"/>
      <c r="K644" s="132"/>
      <c r="L644" s="132"/>
      <c r="M644" s="132"/>
    </row>
    <row r="645" spans="10:13">
      <c r="J645" s="132"/>
      <c r="K645" s="132"/>
      <c r="L645" s="132"/>
      <c r="M645" s="132"/>
    </row>
    <row r="646" spans="10:13">
      <c r="J646" s="132"/>
      <c r="K646" s="132"/>
      <c r="L646" s="132"/>
      <c r="M646" s="132"/>
    </row>
    <row r="647" spans="10:13">
      <c r="J647" s="132"/>
      <c r="K647" s="132"/>
      <c r="L647" s="132"/>
      <c r="M647" s="132"/>
    </row>
    <row r="648" spans="10:13">
      <c r="J648" s="132"/>
      <c r="K648" s="132"/>
      <c r="L648" s="132"/>
      <c r="M648" s="132"/>
    </row>
    <row r="649" spans="10:13">
      <c r="J649" s="132"/>
      <c r="K649" s="132"/>
      <c r="L649" s="132"/>
      <c r="M649" s="132"/>
    </row>
    <row r="650" spans="10:13">
      <c r="J650" s="132"/>
      <c r="K650" s="132"/>
      <c r="L650" s="132"/>
      <c r="M650" s="132"/>
    </row>
    <row r="651" spans="10:13">
      <c r="J651" s="132"/>
      <c r="K651" s="132"/>
      <c r="L651" s="132"/>
      <c r="M651" s="132"/>
    </row>
    <row r="652" spans="10:13">
      <c r="J652" s="132"/>
      <c r="K652" s="132"/>
      <c r="L652" s="132"/>
      <c r="M652" s="132"/>
    </row>
    <row r="653" spans="10:13">
      <c r="J653" s="132"/>
      <c r="K653" s="132"/>
      <c r="L653" s="132"/>
      <c r="M653" s="132"/>
    </row>
    <row r="654" spans="10:13">
      <c r="J654" s="132"/>
      <c r="K654" s="132"/>
      <c r="L654" s="132"/>
      <c r="M654" s="132"/>
    </row>
    <row r="655" spans="10:13">
      <c r="J655" s="132"/>
      <c r="K655" s="132"/>
      <c r="L655" s="132"/>
      <c r="M655" s="132"/>
    </row>
    <row r="656" spans="10:13">
      <c r="J656" s="132"/>
      <c r="K656" s="132"/>
      <c r="L656" s="132"/>
      <c r="M656" s="132"/>
    </row>
    <row r="657" spans="10:13">
      <c r="J657" s="132"/>
      <c r="K657" s="132"/>
      <c r="L657" s="132"/>
      <c r="M657" s="132"/>
    </row>
    <row r="658" spans="10:13">
      <c r="J658" s="132"/>
      <c r="K658" s="132"/>
      <c r="L658" s="132"/>
      <c r="M658" s="132"/>
    </row>
    <row r="659" spans="10:13">
      <c r="J659" s="132"/>
      <c r="K659" s="132"/>
      <c r="L659" s="132"/>
      <c r="M659" s="132"/>
    </row>
    <row r="660" spans="10:13">
      <c r="J660" s="132"/>
      <c r="K660" s="132"/>
      <c r="L660" s="132"/>
      <c r="M660" s="132"/>
    </row>
    <row r="661" spans="10:13">
      <c r="J661" s="132"/>
      <c r="K661" s="132"/>
      <c r="L661" s="132"/>
      <c r="M661" s="132"/>
    </row>
    <row r="662" spans="10:13">
      <c r="J662" s="132"/>
      <c r="K662" s="132"/>
      <c r="L662" s="132"/>
      <c r="M662" s="132"/>
    </row>
    <row r="663" spans="10:13">
      <c r="J663" s="132"/>
      <c r="K663" s="132"/>
      <c r="L663" s="132"/>
      <c r="M663" s="132"/>
    </row>
    <row r="664" spans="10:13">
      <c r="J664" s="132"/>
      <c r="K664" s="132"/>
      <c r="L664" s="132"/>
      <c r="M664" s="132"/>
    </row>
    <row r="665" spans="10:13">
      <c r="J665" s="132"/>
      <c r="K665" s="132"/>
      <c r="L665" s="132"/>
      <c r="M665" s="132"/>
    </row>
    <row r="666" spans="10:13">
      <c r="J666" s="132"/>
      <c r="K666" s="132"/>
      <c r="L666" s="132"/>
      <c r="M666" s="132"/>
    </row>
    <row r="667" spans="10:13">
      <c r="J667" s="132"/>
      <c r="K667" s="132"/>
      <c r="L667" s="132"/>
      <c r="M667" s="132"/>
    </row>
    <row r="668" spans="10:13">
      <c r="J668" s="132"/>
      <c r="K668" s="132"/>
      <c r="L668" s="132"/>
      <c r="M668" s="132"/>
    </row>
    <row r="669" spans="10:13">
      <c r="J669" s="132"/>
      <c r="K669" s="132"/>
      <c r="L669" s="132"/>
      <c r="M669" s="132"/>
    </row>
    <row r="670" spans="10:13">
      <c r="J670" s="132"/>
      <c r="K670" s="132"/>
      <c r="L670" s="132"/>
      <c r="M670" s="132"/>
    </row>
    <row r="671" spans="10:13">
      <c r="J671" s="132"/>
      <c r="K671" s="132"/>
      <c r="L671" s="132"/>
      <c r="M671" s="132"/>
    </row>
    <row r="672" spans="10:13">
      <c r="J672" s="132"/>
      <c r="K672" s="132"/>
      <c r="L672" s="132"/>
      <c r="M672" s="132"/>
    </row>
    <row r="673" spans="10:13">
      <c r="J673" s="132"/>
      <c r="K673" s="132"/>
      <c r="L673" s="132"/>
      <c r="M673" s="132"/>
    </row>
    <row r="674" spans="10:13">
      <c r="J674" s="132"/>
      <c r="K674" s="132"/>
      <c r="L674" s="132"/>
      <c r="M674" s="132"/>
    </row>
    <row r="675" spans="10:13">
      <c r="J675" s="132"/>
      <c r="K675" s="132"/>
      <c r="L675" s="132"/>
      <c r="M675" s="132"/>
    </row>
    <row r="676" spans="10:13">
      <c r="J676" s="132"/>
      <c r="K676" s="132"/>
      <c r="L676" s="132"/>
      <c r="M676" s="132"/>
    </row>
    <row r="677" spans="10:13">
      <c r="J677" s="132"/>
      <c r="K677" s="132"/>
      <c r="L677" s="132"/>
      <c r="M677" s="132"/>
    </row>
    <row r="678" spans="10:13">
      <c r="J678" s="132"/>
      <c r="K678" s="132"/>
      <c r="L678" s="132"/>
      <c r="M678" s="132"/>
    </row>
    <row r="679" spans="10:13">
      <c r="J679" s="132"/>
      <c r="K679" s="132"/>
      <c r="L679" s="132"/>
      <c r="M679" s="132"/>
    </row>
    <row r="680" spans="10:13">
      <c r="J680" s="132"/>
      <c r="K680" s="132"/>
      <c r="L680" s="132"/>
      <c r="M680" s="132"/>
    </row>
    <row r="681" spans="10:13">
      <c r="J681" s="132"/>
      <c r="K681" s="132"/>
      <c r="L681" s="132"/>
      <c r="M681" s="132"/>
    </row>
    <row r="682" spans="10:13">
      <c r="J682" s="132"/>
      <c r="K682" s="132"/>
      <c r="L682" s="132"/>
      <c r="M682" s="132"/>
    </row>
    <row r="683" spans="10:13">
      <c r="J683" s="132"/>
      <c r="K683" s="132"/>
      <c r="L683" s="132"/>
      <c r="M683" s="132"/>
    </row>
    <row r="684" spans="10:13">
      <c r="J684" s="132"/>
      <c r="K684" s="132"/>
      <c r="L684" s="132"/>
      <c r="M684" s="132"/>
    </row>
    <row r="685" spans="10:13">
      <c r="J685" s="132"/>
      <c r="K685" s="132"/>
      <c r="L685" s="132"/>
      <c r="M685" s="132"/>
    </row>
    <row r="686" spans="10:13">
      <c r="J686" s="132"/>
      <c r="K686" s="132"/>
      <c r="L686" s="132"/>
      <c r="M686" s="132"/>
    </row>
    <row r="687" spans="10:13">
      <c r="J687" s="132"/>
      <c r="K687" s="132"/>
      <c r="L687" s="132"/>
      <c r="M687" s="132"/>
    </row>
    <row r="688" spans="10:13">
      <c r="J688" s="132"/>
      <c r="K688" s="132"/>
      <c r="L688" s="132"/>
      <c r="M688" s="132"/>
    </row>
    <row r="689" spans="10:13">
      <c r="J689" s="132"/>
      <c r="K689" s="132"/>
      <c r="L689" s="132"/>
      <c r="M689" s="132"/>
    </row>
    <row r="690" spans="10:13">
      <c r="J690" s="132"/>
      <c r="K690" s="132"/>
      <c r="L690" s="132"/>
      <c r="M690" s="132"/>
    </row>
    <row r="691" spans="10:13">
      <c r="J691" s="132"/>
      <c r="K691" s="132"/>
      <c r="L691" s="132"/>
      <c r="M691" s="132"/>
    </row>
    <row r="692" spans="10:13">
      <c r="J692" s="132"/>
      <c r="K692" s="132"/>
      <c r="L692" s="132"/>
      <c r="M692" s="132"/>
    </row>
    <row r="693" spans="10:13">
      <c r="J693" s="132"/>
      <c r="K693" s="132"/>
      <c r="L693" s="132"/>
      <c r="M693" s="132"/>
    </row>
    <row r="694" spans="10:13">
      <c r="J694" s="132"/>
      <c r="K694" s="132"/>
      <c r="L694" s="132"/>
      <c r="M694" s="132"/>
    </row>
    <row r="695" spans="10:13">
      <c r="J695" s="132"/>
      <c r="K695" s="132"/>
      <c r="L695" s="132"/>
      <c r="M695" s="132"/>
    </row>
    <row r="696" spans="10:13">
      <c r="J696" s="132"/>
      <c r="K696" s="132"/>
      <c r="L696" s="132"/>
      <c r="M696" s="132"/>
    </row>
    <row r="697" spans="10:13">
      <c r="J697" s="132"/>
      <c r="K697" s="132"/>
      <c r="L697" s="132"/>
      <c r="M697" s="132"/>
    </row>
    <row r="698" spans="10:13">
      <c r="J698" s="132"/>
      <c r="K698" s="132"/>
      <c r="L698" s="132"/>
      <c r="M698" s="132"/>
    </row>
    <row r="699" spans="10:13">
      <c r="J699" s="132"/>
      <c r="K699" s="132"/>
      <c r="L699" s="132"/>
      <c r="M699" s="132"/>
    </row>
    <row r="700" spans="10:13">
      <c r="J700" s="132"/>
      <c r="K700" s="132"/>
      <c r="L700" s="132"/>
      <c r="M700" s="132"/>
    </row>
    <row r="701" spans="10:13">
      <c r="J701" s="132"/>
      <c r="K701" s="132"/>
      <c r="L701" s="132"/>
      <c r="M701" s="132"/>
    </row>
    <row r="702" spans="10:13">
      <c r="J702" s="132"/>
      <c r="K702" s="132"/>
      <c r="L702" s="132"/>
      <c r="M702" s="132"/>
    </row>
    <row r="703" spans="10:13">
      <c r="J703" s="132"/>
      <c r="K703" s="132"/>
      <c r="L703" s="132"/>
      <c r="M703" s="132"/>
    </row>
    <row r="704" spans="10:13">
      <c r="J704" s="132"/>
      <c r="K704" s="132"/>
      <c r="L704" s="132"/>
      <c r="M704" s="132"/>
    </row>
    <row r="705" spans="10:13">
      <c r="J705" s="132"/>
      <c r="K705" s="132"/>
      <c r="L705" s="132"/>
      <c r="M705" s="132"/>
    </row>
    <row r="706" spans="10:13">
      <c r="J706" s="132"/>
      <c r="K706" s="132"/>
      <c r="L706" s="132"/>
      <c r="M706" s="132"/>
    </row>
    <row r="707" spans="10:13">
      <c r="J707" s="132"/>
      <c r="K707" s="132"/>
      <c r="L707" s="132"/>
      <c r="M707" s="132"/>
    </row>
    <row r="708" spans="10:13">
      <c r="J708" s="132"/>
      <c r="K708" s="132"/>
      <c r="L708" s="132"/>
      <c r="M708" s="132"/>
    </row>
    <row r="709" spans="10:13">
      <c r="J709" s="132"/>
      <c r="K709" s="132"/>
      <c r="L709" s="132"/>
      <c r="M709" s="132"/>
    </row>
    <row r="710" spans="10:13">
      <c r="J710" s="132"/>
      <c r="K710" s="132"/>
      <c r="L710" s="132"/>
      <c r="M710" s="132"/>
    </row>
    <row r="711" spans="10:13">
      <c r="J711" s="132"/>
      <c r="K711" s="132"/>
      <c r="L711" s="132"/>
      <c r="M711" s="132"/>
    </row>
    <row r="712" spans="10:13">
      <c r="J712" s="132"/>
      <c r="K712" s="132"/>
      <c r="L712" s="132"/>
      <c r="M712" s="132"/>
    </row>
    <row r="713" spans="10:13">
      <c r="J713" s="132"/>
      <c r="K713" s="132"/>
      <c r="L713" s="132"/>
      <c r="M713" s="132"/>
    </row>
    <row r="714" spans="10:13">
      <c r="J714" s="132"/>
      <c r="K714" s="132"/>
      <c r="L714" s="132"/>
      <c r="M714" s="132"/>
    </row>
    <row r="715" spans="10:13">
      <c r="J715" s="132"/>
      <c r="K715" s="132"/>
      <c r="L715" s="132"/>
      <c r="M715" s="132"/>
    </row>
    <row r="716" spans="10:13">
      <c r="J716" s="132"/>
      <c r="K716" s="132"/>
      <c r="L716" s="132"/>
      <c r="M716" s="132"/>
    </row>
    <row r="717" spans="10:13">
      <c r="J717" s="132"/>
      <c r="K717" s="132"/>
      <c r="L717" s="132"/>
      <c r="M717" s="132"/>
    </row>
    <row r="718" spans="10:13">
      <c r="J718" s="132"/>
      <c r="K718" s="132"/>
      <c r="L718" s="132"/>
      <c r="M718" s="132"/>
    </row>
    <row r="719" spans="10:13">
      <c r="J719" s="132"/>
      <c r="K719" s="132"/>
      <c r="L719" s="132"/>
      <c r="M719" s="132"/>
    </row>
    <row r="720" spans="10:13">
      <c r="J720" s="132"/>
      <c r="K720" s="132"/>
      <c r="L720" s="132"/>
      <c r="M720" s="132"/>
    </row>
    <row r="721" spans="10:13">
      <c r="J721" s="132"/>
      <c r="K721" s="132"/>
      <c r="L721" s="132"/>
      <c r="M721" s="132"/>
    </row>
    <row r="722" spans="10:13">
      <c r="J722" s="132"/>
      <c r="K722" s="132"/>
      <c r="L722" s="132"/>
      <c r="M722" s="132"/>
    </row>
    <row r="723" spans="10:13">
      <c r="J723" s="132"/>
      <c r="K723" s="132"/>
      <c r="L723" s="132"/>
      <c r="M723" s="132"/>
    </row>
    <row r="724" spans="10:13">
      <c r="J724" s="132"/>
      <c r="K724" s="132"/>
      <c r="L724" s="132"/>
      <c r="M724" s="132"/>
    </row>
    <row r="725" spans="10:13">
      <c r="J725" s="132"/>
      <c r="K725" s="132"/>
      <c r="L725" s="132"/>
      <c r="M725" s="132"/>
    </row>
    <row r="726" spans="10:13">
      <c r="J726" s="132"/>
      <c r="K726" s="132"/>
      <c r="L726" s="132"/>
      <c r="M726" s="132"/>
    </row>
    <row r="727" spans="10:13">
      <c r="J727" s="132"/>
      <c r="K727" s="132"/>
      <c r="L727" s="132"/>
      <c r="M727" s="132"/>
    </row>
    <row r="728" spans="10:13">
      <c r="J728" s="132"/>
      <c r="K728" s="132"/>
      <c r="L728" s="132"/>
      <c r="M728" s="132"/>
    </row>
    <row r="729" spans="10:13">
      <c r="J729" s="132"/>
      <c r="K729" s="132"/>
      <c r="L729" s="132"/>
      <c r="M729" s="132"/>
    </row>
    <row r="730" spans="10:13">
      <c r="J730" s="132"/>
      <c r="K730" s="132"/>
      <c r="L730" s="132"/>
      <c r="M730" s="132"/>
    </row>
    <row r="731" spans="10:13">
      <c r="J731" s="132"/>
      <c r="K731" s="132"/>
      <c r="L731" s="132"/>
      <c r="M731" s="132"/>
    </row>
    <row r="732" spans="10:13">
      <c r="J732" s="132"/>
      <c r="K732" s="132"/>
      <c r="L732" s="132"/>
      <c r="M732" s="132"/>
    </row>
    <row r="733" spans="10:13">
      <c r="J733" s="132"/>
      <c r="K733" s="132"/>
      <c r="L733" s="132"/>
      <c r="M733" s="132"/>
    </row>
    <row r="734" spans="10:13">
      <c r="J734" s="132"/>
      <c r="K734" s="132"/>
      <c r="L734" s="132"/>
      <c r="M734" s="132"/>
    </row>
    <row r="735" spans="10:13">
      <c r="J735" s="132"/>
      <c r="K735" s="132"/>
      <c r="L735" s="132"/>
      <c r="M735" s="132"/>
    </row>
    <row r="736" spans="10:13">
      <c r="J736" s="132"/>
      <c r="K736" s="132"/>
      <c r="L736" s="132"/>
      <c r="M736" s="132"/>
    </row>
    <row r="737" spans="10:13">
      <c r="J737" s="132"/>
      <c r="K737" s="132"/>
      <c r="L737" s="132"/>
      <c r="M737" s="132"/>
    </row>
    <row r="738" spans="10:13">
      <c r="J738" s="132"/>
      <c r="K738" s="132"/>
      <c r="L738" s="132"/>
      <c r="M738" s="132"/>
    </row>
    <row r="739" spans="10:13">
      <c r="J739" s="132"/>
      <c r="K739" s="132"/>
      <c r="L739" s="132"/>
      <c r="M739" s="132"/>
    </row>
    <row r="740" spans="10:13">
      <c r="J740" s="132"/>
      <c r="K740" s="132"/>
      <c r="L740" s="132"/>
      <c r="M740" s="132"/>
    </row>
    <row r="741" spans="10:13">
      <c r="J741" s="132"/>
      <c r="K741" s="132"/>
      <c r="L741" s="132"/>
      <c r="M741" s="132"/>
    </row>
    <row r="742" spans="10:13">
      <c r="J742" s="132"/>
      <c r="K742" s="132"/>
      <c r="L742" s="132"/>
      <c r="M742" s="132"/>
    </row>
    <row r="743" spans="10:13">
      <c r="J743" s="132"/>
      <c r="K743" s="132"/>
      <c r="L743" s="132"/>
      <c r="M743" s="132"/>
    </row>
    <row r="744" spans="10:13">
      <c r="J744" s="132"/>
      <c r="K744" s="132"/>
      <c r="L744" s="132"/>
      <c r="M744" s="132"/>
    </row>
    <row r="745" spans="10:13">
      <c r="J745" s="132"/>
      <c r="K745" s="132"/>
      <c r="L745" s="132"/>
      <c r="M745" s="132"/>
    </row>
    <row r="746" spans="10:13">
      <c r="J746" s="132"/>
      <c r="K746" s="132"/>
      <c r="L746" s="132"/>
      <c r="M746" s="132"/>
    </row>
    <row r="747" spans="10:13">
      <c r="J747" s="132"/>
      <c r="K747" s="132"/>
      <c r="L747" s="132"/>
      <c r="M747" s="132"/>
    </row>
    <row r="748" spans="10:13">
      <c r="J748" s="132"/>
      <c r="K748" s="132"/>
      <c r="L748" s="132"/>
      <c r="M748" s="132"/>
    </row>
    <row r="749" spans="10:13">
      <c r="J749" s="132"/>
      <c r="K749" s="132"/>
      <c r="L749" s="132"/>
      <c r="M749" s="132"/>
    </row>
    <row r="750" spans="10:13">
      <c r="J750" s="132"/>
      <c r="K750" s="132"/>
      <c r="L750" s="132"/>
      <c r="M750" s="132"/>
    </row>
    <row r="751" spans="10:13">
      <c r="J751" s="132"/>
      <c r="K751" s="132"/>
      <c r="L751" s="132"/>
      <c r="M751" s="132"/>
    </row>
    <row r="752" spans="10:13">
      <c r="J752" s="132"/>
      <c r="K752" s="132"/>
      <c r="L752" s="132"/>
      <c r="M752" s="132"/>
    </row>
    <row r="753" spans="10:13">
      <c r="J753" s="132"/>
      <c r="K753" s="132"/>
      <c r="L753" s="132"/>
      <c r="M753" s="132"/>
    </row>
    <row r="754" spans="10:13">
      <c r="J754" s="132"/>
      <c r="K754" s="132"/>
      <c r="L754" s="132"/>
      <c r="M754" s="132"/>
    </row>
    <row r="755" spans="10:13">
      <c r="J755" s="132"/>
      <c r="K755" s="132"/>
      <c r="L755" s="132"/>
      <c r="M755" s="132"/>
    </row>
    <row r="756" spans="10:13">
      <c r="J756" s="132"/>
      <c r="K756" s="132"/>
      <c r="L756" s="132"/>
      <c r="M756" s="132"/>
    </row>
    <row r="757" spans="10:13">
      <c r="J757" s="132"/>
      <c r="K757" s="132"/>
      <c r="L757" s="132"/>
      <c r="M757" s="132"/>
    </row>
    <row r="758" spans="10:13">
      <c r="J758" s="132"/>
      <c r="K758" s="132"/>
      <c r="L758" s="132"/>
      <c r="M758" s="132"/>
    </row>
    <row r="759" spans="10:13">
      <c r="J759" s="132"/>
      <c r="K759" s="132"/>
      <c r="L759" s="132"/>
      <c r="M759" s="132"/>
    </row>
    <row r="760" spans="10:13">
      <c r="J760" s="132"/>
      <c r="K760" s="132"/>
      <c r="L760" s="132"/>
      <c r="M760" s="132"/>
    </row>
    <row r="761" spans="10:13">
      <c r="J761" s="132"/>
      <c r="K761" s="132"/>
      <c r="L761" s="132"/>
      <c r="M761" s="132"/>
    </row>
    <row r="762" spans="10:13">
      <c r="J762" s="132"/>
      <c r="K762" s="132"/>
      <c r="L762" s="132"/>
      <c r="M762" s="132"/>
    </row>
    <row r="763" spans="10:13">
      <c r="J763" s="132"/>
      <c r="K763" s="132"/>
      <c r="L763" s="132"/>
      <c r="M763" s="132"/>
    </row>
    <row r="764" spans="10:13">
      <c r="J764" s="132"/>
      <c r="K764" s="132"/>
      <c r="L764" s="132"/>
      <c r="M764" s="132"/>
    </row>
    <row r="765" spans="10:13">
      <c r="J765" s="132"/>
      <c r="K765" s="132"/>
      <c r="L765" s="132"/>
      <c r="M765" s="132"/>
    </row>
    <row r="766" spans="10:13">
      <c r="J766" s="132"/>
      <c r="K766" s="132"/>
      <c r="L766" s="132"/>
      <c r="M766" s="132"/>
    </row>
    <row r="767" spans="10:13">
      <c r="J767" s="132"/>
      <c r="K767" s="132"/>
      <c r="L767" s="132"/>
      <c r="M767" s="132"/>
    </row>
    <row r="768" spans="10:13">
      <c r="J768" s="132"/>
      <c r="K768" s="132"/>
      <c r="L768" s="132"/>
      <c r="M768" s="132"/>
    </row>
    <row r="769" spans="10:13">
      <c r="J769" s="132"/>
      <c r="K769" s="132"/>
      <c r="L769" s="132"/>
      <c r="M769" s="132"/>
    </row>
    <row r="770" spans="10:13">
      <c r="J770" s="132"/>
      <c r="K770" s="132"/>
      <c r="L770" s="132"/>
      <c r="M770" s="132"/>
    </row>
    <row r="771" spans="10:13">
      <c r="J771" s="132"/>
      <c r="K771" s="132"/>
      <c r="L771" s="132"/>
      <c r="M771" s="132"/>
    </row>
    <row r="772" spans="10:13">
      <c r="J772" s="132"/>
      <c r="K772" s="132"/>
      <c r="L772" s="132"/>
      <c r="M772" s="132"/>
    </row>
    <row r="773" spans="10:13">
      <c r="J773" s="132"/>
      <c r="K773" s="132"/>
      <c r="L773" s="132"/>
      <c r="M773" s="132"/>
    </row>
    <row r="774" spans="10:13">
      <c r="J774" s="132"/>
      <c r="K774" s="132"/>
      <c r="L774" s="132"/>
      <c r="M774" s="132"/>
    </row>
    <row r="775" spans="10:13">
      <c r="J775" s="132"/>
      <c r="K775" s="132"/>
      <c r="L775" s="132"/>
      <c r="M775" s="132"/>
    </row>
    <row r="776" spans="10:13">
      <c r="J776" s="132"/>
      <c r="K776" s="132"/>
      <c r="L776" s="132"/>
      <c r="M776" s="132"/>
    </row>
    <row r="777" spans="10:13">
      <c r="J777" s="132"/>
      <c r="K777" s="132"/>
      <c r="L777" s="132"/>
      <c r="M777" s="132"/>
    </row>
    <row r="778" spans="10:13">
      <c r="J778" s="132"/>
      <c r="K778" s="132"/>
      <c r="L778" s="132"/>
      <c r="M778" s="132"/>
    </row>
    <row r="779" spans="10:13">
      <c r="J779" s="132"/>
      <c r="K779" s="132"/>
      <c r="L779" s="132"/>
      <c r="M779" s="132"/>
    </row>
    <row r="780" spans="10:13">
      <c r="J780" s="132"/>
      <c r="K780" s="132"/>
      <c r="L780" s="132"/>
      <c r="M780" s="132"/>
    </row>
    <row r="781" spans="10:13">
      <c r="J781" s="132"/>
      <c r="K781" s="132"/>
      <c r="L781" s="132"/>
      <c r="M781" s="132"/>
    </row>
    <row r="782" spans="10:13">
      <c r="J782" s="132"/>
      <c r="K782" s="132"/>
      <c r="L782" s="132"/>
      <c r="M782" s="132"/>
    </row>
    <row r="783" spans="10:13">
      <c r="J783" s="132"/>
      <c r="K783" s="132"/>
      <c r="L783" s="132"/>
      <c r="M783" s="132"/>
    </row>
    <row r="784" spans="10:13">
      <c r="J784" s="132"/>
      <c r="K784" s="132"/>
      <c r="L784" s="132"/>
      <c r="M784" s="132"/>
    </row>
    <row r="785" spans="10:13">
      <c r="J785" s="132"/>
      <c r="K785" s="132"/>
      <c r="L785" s="132"/>
      <c r="M785" s="132"/>
    </row>
    <row r="786" spans="10:13">
      <c r="J786" s="132"/>
      <c r="K786" s="132"/>
      <c r="L786" s="132"/>
      <c r="M786" s="132"/>
    </row>
    <row r="787" spans="10:13">
      <c r="J787" s="132"/>
      <c r="K787" s="132"/>
      <c r="L787" s="132"/>
      <c r="M787" s="132"/>
    </row>
    <row r="788" spans="10:13">
      <c r="J788" s="132"/>
      <c r="K788" s="132"/>
      <c r="L788" s="132"/>
      <c r="M788" s="132"/>
    </row>
    <row r="789" spans="10:13">
      <c r="J789" s="132"/>
      <c r="K789" s="132"/>
      <c r="L789" s="132"/>
      <c r="M789" s="132"/>
    </row>
    <row r="790" spans="10:13">
      <c r="J790" s="132"/>
      <c r="K790" s="132"/>
      <c r="L790" s="132"/>
      <c r="M790" s="132"/>
    </row>
    <row r="791" spans="10:13">
      <c r="J791" s="132"/>
      <c r="K791" s="132"/>
      <c r="L791" s="132"/>
      <c r="M791" s="132"/>
    </row>
    <row r="792" spans="10:13">
      <c r="J792" s="132"/>
      <c r="K792" s="132"/>
      <c r="L792" s="132"/>
      <c r="M792" s="132"/>
    </row>
    <row r="793" spans="10:13">
      <c r="J793" s="132"/>
      <c r="K793" s="132"/>
      <c r="L793" s="132"/>
      <c r="M793" s="132"/>
    </row>
    <row r="794" spans="10:13">
      <c r="J794" s="132"/>
      <c r="K794" s="132"/>
      <c r="L794" s="132"/>
      <c r="M794" s="132"/>
    </row>
    <row r="795" spans="10:13">
      <c r="J795" s="132"/>
      <c r="K795" s="132"/>
      <c r="L795" s="132"/>
      <c r="M795" s="132"/>
    </row>
    <row r="796" spans="10:13">
      <c r="J796" s="132"/>
      <c r="K796" s="132"/>
      <c r="L796" s="132"/>
      <c r="M796" s="132"/>
    </row>
    <row r="797" spans="10:13">
      <c r="J797" s="132"/>
      <c r="K797" s="132"/>
      <c r="L797" s="132"/>
      <c r="M797" s="132"/>
    </row>
    <row r="798" spans="10:13">
      <c r="J798" s="132"/>
      <c r="K798" s="132"/>
      <c r="L798" s="132"/>
      <c r="M798" s="132"/>
    </row>
    <row r="799" spans="10:13">
      <c r="J799" s="132"/>
      <c r="K799" s="132"/>
      <c r="L799" s="132"/>
      <c r="M799" s="132"/>
    </row>
    <row r="800" spans="10:13">
      <c r="J800" s="132"/>
      <c r="K800" s="132"/>
      <c r="L800" s="132"/>
      <c r="M800" s="132"/>
    </row>
    <row r="801" spans="10:13">
      <c r="J801" s="132"/>
      <c r="K801" s="132"/>
      <c r="L801" s="132"/>
      <c r="M801" s="132"/>
    </row>
    <row r="802" spans="10:13">
      <c r="J802" s="132"/>
      <c r="K802" s="132"/>
      <c r="L802" s="132"/>
      <c r="M802" s="132"/>
    </row>
    <row r="803" spans="10:13">
      <c r="J803" s="132"/>
      <c r="K803" s="132"/>
      <c r="L803" s="132"/>
      <c r="M803" s="132"/>
    </row>
    <row r="804" spans="10:13">
      <c r="J804" s="132"/>
      <c r="K804" s="132"/>
      <c r="L804" s="132"/>
      <c r="M804" s="132"/>
    </row>
    <row r="805" spans="10:13">
      <c r="J805" s="132"/>
      <c r="K805" s="132"/>
      <c r="L805" s="132"/>
      <c r="M805" s="132"/>
    </row>
    <row r="806" spans="10:13">
      <c r="J806" s="132"/>
      <c r="K806" s="132"/>
      <c r="L806" s="132"/>
      <c r="M806" s="132"/>
    </row>
    <row r="807" spans="10:13">
      <c r="J807" s="132"/>
      <c r="K807" s="132"/>
      <c r="L807" s="132"/>
      <c r="M807" s="132"/>
    </row>
    <row r="808" spans="10:13">
      <c r="J808" s="132"/>
      <c r="K808" s="132"/>
      <c r="L808" s="132"/>
      <c r="M808" s="132"/>
    </row>
    <row r="809" spans="10:13">
      <c r="J809" s="132"/>
      <c r="K809" s="132"/>
      <c r="L809" s="132"/>
      <c r="M809" s="132"/>
    </row>
    <row r="810" spans="10:13">
      <c r="J810" s="132"/>
      <c r="K810" s="132"/>
      <c r="L810" s="132"/>
      <c r="M810" s="132"/>
    </row>
    <row r="811" spans="10:13">
      <c r="J811" s="132"/>
      <c r="K811" s="132"/>
      <c r="L811" s="132"/>
      <c r="M811" s="132"/>
    </row>
    <row r="812" spans="10:13">
      <c r="J812" s="132"/>
      <c r="K812" s="132"/>
      <c r="L812" s="132"/>
      <c r="M812" s="132"/>
    </row>
    <row r="813" spans="10:13">
      <c r="J813" s="132"/>
      <c r="K813" s="132"/>
      <c r="L813" s="132"/>
      <c r="M813" s="132"/>
    </row>
    <row r="814" spans="10:13">
      <c r="J814" s="132"/>
      <c r="K814" s="132"/>
      <c r="L814" s="132"/>
      <c r="M814" s="132"/>
    </row>
    <row r="815" spans="10:13">
      <c r="J815" s="132"/>
      <c r="K815" s="132"/>
      <c r="L815" s="132"/>
      <c r="M815" s="132"/>
    </row>
    <row r="816" spans="10:13">
      <c r="J816" s="132"/>
      <c r="K816" s="132"/>
      <c r="L816" s="132"/>
      <c r="M816" s="132"/>
    </row>
    <row r="817" spans="10:13">
      <c r="J817" s="132"/>
      <c r="K817" s="132"/>
      <c r="L817" s="132"/>
      <c r="M817" s="132"/>
    </row>
    <row r="818" spans="10:13">
      <c r="J818" s="132"/>
      <c r="K818" s="132"/>
      <c r="L818" s="132"/>
      <c r="M818" s="132"/>
    </row>
    <row r="819" spans="10:13">
      <c r="J819" s="132"/>
      <c r="K819" s="132"/>
      <c r="L819" s="132"/>
      <c r="M819" s="132"/>
    </row>
    <row r="820" spans="10:13">
      <c r="J820" s="132"/>
      <c r="K820" s="132"/>
      <c r="L820" s="132"/>
      <c r="M820" s="132"/>
    </row>
    <row r="821" spans="10:13">
      <c r="J821" s="132"/>
      <c r="K821" s="132"/>
      <c r="L821" s="132"/>
      <c r="M821" s="132"/>
    </row>
    <row r="822" spans="10:13">
      <c r="J822" s="132"/>
      <c r="K822" s="132"/>
      <c r="L822" s="132"/>
      <c r="M822" s="132"/>
    </row>
    <row r="823" spans="10:13">
      <c r="J823" s="132"/>
      <c r="K823" s="132"/>
      <c r="L823" s="132"/>
      <c r="M823" s="132"/>
    </row>
    <row r="824" spans="10:13">
      <c r="J824" s="132"/>
      <c r="K824" s="132"/>
      <c r="L824" s="132"/>
      <c r="M824" s="132"/>
    </row>
    <row r="825" spans="10:13">
      <c r="J825" s="132"/>
      <c r="K825" s="132"/>
      <c r="L825" s="132"/>
      <c r="M825" s="132"/>
    </row>
    <row r="826" spans="10:13">
      <c r="J826" s="132"/>
      <c r="K826" s="132"/>
      <c r="L826" s="132"/>
      <c r="M826" s="132"/>
    </row>
    <row r="827" spans="10:13">
      <c r="J827" s="132"/>
      <c r="K827" s="132"/>
      <c r="L827" s="132"/>
      <c r="M827" s="132"/>
    </row>
    <row r="828" spans="10:13">
      <c r="J828" s="132"/>
      <c r="K828" s="132"/>
      <c r="L828" s="132"/>
      <c r="M828" s="132"/>
    </row>
    <row r="829" spans="10:13">
      <c r="J829" s="132"/>
      <c r="K829" s="132"/>
      <c r="L829" s="132"/>
      <c r="M829" s="132"/>
    </row>
    <row r="830" spans="10:13">
      <c r="J830" s="132"/>
      <c r="K830" s="132"/>
      <c r="L830" s="132"/>
      <c r="M830" s="132"/>
    </row>
    <row r="831" spans="10:13">
      <c r="J831" s="132"/>
      <c r="K831" s="132"/>
      <c r="L831" s="132"/>
      <c r="M831" s="132"/>
    </row>
    <row r="832" spans="10:13">
      <c r="J832" s="132"/>
      <c r="K832" s="132"/>
      <c r="L832" s="132"/>
      <c r="M832" s="132"/>
    </row>
    <row r="833" spans="10:13">
      <c r="J833" s="132"/>
      <c r="K833" s="132"/>
      <c r="L833" s="132"/>
      <c r="M833" s="132"/>
    </row>
    <row r="834" spans="10:13">
      <c r="J834" s="132"/>
      <c r="K834" s="132"/>
      <c r="L834" s="132"/>
      <c r="M834" s="132"/>
    </row>
    <row r="835" spans="10:13">
      <c r="J835" s="132"/>
      <c r="K835" s="132"/>
      <c r="L835" s="132"/>
      <c r="M835" s="132"/>
    </row>
    <row r="836" spans="10:13">
      <c r="J836" s="132"/>
      <c r="K836" s="132"/>
      <c r="L836" s="132"/>
      <c r="M836" s="132"/>
    </row>
    <row r="837" spans="10:13">
      <c r="J837" s="132"/>
      <c r="K837" s="132"/>
      <c r="L837" s="132"/>
      <c r="M837" s="132"/>
    </row>
    <row r="838" spans="10:13">
      <c r="J838" s="132"/>
      <c r="K838" s="132"/>
      <c r="L838" s="132"/>
      <c r="M838" s="132"/>
    </row>
    <row r="839" spans="10:13">
      <c r="J839" s="132"/>
      <c r="K839" s="132"/>
      <c r="L839" s="132"/>
      <c r="M839" s="132"/>
    </row>
    <row r="840" spans="10:13">
      <c r="J840" s="132"/>
      <c r="K840" s="132"/>
      <c r="L840" s="132"/>
      <c r="M840" s="132"/>
    </row>
    <row r="841" spans="10:13">
      <c r="J841" s="132"/>
      <c r="K841" s="132"/>
      <c r="L841" s="132"/>
      <c r="M841" s="132"/>
    </row>
    <row r="842" spans="10:13">
      <c r="J842" s="132"/>
      <c r="K842" s="132"/>
      <c r="L842" s="132"/>
      <c r="M842" s="132"/>
    </row>
    <row r="843" spans="10:13">
      <c r="J843" s="132"/>
      <c r="K843" s="132"/>
      <c r="L843" s="132"/>
      <c r="M843" s="132"/>
    </row>
    <row r="844" spans="10:13">
      <c r="J844" s="132"/>
      <c r="K844" s="132"/>
      <c r="L844" s="132"/>
      <c r="M844" s="132"/>
    </row>
    <row r="845" spans="10:13">
      <c r="J845" s="132"/>
      <c r="K845" s="132"/>
      <c r="L845" s="132"/>
      <c r="M845" s="132"/>
    </row>
    <row r="846" spans="10:13">
      <c r="J846" s="132"/>
      <c r="K846" s="132"/>
      <c r="L846" s="132"/>
      <c r="M846" s="132"/>
    </row>
    <row r="847" spans="10:13">
      <c r="J847" s="132"/>
      <c r="K847" s="132"/>
      <c r="L847" s="132"/>
      <c r="M847" s="132"/>
    </row>
    <row r="848" spans="10:13">
      <c r="J848" s="132"/>
      <c r="K848" s="132"/>
      <c r="L848" s="132"/>
      <c r="M848" s="132"/>
    </row>
    <row r="849" spans="10:13">
      <c r="J849" s="132"/>
      <c r="K849" s="132"/>
      <c r="L849" s="132"/>
      <c r="M849" s="132"/>
    </row>
    <row r="850" spans="10:13">
      <c r="J850" s="132"/>
      <c r="K850" s="132"/>
      <c r="L850" s="132"/>
      <c r="M850" s="132"/>
    </row>
    <row r="851" spans="10:13">
      <c r="J851" s="132"/>
      <c r="K851" s="132"/>
      <c r="L851" s="132"/>
      <c r="M851" s="132"/>
    </row>
    <row r="852" spans="10:13">
      <c r="J852" s="132"/>
      <c r="K852" s="132"/>
      <c r="L852" s="132"/>
      <c r="M852" s="132"/>
    </row>
    <row r="853" spans="10:13">
      <c r="J853" s="132"/>
      <c r="K853" s="132"/>
      <c r="L853" s="132"/>
      <c r="M853" s="132"/>
    </row>
    <row r="854" spans="10:13">
      <c r="J854" s="132"/>
      <c r="K854" s="132"/>
      <c r="L854" s="132"/>
      <c r="M854" s="132"/>
    </row>
    <row r="855" spans="10:13">
      <c r="J855" s="132"/>
      <c r="K855" s="132"/>
      <c r="L855" s="132"/>
      <c r="M855" s="132"/>
    </row>
    <row r="856" spans="10:13">
      <c r="J856" s="132"/>
      <c r="K856" s="132"/>
      <c r="L856" s="132"/>
      <c r="M856" s="132"/>
    </row>
    <row r="857" spans="10:13">
      <c r="J857" s="132"/>
      <c r="K857" s="132"/>
      <c r="L857" s="132"/>
      <c r="M857" s="132"/>
    </row>
    <row r="858" spans="10:13">
      <c r="J858" s="132"/>
      <c r="K858" s="132"/>
      <c r="L858" s="132"/>
      <c r="M858" s="132"/>
    </row>
    <row r="859" spans="10:13">
      <c r="J859" s="132"/>
      <c r="K859" s="132"/>
      <c r="L859" s="132"/>
      <c r="M859" s="132"/>
    </row>
    <row r="860" spans="10:13">
      <c r="J860" s="132"/>
      <c r="K860" s="132"/>
      <c r="L860" s="132"/>
      <c r="M860" s="132"/>
    </row>
    <row r="861" spans="10:13">
      <c r="J861" s="132"/>
      <c r="K861" s="132"/>
      <c r="L861" s="132"/>
      <c r="M861" s="132"/>
    </row>
    <row r="862" spans="10:13">
      <c r="J862" s="132"/>
      <c r="K862" s="132"/>
      <c r="L862" s="132"/>
      <c r="M862" s="132"/>
    </row>
    <row r="863" spans="10:13">
      <c r="J863" s="132"/>
      <c r="K863" s="132"/>
      <c r="L863" s="132"/>
      <c r="M863" s="132"/>
    </row>
    <row r="864" spans="10:13">
      <c r="J864" s="132"/>
      <c r="K864" s="132"/>
      <c r="L864" s="132"/>
      <c r="M864" s="132"/>
    </row>
    <row r="865" spans="10:13">
      <c r="J865" s="132"/>
      <c r="K865" s="132"/>
      <c r="L865" s="132"/>
      <c r="M865" s="132"/>
    </row>
    <row r="866" spans="10:13">
      <c r="J866" s="132"/>
      <c r="K866" s="132"/>
      <c r="L866" s="132"/>
      <c r="M866" s="132"/>
    </row>
    <row r="867" spans="10:13">
      <c r="J867" s="132"/>
      <c r="K867" s="132"/>
      <c r="L867" s="132"/>
      <c r="M867" s="132"/>
    </row>
    <row r="868" spans="10:13">
      <c r="J868" s="132"/>
      <c r="K868" s="132"/>
      <c r="L868" s="132"/>
      <c r="M868" s="132"/>
    </row>
    <row r="869" spans="10:13">
      <c r="J869" s="132"/>
      <c r="K869" s="132"/>
      <c r="L869" s="132"/>
      <c r="M869" s="132"/>
    </row>
    <row r="870" spans="10:13">
      <c r="J870" s="132"/>
      <c r="K870" s="132"/>
      <c r="L870" s="132"/>
      <c r="M870" s="132"/>
    </row>
    <row r="871" spans="10:13">
      <c r="J871" s="132"/>
      <c r="K871" s="132"/>
      <c r="L871" s="132"/>
      <c r="M871" s="132"/>
    </row>
    <row r="872" spans="10:13">
      <c r="J872" s="132"/>
      <c r="K872" s="132"/>
      <c r="L872" s="132"/>
      <c r="M872" s="132"/>
    </row>
    <row r="873" spans="10:13">
      <c r="J873" s="132"/>
      <c r="K873" s="132"/>
      <c r="L873" s="132"/>
      <c r="M873" s="132"/>
    </row>
    <row r="874" spans="10:13">
      <c r="J874" s="132"/>
      <c r="K874" s="132"/>
      <c r="L874" s="132"/>
      <c r="M874" s="132"/>
    </row>
    <row r="875" spans="10:13">
      <c r="J875" s="132"/>
      <c r="K875" s="132"/>
      <c r="L875" s="132"/>
      <c r="M875" s="132"/>
    </row>
    <row r="876" spans="10:13">
      <c r="J876" s="132"/>
      <c r="K876" s="132"/>
      <c r="L876" s="132"/>
      <c r="M876" s="132"/>
    </row>
    <row r="877" spans="10:13">
      <c r="J877" s="132"/>
      <c r="K877" s="132"/>
      <c r="L877" s="132"/>
      <c r="M877" s="132"/>
    </row>
    <row r="878" spans="10:13">
      <c r="J878" s="132"/>
      <c r="K878" s="132"/>
      <c r="L878" s="132"/>
      <c r="M878" s="132"/>
    </row>
    <row r="879" spans="10:13">
      <c r="J879" s="132"/>
      <c r="K879" s="132"/>
      <c r="L879" s="132"/>
      <c r="M879" s="132"/>
    </row>
    <row r="880" spans="10:13">
      <c r="J880" s="132"/>
      <c r="K880" s="132"/>
      <c r="L880" s="132"/>
      <c r="M880" s="132"/>
    </row>
    <row r="881" spans="10:13">
      <c r="J881" s="132"/>
      <c r="K881" s="132"/>
      <c r="L881" s="132"/>
      <c r="M881" s="132"/>
    </row>
    <row r="882" spans="10:13">
      <c r="J882" s="132"/>
      <c r="K882" s="132"/>
      <c r="L882" s="132"/>
      <c r="M882" s="132"/>
    </row>
    <row r="883" spans="10:13">
      <c r="J883" s="132"/>
      <c r="K883" s="132"/>
      <c r="L883" s="132"/>
      <c r="M883" s="132"/>
    </row>
    <row r="884" spans="10:13">
      <c r="J884" s="132"/>
      <c r="K884" s="132"/>
      <c r="L884" s="132"/>
      <c r="M884" s="132"/>
    </row>
    <row r="885" spans="10:13">
      <c r="J885" s="132"/>
      <c r="K885" s="132"/>
      <c r="L885" s="132"/>
      <c r="M885" s="132"/>
    </row>
    <row r="886" spans="10:13">
      <c r="J886" s="132"/>
      <c r="K886" s="132"/>
      <c r="L886" s="132"/>
      <c r="M886" s="132"/>
    </row>
    <row r="887" spans="10:13">
      <c r="J887" s="132"/>
      <c r="K887" s="132"/>
      <c r="L887" s="132"/>
      <c r="M887" s="132"/>
    </row>
    <row r="888" spans="10:13">
      <c r="J888" s="132"/>
      <c r="K888" s="132"/>
      <c r="L888" s="132"/>
      <c r="M888" s="132"/>
    </row>
    <row r="889" spans="10:13">
      <c r="J889" s="132"/>
      <c r="K889" s="132"/>
      <c r="L889" s="132"/>
      <c r="M889" s="132"/>
    </row>
    <row r="890" spans="10:13">
      <c r="J890" s="132"/>
      <c r="K890" s="132"/>
      <c r="L890" s="132"/>
      <c r="M890" s="132"/>
    </row>
    <row r="891" spans="10:13">
      <c r="J891" s="132"/>
      <c r="K891" s="132"/>
      <c r="L891" s="132"/>
      <c r="M891" s="132"/>
    </row>
    <row r="892" spans="10:13">
      <c r="J892" s="132"/>
      <c r="K892" s="132"/>
      <c r="L892" s="132"/>
      <c r="M892" s="132"/>
    </row>
    <row r="893" spans="10:13">
      <c r="J893" s="132"/>
      <c r="K893" s="132"/>
      <c r="L893" s="132"/>
      <c r="M893" s="132"/>
    </row>
    <row r="894" spans="10:13">
      <c r="J894" s="132"/>
      <c r="K894" s="132"/>
      <c r="L894" s="132"/>
      <c r="M894" s="132"/>
    </row>
    <row r="895" spans="10:13">
      <c r="J895" s="132"/>
      <c r="K895" s="132"/>
      <c r="L895" s="132"/>
      <c r="M895" s="132"/>
    </row>
    <row r="896" spans="10:13">
      <c r="J896" s="132"/>
      <c r="K896" s="132"/>
      <c r="L896" s="132"/>
      <c r="M896" s="132"/>
    </row>
    <row r="897" spans="10:13">
      <c r="J897" s="132"/>
      <c r="K897" s="132"/>
      <c r="L897" s="132"/>
      <c r="M897" s="132"/>
    </row>
    <row r="898" spans="10:13">
      <c r="J898" s="132"/>
      <c r="K898" s="132"/>
      <c r="L898" s="132"/>
      <c r="M898" s="132"/>
    </row>
    <row r="899" spans="10:13">
      <c r="J899" s="132"/>
      <c r="K899" s="132"/>
      <c r="L899" s="132"/>
      <c r="M899" s="132"/>
    </row>
    <row r="900" spans="10:13">
      <c r="J900" s="132"/>
      <c r="K900" s="132"/>
      <c r="L900" s="132"/>
      <c r="M900" s="132"/>
    </row>
    <row r="901" spans="10:13">
      <c r="J901" s="132"/>
      <c r="K901" s="132"/>
      <c r="L901" s="132"/>
      <c r="M901" s="132"/>
    </row>
    <row r="902" spans="10:13">
      <c r="J902" s="132"/>
      <c r="K902" s="132"/>
      <c r="L902" s="132"/>
      <c r="M902" s="132"/>
    </row>
    <row r="903" spans="10:13">
      <c r="J903" s="132"/>
      <c r="K903" s="132"/>
      <c r="L903" s="132"/>
      <c r="M903" s="132"/>
    </row>
    <row r="904" spans="10:13">
      <c r="J904" s="132"/>
      <c r="K904" s="132"/>
      <c r="L904" s="132"/>
      <c r="M904" s="132"/>
    </row>
    <row r="905" spans="10:13">
      <c r="J905" s="132"/>
      <c r="K905" s="132"/>
      <c r="L905" s="132"/>
      <c r="M905" s="132"/>
    </row>
    <row r="906" spans="10:13">
      <c r="J906" s="132"/>
      <c r="K906" s="132"/>
      <c r="L906" s="132"/>
      <c r="M906" s="132"/>
    </row>
    <row r="907" spans="10:13">
      <c r="J907" s="132"/>
      <c r="K907" s="132"/>
      <c r="L907" s="132"/>
      <c r="M907" s="132"/>
    </row>
    <row r="908" spans="10:13">
      <c r="J908" s="132"/>
      <c r="K908" s="132"/>
      <c r="L908" s="132"/>
      <c r="M908" s="132"/>
    </row>
    <row r="909" spans="10:13">
      <c r="J909" s="132"/>
      <c r="K909" s="132"/>
      <c r="L909" s="132"/>
      <c r="M909" s="132"/>
    </row>
    <row r="910" spans="10:13">
      <c r="J910" s="132"/>
      <c r="K910" s="132"/>
      <c r="L910" s="132"/>
      <c r="M910" s="132"/>
    </row>
    <row r="911" spans="10:13">
      <c r="J911" s="132"/>
      <c r="K911" s="132"/>
      <c r="L911" s="132"/>
      <c r="M911" s="132"/>
    </row>
    <row r="912" spans="10:13">
      <c r="J912" s="132"/>
      <c r="K912" s="132"/>
      <c r="L912" s="132"/>
      <c r="M912" s="132"/>
    </row>
    <row r="913" spans="10:13">
      <c r="J913" s="132"/>
      <c r="K913" s="132"/>
      <c r="L913" s="132"/>
      <c r="M913" s="132"/>
    </row>
    <row r="914" spans="10:13">
      <c r="J914" s="132"/>
      <c r="K914" s="132"/>
      <c r="L914" s="132"/>
      <c r="M914" s="132"/>
    </row>
    <row r="915" spans="10:13">
      <c r="J915" s="132"/>
      <c r="K915" s="132"/>
      <c r="L915" s="132"/>
      <c r="M915" s="132"/>
    </row>
    <row r="916" spans="10:13">
      <c r="J916" s="132"/>
      <c r="K916" s="132"/>
      <c r="L916" s="132"/>
      <c r="M916" s="132"/>
    </row>
    <row r="917" spans="10:13">
      <c r="J917" s="132"/>
      <c r="K917" s="132"/>
      <c r="L917" s="132"/>
      <c r="M917" s="132"/>
    </row>
    <row r="918" spans="10:13">
      <c r="J918" s="132"/>
      <c r="K918" s="132"/>
      <c r="L918" s="132"/>
      <c r="M918" s="132"/>
    </row>
    <row r="919" spans="10:13">
      <c r="J919" s="132"/>
      <c r="K919" s="132"/>
      <c r="L919" s="132"/>
      <c r="M919" s="132"/>
    </row>
    <row r="920" spans="10:13">
      <c r="J920" s="132"/>
      <c r="K920" s="132"/>
      <c r="L920" s="132"/>
      <c r="M920" s="132"/>
    </row>
    <row r="921" spans="10:13">
      <c r="J921" s="132"/>
      <c r="K921" s="132"/>
      <c r="L921" s="132"/>
      <c r="M921" s="132"/>
    </row>
    <row r="922" spans="10:13">
      <c r="J922" s="132"/>
      <c r="K922" s="132"/>
      <c r="L922" s="132"/>
      <c r="M922" s="132"/>
    </row>
    <row r="923" spans="10:13">
      <c r="J923" s="132"/>
      <c r="K923" s="132"/>
      <c r="L923" s="132"/>
      <c r="M923" s="132"/>
    </row>
    <row r="924" spans="10:13">
      <c r="J924" s="132"/>
      <c r="K924" s="132"/>
      <c r="L924" s="132"/>
      <c r="M924" s="132"/>
    </row>
    <row r="925" spans="10:13">
      <c r="J925" s="132"/>
      <c r="K925" s="132"/>
      <c r="L925" s="132"/>
      <c r="M925" s="132"/>
    </row>
    <row r="926" spans="10:13">
      <c r="J926" s="132"/>
      <c r="K926" s="132"/>
      <c r="L926" s="132"/>
      <c r="M926" s="132"/>
    </row>
    <row r="927" spans="10:13">
      <c r="J927" s="132"/>
      <c r="K927" s="132"/>
      <c r="L927" s="132"/>
      <c r="M927" s="132"/>
    </row>
    <row r="928" spans="10:13">
      <c r="J928" s="132"/>
      <c r="K928" s="132"/>
      <c r="L928" s="132"/>
      <c r="M928" s="132"/>
    </row>
    <row r="929" spans="10:13">
      <c r="J929" s="132"/>
      <c r="K929" s="132"/>
      <c r="L929" s="132"/>
      <c r="M929" s="132"/>
    </row>
    <row r="930" spans="10:13">
      <c r="J930" s="132"/>
      <c r="K930" s="132"/>
      <c r="L930" s="132"/>
      <c r="M930" s="132"/>
    </row>
    <row r="931" spans="10:13">
      <c r="J931" s="132"/>
      <c r="K931" s="132"/>
      <c r="L931" s="132"/>
      <c r="M931" s="132"/>
    </row>
    <row r="932" spans="10:13">
      <c r="J932" s="132"/>
      <c r="K932" s="132"/>
      <c r="L932" s="132"/>
      <c r="M932" s="132"/>
    </row>
    <row r="933" spans="10:13">
      <c r="J933" s="132"/>
      <c r="K933" s="132"/>
      <c r="L933" s="132"/>
      <c r="M933" s="132"/>
    </row>
    <row r="934" spans="10:13">
      <c r="J934" s="132"/>
      <c r="K934" s="132"/>
      <c r="L934" s="132"/>
      <c r="M934" s="132"/>
    </row>
    <row r="935" spans="10:13">
      <c r="J935" s="132"/>
      <c r="K935" s="132"/>
      <c r="L935" s="132"/>
      <c r="M935" s="132"/>
    </row>
    <row r="936" spans="10:13">
      <c r="J936" s="132"/>
      <c r="K936" s="132"/>
      <c r="L936" s="132"/>
      <c r="M936" s="132"/>
    </row>
    <row r="937" spans="10:13">
      <c r="J937" s="132"/>
      <c r="K937" s="132"/>
      <c r="L937" s="132"/>
      <c r="M937" s="132"/>
    </row>
    <row r="938" spans="10:13">
      <c r="J938" s="132"/>
      <c r="K938" s="132"/>
      <c r="L938" s="132"/>
      <c r="M938" s="132"/>
    </row>
    <row r="939" spans="10:13">
      <c r="J939" s="132"/>
      <c r="K939" s="132"/>
      <c r="L939" s="132"/>
      <c r="M939" s="132"/>
    </row>
    <row r="940" spans="10:13">
      <c r="J940" s="132"/>
      <c r="K940" s="132"/>
      <c r="L940" s="132"/>
      <c r="M940" s="132"/>
    </row>
    <row r="941" spans="10:13">
      <c r="J941" s="132"/>
      <c r="K941" s="132"/>
      <c r="L941" s="132"/>
      <c r="M941" s="132"/>
    </row>
    <row r="942" spans="10:13">
      <c r="J942" s="132"/>
      <c r="K942" s="132"/>
      <c r="L942" s="132"/>
      <c r="M942" s="132"/>
    </row>
    <row r="943" spans="10:13">
      <c r="J943" s="132"/>
      <c r="K943" s="132"/>
      <c r="L943" s="132"/>
      <c r="M943" s="132"/>
    </row>
    <row r="944" spans="10:13">
      <c r="J944" s="132"/>
      <c r="K944" s="132"/>
      <c r="L944" s="132"/>
      <c r="M944" s="132"/>
    </row>
    <row r="945" spans="10:13">
      <c r="J945" s="132"/>
      <c r="K945" s="132"/>
      <c r="L945" s="132"/>
      <c r="M945" s="132"/>
    </row>
    <row r="946" spans="10:13">
      <c r="J946" s="132"/>
      <c r="K946" s="132"/>
      <c r="L946" s="132"/>
      <c r="M946" s="132"/>
    </row>
    <row r="947" spans="10:13">
      <c r="J947" s="132"/>
      <c r="K947" s="132"/>
      <c r="L947" s="132"/>
      <c r="M947" s="132"/>
    </row>
    <row r="948" spans="10:13">
      <c r="J948" s="132"/>
      <c r="K948" s="132"/>
      <c r="L948" s="132"/>
      <c r="M948" s="132"/>
    </row>
    <row r="949" spans="10:13">
      <c r="J949" s="132"/>
      <c r="K949" s="132"/>
      <c r="L949" s="132"/>
      <c r="M949" s="132"/>
    </row>
    <row r="950" spans="10:13">
      <c r="J950" s="132"/>
      <c r="K950" s="132"/>
      <c r="L950" s="132"/>
      <c r="M950" s="132"/>
    </row>
    <row r="951" spans="10:13">
      <c r="J951" s="132"/>
      <c r="K951" s="132"/>
      <c r="L951" s="132"/>
      <c r="M951" s="132"/>
    </row>
    <row r="952" spans="10:13">
      <c r="J952" s="132"/>
      <c r="K952" s="132"/>
      <c r="L952" s="132"/>
      <c r="M952" s="132"/>
    </row>
    <row r="953" spans="10:13">
      <c r="J953" s="132"/>
      <c r="K953" s="132"/>
      <c r="L953" s="132"/>
      <c r="M953" s="132"/>
    </row>
    <row r="954" spans="10:13">
      <c r="J954" s="132"/>
      <c r="K954" s="132"/>
      <c r="L954" s="132"/>
      <c r="M954" s="132"/>
    </row>
    <row r="955" spans="10:13">
      <c r="J955" s="132"/>
      <c r="K955" s="132"/>
      <c r="L955" s="132"/>
      <c r="M955" s="132"/>
    </row>
    <row r="956" spans="10:13">
      <c r="J956" s="132"/>
      <c r="K956" s="132"/>
      <c r="L956" s="132"/>
      <c r="M956" s="132"/>
    </row>
    <row r="957" spans="10:13">
      <c r="J957" s="132"/>
      <c r="K957" s="132"/>
      <c r="L957" s="132"/>
      <c r="M957" s="132"/>
    </row>
    <row r="958" spans="10:13">
      <c r="J958" s="132"/>
      <c r="K958" s="132"/>
      <c r="L958" s="132"/>
      <c r="M958" s="132"/>
    </row>
    <row r="959" spans="10:13">
      <c r="J959" s="132"/>
      <c r="K959" s="132"/>
      <c r="L959" s="132"/>
      <c r="M959" s="132"/>
    </row>
    <row r="960" spans="10:13">
      <c r="J960" s="132"/>
      <c r="K960" s="132"/>
      <c r="L960" s="132"/>
      <c r="M960" s="132"/>
    </row>
    <row r="961" spans="10:13">
      <c r="J961" s="132"/>
      <c r="K961" s="132"/>
      <c r="L961" s="132"/>
      <c r="M961" s="132"/>
    </row>
    <row r="962" spans="10:13">
      <c r="J962" s="132"/>
      <c r="K962" s="132"/>
      <c r="L962" s="132"/>
      <c r="M962" s="132"/>
    </row>
    <row r="963" spans="10:13">
      <c r="J963" s="132"/>
      <c r="K963" s="132"/>
      <c r="L963" s="132"/>
      <c r="M963" s="132"/>
    </row>
    <row r="964" spans="10:13">
      <c r="J964" s="132"/>
      <c r="K964" s="132"/>
      <c r="L964" s="132"/>
      <c r="M964" s="132"/>
    </row>
    <row r="965" spans="10:13">
      <c r="J965" s="132"/>
      <c r="K965" s="132"/>
      <c r="L965" s="132"/>
      <c r="M965" s="132"/>
    </row>
    <row r="966" spans="10:13">
      <c r="J966" s="132"/>
      <c r="K966" s="132"/>
      <c r="L966" s="132"/>
      <c r="M966" s="132"/>
    </row>
    <row r="967" spans="10:13">
      <c r="J967" s="132"/>
      <c r="K967" s="132"/>
      <c r="L967" s="132"/>
      <c r="M967" s="132"/>
    </row>
    <row r="968" spans="10:13">
      <c r="J968" s="132"/>
      <c r="K968" s="132"/>
      <c r="L968" s="132"/>
      <c r="M968" s="132"/>
    </row>
    <row r="969" spans="10:13">
      <c r="J969" s="132"/>
      <c r="K969" s="132"/>
      <c r="L969" s="132"/>
      <c r="M969" s="132"/>
    </row>
    <row r="970" spans="10:13">
      <c r="J970" s="132"/>
      <c r="K970" s="132"/>
      <c r="L970" s="132"/>
      <c r="M970" s="132"/>
    </row>
    <row r="971" spans="10:13">
      <c r="J971" s="132"/>
      <c r="K971" s="132"/>
      <c r="L971" s="132"/>
      <c r="M971" s="132"/>
    </row>
    <row r="972" spans="10:13">
      <c r="J972" s="132"/>
      <c r="K972" s="132"/>
      <c r="L972" s="132"/>
      <c r="M972" s="132"/>
    </row>
    <row r="973" spans="10:13">
      <c r="J973" s="132"/>
      <c r="K973" s="132"/>
      <c r="L973" s="132"/>
      <c r="M973" s="132"/>
    </row>
    <row r="974" spans="10:13">
      <c r="J974" s="132"/>
      <c r="K974" s="132"/>
      <c r="L974" s="132"/>
      <c r="M974" s="132"/>
    </row>
    <row r="975" spans="10:13">
      <c r="J975" s="132"/>
      <c r="K975" s="132"/>
      <c r="L975" s="132"/>
      <c r="M975" s="132"/>
    </row>
    <row r="976" spans="10:13">
      <c r="J976" s="132"/>
      <c r="K976" s="132"/>
      <c r="L976" s="132"/>
      <c r="M976" s="132"/>
    </row>
    <row r="977" spans="10:13">
      <c r="J977" s="132"/>
      <c r="K977" s="132"/>
      <c r="L977" s="132"/>
      <c r="M977" s="132"/>
    </row>
    <row r="978" spans="10:13">
      <c r="J978" s="132"/>
      <c r="K978" s="132"/>
      <c r="L978" s="132"/>
      <c r="M978" s="132"/>
    </row>
    <row r="979" spans="10:13">
      <c r="J979" s="132"/>
      <c r="K979" s="132"/>
      <c r="L979" s="132"/>
      <c r="M979" s="132"/>
    </row>
    <row r="980" spans="10:13">
      <c r="J980" s="132"/>
      <c r="K980" s="132"/>
      <c r="L980" s="132"/>
      <c r="M980" s="132"/>
    </row>
    <row r="981" spans="10:13">
      <c r="J981" s="132"/>
      <c r="K981" s="132"/>
      <c r="L981" s="132"/>
      <c r="M981" s="132"/>
    </row>
    <row r="982" spans="10:13">
      <c r="J982" s="132"/>
      <c r="K982" s="132"/>
      <c r="L982" s="132"/>
      <c r="M982" s="132"/>
    </row>
    <row r="983" spans="10:13">
      <c r="J983" s="132"/>
      <c r="K983" s="132"/>
      <c r="L983" s="132"/>
      <c r="M983" s="132"/>
    </row>
    <row r="984" spans="10:13">
      <c r="J984" s="132"/>
      <c r="K984" s="132"/>
      <c r="L984" s="132"/>
      <c r="M984" s="132"/>
    </row>
    <row r="985" spans="10:13">
      <c r="J985" s="132"/>
      <c r="K985" s="132"/>
      <c r="L985" s="132"/>
      <c r="M985" s="132"/>
    </row>
    <row r="986" spans="10:13">
      <c r="J986" s="132"/>
      <c r="K986" s="132"/>
      <c r="L986" s="132"/>
      <c r="M986" s="132"/>
    </row>
    <row r="987" spans="10:13">
      <c r="J987" s="132"/>
      <c r="K987" s="132"/>
      <c r="L987" s="132"/>
      <c r="M987" s="132"/>
    </row>
    <row r="988" spans="10:13">
      <c r="J988" s="132"/>
      <c r="K988" s="132"/>
      <c r="L988" s="132"/>
      <c r="M988" s="132"/>
    </row>
    <row r="989" spans="10:13">
      <c r="J989" s="132"/>
      <c r="K989" s="132"/>
      <c r="L989" s="132"/>
      <c r="M989" s="132"/>
    </row>
    <row r="990" spans="10:13">
      <c r="J990" s="132"/>
      <c r="K990" s="132"/>
      <c r="L990" s="132"/>
      <c r="M990" s="132"/>
    </row>
    <row r="991" spans="10:13">
      <c r="J991" s="132"/>
      <c r="K991" s="132"/>
      <c r="L991" s="132"/>
      <c r="M991" s="132"/>
    </row>
    <row r="992" spans="10:13">
      <c r="J992" s="132"/>
      <c r="K992" s="132"/>
      <c r="L992" s="132"/>
      <c r="M992" s="132"/>
    </row>
    <row r="993" spans="10:13">
      <c r="J993" s="132"/>
      <c r="K993" s="132"/>
      <c r="L993" s="132"/>
      <c r="M993" s="132"/>
    </row>
    <row r="994" spans="10:13">
      <c r="J994" s="132"/>
      <c r="K994" s="132"/>
      <c r="L994" s="132"/>
      <c r="M994" s="132"/>
    </row>
    <row r="995" spans="10:13">
      <c r="J995" s="132"/>
      <c r="K995" s="132"/>
      <c r="L995" s="132"/>
      <c r="M995" s="132"/>
    </row>
    <row r="996" spans="10:13">
      <c r="J996" s="132"/>
      <c r="K996" s="132"/>
      <c r="L996" s="132"/>
      <c r="M996" s="132"/>
    </row>
    <row r="997" spans="10:13">
      <c r="J997" s="132"/>
      <c r="K997" s="132"/>
      <c r="L997" s="132"/>
      <c r="M997" s="132"/>
    </row>
    <row r="998" spans="10:13">
      <c r="J998" s="132"/>
      <c r="K998" s="132"/>
      <c r="L998" s="132"/>
      <c r="M998" s="132"/>
    </row>
    <row r="999" spans="10:13">
      <c r="J999" s="132"/>
      <c r="K999" s="132"/>
      <c r="L999" s="132"/>
      <c r="M999" s="132"/>
    </row>
    <row r="1000" spans="10:13">
      <c r="J1000" s="132"/>
      <c r="K1000" s="132"/>
      <c r="L1000" s="132"/>
      <c r="M1000" s="132"/>
    </row>
    <row r="1001" spans="10:13">
      <c r="J1001" s="132"/>
      <c r="K1001" s="132"/>
      <c r="L1001" s="132"/>
      <c r="M1001" s="132"/>
    </row>
    <row r="1002" spans="10:13">
      <c r="J1002" s="132"/>
      <c r="K1002" s="132"/>
      <c r="L1002" s="132"/>
      <c r="M1002" s="132"/>
    </row>
    <row r="1003" spans="10:13">
      <c r="J1003" s="132"/>
      <c r="K1003" s="132"/>
      <c r="L1003" s="132"/>
      <c r="M1003" s="132"/>
    </row>
    <row r="1004" spans="10:13">
      <c r="J1004" s="132"/>
      <c r="K1004" s="132"/>
      <c r="L1004" s="132"/>
      <c r="M1004" s="132"/>
    </row>
    <row r="1005" spans="10:13">
      <c r="J1005" s="132"/>
      <c r="K1005" s="132"/>
      <c r="L1005" s="132"/>
      <c r="M1005" s="132"/>
    </row>
    <row r="1006" spans="10:13">
      <c r="J1006" s="132"/>
      <c r="K1006" s="132"/>
      <c r="L1006" s="132"/>
      <c r="M1006" s="132"/>
    </row>
    <row r="1007" spans="10:13">
      <c r="J1007" s="132"/>
      <c r="K1007" s="132"/>
      <c r="L1007" s="132"/>
      <c r="M1007" s="132"/>
    </row>
    <row r="1008" spans="10:13">
      <c r="J1008" s="132"/>
      <c r="K1008" s="132"/>
      <c r="L1008" s="132"/>
      <c r="M1008" s="132"/>
    </row>
    <row r="1009" spans="10:13">
      <c r="J1009" s="132"/>
      <c r="K1009" s="132"/>
      <c r="L1009" s="132"/>
      <c r="M1009" s="132"/>
    </row>
    <row r="1010" spans="10:13">
      <c r="J1010" s="132"/>
      <c r="K1010" s="132"/>
      <c r="L1010" s="132"/>
      <c r="M1010" s="132"/>
    </row>
    <row r="1011" spans="10:13">
      <c r="J1011" s="132"/>
      <c r="K1011" s="132"/>
      <c r="L1011" s="132"/>
      <c r="M1011" s="132"/>
    </row>
    <row r="1012" spans="10:13">
      <c r="J1012" s="132"/>
      <c r="K1012" s="132"/>
      <c r="L1012" s="132"/>
      <c r="M1012" s="132"/>
    </row>
    <row r="1013" spans="10:13">
      <c r="J1013" s="132"/>
      <c r="K1013" s="132"/>
      <c r="L1013" s="132"/>
      <c r="M1013" s="132"/>
    </row>
    <row r="1014" spans="10:13">
      <c r="J1014" s="132"/>
      <c r="K1014" s="132"/>
      <c r="L1014" s="132"/>
      <c r="M1014" s="132"/>
    </row>
    <row r="1015" spans="10:13">
      <c r="J1015" s="132"/>
      <c r="K1015" s="132"/>
      <c r="L1015" s="132"/>
      <c r="M1015" s="132"/>
    </row>
    <row r="1016" spans="10:13">
      <c r="J1016" s="132"/>
      <c r="K1016" s="132"/>
      <c r="L1016" s="132"/>
      <c r="M1016" s="132"/>
    </row>
    <row r="1017" spans="10:13">
      <c r="J1017" s="132"/>
      <c r="K1017" s="132"/>
      <c r="L1017" s="132"/>
      <c r="M1017" s="132"/>
    </row>
    <row r="1018" spans="10:13">
      <c r="J1018" s="132"/>
      <c r="K1018" s="132"/>
      <c r="L1018" s="132"/>
      <c r="M1018" s="132"/>
    </row>
    <row r="1019" spans="10:13">
      <c r="J1019" s="132"/>
      <c r="K1019" s="132"/>
      <c r="L1019" s="132"/>
      <c r="M1019" s="132"/>
    </row>
    <row r="1020" spans="10:13">
      <c r="J1020" s="132"/>
      <c r="K1020" s="132"/>
      <c r="L1020" s="132"/>
      <c r="M1020" s="132"/>
    </row>
    <row r="1021" spans="10:13">
      <c r="J1021" s="132"/>
      <c r="K1021" s="132"/>
      <c r="L1021" s="132"/>
      <c r="M1021" s="132"/>
    </row>
    <row r="1022" spans="10:13">
      <c r="J1022" s="132"/>
      <c r="K1022" s="132"/>
      <c r="L1022" s="132"/>
      <c r="M1022" s="132"/>
    </row>
    <row r="1023" spans="10:13">
      <c r="J1023" s="132"/>
      <c r="K1023" s="132"/>
      <c r="L1023" s="132"/>
      <c r="M1023" s="132"/>
    </row>
    <row r="1024" spans="10:13">
      <c r="J1024" s="132"/>
      <c r="K1024" s="132"/>
      <c r="L1024" s="132"/>
      <c r="M1024" s="132"/>
    </row>
    <row r="1025" spans="10:13">
      <c r="J1025" s="132"/>
      <c r="K1025" s="132"/>
      <c r="L1025" s="132"/>
      <c r="M1025" s="132"/>
    </row>
    <row r="1026" spans="10:13">
      <c r="J1026" s="132"/>
      <c r="K1026" s="132"/>
      <c r="L1026" s="132"/>
      <c r="M1026" s="132"/>
    </row>
    <row r="1027" spans="10:13">
      <c r="J1027" s="132"/>
      <c r="K1027" s="132"/>
      <c r="L1027" s="132"/>
      <c r="M1027" s="132"/>
    </row>
    <row r="1028" spans="10:13">
      <c r="J1028" s="132"/>
      <c r="K1028" s="132"/>
      <c r="L1028" s="132"/>
      <c r="M1028" s="132"/>
    </row>
    <row r="1029" spans="10:13">
      <c r="J1029" s="132"/>
      <c r="K1029" s="132"/>
      <c r="L1029" s="132"/>
      <c r="M1029" s="132"/>
    </row>
    <row r="1030" spans="10:13">
      <c r="J1030" s="132"/>
      <c r="K1030" s="132"/>
      <c r="L1030" s="132"/>
      <c r="M1030" s="132"/>
    </row>
    <row r="1031" spans="10:13">
      <c r="J1031" s="132"/>
      <c r="K1031" s="132"/>
      <c r="L1031" s="132"/>
      <c r="M1031" s="132"/>
    </row>
    <row r="1032" spans="10:13">
      <c r="J1032" s="132"/>
      <c r="K1032" s="132"/>
      <c r="L1032" s="132"/>
      <c r="M1032" s="132"/>
    </row>
    <row r="1033" spans="10:13">
      <c r="J1033" s="132"/>
      <c r="K1033" s="132"/>
      <c r="L1033" s="132"/>
      <c r="M1033" s="132"/>
    </row>
    <row r="1034" spans="10:13">
      <c r="J1034" s="132"/>
      <c r="K1034" s="132"/>
      <c r="L1034" s="132"/>
      <c r="M1034" s="132"/>
    </row>
    <row r="1035" spans="10:13">
      <c r="J1035" s="132"/>
      <c r="K1035" s="132"/>
      <c r="L1035" s="132"/>
      <c r="M1035" s="132"/>
    </row>
    <row r="1036" spans="10:13">
      <c r="J1036" s="132"/>
      <c r="K1036" s="132"/>
      <c r="L1036" s="132"/>
      <c r="M1036" s="132"/>
    </row>
    <row r="1037" spans="10:13">
      <c r="J1037" s="132"/>
      <c r="K1037" s="132"/>
      <c r="L1037" s="132"/>
      <c r="M1037" s="132"/>
    </row>
    <row r="1038" spans="10:13">
      <c r="J1038" s="132"/>
      <c r="K1038" s="132"/>
      <c r="L1038" s="132"/>
      <c r="M1038" s="132"/>
    </row>
    <row r="1039" spans="10:13">
      <c r="J1039" s="132"/>
      <c r="K1039" s="132"/>
      <c r="L1039" s="132"/>
      <c r="M1039" s="132"/>
    </row>
    <row r="1040" spans="10:13">
      <c r="J1040" s="132"/>
      <c r="K1040" s="132"/>
      <c r="L1040" s="132"/>
      <c r="M1040" s="132"/>
    </row>
    <row r="1041" spans="10:13">
      <c r="J1041" s="132"/>
      <c r="K1041" s="132"/>
      <c r="L1041" s="132"/>
      <c r="M1041" s="132"/>
    </row>
    <row r="1042" spans="10:13">
      <c r="J1042" s="132"/>
      <c r="K1042" s="132"/>
      <c r="L1042" s="132"/>
      <c r="M1042" s="132"/>
    </row>
    <row r="1043" spans="10:13">
      <c r="J1043" s="132"/>
      <c r="K1043" s="132"/>
      <c r="L1043" s="132"/>
      <c r="M1043" s="132"/>
    </row>
    <row r="1044" spans="10:13">
      <c r="J1044" s="132"/>
      <c r="K1044" s="132"/>
      <c r="L1044" s="132"/>
      <c r="M1044" s="132"/>
    </row>
    <row r="1045" spans="10:13">
      <c r="J1045" s="132"/>
      <c r="K1045" s="132"/>
      <c r="L1045" s="132"/>
      <c r="M1045" s="132"/>
    </row>
    <row r="1046" spans="10:13">
      <c r="J1046" s="132"/>
      <c r="K1046" s="132"/>
      <c r="L1046" s="132"/>
      <c r="M1046" s="132"/>
    </row>
    <row r="1047" spans="10:13">
      <c r="J1047" s="132"/>
      <c r="K1047" s="132"/>
      <c r="L1047" s="132"/>
      <c r="M1047" s="132"/>
    </row>
    <row r="1048" spans="10:13">
      <c r="J1048" s="132"/>
      <c r="K1048" s="132"/>
      <c r="L1048" s="132"/>
      <c r="M1048" s="132"/>
    </row>
    <row r="1049" spans="10:13">
      <c r="J1049" s="132"/>
      <c r="K1049" s="132"/>
      <c r="L1049" s="132"/>
      <c r="M1049" s="132"/>
    </row>
    <row r="1050" spans="10:13">
      <c r="J1050" s="132"/>
      <c r="K1050" s="132"/>
      <c r="L1050" s="132"/>
      <c r="M1050" s="132"/>
    </row>
    <row r="1051" spans="10:13">
      <c r="J1051" s="132"/>
      <c r="K1051" s="132"/>
      <c r="L1051" s="132"/>
      <c r="M1051" s="132"/>
    </row>
    <row r="1052" spans="10:13">
      <c r="J1052" s="132"/>
      <c r="K1052" s="132"/>
      <c r="L1052" s="132"/>
      <c r="M1052" s="132"/>
    </row>
    <row r="1053" spans="10:13">
      <c r="J1053" s="132"/>
      <c r="K1053" s="132"/>
      <c r="L1053" s="132"/>
      <c r="M1053" s="132"/>
    </row>
    <row r="1054" spans="10:13">
      <c r="J1054" s="132"/>
      <c r="K1054" s="132"/>
      <c r="L1054" s="132"/>
      <c r="M1054" s="132"/>
    </row>
    <row r="1055" spans="10:13">
      <c r="J1055" s="132"/>
      <c r="K1055" s="132"/>
      <c r="L1055" s="132"/>
      <c r="M1055" s="132"/>
    </row>
    <row r="1056" spans="10:13">
      <c r="J1056" s="132"/>
      <c r="K1056" s="132"/>
      <c r="L1056" s="132"/>
      <c r="M1056" s="132"/>
    </row>
    <row r="1057" spans="10:13">
      <c r="J1057" s="132"/>
      <c r="K1057" s="132"/>
      <c r="L1057" s="132"/>
      <c r="M1057" s="132"/>
    </row>
    <row r="1058" spans="10:13">
      <c r="J1058" s="132"/>
      <c r="K1058" s="132"/>
      <c r="L1058" s="132"/>
      <c r="M1058" s="132"/>
    </row>
    <row r="1059" spans="10:13">
      <c r="J1059" s="132"/>
      <c r="K1059" s="132"/>
      <c r="L1059" s="132"/>
      <c r="M1059" s="132"/>
    </row>
    <row r="1060" spans="10:13">
      <c r="J1060" s="132"/>
      <c r="K1060" s="132"/>
      <c r="L1060" s="132"/>
      <c r="M1060" s="132"/>
    </row>
    <row r="1061" spans="10:13">
      <c r="J1061" s="132"/>
      <c r="K1061" s="132"/>
      <c r="L1061" s="132"/>
      <c r="M1061" s="132"/>
    </row>
    <row r="1062" spans="10:13">
      <c r="J1062" s="132"/>
      <c r="K1062" s="132"/>
      <c r="L1062" s="132"/>
      <c r="M1062" s="132"/>
    </row>
    <row r="1063" spans="10:13">
      <c r="J1063" s="132"/>
      <c r="K1063" s="132"/>
      <c r="L1063" s="132"/>
      <c r="M1063" s="132"/>
    </row>
    <row r="1064" spans="10:13">
      <c r="J1064" s="132"/>
      <c r="K1064" s="132"/>
      <c r="L1064" s="132"/>
      <c r="M1064" s="132"/>
    </row>
    <row r="1065" spans="10:13">
      <c r="J1065" s="132"/>
      <c r="K1065" s="132"/>
      <c r="L1065" s="132"/>
      <c r="M1065" s="132"/>
    </row>
    <row r="1066" spans="10:13">
      <c r="J1066" s="132"/>
      <c r="K1066" s="132"/>
      <c r="L1066" s="132"/>
      <c r="M1066" s="132"/>
    </row>
    <row r="1067" spans="10:13">
      <c r="J1067" s="132"/>
      <c r="K1067" s="132"/>
      <c r="L1067" s="132"/>
      <c r="M1067" s="132"/>
    </row>
    <row r="1068" spans="10:13">
      <c r="J1068" s="132"/>
      <c r="K1068" s="132"/>
      <c r="L1068" s="132"/>
      <c r="M1068" s="132"/>
    </row>
    <row r="1069" spans="10:13">
      <c r="J1069" s="132"/>
      <c r="K1069" s="132"/>
      <c r="L1069" s="132"/>
      <c r="M1069" s="132"/>
    </row>
    <row r="1070" spans="10:13">
      <c r="J1070" s="132"/>
      <c r="K1070" s="132"/>
      <c r="L1070" s="132"/>
      <c r="M1070" s="132"/>
    </row>
    <row r="1071" spans="10:13">
      <c r="J1071" s="132"/>
      <c r="K1071" s="132"/>
      <c r="L1071" s="132"/>
      <c r="M1071" s="132"/>
    </row>
    <row r="1072" spans="10:13">
      <c r="J1072" s="132"/>
      <c r="K1072" s="132"/>
      <c r="L1072" s="132"/>
      <c r="M1072" s="132"/>
    </row>
    <row r="1073" spans="10:13">
      <c r="J1073" s="132"/>
      <c r="K1073" s="132"/>
      <c r="L1073" s="132"/>
      <c r="M1073" s="132"/>
    </row>
    <row r="1074" spans="10:13">
      <c r="J1074" s="132"/>
      <c r="K1074" s="132"/>
      <c r="L1074" s="132"/>
      <c r="M1074" s="132"/>
    </row>
    <row r="1075" spans="10:13">
      <c r="J1075" s="132"/>
      <c r="K1075" s="132"/>
      <c r="L1075" s="132"/>
      <c r="M1075" s="132"/>
    </row>
    <row r="1076" spans="10:13">
      <c r="J1076" s="132"/>
      <c r="K1076" s="132"/>
      <c r="L1076" s="132"/>
      <c r="M1076" s="132"/>
    </row>
    <row r="1077" spans="10:13">
      <c r="J1077" s="132"/>
      <c r="K1077" s="132"/>
      <c r="L1077" s="132"/>
      <c r="M1077" s="132"/>
    </row>
    <row r="1078" spans="10:13">
      <c r="J1078" s="132"/>
      <c r="K1078" s="132"/>
      <c r="L1078" s="132"/>
      <c r="M1078" s="132"/>
    </row>
    <row r="1079" spans="10:13">
      <c r="J1079" s="132"/>
      <c r="K1079" s="132"/>
      <c r="L1079" s="132"/>
      <c r="M1079" s="132"/>
    </row>
    <row r="1080" spans="10:13">
      <c r="J1080" s="132"/>
      <c r="K1080" s="132"/>
      <c r="L1080" s="132"/>
      <c r="M1080" s="132"/>
    </row>
    <row r="1081" spans="10:13">
      <c r="J1081" s="132"/>
      <c r="K1081" s="132"/>
      <c r="L1081" s="132"/>
      <c r="M1081" s="132"/>
    </row>
    <row r="1082" spans="10:13">
      <c r="J1082" s="132"/>
      <c r="K1082" s="132"/>
      <c r="L1082" s="132"/>
      <c r="M1082" s="132"/>
    </row>
    <row r="1083" spans="10:13">
      <c r="J1083" s="132"/>
      <c r="K1083" s="132"/>
      <c r="L1083" s="132"/>
      <c r="M1083" s="132"/>
    </row>
    <row r="1084" spans="10:13">
      <c r="J1084" s="132"/>
      <c r="K1084" s="132"/>
      <c r="L1084" s="132"/>
      <c r="M1084" s="132"/>
    </row>
    <row r="1085" spans="10:13">
      <c r="J1085" s="132"/>
      <c r="K1085" s="132"/>
      <c r="L1085" s="132"/>
      <c r="M1085" s="132"/>
    </row>
    <row r="1086" spans="10:13">
      <c r="J1086" s="132"/>
      <c r="K1086" s="132"/>
      <c r="L1086" s="132"/>
      <c r="M1086" s="132"/>
    </row>
    <row r="1087" spans="10:13">
      <c r="J1087" s="132"/>
      <c r="K1087" s="132"/>
      <c r="L1087" s="132"/>
      <c r="M1087" s="132"/>
    </row>
    <row r="1088" spans="10:13">
      <c r="J1088" s="132"/>
      <c r="K1088" s="132"/>
      <c r="L1088" s="132"/>
      <c r="M1088" s="132"/>
    </row>
    <row r="1089" spans="10:13">
      <c r="J1089" s="132"/>
      <c r="K1089" s="132"/>
      <c r="L1089" s="132"/>
      <c r="M1089" s="132"/>
    </row>
    <row r="1090" spans="10:13">
      <c r="J1090" s="132"/>
      <c r="K1090" s="132"/>
      <c r="L1090" s="132"/>
      <c r="M1090" s="132"/>
    </row>
    <row r="1091" spans="10:13">
      <c r="J1091" s="132"/>
      <c r="K1091" s="132"/>
      <c r="L1091" s="132"/>
      <c r="M1091" s="132"/>
    </row>
    <row r="1092" spans="10:13">
      <c r="J1092" s="132"/>
      <c r="K1092" s="132"/>
      <c r="L1092" s="132"/>
      <c r="M1092" s="132"/>
    </row>
    <row r="1093" spans="10:13">
      <c r="J1093" s="132"/>
      <c r="K1093" s="132"/>
      <c r="L1093" s="132"/>
      <c r="M1093" s="132"/>
    </row>
    <row r="1094" spans="10:13">
      <c r="J1094" s="132"/>
      <c r="K1094" s="132"/>
      <c r="L1094" s="132"/>
      <c r="M1094" s="132"/>
    </row>
    <row r="1095" spans="10:13">
      <c r="J1095" s="132"/>
      <c r="K1095" s="132"/>
      <c r="L1095" s="132"/>
      <c r="M1095" s="132"/>
    </row>
    <row r="1096" spans="10:13">
      <c r="J1096" s="132"/>
      <c r="K1096" s="132"/>
      <c r="L1096" s="132"/>
      <c r="M1096" s="132"/>
    </row>
    <row r="1097" spans="10:13">
      <c r="J1097" s="132"/>
      <c r="K1097" s="132"/>
      <c r="L1097" s="132"/>
      <c r="M1097" s="132"/>
    </row>
    <row r="1098" spans="10:13">
      <c r="J1098" s="132"/>
      <c r="K1098" s="132"/>
      <c r="L1098" s="132"/>
      <c r="M1098" s="132"/>
    </row>
    <row r="1099" spans="10:13">
      <c r="J1099" s="132"/>
      <c r="K1099" s="132"/>
      <c r="L1099" s="132"/>
      <c r="M1099" s="132"/>
    </row>
    <row r="1100" spans="10:13">
      <c r="J1100" s="132"/>
      <c r="K1100" s="132"/>
      <c r="L1100" s="132"/>
      <c r="M1100" s="132"/>
    </row>
    <row r="1101" spans="10:13">
      <c r="J1101" s="132"/>
      <c r="K1101" s="132"/>
      <c r="L1101" s="132"/>
      <c r="M1101" s="132"/>
    </row>
    <row r="1102" spans="10:13">
      <c r="J1102" s="132"/>
      <c r="K1102" s="132"/>
      <c r="L1102" s="132"/>
      <c r="M1102" s="132"/>
    </row>
    <row r="1103" spans="10:13">
      <c r="J1103" s="132"/>
      <c r="K1103" s="132"/>
      <c r="L1103" s="132"/>
      <c r="M1103" s="132"/>
    </row>
    <row r="1104" spans="10:13">
      <c r="J1104" s="132"/>
      <c r="K1104" s="132"/>
      <c r="L1104" s="132"/>
      <c r="M1104" s="132"/>
    </row>
    <row r="1105" spans="10:13">
      <c r="J1105" s="132"/>
      <c r="K1105" s="132"/>
      <c r="L1105" s="132"/>
      <c r="M1105" s="132"/>
    </row>
    <row r="1106" spans="10:13">
      <c r="J1106" s="132"/>
      <c r="K1106" s="132"/>
      <c r="L1106" s="132"/>
      <c r="M1106" s="132"/>
    </row>
    <row r="1107" spans="10:13">
      <c r="J1107" s="132"/>
      <c r="K1107" s="132"/>
      <c r="L1107" s="132"/>
      <c r="M1107" s="132"/>
    </row>
    <row r="1108" spans="10:13">
      <c r="J1108" s="132"/>
      <c r="K1108" s="132"/>
      <c r="L1108" s="132"/>
      <c r="M1108" s="132"/>
    </row>
    <row r="1109" spans="10:13">
      <c r="J1109" s="132"/>
      <c r="K1109" s="132"/>
      <c r="L1109" s="132"/>
      <c r="M1109" s="132"/>
    </row>
    <row r="1110" spans="10:13">
      <c r="J1110" s="132"/>
      <c r="K1110" s="132"/>
      <c r="L1110" s="132"/>
      <c r="M1110" s="132"/>
    </row>
    <row r="1111" spans="10:13">
      <c r="J1111" s="132"/>
      <c r="K1111" s="132"/>
      <c r="L1111" s="132"/>
      <c r="M1111" s="132"/>
    </row>
    <row r="1112" spans="10:13">
      <c r="J1112" s="132"/>
      <c r="K1112" s="132"/>
      <c r="L1112" s="132"/>
      <c r="M1112" s="132"/>
    </row>
    <row r="1113" spans="10:13">
      <c r="J1113" s="132"/>
      <c r="K1113" s="132"/>
      <c r="L1113" s="132"/>
      <c r="M1113" s="132"/>
    </row>
    <row r="1114" spans="10:13">
      <c r="J1114" s="132"/>
      <c r="K1114" s="132"/>
      <c r="L1114" s="132"/>
      <c r="M1114" s="132"/>
    </row>
    <row r="1115" spans="10:13">
      <c r="J1115" s="132"/>
      <c r="K1115" s="132"/>
      <c r="L1115" s="132"/>
      <c r="M1115" s="132"/>
    </row>
    <row r="1116" spans="10:13">
      <c r="J1116" s="132"/>
      <c r="K1116" s="132"/>
      <c r="L1116" s="132"/>
      <c r="M1116" s="132"/>
    </row>
    <row r="1117" spans="10:13">
      <c r="J1117" s="132"/>
      <c r="K1117" s="132"/>
      <c r="L1117" s="132"/>
      <c r="M1117" s="132"/>
    </row>
    <row r="1118" spans="10:13">
      <c r="J1118" s="132"/>
      <c r="K1118" s="132"/>
      <c r="L1118" s="132"/>
      <c r="M1118" s="132"/>
    </row>
    <row r="1119" spans="10:13">
      <c r="J1119" s="132"/>
      <c r="K1119" s="132"/>
      <c r="L1119" s="132"/>
      <c r="M1119" s="132"/>
    </row>
    <row r="1120" spans="10:13">
      <c r="J1120" s="132"/>
      <c r="K1120" s="132"/>
      <c r="L1120" s="132"/>
      <c r="M1120" s="132"/>
    </row>
    <row r="1121" spans="10:13">
      <c r="J1121" s="132"/>
      <c r="K1121" s="132"/>
      <c r="L1121" s="132"/>
      <c r="M1121" s="132"/>
    </row>
    <row r="1122" spans="10:13">
      <c r="J1122" s="132"/>
      <c r="K1122" s="132"/>
      <c r="L1122" s="132"/>
      <c r="M1122" s="132"/>
    </row>
    <row r="1123" spans="10:13">
      <c r="J1123" s="132"/>
      <c r="K1123" s="132"/>
      <c r="L1123" s="132"/>
      <c r="M1123" s="132"/>
    </row>
    <row r="1124" spans="10:13">
      <c r="J1124" s="132"/>
      <c r="K1124" s="132"/>
      <c r="L1124" s="132"/>
      <c r="M1124" s="132"/>
    </row>
    <row r="1125" spans="10:13">
      <c r="J1125" s="132"/>
      <c r="K1125" s="132"/>
      <c r="L1125" s="132"/>
      <c r="M1125" s="132"/>
    </row>
    <row r="1126" spans="10:13">
      <c r="J1126" s="132"/>
      <c r="K1126" s="132"/>
      <c r="L1126" s="132"/>
      <c r="M1126" s="132"/>
    </row>
    <row r="1127" spans="10:13">
      <c r="J1127" s="132"/>
      <c r="K1127" s="132"/>
      <c r="L1127" s="132"/>
      <c r="M1127" s="132"/>
    </row>
    <row r="1128" spans="10:13">
      <c r="J1128" s="132"/>
      <c r="K1128" s="132"/>
      <c r="L1128" s="132"/>
      <c r="M1128" s="132"/>
    </row>
    <row r="1129" spans="10:13">
      <c r="J1129" s="132"/>
      <c r="K1129" s="132"/>
      <c r="L1129" s="132"/>
      <c r="M1129" s="132"/>
    </row>
    <row r="1130" spans="10:13">
      <c r="J1130" s="132"/>
      <c r="K1130" s="132"/>
      <c r="L1130" s="132"/>
      <c r="M1130" s="132"/>
    </row>
    <row r="1131" spans="10:13">
      <c r="J1131" s="132"/>
      <c r="K1131" s="132"/>
      <c r="L1131" s="132"/>
      <c r="M1131" s="132"/>
    </row>
    <row r="1132" spans="10:13">
      <c r="J1132" s="132"/>
      <c r="K1132" s="132"/>
      <c r="L1132" s="132"/>
      <c r="M1132" s="132"/>
    </row>
    <row r="1133" spans="10:13">
      <c r="J1133" s="132"/>
      <c r="K1133" s="132"/>
      <c r="L1133" s="132"/>
      <c r="M1133" s="132"/>
    </row>
    <row r="1134" spans="10:13">
      <c r="J1134" s="132"/>
      <c r="K1134" s="132"/>
      <c r="L1134" s="132"/>
      <c r="M1134" s="132"/>
    </row>
    <row r="1135" spans="10:13">
      <c r="J1135" s="132"/>
      <c r="K1135" s="132"/>
      <c r="L1135" s="132"/>
      <c r="M1135" s="132"/>
    </row>
    <row r="1136" spans="10:13">
      <c r="J1136" s="132"/>
      <c r="K1136" s="132"/>
      <c r="L1136" s="132"/>
      <c r="M1136" s="132"/>
    </row>
    <row r="1137" spans="10:13">
      <c r="J1137" s="132"/>
      <c r="K1137" s="132"/>
      <c r="L1137" s="132"/>
      <c r="M1137" s="132"/>
    </row>
    <row r="1138" spans="10:13">
      <c r="J1138" s="132"/>
      <c r="K1138" s="132"/>
      <c r="L1138" s="132"/>
      <c r="M1138" s="132"/>
    </row>
    <row r="1139" spans="10:13">
      <c r="J1139" s="132"/>
      <c r="K1139" s="132"/>
      <c r="L1139" s="132"/>
      <c r="M1139" s="132"/>
    </row>
    <row r="1140" spans="10:13">
      <c r="J1140" s="132"/>
      <c r="K1140" s="132"/>
      <c r="L1140" s="132"/>
      <c r="M1140" s="132"/>
    </row>
    <row r="1141" spans="10:13">
      <c r="J1141" s="132"/>
      <c r="K1141" s="132"/>
      <c r="L1141" s="132"/>
      <c r="M1141" s="132"/>
    </row>
    <row r="1142" spans="10:13">
      <c r="J1142" s="132"/>
      <c r="K1142" s="132"/>
      <c r="L1142" s="132"/>
      <c r="M1142" s="132"/>
    </row>
    <row r="1143" spans="10:13">
      <c r="J1143" s="132"/>
      <c r="K1143" s="132"/>
      <c r="L1143" s="132"/>
      <c r="M1143" s="132"/>
    </row>
    <row r="1144" spans="10:13">
      <c r="J1144" s="132"/>
      <c r="K1144" s="132"/>
      <c r="L1144" s="132"/>
      <c r="M1144" s="132"/>
    </row>
    <row r="1145" spans="10:13">
      <c r="J1145" s="132"/>
      <c r="K1145" s="132"/>
      <c r="L1145" s="132"/>
      <c r="M1145" s="132"/>
    </row>
    <row r="1146" spans="10:13">
      <c r="J1146" s="132"/>
      <c r="K1146" s="132"/>
      <c r="L1146" s="132"/>
      <c r="M1146" s="132"/>
    </row>
    <row r="1147" spans="10:13">
      <c r="J1147" s="132"/>
      <c r="K1147" s="132"/>
      <c r="L1147" s="132"/>
      <c r="M1147" s="132"/>
    </row>
    <row r="1148" spans="10:13">
      <c r="J1148" s="132"/>
      <c r="K1148" s="132"/>
      <c r="L1148" s="132"/>
      <c r="M1148" s="132"/>
    </row>
    <row r="1149" spans="10:13">
      <c r="J1149" s="132"/>
      <c r="K1149" s="132"/>
      <c r="L1149" s="132"/>
      <c r="M1149" s="132"/>
    </row>
    <row r="1150" spans="10:13">
      <c r="J1150" s="132"/>
      <c r="K1150" s="132"/>
      <c r="L1150" s="132"/>
      <c r="M1150" s="132"/>
    </row>
    <row r="1151" spans="10:13">
      <c r="J1151" s="132"/>
      <c r="K1151" s="132"/>
      <c r="L1151" s="132"/>
      <c r="M1151" s="132"/>
    </row>
    <row r="1152" spans="10:13">
      <c r="J1152" s="132"/>
      <c r="K1152" s="132"/>
      <c r="L1152" s="132"/>
      <c r="M1152" s="132"/>
    </row>
    <row r="1153" spans="10:13">
      <c r="J1153" s="132"/>
      <c r="K1153" s="132"/>
      <c r="L1153" s="132"/>
      <c r="M1153" s="132"/>
    </row>
    <row r="1154" spans="10:13">
      <c r="J1154" s="132"/>
      <c r="K1154" s="132"/>
      <c r="L1154" s="132"/>
      <c r="M1154" s="132"/>
    </row>
    <row r="1155" spans="10:13">
      <c r="J1155" s="132"/>
      <c r="K1155" s="132"/>
      <c r="L1155" s="132"/>
      <c r="M1155" s="132"/>
    </row>
    <row r="1156" spans="10:13">
      <c r="J1156" s="132"/>
      <c r="K1156" s="132"/>
      <c r="L1156" s="132"/>
      <c r="M1156" s="132"/>
    </row>
    <row r="1157" spans="10:13">
      <c r="J1157" s="132"/>
      <c r="K1157" s="132"/>
      <c r="L1157" s="132"/>
      <c r="M1157" s="132"/>
    </row>
    <row r="1158" spans="10:13">
      <c r="J1158" s="132"/>
      <c r="K1158" s="132"/>
      <c r="L1158" s="132"/>
      <c r="M1158" s="132"/>
    </row>
    <row r="1159" spans="10:13">
      <c r="J1159" s="132"/>
      <c r="K1159" s="132"/>
      <c r="L1159" s="132"/>
      <c r="M1159" s="132"/>
    </row>
    <row r="1160" spans="10:13">
      <c r="J1160" s="132"/>
      <c r="K1160" s="132"/>
      <c r="L1160" s="132"/>
      <c r="M1160" s="132"/>
    </row>
    <row r="1161" spans="10:13">
      <c r="J1161" s="132"/>
      <c r="K1161" s="132"/>
      <c r="L1161" s="132"/>
      <c r="M1161" s="132"/>
    </row>
    <row r="1162" spans="10:13">
      <c r="J1162" s="132"/>
      <c r="K1162" s="132"/>
      <c r="L1162" s="132"/>
      <c r="M1162" s="132"/>
    </row>
    <row r="1163" spans="10:13">
      <c r="J1163" s="132"/>
      <c r="K1163" s="132"/>
      <c r="L1163" s="132"/>
      <c r="M1163" s="132"/>
    </row>
    <row r="1164" spans="10:13">
      <c r="J1164" s="132"/>
      <c r="K1164" s="132"/>
      <c r="L1164" s="132"/>
      <c r="M1164" s="132"/>
    </row>
    <row r="1165" spans="10:13">
      <c r="J1165" s="132"/>
      <c r="K1165" s="132"/>
      <c r="L1165" s="132"/>
      <c r="M1165" s="132"/>
    </row>
    <row r="1166" spans="10:13">
      <c r="J1166" s="132"/>
      <c r="K1166" s="132"/>
      <c r="L1166" s="132"/>
      <c r="M1166" s="132"/>
    </row>
    <row r="1167" spans="10:13">
      <c r="J1167" s="132"/>
      <c r="K1167" s="132"/>
      <c r="L1167" s="132"/>
      <c r="M1167" s="132"/>
    </row>
    <row r="1168" spans="10:13">
      <c r="J1168" s="132"/>
      <c r="K1168" s="132"/>
      <c r="L1168" s="132"/>
      <c r="M1168" s="132"/>
    </row>
    <row r="1169" spans="10:13">
      <c r="J1169" s="132"/>
      <c r="K1169" s="132"/>
      <c r="L1169" s="132"/>
      <c r="M1169" s="132"/>
    </row>
    <row r="1170" spans="10:13">
      <c r="J1170" s="132"/>
      <c r="K1170" s="132"/>
      <c r="L1170" s="132"/>
      <c r="M1170" s="132"/>
    </row>
    <row r="1171" spans="10:13">
      <c r="J1171" s="132"/>
      <c r="K1171" s="132"/>
      <c r="L1171" s="132"/>
      <c r="M1171" s="132"/>
    </row>
    <row r="1172" spans="10:13">
      <c r="J1172" s="132"/>
      <c r="K1172" s="132"/>
      <c r="L1172" s="132"/>
      <c r="M1172" s="132"/>
    </row>
    <row r="1173" spans="10:13">
      <c r="J1173" s="132"/>
      <c r="K1173" s="132"/>
      <c r="L1173" s="132"/>
      <c r="M1173" s="132"/>
    </row>
    <row r="1174" spans="10:13">
      <c r="J1174" s="132"/>
      <c r="K1174" s="132"/>
      <c r="L1174" s="132"/>
      <c r="M1174" s="132"/>
    </row>
    <row r="1175" spans="10:13">
      <c r="J1175" s="132"/>
      <c r="K1175" s="132"/>
      <c r="L1175" s="132"/>
      <c r="M1175" s="132"/>
    </row>
    <row r="1176" spans="10:13">
      <c r="J1176" s="132"/>
      <c r="K1176" s="132"/>
      <c r="L1176" s="132"/>
      <c r="M1176" s="132"/>
    </row>
    <row r="1177" spans="10:13">
      <c r="J1177" s="132"/>
      <c r="K1177" s="132"/>
      <c r="L1177" s="132"/>
      <c r="M1177" s="132"/>
    </row>
    <row r="1178" spans="10:13">
      <c r="J1178" s="132"/>
      <c r="K1178" s="132"/>
      <c r="L1178" s="132"/>
      <c r="M1178" s="132"/>
    </row>
    <row r="1179" spans="10:13">
      <c r="J1179" s="132"/>
      <c r="K1179" s="132"/>
      <c r="L1179" s="132"/>
      <c r="M1179" s="132"/>
    </row>
    <row r="1180" spans="10:13">
      <c r="J1180" s="132"/>
      <c r="K1180" s="132"/>
      <c r="L1180" s="132"/>
      <c r="M1180" s="132"/>
    </row>
    <row r="1181" spans="10:13">
      <c r="J1181" s="132"/>
      <c r="K1181" s="132"/>
      <c r="L1181" s="132"/>
      <c r="M1181" s="132"/>
    </row>
    <row r="1182" spans="10:13">
      <c r="J1182" s="132"/>
      <c r="K1182" s="132"/>
      <c r="L1182" s="132"/>
      <c r="M1182" s="132"/>
    </row>
    <row r="1183" spans="10:13">
      <c r="J1183" s="132"/>
      <c r="K1183" s="132"/>
      <c r="L1183" s="132"/>
      <c r="M1183" s="132"/>
    </row>
    <row r="1184" spans="10:13">
      <c r="J1184" s="132"/>
      <c r="K1184" s="132"/>
      <c r="L1184" s="132"/>
      <c r="M1184" s="132"/>
    </row>
    <row r="1185" spans="10:13">
      <c r="J1185" s="132"/>
      <c r="K1185" s="132"/>
      <c r="L1185" s="132"/>
      <c r="M1185" s="132"/>
    </row>
    <row r="1186" spans="10:13">
      <c r="J1186" s="132"/>
      <c r="K1186" s="132"/>
      <c r="L1186" s="132"/>
      <c r="M1186" s="132"/>
    </row>
    <row r="1187" spans="10:13">
      <c r="J1187" s="132"/>
      <c r="K1187" s="132"/>
      <c r="L1187" s="132"/>
      <c r="M1187" s="132"/>
    </row>
    <row r="1188" spans="10:13">
      <c r="J1188" s="132"/>
      <c r="K1188" s="132"/>
      <c r="L1188" s="132"/>
      <c r="M1188" s="132"/>
    </row>
    <row r="1189" spans="10:13">
      <c r="J1189" s="132"/>
      <c r="K1189" s="132"/>
      <c r="L1189" s="132"/>
      <c r="M1189" s="132"/>
    </row>
    <row r="1190" spans="10:13">
      <c r="J1190" s="132"/>
      <c r="K1190" s="132"/>
      <c r="L1190" s="132"/>
      <c r="M1190" s="132"/>
    </row>
    <row r="1191" spans="10:13">
      <c r="J1191" s="132"/>
      <c r="K1191" s="132"/>
      <c r="L1191" s="132"/>
      <c r="M1191" s="132"/>
    </row>
    <row r="1192" spans="10:13">
      <c r="J1192" s="132"/>
      <c r="K1192" s="132"/>
      <c r="L1192" s="132"/>
      <c r="M1192" s="132"/>
    </row>
    <row r="1193" spans="10:13">
      <c r="J1193" s="132"/>
      <c r="K1193" s="132"/>
      <c r="L1193" s="132"/>
      <c r="M1193" s="132"/>
    </row>
    <row r="1194" spans="10:13">
      <c r="J1194" s="132"/>
      <c r="K1194" s="132"/>
      <c r="L1194" s="132"/>
      <c r="M1194" s="132"/>
    </row>
    <row r="1195" spans="10:13">
      <c r="J1195" s="132"/>
      <c r="K1195" s="132"/>
      <c r="L1195" s="132"/>
      <c r="M1195" s="132"/>
    </row>
    <row r="1196" spans="10:13">
      <c r="J1196" s="132"/>
      <c r="K1196" s="132"/>
      <c r="L1196" s="132"/>
      <c r="M1196" s="132"/>
    </row>
    <row r="1197" spans="10:13">
      <c r="J1197" s="132"/>
      <c r="K1197" s="132"/>
      <c r="L1197" s="132"/>
      <c r="M1197" s="132"/>
    </row>
    <row r="1198" spans="10:13">
      <c r="J1198" s="132"/>
      <c r="K1198" s="132"/>
      <c r="L1198" s="132"/>
      <c r="M1198" s="132"/>
    </row>
    <row r="1199" spans="10:13">
      <c r="J1199" s="132"/>
      <c r="K1199" s="132"/>
      <c r="L1199" s="132"/>
      <c r="M1199" s="132"/>
    </row>
    <row r="1200" spans="10:13">
      <c r="J1200" s="132"/>
      <c r="K1200" s="132"/>
      <c r="L1200" s="132"/>
      <c r="M1200" s="132"/>
    </row>
    <row r="1201" spans="10:13">
      <c r="J1201" s="132"/>
      <c r="K1201" s="132"/>
      <c r="L1201" s="132"/>
      <c r="M1201" s="132"/>
    </row>
    <row r="1202" spans="10:13">
      <c r="J1202" s="132"/>
      <c r="K1202" s="132"/>
      <c r="L1202" s="132"/>
      <c r="M1202" s="132"/>
    </row>
    <row r="1203" spans="10:13">
      <c r="J1203" s="132"/>
      <c r="K1203" s="132"/>
      <c r="L1203" s="132"/>
      <c r="M1203" s="132"/>
    </row>
    <row r="1204" spans="10:13">
      <c r="J1204" s="132"/>
      <c r="K1204" s="132"/>
      <c r="L1204" s="132"/>
      <c r="M1204" s="132"/>
    </row>
    <row r="1205" spans="10:13">
      <c r="J1205" s="132"/>
      <c r="K1205" s="132"/>
      <c r="L1205" s="132"/>
      <c r="M1205" s="132"/>
    </row>
    <row r="1206" spans="10:13">
      <c r="J1206" s="132"/>
      <c r="K1206" s="132"/>
      <c r="L1206" s="132"/>
      <c r="M1206" s="132"/>
    </row>
    <row r="1207" spans="10:13">
      <c r="J1207" s="132"/>
      <c r="K1207" s="132"/>
      <c r="L1207" s="132"/>
      <c r="M1207" s="132"/>
    </row>
    <row r="1208" spans="10:13">
      <c r="J1208" s="132"/>
      <c r="K1208" s="132"/>
      <c r="L1208" s="132"/>
      <c r="M1208" s="132"/>
    </row>
    <row r="1209" spans="10:13">
      <c r="J1209" s="132"/>
      <c r="K1209" s="132"/>
      <c r="L1209" s="132"/>
      <c r="M1209" s="132"/>
    </row>
    <row r="1210" spans="10:13">
      <c r="J1210" s="132"/>
      <c r="K1210" s="132"/>
      <c r="L1210" s="132"/>
      <c r="M1210" s="132"/>
    </row>
    <row r="1211" spans="10:13">
      <c r="J1211" s="132"/>
      <c r="K1211" s="132"/>
      <c r="L1211" s="132"/>
      <c r="M1211" s="132"/>
    </row>
    <row r="1212" spans="10:13">
      <c r="J1212" s="132"/>
      <c r="K1212" s="132"/>
      <c r="L1212" s="132"/>
      <c r="M1212" s="132"/>
    </row>
    <row r="1213" spans="10:13">
      <c r="J1213" s="132"/>
      <c r="K1213" s="132"/>
      <c r="L1213" s="132"/>
      <c r="M1213" s="132"/>
    </row>
    <row r="1214" spans="10:13">
      <c r="J1214" s="132"/>
      <c r="K1214" s="132"/>
      <c r="L1214" s="132"/>
      <c r="M1214" s="132"/>
    </row>
    <row r="1215" spans="10:13">
      <c r="J1215" s="132"/>
      <c r="K1215" s="132"/>
      <c r="L1215" s="132"/>
      <c r="M1215" s="132"/>
    </row>
    <row r="1216" spans="10:13">
      <c r="J1216" s="132"/>
      <c r="K1216" s="132"/>
      <c r="L1216" s="132"/>
      <c r="M1216" s="132"/>
    </row>
    <row r="1217" spans="10:13">
      <c r="J1217" s="132"/>
      <c r="K1217" s="132"/>
      <c r="L1217" s="132"/>
      <c r="M1217" s="132"/>
    </row>
    <row r="1218" spans="10:13">
      <c r="J1218" s="132"/>
      <c r="K1218" s="132"/>
      <c r="L1218" s="132"/>
      <c r="M1218" s="132"/>
    </row>
    <row r="1219" spans="10:13">
      <c r="J1219" s="132"/>
      <c r="K1219" s="132"/>
      <c r="L1219" s="132"/>
      <c r="M1219" s="132"/>
    </row>
    <row r="1220" spans="10:13">
      <c r="J1220" s="132"/>
      <c r="K1220" s="132"/>
      <c r="L1220" s="132"/>
      <c r="M1220" s="132"/>
    </row>
    <row r="1221" spans="10:13">
      <c r="J1221" s="132"/>
      <c r="K1221" s="132"/>
      <c r="L1221" s="132"/>
      <c r="M1221" s="132"/>
    </row>
    <row r="1222" spans="10:13">
      <c r="J1222" s="132"/>
      <c r="K1222" s="132"/>
      <c r="L1222" s="132"/>
      <c r="M1222" s="132"/>
    </row>
    <row r="1223" spans="10:13">
      <c r="J1223" s="132"/>
      <c r="K1223" s="132"/>
      <c r="L1223" s="132"/>
      <c r="M1223" s="132"/>
    </row>
    <row r="1224" spans="10:13">
      <c r="J1224" s="132"/>
      <c r="K1224" s="132"/>
      <c r="L1224" s="132"/>
      <c r="M1224" s="132"/>
    </row>
    <row r="1225" spans="10:13">
      <c r="J1225" s="132"/>
      <c r="K1225" s="132"/>
      <c r="L1225" s="132"/>
      <c r="M1225" s="132"/>
    </row>
    <row r="1226" spans="10:13">
      <c r="J1226" s="132"/>
      <c r="K1226" s="132"/>
      <c r="L1226" s="132"/>
      <c r="M1226" s="132"/>
    </row>
    <row r="1227" spans="10:13">
      <c r="J1227" s="132"/>
      <c r="K1227" s="132"/>
      <c r="L1227" s="132"/>
      <c r="M1227" s="132"/>
    </row>
    <row r="1228" spans="10:13">
      <c r="J1228" s="132"/>
      <c r="K1228" s="132"/>
      <c r="L1228" s="132"/>
      <c r="M1228" s="132"/>
    </row>
    <row r="1229" spans="10:13">
      <c r="J1229" s="132"/>
      <c r="K1229" s="132"/>
      <c r="L1229" s="132"/>
      <c r="M1229" s="132"/>
    </row>
    <row r="1230" spans="10:13">
      <c r="J1230" s="132"/>
      <c r="K1230" s="132"/>
      <c r="L1230" s="132"/>
      <c r="M1230" s="132"/>
    </row>
    <row r="1231" spans="10:13">
      <c r="J1231" s="132"/>
      <c r="K1231" s="132"/>
      <c r="L1231" s="132"/>
      <c r="M1231" s="132"/>
    </row>
    <row r="1232" spans="10:13">
      <c r="J1232" s="132"/>
      <c r="K1232" s="132"/>
      <c r="L1232" s="132"/>
      <c r="M1232" s="132"/>
    </row>
    <row r="1233" spans="10:13">
      <c r="J1233" s="132"/>
      <c r="K1233" s="132"/>
      <c r="L1233" s="132"/>
      <c r="M1233" s="132"/>
    </row>
    <row r="1234" spans="10:13">
      <c r="J1234" s="132"/>
      <c r="K1234" s="132"/>
      <c r="L1234" s="132"/>
      <c r="M1234" s="132"/>
    </row>
    <row r="1235" spans="10:13">
      <c r="J1235" s="132"/>
      <c r="K1235" s="132"/>
      <c r="L1235" s="132"/>
      <c r="M1235" s="132"/>
    </row>
    <row r="1236" spans="10:13">
      <c r="J1236" s="132"/>
      <c r="K1236" s="132"/>
      <c r="L1236" s="132"/>
      <c r="M1236" s="132"/>
    </row>
    <row r="1237" spans="10:13">
      <c r="J1237" s="132"/>
      <c r="K1237" s="132"/>
      <c r="L1237" s="132"/>
      <c r="M1237" s="132"/>
    </row>
    <row r="1238" spans="10:13">
      <c r="J1238" s="132"/>
      <c r="K1238" s="132"/>
      <c r="L1238" s="132"/>
      <c r="M1238" s="132"/>
    </row>
    <row r="1239" spans="10:13">
      <c r="J1239" s="132"/>
      <c r="K1239" s="132"/>
      <c r="L1239" s="132"/>
      <c r="M1239" s="132"/>
    </row>
    <row r="1240" spans="10:13">
      <c r="J1240" s="132"/>
      <c r="K1240" s="132"/>
      <c r="L1240" s="132"/>
      <c r="M1240" s="132"/>
    </row>
    <row r="1241" spans="10:13">
      <c r="J1241" s="132"/>
      <c r="K1241" s="132"/>
      <c r="L1241" s="132"/>
      <c r="M1241" s="132"/>
    </row>
    <row r="1242" spans="10:13">
      <c r="J1242" s="132"/>
      <c r="K1242" s="132"/>
      <c r="L1242" s="132"/>
      <c r="M1242" s="132"/>
    </row>
    <row r="1243" spans="10:13">
      <c r="J1243" s="132"/>
      <c r="K1243" s="132"/>
      <c r="L1243" s="132"/>
      <c r="M1243" s="132"/>
    </row>
    <row r="1244" spans="10:13">
      <c r="J1244" s="132"/>
      <c r="K1244" s="132"/>
      <c r="L1244" s="132"/>
      <c r="M1244" s="132"/>
    </row>
    <row r="1245" spans="10:13">
      <c r="J1245" s="132"/>
      <c r="K1245" s="132"/>
      <c r="L1245" s="132"/>
      <c r="M1245" s="132"/>
    </row>
    <row r="1246" spans="10:13">
      <c r="J1246" s="132"/>
      <c r="K1246" s="132"/>
      <c r="L1246" s="132"/>
      <c r="M1246" s="132"/>
    </row>
    <row r="1247" spans="10:13">
      <c r="J1247" s="132"/>
      <c r="K1247" s="132"/>
      <c r="L1247" s="132"/>
      <c r="M1247" s="132"/>
    </row>
    <row r="1248" spans="10:13">
      <c r="J1248" s="132"/>
      <c r="K1248" s="132"/>
      <c r="L1248" s="132"/>
      <c r="M1248" s="132"/>
    </row>
    <row r="1249" spans="10:13">
      <c r="J1249" s="132"/>
      <c r="K1249" s="132"/>
      <c r="L1249" s="132"/>
      <c r="M1249" s="132"/>
    </row>
    <row r="1250" spans="10:13">
      <c r="J1250" s="132"/>
      <c r="K1250" s="132"/>
      <c r="L1250" s="132"/>
      <c r="M1250" s="132"/>
    </row>
    <row r="1251" spans="10:13">
      <c r="J1251" s="132"/>
      <c r="K1251" s="132"/>
      <c r="L1251" s="132"/>
      <c r="M1251" s="132"/>
    </row>
    <row r="1252" spans="10:13">
      <c r="J1252" s="132"/>
      <c r="K1252" s="132"/>
      <c r="L1252" s="132"/>
      <c r="M1252" s="132"/>
    </row>
    <row r="1253" spans="10:13">
      <c r="J1253" s="132"/>
      <c r="K1253" s="132"/>
      <c r="L1253" s="132"/>
      <c r="M1253" s="132"/>
    </row>
    <row r="1254" spans="10:13">
      <c r="J1254" s="132"/>
      <c r="K1254" s="132"/>
      <c r="L1254" s="132"/>
      <c r="M1254" s="132"/>
    </row>
    <row r="1255" spans="10:13">
      <c r="J1255" s="132"/>
      <c r="K1255" s="132"/>
      <c r="L1255" s="132"/>
      <c r="M1255" s="132"/>
    </row>
    <row r="1256" spans="10:13">
      <c r="J1256" s="132"/>
      <c r="K1256" s="132"/>
      <c r="L1256" s="132"/>
      <c r="M1256" s="132"/>
    </row>
    <row r="1257" spans="10:13">
      <c r="J1257" s="132"/>
      <c r="K1257" s="132"/>
      <c r="L1257" s="132"/>
      <c r="M1257" s="132"/>
    </row>
    <row r="1258" spans="10:13">
      <c r="J1258" s="132"/>
      <c r="K1258" s="132"/>
      <c r="L1258" s="132"/>
      <c r="M1258" s="132"/>
    </row>
    <row r="1259" spans="10:13">
      <c r="J1259" s="132"/>
      <c r="K1259" s="132"/>
      <c r="L1259" s="132"/>
      <c r="M1259" s="132"/>
    </row>
    <row r="1260" spans="10:13">
      <c r="J1260" s="132"/>
      <c r="K1260" s="132"/>
      <c r="L1260" s="132"/>
      <c r="M1260" s="132"/>
    </row>
    <row r="1261" spans="10:13">
      <c r="J1261" s="132"/>
      <c r="K1261" s="132"/>
      <c r="L1261" s="132"/>
      <c r="M1261" s="132"/>
    </row>
    <row r="1262" spans="10:13">
      <c r="J1262" s="132"/>
      <c r="K1262" s="132"/>
      <c r="L1262" s="132"/>
      <c r="M1262" s="132"/>
    </row>
    <row r="1263" spans="10:13">
      <c r="J1263" s="132"/>
      <c r="K1263" s="132"/>
      <c r="L1263" s="132"/>
      <c r="M1263" s="132"/>
    </row>
    <row r="1264" spans="10:13">
      <c r="J1264" s="132"/>
      <c r="K1264" s="132"/>
      <c r="L1264" s="132"/>
      <c r="M1264" s="132"/>
    </row>
    <row r="1265" spans="10:13">
      <c r="J1265" s="132"/>
      <c r="K1265" s="132"/>
      <c r="L1265" s="132"/>
      <c r="M1265" s="132"/>
    </row>
    <row r="1266" spans="10:13">
      <c r="J1266" s="132"/>
      <c r="K1266" s="132"/>
      <c r="L1266" s="132"/>
      <c r="M1266" s="132"/>
    </row>
    <row r="1267" spans="10:13">
      <c r="J1267" s="132"/>
      <c r="K1267" s="132"/>
      <c r="L1267" s="132"/>
      <c r="M1267" s="132"/>
    </row>
    <row r="1268" spans="10:13">
      <c r="J1268" s="132"/>
      <c r="K1268" s="132"/>
      <c r="L1268" s="132"/>
      <c r="M1268" s="132"/>
    </row>
    <row r="1269" spans="10:13">
      <c r="J1269" s="132"/>
      <c r="K1269" s="132"/>
      <c r="L1269" s="132"/>
      <c r="M1269" s="132"/>
    </row>
    <row r="1270" spans="10:13">
      <c r="J1270" s="132"/>
      <c r="K1270" s="132"/>
      <c r="L1270" s="132"/>
      <c r="M1270" s="132"/>
    </row>
    <row r="1271" spans="10:13">
      <c r="J1271" s="132"/>
      <c r="K1271" s="132"/>
      <c r="L1271" s="132"/>
      <c r="M1271" s="132"/>
    </row>
    <row r="1272" spans="10:13">
      <c r="J1272" s="132"/>
      <c r="K1272" s="132"/>
      <c r="L1272" s="132"/>
      <c r="M1272" s="132"/>
    </row>
    <row r="1273" spans="10:13">
      <c r="J1273" s="132"/>
      <c r="K1273" s="132"/>
      <c r="L1273" s="132"/>
      <c r="M1273" s="132"/>
    </row>
    <row r="1274" spans="10:13">
      <c r="J1274" s="132"/>
      <c r="K1274" s="132"/>
      <c r="L1274" s="132"/>
      <c r="M1274" s="132"/>
    </row>
    <row r="1275" spans="10:13">
      <c r="J1275" s="132"/>
      <c r="K1275" s="132"/>
      <c r="L1275" s="132"/>
      <c r="M1275" s="132"/>
    </row>
    <row r="1276" spans="10:13">
      <c r="J1276" s="132"/>
      <c r="K1276" s="132"/>
      <c r="L1276" s="132"/>
      <c r="M1276" s="132"/>
    </row>
    <row r="1277" spans="10:13">
      <c r="J1277" s="132"/>
      <c r="K1277" s="132"/>
      <c r="L1277" s="132"/>
      <c r="M1277" s="132"/>
    </row>
    <row r="1278" spans="10:13">
      <c r="J1278" s="132"/>
      <c r="K1278" s="132"/>
      <c r="L1278" s="132"/>
      <c r="M1278" s="132"/>
    </row>
    <row r="1279" spans="10:13">
      <c r="J1279" s="132"/>
      <c r="K1279" s="132"/>
      <c r="L1279" s="132"/>
      <c r="M1279" s="132"/>
    </row>
    <row r="1280" spans="10:13">
      <c r="J1280" s="132"/>
      <c r="K1280" s="132"/>
      <c r="L1280" s="132"/>
      <c r="M1280" s="132"/>
    </row>
    <row r="1281" spans="10:13">
      <c r="J1281" s="132"/>
      <c r="K1281" s="132"/>
      <c r="L1281" s="132"/>
      <c r="M1281" s="132"/>
    </row>
    <row r="1282" spans="10:13">
      <c r="J1282" s="132"/>
      <c r="K1282" s="132"/>
      <c r="L1282" s="132"/>
      <c r="M1282" s="132"/>
    </row>
    <row r="1283" spans="10:13">
      <c r="J1283" s="132"/>
      <c r="K1283" s="132"/>
      <c r="L1283" s="132"/>
      <c r="M1283" s="132"/>
    </row>
    <row r="1284" spans="10:13">
      <c r="J1284" s="132"/>
      <c r="K1284" s="132"/>
      <c r="L1284" s="132"/>
      <c r="M1284" s="132"/>
    </row>
    <row r="1285" spans="10:13">
      <c r="J1285" s="132"/>
      <c r="K1285" s="132"/>
      <c r="L1285" s="132"/>
      <c r="M1285" s="132"/>
    </row>
    <row r="1286" spans="10:13">
      <c r="J1286" s="132"/>
      <c r="K1286" s="132"/>
      <c r="L1286" s="132"/>
      <c r="M1286" s="132"/>
    </row>
    <row r="1287" spans="10:13">
      <c r="J1287" s="132"/>
      <c r="K1287" s="132"/>
      <c r="L1287" s="132"/>
      <c r="M1287" s="132"/>
    </row>
    <row r="1288" spans="10:13">
      <c r="J1288" s="132"/>
      <c r="K1288" s="132"/>
      <c r="L1288" s="132"/>
      <c r="M1288" s="132"/>
    </row>
    <row r="1289" spans="10:13">
      <c r="J1289" s="132"/>
      <c r="K1289" s="132"/>
      <c r="L1289" s="132"/>
      <c r="M1289" s="132"/>
    </row>
    <row r="1290" spans="10:13">
      <c r="J1290" s="132"/>
      <c r="K1290" s="132"/>
      <c r="L1290" s="132"/>
      <c r="M1290" s="132"/>
    </row>
    <row r="1291" spans="10:13">
      <c r="J1291" s="132"/>
      <c r="K1291" s="132"/>
      <c r="L1291" s="132"/>
      <c r="M1291" s="132"/>
    </row>
    <row r="1292" spans="10:13">
      <c r="J1292" s="132"/>
      <c r="K1292" s="132"/>
      <c r="L1292" s="132"/>
      <c r="M1292" s="132"/>
    </row>
    <row r="1293" spans="10:13">
      <c r="J1293" s="132"/>
      <c r="K1293" s="132"/>
      <c r="L1293" s="132"/>
      <c r="M1293" s="132"/>
    </row>
    <row r="1294" spans="10:13">
      <c r="J1294" s="132"/>
      <c r="K1294" s="132"/>
      <c r="L1294" s="132"/>
      <c r="M1294" s="132"/>
    </row>
    <row r="1295" spans="10:13">
      <c r="J1295" s="132"/>
      <c r="K1295" s="132"/>
      <c r="L1295" s="132"/>
      <c r="M1295" s="132"/>
    </row>
    <row r="1296" spans="10:13">
      <c r="J1296" s="132"/>
      <c r="K1296" s="132"/>
      <c r="L1296" s="132"/>
      <c r="M1296" s="132"/>
    </row>
    <row r="1297" spans="10:13">
      <c r="J1297" s="132"/>
      <c r="K1297" s="132"/>
      <c r="L1297" s="132"/>
      <c r="M1297" s="132"/>
    </row>
    <row r="1298" spans="10:13">
      <c r="J1298" s="132"/>
      <c r="K1298" s="132"/>
      <c r="L1298" s="132"/>
      <c r="M1298" s="132"/>
    </row>
    <row r="1299" spans="10:13">
      <c r="J1299" s="132"/>
      <c r="K1299" s="132"/>
      <c r="L1299" s="132"/>
      <c r="M1299" s="132"/>
    </row>
    <row r="1300" spans="10:13">
      <c r="J1300" s="132"/>
      <c r="K1300" s="132"/>
      <c r="L1300" s="132"/>
      <c r="M1300" s="132"/>
    </row>
    <row r="1301" spans="10:13">
      <c r="J1301" s="132"/>
      <c r="K1301" s="132"/>
      <c r="L1301" s="132"/>
      <c r="M1301" s="132"/>
    </row>
    <row r="1302" spans="10:13">
      <c r="J1302" s="132"/>
      <c r="K1302" s="132"/>
      <c r="L1302" s="132"/>
      <c r="M1302" s="132"/>
    </row>
    <row r="1303" spans="10:13">
      <c r="J1303" s="132"/>
      <c r="K1303" s="132"/>
      <c r="L1303" s="132"/>
      <c r="M1303" s="132"/>
    </row>
    <row r="1304" spans="10:13">
      <c r="J1304" s="132"/>
      <c r="K1304" s="132"/>
      <c r="L1304" s="132"/>
      <c r="M1304" s="132"/>
    </row>
    <row r="1305" spans="10:13">
      <c r="J1305" s="132"/>
      <c r="K1305" s="132"/>
      <c r="L1305" s="132"/>
      <c r="M1305" s="132"/>
    </row>
    <row r="1306" spans="10:13">
      <c r="J1306" s="132"/>
      <c r="K1306" s="132"/>
      <c r="L1306" s="132"/>
      <c r="M1306" s="132"/>
    </row>
    <row r="1307" spans="10:13">
      <c r="J1307" s="132"/>
      <c r="K1307" s="132"/>
      <c r="L1307" s="132"/>
      <c r="M1307" s="132"/>
    </row>
    <row r="1308" spans="10:13">
      <c r="J1308" s="132"/>
      <c r="K1308" s="132"/>
      <c r="L1308" s="132"/>
      <c r="M1308" s="132"/>
    </row>
    <row r="1309" spans="10:13">
      <c r="J1309" s="132"/>
      <c r="K1309" s="132"/>
      <c r="L1309" s="132"/>
      <c r="M1309" s="132"/>
    </row>
    <row r="1310" spans="10:13">
      <c r="J1310" s="132"/>
      <c r="K1310" s="132"/>
      <c r="L1310" s="132"/>
      <c r="M1310" s="132"/>
    </row>
    <row r="1311" spans="10:13">
      <c r="J1311" s="132"/>
      <c r="K1311" s="132"/>
      <c r="L1311" s="132"/>
      <c r="M1311" s="132"/>
    </row>
    <row r="1312" spans="10:13">
      <c r="J1312" s="132"/>
      <c r="K1312" s="132"/>
      <c r="L1312" s="132"/>
      <c r="M1312" s="132"/>
    </row>
    <row r="1313" spans="10:13">
      <c r="J1313" s="132"/>
      <c r="K1313" s="132"/>
      <c r="L1313" s="132"/>
      <c r="M1313" s="132"/>
    </row>
    <row r="1314" spans="10:13">
      <c r="J1314" s="132"/>
      <c r="K1314" s="132"/>
      <c r="L1314" s="132"/>
      <c r="M1314" s="132"/>
    </row>
    <row r="1315" spans="10:13">
      <c r="J1315" s="132"/>
      <c r="K1315" s="132"/>
      <c r="L1315" s="132"/>
      <c r="M1315" s="132"/>
    </row>
    <row r="1316" spans="10:13">
      <c r="J1316" s="132"/>
      <c r="K1316" s="132"/>
      <c r="L1316" s="132"/>
      <c r="M1316" s="132"/>
    </row>
    <row r="1317" spans="10:13">
      <c r="J1317" s="132"/>
      <c r="K1317" s="132"/>
      <c r="L1317" s="132"/>
      <c r="M1317" s="132"/>
    </row>
    <row r="1318" spans="10:13">
      <c r="J1318" s="132"/>
      <c r="K1318" s="132"/>
      <c r="L1318" s="132"/>
      <c r="M1318" s="132"/>
    </row>
    <row r="1319" spans="10:13">
      <c r="J1319" s="132"/>
      <c r="K1319" s="132"/>
      <c r="L1319" s="132"/>
      <c r="M1319" s="132"/>
    </row>
    <row r="1320" spans="10:13">
      <c r="J1320" s="132"/>
      <c r="K1320" s="132"/>
      <c r="L1320" s="132"/>
      <c r="M1320" s="132"/>
    </row>
    <row r="1321" spans="10:13">
      <c r="J1321" s="132"/>
      <c r="K1321" s="132"/>
      <c r="L1321" s="132"/>
      <c r="M1321" s="132"/>
    </row>
    <row r="1322" spans="10:13">
      <c r="J1322" s="132"/>
      <c r="K1322" s="132"/>
      <c r="L1322" s="132"/>
      <c r="M1322" s="132"/>
    </row>
    <row r="1323" spans="10:13">
      <c r="J1323" s="132"/>
      <c r="K1323" s="132"/>
      <c r="L1323" s="132"/>
      <c r="M1323" s="132"/>
    </row>
    <row r="1324" spans="10:13">
      <c r="J1324" s="132"/>
      <c r="K1324" s="132"/>
      <c r="L1324" s="132"/>
      <c r="M1324" s="132"/>
    </row>
    <row r="1325" spans="10:13">
      <c r="J1325" s="132"/>
      <c r="K1325" s="132"/>
      <c r="L1325" s="132"/>
      <c r="M1325" s="132"/>
    </row>
    <row r="1326" spans="10:13">
      <c r="J1326" s="132"/>
      <c r="K1326" s="132"/>
      <c r="L1326" s="132"/>
      <c r="M1326" s="132"/>
    </row>
    <row r="1327" spans="10:13">
      <c r="J1327" s="132"/>
      <c r="K1327" s="132"/>
      <c r="L1327" s="132"/>
      <c r="M1327" s="132"/>
    </row>
    <row r="1328" spans="10:13">
      <c r="J1328" s="132"/>
      <c r="K1328" s="132"/>
      <c r="L1328" s="132"/>
      <c r="M1328" s="132"/>
    </row>
    <row r="1329" spans="10:13">
      <c r="J1329" s="132"/>
      <c r="K1329" s="132"/>
      <c r="L1329" s="132"/>
      <c r="M1329" s="132"/>
    </row>
    <row r="1330" spans="10:13">
      <c r="J1330" s="132"/>
      <c r="K1330" s="132"/>
      <c r="L1330" s="132"/>
      <c r="M1330" s="132"/>
    </row>
    <row r="1331" spans="10:13">
      <c r="J1331" s="132"/>
      <c r="K1331" s="132"/>
      <c r="L1331" s="132"/>
      <c r="M1331" s="132"/>
    </row>
    <row r="1332" spans="10:13">
      <c r="J1332" s="132"/>
      <c r="K1332" s="132"/>
      <c r="L1332" s="132"/>
      <c r="M1332" s="132"/>
    </row>
    <row r="1333" spans="10:13">
      <c r="J1333" s="132"/>
      <c r="K1333" s="132"/>
      <c r="L1333" s="132"/>
      <c r="M1333" s="132"/>
    </row>
    <row r="1334" spans="10:13">
      <c r="J1334" s="132"/>
      <c r="K1334" s="132"/>
      <c r="L1334" s="132"/>
      <c r="M1334" s="132"/>
    </row>
    <row r="1335" spans="10:13">
      <c r="J1335" s="132"/>
      <c r="K1335" s="132"/>
      <c r="L1335" s="132"/>
      <c r="M1335" s="132"/>
    </row>
    <row r="1336" spans="10:13">
      <c r="J1336" s="132"/>
      <c r="K1336" s="132"/>
      <c r="L1336" s="132"/>
      <c r="M1336" s="132"/>
    </row>
    <row r="1337" spans="10:13">
      <c r="J1337" s="132"/>
      <c r="K1337" s="132"/>
      <c r="L1337" s="132"/>
      <c r="M1337" s="132"/>
    </row>
    <row r="1338" spans="10:13">
      <c r="J1338" s="132"/>
      <c r="K1338" s="132"/>
      <c r="L1338" s="132"/>
      <c r="M1338" s="132"/>
    </row>
    <row r="1339" spans="10:13">
      <c r="J1339" s="132"/>
      <c r="K1339" s="132"/>
      <c r="L1339" s="132"/>
      <c r="M1339" s="132"/>
    </row>
    <row r="1340" spans="10:13">
      <c r="J1340" s="132"/>
      <c r="K1340" s="132"/>
      <c r="L1340" s="132"/>
      <c r="M1340" s="132"/>
    </row>
    <row r="1341" spans="10:13">
      <c r="J1341" s="132"/>
      <c r="K1341" s="132"/>
      <c r="L1341" s="132"/>
      <c r="M1341" s="132"/>
    </row>
    <row r="1342" spans="10:13">
      <c r="J1342" s="132"/>
      <c r="K1342" s="132"/>
      <c r="L1342" s="132"/>
      <c r="M1342" s="132"/>
    </row>
    <row r="1343" spans="10:13">
      <c r="J1343" s="132"/>
      <c r="K1343" s="132"/>
      <c r="L1343" s="132"/>
      <c r="M1343" s="132"/>
    </row>
    <row r="1344" spans="10:13">
      <c r="J1344" s="132"/>
      <c r="K1344" s="132"/>
      <c r="L1344" s="132"/>
      <c r="M1344" s="132"/>
    </row>
    <row r="1345" spans="10:13">
      <c r="J1345" s="132"/>
      <c r="K1345" s="132"/>
      <c r="L1345" s="132"/>
      <c r="M1345" s="132"/>
    </row>
    <row r="1346" spans="10:13">
      <c r="J1346" s="132"/>
      <c r="K1346" s="132"/>
      <c r="L1346" s="132"/>
      <c r="M1346" s="132"/>
    </row>
    <row r="1347" spans="10:13">
      <c r="J1347" s="132"/>
      <c r="K1347" s="132"/>
      <c r="L1347" s="132"/>
      <c r="M1347" s="132"/>
    </row>
    <row r="1348" spans="10:13">
      <c r="J1348" s="132"/>
      <c r="K1348" s="132"/>
      <c r="L1348" s="132"/>
      <c r="M1348" s="132"/>
    </row>
    <row r="1349" spans="10:13">
      <c r="J1349" s="132"/>
      <c r="K1349" s="132"/>
      <c r="L1349" s="132"/>
      <c r="M1349" s="132"/>
    </row>
    <row r="1350" spans="10:13">
      <c r="J1350" s="132"/>
      <c r="K1350" s="132"/>
      <c r="L1350" s="132"/>
      <c r="M1350" s="132"/>
    </row>
    <row r="1351" spans="10:13">
      <c r="J1351" s="132"/>
      <c r="K1351" s="132"/>
      <c r="L1351" s="132"/>
      <c r="M1351" s="132"/>
    </row>
    <row r="1352" spans="10:13">
      <c r="J1352" s="132"/>
      <c r="K1352" s="132"/>
      <c r="L1352" s="132"/>
      <c r="M1352" s="132"/>
    </row>
    <row r="1353" spans="10:13">
      <c r="J1353" s="132"/>
      <c r="K1353" s="132"/>
      <c r="L1353" s="132"/>
      <c r="M1353" s="132"/>
    </row>
    <row r="1354" spans="10:13">
      <c r="J1354" s="132"/>
      <c r="K1354" s="132"/>
      <c r="L1354" s="132"/>
      <c r="M1354" s="132"/>
    </row>
    <row r="1355" spans="10:13">
      <c r="J1355" s="132"/>
      <c r="K1355" s="132"/>
      <c r="L1355" s="132"/>
      <c r="M1355" s="132"/>
    </row>
    <row r="1356" spans="10:13">
      <c r="J1356" s="132"/>
      <c r="K1356" s="132"/>
      <c r="L1356" s="132"/>
      <c r="M1356" s="132"/>
    </row>
    <row r="1357" spans="10:13">
      <c r="J1357" s="132"/>
      <c r="K1357" s="132"/>
      <c r="L1357" s="132"/>
      <c r="M1357" s="132"/>
    </row>
    <row r="1358" spans="10:13">
      <c r="J1358" s="132"/>
      <c r="K1358" s="132"/>
      <c r="L1358" s="132"/>
      <c r="M1358" s="132"/>
    </row>
    <row r="1359" spans="10:13">
      <c r="J1359" s="132"/>
      <c r="K1359" s="132"/>
      <c r="L1359" s="132"/>
      <c r="M1359" s="132"/>
    </row>
    <row r="1360" spans="10:13">
      <c r="J1360" s="132"/>
      <c r="K1360" s="132"/>
      <c r="L1360" s="132"/>
      <c r="M1360" s="132"/>
    </row>
    <row r="1361" spans="10:13">
      <c r="J1361" s="132"/>
      <c r="K1361" s="132"/>
      <c r="L1361" s="132"/>
      <c r="M1361" s="132"/>
    </row>
    <row r="1362" spans="10:13">
      <c r="J1362" s="132"/>
      <c r="K1362" s="132"/>
      <c r="L1362" s="132"/>
      <c r="M1362" s="132"/>
    </row>
    <row r="1363" spans="10:13">
      <c r="J1363" s="132"/>
      <c r="K1363" s="132"/>
      <c r="L1363" s="132"/>
      <c r="M1363" s="132"/>
    </row>
    <row r="1364" spans="10:13">
      <c r="J1364" s="132"/>
      <c r="K1364" s="132"/>
      <c r="L1364" s="132"/>
      <c r="M1364" s="132"/>
    </row>
    <row r="1365" spans="10:13">
      <c r="J1365" s="132"/>
      <c r="K1365" s="132"/>
      <c r="L1365" s="132"/>
      <c r="M1365" s="132"/>
    </row>
    <row r="1366" spans="10:13">
      <c r="J1366" s="132"/>
      <c r="K1366" s="132"/>
      <c r="L1366" s="132"/>
      <c r="M1366" s="132"/>
    </row>
    <row r="1367" spans="10:13">
      <c r="J1367" s="132"/>
      <c r="K1367" s="132"/>
      <c r="L1367" s="132"/>
      <c r="M1367" s="132"/>
    </row>
    <row r="1368" spans="10:13">
      <c r="J1368" s="132"/>
      <c r="K1368" s="132"/>
      <c r="L1368" s="132"/>
      <c r="M1368" s="132"/>
    </row>
    <row r="1369" spans="10:13">
      <c r="J1369" s="132"/>
      <c r="K1369" s="132"/>
      <c r="L1369" s="132"/>
      <c r="M1369" s="132"/>
    </row>
    <row r="1370" spans="10:13">
      <c r="J1370" s="132"/>
      <c r="K1370" s="132"/>
      <c r="L1370" s="132"/>
      <c r="M1370" s="132"/>
    </row>
    <row r="1371" spans="10:13">
      <c r="J1371" s="132"/>
      <c r="K1371" s="132"/>
      <c r="L1371" s="132"/>
      <c r="M1371" s="132"/>
    </row>
    <row r="1372" spans="10:13">
      <c r="J1372" s="132"/>
      <c r="K1372" s="132"/>
      <c r="L1372" s="132"/>
      <c r="M1372" s="132"/>
    </row>
    <row r="1373" spans="10:13">
      <c r="J1373" s="132"/>
      <c r="K1373" s="132"/>
      <c r="L1373" s="132"/>
      <c r="M1373" s="132"/>
    </row>
    <row r="1374" spans="10:13">
      <c r="J1374" s="132"/>
      <c r="K1374" s="132"/>
      <c r="L1374" s="132"/>
      <c r="M1374" s="132"/>
    </row>
    <row r="1375" spans="10:13">
      <c r="J1375" s="132"/>
      <c r="K1375" s="132"/>
      <c r="L1375" s="132"/>
      <c r="M1375" s="132"/>
    </row>
    <row r="1376" spans="10:13">
      <c r="J1376" s="132"/>
      <c r="K1376" s="132"/>
      <c r="L1376" s="132"/>
      <c r="M1376" s="132"/>
    </row>
    <row r="1377" spans="10:13">
      <c r="J1377" s="132"/>
      <c r="K1377" s="132"/>
      <c r="L1377" s="132"/>
      <c r="M1377" s="132"/>
    </row>
    <row r="1378" spans="10:13">
      <c r="J1378" s="132"/>
      <c r="K1378" s="132"/>
      <c r="L1378" s="132"/>
      <c r="M1378" s="132"/>
    </row>
    <row r="1379" spans="10:13">
      <c r="J1379" s="132"/>
      <c r="K1379" s="132"/>
      <c r="L1379" s="132"/>
      <c r="M1379" s="132"/>
    </row>
    <row r="1380" spans="10:13">
      <c r="J1380" s="132"/>
      <c r="K1380" s="132"/>
      <c r="L1380" s="132"/>
      <c r="M1380" s="132"/>
    </row>
    <row r="1381" spans="10:13">
      <c r="J1381" s="132"/>
      <c r="K1381" s="132"/>
      <c r="L1381" s="132"/>
      <c r="M1381" s="132"/>
    </row>
    <row r="1382" spans="10:13">
      <c r="J1382" s="132"/>
      <c r="K1382" s="132"/>
      <c r="L1382" s="132"/>
      <c r="M1382" s="132"/>
    </row>
    <row r="1383" spans="10:13">
      <c r="J1383" s="132"/>
      <c r="K1383" s="132"/>
      <c r="L1383" s="132"/>
      <c r="M1383" s="132"/>
    </row>
    <row r="1384" spans="10:13">
      <c r="J1384" s="132"/>
      <c r="K1384" s="132"/>
      <c r="L1384" s="132"/>
      <c r="M1384" s="132"/>
    </row>
    <row r="1385" spans="10:13">
      <c r="J1385" s="132"/>
      <c r="K1385" s="132"/>
      <c r="L1385" s="132"/>
      <c r="M1385" s="132"/>
    </row>
    <row r="1386" spans="10:13">
      <c r="J1386" s="132"/>
      <c r="K1386" s="132"/>
      <c r="L1386" s="132"/>
      <c r="M1386" s="132"/>
    </row>
    <row r="1387" spans="10:13">
      <c r="J1387" s="132"/>
      <c r="K1387" s="132"/>
      <c r="L1387" s="132"/>
      <c r="M1387" s="132"/>
    </row>
    <row r="1388" spans="10:13">
      <c r="J1388" s="132"/>
      <c r="K1388" s="132"/>
      <c r="L1388" s="132"/>
      <c r="M1388" s="132"/>
    </row>
    <row r="1389" spans="10:13">
      <c r="J1389" s="132"/>
      <c r="K1389" s="132"/>
      <c r="L1389" s="132"/>
      <c r="M1389" s="132"/>
    </row>
    <row r="1390" spans="10:13">
      <c r="J1390" s="132"/>
      <c r="K1390" s="132"/>
      <c r="L1390" s="132"/>
      <c r="M1390" s="132"/>
    </row>
    <row r="1391" spans="10:13">
      <c r="J1391" s="132"/>
      <c r="K1391" s="132"/>
      <c r="L1391" s="132"/>
      <c r="M1391" s="132"/>
    </row>
    <row r="1392" spans="10:13">
      <c r="J1392" s="132"/>
      <c r="K1392" s="132"/>
      <c r="L1392" s="132"/>
      <c r="M1392" s="132"/>
    </row>
    <row r="1393" spans="10:13">
      <c r="J1393" s="132"/>
      <c r="K1393" s="132"/>
      <c r="L1393" s="132"/>
      <c r="M1393" s="132"/>
    </row>
    <row r="1394" spans="10:13">
      <c r="J1394" s="132"/>
      <c r="K1394" s="132"/>
      <c r="L1394" s="132"/>
      <c r="M1394" s="132"/>
    </row>
    <row r="1395" spans="10:13">
      <c r="J1395" s="132"/>
      <c r="K1395" s="132"/>
      <c r="L1395" s="132"/>
      <c r="M1395" s="132"/>
    </row>
    <row r="1396" spans="10:13">
      <c r="J1396" s="132"/>
      <c r="K1396" s="132"/>
      <c r="L1396" s="132"/>
      <c r="M1396" s="132"/>
    </row>
    <row r="1397" spans="10:13">
      <c r="J1397" s="132"/>
      <c r="K1397" s="132"/>
      <c r="L1397" s="132"/>
      <c r="M1397" s="132"/>
    </row>
    <row r="1398" spans="10:13">
      <c r="J1398" s="132"/>
      <c r="K1398" s="132"/>
      <c r="L1398" s="132"/>
      <c r="M1398" s="132"/>
    </row>
    <row r="1399" spans="10:13">
      <c r="J1399" s="132"/>
      <c r="K1399" s="132"/>
      <c r="L1399" s="132"/>
      <c r="M1399" s="132"/>
    </row>
    <row r="1400" spans="10:13">
      <c r="J1400" s="132"/>
      <c r="K1400" s="132"/>
      <c r="L1400" s="132"/>
      <c r="M1400" s="132"/>
    </row>
    <row r="1401" spans="10:13">
      <c r="J1401" s="132"/>
      <c r="K1401" s="132"/>
      <c r="L1401" s="132"/>
      <c r="M1401" s="132"/>
    </row>
    <row r="1402" spans="10:13">
      <c r="J1402" s="132"/>
      <c r="K1402" s="132"/>
      <c r="L1402" s="132"/>
      <c r="M1402" s="132"/>
    </row>
    <row r="1403" spans="10:13">
      <c r="J1403" s="132"/>
      <c r="K1403" s="132"/>
      <c r="L1403" s="132"/>
      <c r="M1403" s="132"/>
    </row>
    <row r="1404" spans="10:13">
      <c r="J1404" s="132"/>
      <c r="K1404" s="132"/>
      <c r="L1404" s="132"/>
      <c r="M1404" s="132"/>
    </row>
    <row r="1405" spans="10:13">
      <c r="J1405" s="132"/>
      <c r="K1405" s="132"/>
      <c r="L1405" s="132"/>
      <c r="M1405" s="132"/>
    </row>
    <row r="1406" spans="10:13">
      <c r="J1406" s="132"/>
      <c r="K1406" s="132"/>
      <c r="L1406" s="132"/>
      <c r="M1406" s="132"/>
    </row>
    <row r="1407" spans="10:13">
      <c r="J1407" s="132"/>
      <c r="K1407" s="132"/>
      <c r="L1407" s="132"/>
      <c r="M1407" s="132"/>
    </row>
    <row r="1408" spans="10:13">
      <c r="J1408" s="132"/>
      <c r="K1408" s="132"/>
      <c r="L1408" s="132"/>
      <c r="M1408" s="132"/>
    </row>
    <row r="1409" spans="10:13">
      <c r="J1409" s="132"/>
      <c r="K1409" s="132"/>
      <c r="L1409" s="132"/>
      <c r="M1409" s="132"/>
    </row>
    <row r="1410" spans="10:13">
      <c r="J1410" s="132"/>
      <c r="K1410" s="132"/>
      <c r="L1410" s="132"/>
      <c r="M1410" s="132"/>
    </row>
    <row r="1411" spans="10:13">
      <c r="J1411" s="132"/>
      <c r="K1411" s="132"/>
      <c r="L1411" s="132"/>
      <c r="M1411" s="132"/>
    </row>
    <row r="1412" spans="10:13">
      <c r="J1412" s="132"/>
      <c r="K1412" s="132"/>
      <c r="L1412" s="132"/>
      <c r="M1412" s="132"/>
    </row>
    <row r="1413" spans="10:13">
      <c r="J1413" s="132"/>
      <c r="K1413" s="132"/>
      <c r="L1413" s="132"/>
      <c r="M1413" s="132"/>
    </row>
    <row r="1414" spans="10:13">
      <c r="J1414" s="132"/>
      <c r="K1414" s="132"/>
      <c r="L1414" s="132"/>
      <c r="M1414" s="132"/>
    </row>
    <row r="1415" spans="10:13">
      <c r="J1415" s="132"/>
      <c r="K1415" s="132"/>
      <c r="L1415" s="132"/>
      <c r="M1415" s="132"/>
    </row>
    <row r="1416" spans="10:13">
      <c r="J1416" s="132"/>
      <c r="K1416" s="132"/>
      <c r="L1416" s="132"/>
      <c r="M1416" s="132"/>
    </row>
    <row r="1417" spans="10:13">
      <c r="J1417" s="132"/>
      <c r="K1417" s="132"/>
      <c r="L1417" s="132"/>
      <c r="M1417" s="132"/>
    </row>
    <row r="1418" spans="10:13">
      <c r="J1418" s="132"/>
      <c r="K1418" s="132"/>
      <c r="L1418" s="132"/>
      <c r="M1418" s="132"/>
    </row>
    <row r="1419" spans="10:13">
      <c r="J1419" s="132"/>
      <c r="K1419" s="132"/>
      <c r="L1419" s="132"/>
      <c r="M1419" s="132"/>
    </row>
    <row r="1420" spans="10:13">
      <c r="J1420" s="132"/>
      <c r="K1420" s="132"/>
      <c r="L1420" s="132"/>
      <c r="M1420" s="132"/>
    </row>
    <row r="1421" spans="10:13">
      <c r="J1421" s="132"/>
      <c r="K1421" s="132"/>
      <c r="L1421" s="132"/>
      <c r="M1421" s="132"/>
    </row>
    <row r="1422" spans="10:13">
      <c r="J1422" s="132"/>
      <c r="K1422" s="132"/>
      <c r="L1422" s="132"/>
      <c r="M1422" s="132"/>
    </row>
    <row r="1423" spans="10:13">
      <c r="J1423" s="132"/>
      <c r="K1423" s="132"/>
      <c r="L1423" s="132"/>
      <c r="M1423" s="132"/>
    </row>
    <row r="1424" spans="10:13">
      <c r="J1424" s="132"/>
      <c r="K1424" s="132"/>
      <c r="L1424" s="132"/>
      <c r="M1424" s="132"/>
    </row>
    <row r="1425" spans="10:13">
      <c r="J1425" s="132"/>
      <c r="K1425" s="132"/>
      <c r="L1425" s="132"/>
      <c r="M1425" s="132"/>
    </row>
    <row r="1426" spans="10:13">
      <c r="J1426" s="132"/>
      <c r="K1426" s="132"/>
      <c r="L1426" s="132"/>
      <c r="M1426" s="132"/>
    </row>
    <row r="1427" spans="10:13">
      <c r="J1427" s="132"/>
      <c r="K1427" s="132"/>
      <c r="L1427" s="132"/>
      <c r="M1427" s="132"/>
    </row>
    <row r="1428" spans="10:13">
      <c r="J1428" s="132"/>
      <c r="K1428" s="132"/>
      <c r="L1428" s="132"/>
      <c r="M1428" s="132"/>
    </row>
    <row r="1429" spans="10:13">
      <c r="J1429" s="132"/>
      <c r="K1429" s="132"/>
      <c r="L1429" s="132"/>
      <c r="M1429" s="132"/>
    </row>
    <row r="1430" spans="10:13">
      <c r="J1430" s="132"/>
      <c r="K1430" s="132"/>
      <c r="L1430" s="132"/>
      <c r="M1430" s="132"/>
    </row>
    <row r="1431" spans="10:13">
      <c r="J1431" s="132"/>
      <c r="K1431" s="132"/>
      <c r="L1431" s="132"/>
      <c r="M1431" s="132"/>
    </row>
    <row r="1432" spans="10:13">
      <c r="J1432" s="132"/>
      <c r="K1432" s="132"/>
      <c r="L1432" s="132"/>
      <c r="M1432" s="132"/>
    </row>
    <row r="1433" spans="10:13">
      <c r="J1433" s="132"/>
      <c r="K1433" s="132"/>
      <c r="L1433" s="132"/>
      <c r="M1433" s="132"/>
    </row>
    <row r="1434" spans="10:13">
      <c r="J1434" s="132"/>
      <c r="K1434" s="132"/>
      <c r="L1434" s="132"/>
      <c r="M1434" s="132"/>
    </row>
    <row r="1435" spans="10:13">
      <c r="J1435" s="132"/>
      <c r="K1435" s="132"/>
      <c r="L1435" s="132"/>
      <c r="M1435" s="132"/>
    </row>
    <row r="1436" spans="10:13">
      <c r="J1436" s="132"/>
      <c r="K1436" s="132"/>
      <c r="L1436" s="132"/>
      <c r="M1436" s="132"/>
    </row>
    <row r="1437" spans="10:13">
      <c r="J1437" s="132"/>
      <c r="K1437" s="132"/>
      <c r="L1437" s="132"/>
      <c r="M1437" s="132"/>
    </row>
    <row r="1438" spans="10:13">
      <c r="J1438" s="132"/>
      <c r="K1438" s="132"/>
      <c r="L1438" s="132"/>
      <c r="M1438" s="132"/>
    </row>
    <row r="1439" spans="10:13">
      <c r="J1439" s="132"/>
      <c r="K1439" s="132"/>
      <c r="L1439" s="132"/>
      <c r="M1439" s="132"/>
    </row>
    <row r="1440" spans="10:13">
      <c r="J1440" s="132"/>
      <c r="K1440" s="132"/>
      <c r="L1440" s="132"/>
      <c r="M1440" s="132"/>
    </row>
    <row r="1441" spans="10:13">
      <c r="J1441" s="132"/>
      <c r="K1441" s="132"/>
      <c r="L1441" s="132"/>
      <c r="M1441" s="132"/>
    </row>
    <row r="1442" spans="10:13">
      <c r="J1442" s="132"/>
      <c r="K1442" s="132"/>
      <c r="L1442" s="132"/>
      <c r="M1442" s="132"/>
    </row>
    <row r="1443" spans="10:13">
      <c r="J1443" s="132"/>
      <c r="K1443" s="132"/>
      <c r="L1443" s="132"/>
      <c r="M1443" s="132"/>
    </row>
    <row r="1444" spans="10:13">
      <c r="J1444" s="132"/>
      <c r="K1444" s="132"/>
      <c r="L1444" s="132"/>
      <c r="M1444" s="132"/>
    </row>
    <row r="1445" spans="10:13">
      <c r="J1445" s="132"/>
      <c r="K1445" s="132"/>
      <c r="L1445" s="132"/>
      <c r="M1445" s="132"/>
    </row>
    <row r="1446" spans="10:13">
      <c r="J1446" s="132"/>
      <c r="K1446" s="132"/>
      <c r="L1446" s="132"/>
      <c r="M1446" s="132"/>
    </row>
    <row r="1447" spans="10:13">
      <c r="J1447" s="132"/>
      <c r="K1447" s="132"/>
      <c r="L1447" s="132"/>
      <c r="M1447" s="132"/>
    </row>
    <row r="1448" spans="10:13">
      <c r="J1448" s="132"/>
      <c r="K1448" s="132"/>
      <c r="L1448" s="132"/>
      <c r="M1448" s="132"/>
    </row>
    <row r="1449" spans="10:13">
      <c r="J1449" s="132"/>
      <c r="K1449" s="132"/>
      <c r="L1449" s="132"/>
      <c r="M1449" s="132"/>
    </row>
    <row r="1450" spans="10:13">
      <c r="J1450" s="132"/>
      <c r="K1450" s="132"/>
      <c r="L1450" s="132"/>
      <c r="M1450" s="132"/>
    </row>
    <row r="1451" spans="10:13">
      <c r="J1451" s="132"/>
      <c r="K1451" s="132"/>
      <c r="L1451" s="132"/>
      <c r="M1451" s="132"/>
    </row>
    <row r="1452" spans="10:13">
      <c r="J1452" s="132"/>
      <c r="K1452" s="132"/>
      <c r="L1452" s="132"/>
      <c r="M1452" s="132"/>
    </row>
    <row r="1453" spans="10:13">
      <c r="J1453" s="132"/>
      <c r="K1453" s="132"/>
      <c r="L1453" s="132"/>
      <c r="M1453" s="132"/>
    </row>
    <row r="1454" spans="10:13">
      <c r="J1454" s="132"/>
      <c r="K1454" s="132"/>
      <c r="L1454" s="132"/>
      <c r="M1454" s="132"/>
    </row>
    <row r="1455" spans="10:13">
      <c r="J1455" s="132"/>
      <c r="K1455" s="132"/>
      <c r="L1455" s="132"/>
      <c r="M1455" s="132"/>
    </row>
    <row r="1456" spans="10:13">
      <c r="J1456" s="132"/>
      <c r="K1456" s="132"/>
      <c r="L1456" s="132"/>
      <c r="M1456" s="132"/>
    </row>
    <row r="1457" spans="10:13">
      <c r="J1457" s="132"/>
      <c r="K1457" s="132"/>
      <c r="L1457" s="132"/>
      <c r="M1457" s="132"/>
    </row>
    <row r="1458" spans="10:13">
      <c r="J1458" s="132"/>
      <c r="K1458" s="132"/>
      <c r="L1458" s="132"/>
      <c r="M1458" s="132"/>
    </row>
    <row r="1459" spans="10:13">
      <c r="J1459" s="132"/>
      <c r="K1459" s="132"/>
      <c r="L1459" s="132"/>
      <c r="M1459" s="132"/>
    </row>
    <row r="1460" spans="10:13">
      <c r="J1460" s="132"/>
      <c r="K1460" s="132"/>
      <c r="L1460" s="132"/>
      <c r="M1460" s="132"/>
    </row>
    <row r="1461" spans="10:13">
      <c r="J1461" s="132"/>
      <c r="K1461" s="132"/>
      <c r="L1461" s="132"/>
      <c r="M1461" s="132"/>
    </row>
    <row r="1462" spans="10:13">
      <c r="J1462" s="132"/>
      <c r="K1462" s="132"/>
      <c r="L1462" s="132"/>
      <c r="M1462" s="132"/>
    </row>
    <row r="1463" spans="10:13">
      <c r="J1463" s="132"/>
      <c r="K1463" s="132"/>
      <c r="L1463" s="132"/>
      <c r="M1463" s="132"/>
    </row>
    <row r="1464" spans="10:13">
      <c r="J1464" s="132"/>
      <c r="K1464" s="132"/>
      <c r="L1464" s="132"/>
      <c r="M1464" s="132"/>
    </row>
    <row r="1465" spans="10:13">
      <c r="J1465" s="132"/>
      <c r="K1465" s="132"/>
      <c r="L1465" s="132"/>
      <c r="M1465" s="132"/>
    </row>
    <row r="1466" spans="10:13">
      <c r="J1466" s="132"/>
      <c r="K1466" s="132"/>
      <c r="L1466" s="132"/>
      <c r="M1466" s="132"/>
    </row>
    <row r="1467" spans="10:13">
      <c r="J1467" s="132"/>
      <c r="K1467" s="132"/>
      <c r="L1467" s="132"/>
      <c r="M1467" s="132"/>
    </row>
    <row r="1468" spans="10:13">
      <c r="J1468" s="132"/>
      <c r="K1468" s="132"/>
      <c r="L1468" s="132"/>
      <c r="M1468" s="132"/>
    </row>
    <row r="1469" spans="10:13">
      <c r="J1469" s="132"/>
      <c r="K1469" s="132"/>
      <c r="L1469" s="132"/>
      <c r="M1469" s="132"/>
    </row>
    <row r="1470" spans="10:13">
      <c r="J1470" s="132"/>
      <c r="K1470" s="132"/>
      <c r="L1470" s="132"/>
      <c r="M1470" s="132"/>
    </row>
    <row r="1471" spans="10:13">
      <c r="J1471" s="132"/>
      <c r="K1471" s="132"/>
      <c r="L1471" s="132"/>
      <c r="M1471" s="132"/>
    </row>
    <row r="1472" spans="10:13">
      <c r="J1472" s="132"/>
      <c r="K1472" s="132"/>
      <c r="L1472" s="132"/>
      <c r="M1472" s="132"/>
    </row>
    <row r="1473" spans="10:13">
      <c r="J1473" s="132"/>
      <c r="K1473" s="132"/>
      <c r="L1473" s="132"/>
      <c r="M1473" s="132"/>
    </row>
    <row r="1474" spans="10:13">
      <c r="J1474" s="132"/>
      <c r="K1474" s="132"/>
      <c r="L1474" s="132"/>
      <c r="M1474" s="132"/>
    </row>
    <row r="1475" spans="10:13">
      <c r="J1475" s="132"/>
      <c r="K1475" s="132"/>
      <c r="L1475" s="132"/>
      <c r="M1475" s="132"/>
    </row>
    <row r="1476" spans="10:13">
      <c r="J1476" s="132"/>
      <c r="K1476" s="132"/>
      <c r="L1476" s="132"/>
      <c r="M1476" s="132"/>
    </row>
    <row r="1477" spans="10:13">
      <c r="J1477" s="132"/>
      <c r="K1477" s="132"/>
      <c r="L1477" s="132"/>
      <c r="M1477" s="132"/>
    </row>
    <row r="1478" spans="10:13">
      <c r="J1478" s="132"/>
      <c r="K1478" s="132"/>
      <c r="L1478" s="132"/>
      <c r="M1478" s="132"/>
    </row>
    <row r="1479" spans="10:13">
      <c r="J1479" s="132"/>
      <c r="K1479" s="132"/>
      <c r="L1479" s="132"/>
      <c r="M1479" s="132"/>
    </row>
    <row r="1480" spans="10:13">
      <c r="J1480" s="132"/>
      <c r="K1480" s="132"/>
      <c r="L1480" s="132"/>
      <c r="M1480" s="132"/>
    </row>
    <row r="1481" spans="10:13">
      <c r="J1481" s="132"/>
      <c r="K1481" s="132"/>
      <c r="L1481" s="132"/>
      <c r="M1481" s="132"/>
    </row>
    <row r="1482" spans="10:13">
      <c r="J1482" s="132"/>
      <c r="K1482" s="132"/>
      <c r="L1482" s="132"/>
      <c r="M1482" s="132"/>
    </row>
    <row r="1483" spans="10:13">
      <c r="J1483" s="132"/>
      <c r="K1483" s="132"/>
      <c r="L1483" s="132"/>
      <c r="M1483" s="132"/>
    </row>
    <row r="1484" spans="10:13">
      <c r="J1484" s="132"/>
      <c r="K1484" s="132"/>
      <c r="L1484" s="132"/>
      <c r="M1484" s="132"/>
    </row>
    <row r="1485" spans="10:13">
      <c r="J1485" s="132"/>
      <c r="K1485" s="132"/>
      <c r="L1485" s="132"/>
      <c r="M1485" s="132"/>
    </row>
    <row r="1486" spans="10:13">
      <c r="J1486" s="132"/>
      <c r="K1486" s="132"/>
      <c r="L1486" s="132"/>
      <c r="M1486" s="132"/>
    </row>
    <row r="1487" spans="10:13">
      <c r="J1487" s="132"/>
      <c r="K1487" s="132"/>
      <c r="L1487" s="132"/>
      <c r="M1487" s="132"/>
    </row>
    <row r="1488" spans="10:13">
      <c r="J1488" s="132"/>
      <c r="K1488" s="132"/>
      <c r="L1488" s="132"/>
      <c r="M1488" s="132"/>
    </row>
    <row r="1489" spans="10:13">
      <c r="J1489" s="132"/>
      <c r="K1489" s="132"/>
      <c r="L1489" s="132"/>
      <c r="M1489" s="132"/>
    </row>
    <row r="1490" spans="10:13">
      <c r="J1490" s="132"/>
      <c r="K1490" s="132"/>
      <c r="L1490" s="132"/>
      <c r="M1490" s="132"/>
    </row>
    <row r="1491" spans="10:13">
      <c r="J1491" s="132"/>
      <c r="K1491" s="132"/>
      <c r="L1491" s="132"/>
      <c r="M1491" s="132"/>
    </row>
    <row r="1492" spans="10:13">
      <c r="J1492" s="132"/>
      <c r="K1492" s="132"/>
      <c r="L1492" s="132"/>
      <c r="M1492" s="132"/>
    </row>
    <row r="1493" spans="10:13">
      <c r="J1493" s="132"/>
      <c r="K1493" s="132"/>
      <c r="L1493" s="132"/>
      <c r="M1493" s="132"/>
    </row>
    <row r="1494" spans="10:13">
      <c r="J1494" s="132"/>
      <c r="K1494" s="132"/>
      <c r="L1494" s="132"/>
      <c r="M1494" s="132"/>
    </row>
    <row r="1495" spans="10:13">
      <c r="J1495" s="132"/>
      <c r="K1495" s="132"/>
      <c r="L1495" s="132"/>
      <c r="M1495" s="132"/>
    </row>
    <row r="1496" spans="10:13">
      <c r="J1496" s="132"/>
      <c r="K1496" s="132"/>
      <c r="L1496" s="132"/>
      <c r="M1496" s="132"/>
    </row>
    <row r="1497" spans="10:13">
      <c r="J1497" s="132"/>
      <c r="K1497" s="132"/>
      <c r="L1497" s="132"/>
      <c r="M1497" s="132"/>
    </row>
    <row r="1498" spans="10:13">
      <c r="J1498" s="132"/>
      <c r="K1498" s="132"/>
      <c r="L1498" s="132"/>
      <c r="M1498" s="132"/>
    </row>
    <row r="1499" spans="10:13">
      <c r="J1499" s="132"/>
      <c r="K1499" s="132"/>
      <c r="L1499" s="132"/>
      <c r="M1499" s="132"/>
    </row>
    <row r="1500" spans="10:13">
      <c r="J1500" s="132"/>
      <c r="K1500" s="132"/>
      <c r="L1500" s="132"/>
      <c r="M1500" s="132"/>
    </row>
    <row r="1501" spans="10:13">
      <c r="J1501" s="132"/>
      <c r="K1501" s="132"/>
      <c r="L1501" s="132"/>
      <c r="M1501" s="132"/>
    </row>
    <row r="1502" spans="10:13">
      <c r="J1502" s="132"/>
      <c r="K1502" s="132"/>
      <c r="L1502" s="132"/>
      <c r="M1502" s="132"/>
    </row>
    <row r="1503" spans="10:13">
      <c r="J1503" s="132"/>
      <c r="K1503" s="132"/>
      <c r="L1503" s="132"/>
      <c r="M1503" s="132"/>
    </row>
    <row r="1504" spans="10:13">
      <c r="J1504" s="132"/>
      <c r="K1504" s="132"/>
      <c r="L1504" s="132"/>
      <c r="M1504" s="132"/>
    </row>
    <row r="1505" spans="10:13">
      <c r="J1505" s="132"/>
      <c r="K1505" s="132"/>
      <c r="L1505" s="132"/>
      <c r="M1505" s="132"/>
    </row>
    <row r="1506" spans="10:13">
      <c r="J1506" s="132"/>
      <c r="K1506" s="132"/>
      <c r="L1506" s="132"/>
      <c r="M1506" s="132"/>
    </row>
    <row r="1507" spans="10:13">
      <c r="J1507" s="132"/>
      <c r="K1507" s="132"/>
      <c r="L1507" s="132"/>
      <c r="M1507" s="132"/>
    </row>
    <row r="1508" spans="10:13">
      <c r="J1508" s="132"/>
      <c r="K1508" s="132"/>
      <c r="L1508" s="132"/>
      <c r="M1508" s="132"/>
    </row>
    <row r="1509" spans="10:13">
      <c r="J1509" s="132"/>
      <c r="K1509" s="132"/>
      <c r="L1509" s="132"/>
      <c r="M1509" s="132"/>
    </row>
    <row r="1510" spans="10:13">
      <c r="J1510" s="132"/>
      <c r="K1510" s="132"/>
      <c r="L1510" s="132"/>
      <c r="M1510" s="132"/>
    </row>
    <row r="1511" spans="10:13">
      <c r="J1511" s="132"/>
      <c r="K1511" s="132"/>
      <c r="L1511" s="132"/>
      <c r="M1511" s="132"/>
    </row>
    <row r="1512" spans="10:13">
      <c r="J1512" s="132"/>
      <c r="K1512" s="132"/>
      <c r="L1512" s="132"/>
      <c r="M1512" s="132"/>
    </row>
    <row r="1513" spans="10:13">
      <c r="J1513" s="132"/>
      <c r="K1513" s="132"/>
      <c r="L1513" s="132"/>
      <c r="M1513" s="132"/>
    </row>
    <row r="1514" spans="10:13">
      <c r="J1514" s="132"/>
      <c r="K1514" s="132"/>
      <c r="L1514" s="132"/>
      <c r="M1514" s="132"/>
    </row>
    <row r="1515" spans="10:13">
      <c r="J1515" s="132"/>
      <c r="K1515" s="132"/>
      <c r="L1515" s="132"/>
      <c r="M1515" s="132"/>
    </row>
    <row r="1516" spans="10:13">
      <c r="J1516" s="132"/>
      <c r="K1516" s="132"/>
      <c r="L1516" s="132"/>
      <c r="M1516" s="132"/>
    </row>
    <row r="1517" spans="10:13">
      <c r="J1517" s="132"/>
      <c r="K1517" s="132"/>
      <c r="L1517" s="132"/>
      <c r="M1517" s="132"/>
    </row>
    <row r="1518" spans="10:13">
      <c r="J1518" s="132"/>
      <c r="K1518" s="132"/>
      <c r="L1518" s="132"/>
      <c r="M1518" s="132"/>
    </row>
    <row r="1519" spans="10:13">
      <c r="J1519" s="132"/>
      <c r="K1519" s="132"/>
      <c r="L1519" s="132"/>
      <c r="M1519" s="132"/>
    </row>
    <row r="1520" spans="10:13">
      <c r="J1520" s="132"/>
      <c r="K1520" s="132"/>
      <c r="L1520" s="132"/>
      <c r="M1520" s="132"/>
    </row>
    <row r="1521" spans="10:13">
      <c r="J1521" s="132"/>
      <c r="K1521" s="132"/>
      <c r="L1521" s="132"/>
      <c r="M1521" s="132"/>
    </row>
    <row r="1522" spans="10:13">
      <c r="J1522" s="132"/>
      <c r="K1522" s="132"/>
      <c r="L1522" s="132"/>
      <c r="M1522" s="132"/>
    </row>
    <row r="1523" spans="10:13">
      <c r="J1523" s="132"/>
      <c r="K1523" s="132"/>
      <c r="L1523" s="132"/>
      <c r="M1523" s="132"/>
    </row>
    <row r="1524" spans="10:13">
      <c r="J1524" s="132"/>
      <c r="K1524" s="132"/>
      <c r="L1524" s="132"/>
      <c r="M1524" s="132"/>
    </row>
    <row r="1525" spans="10:13">
      <c r="J1525" s="132"/>
      <c r="K1525" s="132"/>
      <c r="L1525" s="132"/>
      <c r="M1525" s="132"/>
    </row>
    <row r="1526" spans="10:13">
      <c r="J1526" s="132"/>
      <c r="K1526" s="132"/>
      <c r="L1526" s="132"/>
      <c r="M1526" s="132"/>
    </row>
    <row r="1527" spans="10:13">
      <c r="J1527" s="132"/>
      <c r="K1527" s="132"/>
      <c r="L1527" s="132"/>
      <c r="M1527" s="132"/>
    </row>
    <row r="1528" spans="10:13">
      <c r="J1528" s="132"/>
      <c r="K1528" s="132"/>
      <c r="L1528" s="132"/>
      <c r="M1528" s="132"/>
    </row>
    <row r="1529" spans="10:13">
      <c r="J1529" s="132"/>
      <c r="K1529" s="132"/>
      <c r="L1529" s="132"/>
      <c r="M1529" s="132"/>
    </row>
    <row r="1530" spans="10:13">
      <c r="J1530" s="132"/>
      <c r="K1530" s="132"/>
      <c r="L1530" s="132"/>
      <c r="M1530" s="132"/>
    </row>
    <row r="1531" spans="10:13">
      <c r="J1531" s="132"/>
      <c r="K1531" s="132"/>
      <c r="L1531" s="132"/>
      <c r="M1531" s="132"/>
    </row>
    <row r="1532" spans="10:13">
      <c r="J1532" s="132"/>
      <c r="K1532" s="132"/>
      <c r="L1532" s="132"/>
      <c r="M1532" s="132"/>
    </row>
    <row r="1533" spans="10:13">
      <c r="J1533" s="132"/>
      <c r="K1533" s="132"/>
      <c r="L1533" s="132"/>
      <c r="M1533" s="132"/>
    </row>
    <row r="1534" spans="10:13">
      <c r="J1534" s="132"/>
      <c r="K1534" s="132"/>
      <c r="L1534" s="132"/>
      <c r="M1534" s="132"/>
    </row>
    <row r="1535" spans="10:13">
      <c r="J1535" s="132"/>
      <c r="K1535" s="132"/>
      <c r="L1535" s="132"/>
      <c r="M1535" s="132"/>
    </row>
    <row r="1536" spans="10:13">
      <c r="J1536" s="132"/>
      <c r="K1536" s="132"/>
      <c r="L1536" s="132"/>
      <c r="M1536" s="132"/>
    </row>
    <row r="1537" spans="10:13">
      <c r="J1537" s="132"/>
      <c r="K1537" s="132"/>
      <c r="L1537" s="132"/>
      <c r="M1537" s="132"/>
    </row>
    <row r="1538" spans="10:13">
      <c r="J1538" s="132"/>
      <c r="K1538" s="132"/>
      <c r="L1538" s="132"/>
      <c r="M1538" s="132"/>
    </row>
    <row r="1539" spans="10:13">
      <c r="J1539" s="132"/>
      <c r="K1539" s="132"/>
      <c r="L1539" s="132"/>
      <c r="M1539" s="132"/>
    </row>
    <row r="1540" spans="10:13">
      <c r="J1540" s="132"/>
      <c r="K1540" s="132"/>
      <c r="L1540" s="132"/>
      <c r="M1540" s="132"/>
    </row>
    <row r="1541" spans="10:13">
      <c r="J1541" s="132"/>
      <c r="K1541" s="132"/>
      <c r="L1541" s="132"/>
      <c r="M1541" s="132"/>
    </row>
    <row r="1542" spans="10:13">
      <c r="J1542" s="132"/>
      <c r="K1542" s="132"/>
      <c r="L1542" s="132"/>
      <c r="M1542" s="132"/>
    </row>
    <row r="1543" spans="10:13">
      <c r="J1543" s="132"/>
      <c r="K1543" s="132"/>
      <c r="L1543" s="132"/>
      <c r="M1543" s="132"/>
    </row>
    <row r="1544" spans="10:13">
      <c r="J1544" s="132"/>
      <c r="K1544" s="132"/>
      <c r="L1544" s="132"/>
      <c r="M1544" s="132"/>
    </row>
    <row r="1545" spans="10:13">
      <c r="J1545" s="132"/>
      <c r="K1545" s="132"/>
      <c r="L1545" s="132"/>
      <c r="M1545" s="132"/>
    </row>
    <row r="1546" spans="10:13">
      <c r="J1546" s="132"/>
      <c r="K1546" s="132"/>
      <c r="L1546" s="132"/>
      <c r="M1546" s="132"/>
    </row>
    <row r="1547" spans="10:13">
      <c r="J1547" s="132"/>
      <c r="K1547" s="132"/>
      <c r="L1547" s="132"/>
      <c r="M1547" s="132"/>
    </row>
    <row r="1548" spans="10:13">
      <c r="J1548" s="132"/>
      <c r="K1548" s="132"/>
      <c r="L1548" s="132"/>
      <c r="M1548" s="132"/>
    </row>
    <row r="1549" spans="10:13">
      <c r="J1549" s="132"/>
      <c r="K1549" s="132"/>
      <c r="L1549" s="132"/>
      <c r="M1549" s="132"/>
    </row>
    <row r="1550" spans="10:13">
      <c r="J1550" s="132"/>
      <c r="K1550" s="132"/>
      <c r="L1550" s="132"/>
      <c r="M1550" s="132"/>
    </row>
    <row r="1551" spans="10:13">
      <c r="J1551" s="132"/>
      <c r="K1551" s="132"/>
      <c r="L1551" s="132"/>
      <c r="M1551" s="132"/>
    </row>
    <row r="1552" spans="10:13">
      <c r="J1552" s="132"/>
      <c r="K1552" s="132"/>
      <c r="L1552" s="132"/>
      <c r="M1552" s="132"/>
    </row>
    <row r="1553" spans="10:13">
      <c r="J1553" s="132"/>
      <c r="K1553" s="132"/>
      <c r="L1553" s="132"/>
      <c r="M1553" s="132"/>
    </row>
    <row r="1554" spans="10:13">
      <c r="J1554" s="132"/>
      <c r="K1554" s="132"/>
      <c r="L1554" s="132"/>
      <c r="M1554" s="132"/>
    </row>
    <row r="1555" spans="10:13">
      <c r="J1555" s="132"/>
      <c r="K1555" s="132"/>
      <c r="L1555" s="132"/>
      <c r="M1555" s="132"/>
    </row>
    <row r="1556" spans="10:13">
      <c r="J1556" s="132"/>
      <c r="K1556" s="132"/>
      <c r="L1556" s="132"/>
      <c r="M1556" s="132"/>
    </row>
    <row r="1557" spans="10:13">
      <c r="J1557" s="132"/>
      <c r="K1557" s="132"/>
      <c r="L1557" s="132"/>
      <c r="M1557" s="132"/>
    </row>
    <row r="1558" spans="10:13">
      <c r="J1558" s="132"/>
      <c r="K1558" s="132"/>
      <c r="L1558" s="132"/>
      <c r="M1558" s="132"/>
    </row>
    <row r="1559" spans="10:13">
      <c r="J1559" s="132"/>
      <c r="K1559" s="132"/>
      <c r="L1559" s="132"/>
      <c r="M1559" s="132"/>
    </row>
    <row r="1560" spans="10:13">
      <c r="J1560" s="132"/>
      <c r="K1560" s="132"/>
      <c r="L1560" s="132"/>
      <c r="M1560" s="132"/>
    </row>
    <row r="1561" spans="10:13">
      <c r="J1561" s="132"/>
      <c r="K1561" s="132"/>
      <c r="L1561" s="132"/>
      <c r="M1561" s="132"/>
    </row>
    <row r="1562" spans="10:13">
      <c r="J1562" s="132"/>
      <c r="K1562" s="132"/>
      <c r="L1562" s="132"/>
      <c r="M1562" s="132"/>
    </row>
    <row r="1563" spans="10:13">
      <c r="J1563" s="132"/>
      <c r="K1563" s="132"/>
      <c r="L1563" s="132"/>
      <c r="M1563" s="132"/>
    </row>
    <row r="1564" spans="10:13">
      <c r="J1564" s="132"/>
      <c r="K1564" s="132"/>
      <c r="L1564" s="132"/>
      <c r="M1564" s="132"/>
    </row>
    <row r="1565" spans="10:13">
      <c r="J1565" s="132"/>
      <c r="K1565" s="132"/>
      <c r="L1565" s="132"/>
      <c r="M1565" s="132"/>
    </row>
    <row r="1566" spans="10:13">
      <c r="J1566" s="132"/>
      <c r="K1566" s="132"/>
      <c r="L1566" s="132"/>
      <c r="M1566" s="132"/>
    </row>
    <row r="1567" spans="10:13">
      <c r="J1567" s="132"/>
      <c r="K1567" s="132"/>
      <c r="L1567" s="132"/>
      <c r="M1567" s="132"/>
    </row>
    <row r="1568" spans="10:13">
      <c r="J1568" s="132"/>
      <c r="K1568" s="132"/>
      <c r="L1568" s="132"/>
      <c r="M1568" s="132"/>
    </row>
    <row r="1569" spans="10:13">
      <c r="J1569" s="132"/>
      <c r="K1569" s="132"/>
      <c r="L1569" s="132"/>
      <c r="M1569" s="132"/>
    </row>
    <row r="1570" spans="10:13">
      <c r="J1570" s="132"/>
      <c r="K1570" s="132"/>
      <c r="L1570" s="132"/>
      <c r="M1570" s="132"/>
    </row>
    <row r="1571" spans="10:13">
      <c r="J1571" s="132"/>
      <c r="K1571" s="132"/>
      <c r="L1571" s="132"/>
      <c r="M1571" s="132"/>
    </row>
    <row r="1572" spans="10:13">
      <c r="J1572" s="132"/>
      <c r="K1572" s="132"/>
      <c r="L1572" s="132"/>
      <c r="M1572" s="132"/>
    </row>
    <row r="1573" spans="10:13">
      <c r="J1573" s="132"/>
      <c r="K1573" s="132"/>
      <c r="L1573" s="132"/>
      <c r="M1573" s="132"/>
    </row>
    <row r="1574" spans="10:13">
      <c r="J1574" s="132"/>
      <c r="K1574" s="132"/>
      <c r="L1574" s="132"/>
      <c r="M1574" s="132"/>
    </row>
    <row r="1575" spans="10:13">
      <c r="J1575" s="132"/>
      <c r="K1575" s="132"/>
      <c r="L1575" s="132"/>
      <c r="M1575" s="132"/>
    </row>
    <row r="1576" spans="10:13">
      <c r="J1576" s="132"/>
      <c r="K1576" s="132"/>
      <c r="L1576" s="132"/>
      <c r="M1576" s="132"/>
    </row>
    <row r="1577" spans="10:13">
      <c r="J1577" s="132"/>
      <c r="K1577" s="132"/>
      <c r="L1577" s="132"/>
      <c r="M1577" s="132"/>
    </row>
    <row r="1578" spans="10:13">
      <c r="J1578" s="132"/>
      <c r="K1578" s="132"/>
      <c r="L1578" s="132"/>
      <c r="M1578" s="132"/>
    </row>
    <row r="1579" spans="10:13">
      <c r="J1579" s="132"/>
      <c r="K1579" s="132"/>
      <c r="L1579" s="132"/>
      <c r="M1579" s="132"/>
    </row>
    <row r="1580" spans="10:13">
      <c r="J1580" s="132"/>
      <c r="K1580" s="132"/>
      <c r="L1580" s="132"/>
      <c r="M1580" s="132"/>
    </row>
    <row r="1581" spans="10:13">
      <c r="J1581" s="132"/>
      <c r="K1581" s="132"/>
      <c r="L1581" s="132"/>
      <c r="M1581" s="132"/>
    </row>
    <row r="1582" spans="10:13">
      <c r="J1582" s="132"/>
      <c r="K1582" s="132"/>
      <c r="L1582" s="132"/>
      <c r="M1582" s="132"/>
    </row>
    <row r="1583" spans="10:13">
      <c r="J1583" s="132"/>
      <c r="K1583" s="132"/>
      <c r="L1583" s="132"/>
      <c r="M1583" s="132"/>
    </row>
    <row r="1584" spans="10:13">
      <c r="J1584" s="132"/>
      <c r="K1584" s="132"/>
      <c r="L1584" s="132"/>
      <c r="M1584" s="132"/>
    </row>
    <row r="1585" spans="10:13">
      <c r="J1585" s="132"/>
      <c r="K1585" s="132"/>
      <c r="L1585" s="132"/>
      <c r="M1585" s="132"/>
    </row>
    <row r="1586" spans="10:13">
      <c r="J1586" s="132"/>
      <c r="K1586" s="132"/>
      <c r="L1586" s="132"/>
      <c r="M1586" s="132"/>
    </row>
    <row r="1587" spans="10:13">
      <c r="J1587" s="132"/>
      <c r="K1587" s="132"/>
      <c r="L1587" s="132"/>
      <c r="M1587" s="132"/>
    </row>
    <row r="1588" spans="10:13">
      <c r="J1588" s="132"/>
      <c r="K1588" s="132"/>
      <c r="L1588" s="132"/>
      <c r="M1588" s="132"/>
    </row>
    <row r="1589" spans="10:13">
      <c r="J1589" s="132"/>
      <c r="K1589" s="132"/>
      <c r="L1589" s="132"/>
      <c r="M1589" s="132"/>
    </row>
    <row r="1590" spans="10:13">
      <c r="J1590" s="132"/>
      <c r="K1590" s="132"/>
      <c r="L1590" s="132"/>
      <c r="M1590" s="132"/>
    </row>
    <row r="1591" spans="10:13">
      <c r="J1591" s="132"/>
      <c r="K1591" s="132"/>
      <c r="L1591" s="132"/>
      <c r="M1591" s="132"/>
    </row>
    <row r="1592" spans="10:13">
      <c r="J1592" s="132"/>
      <c r="K1592" s="132"/>
      <c r="L1592" s="132"/>
      <c r="M1592" s="132"/>
    </row>
    <row r="1593" spans="10:13">
      <c r="J1593" s="132"/>
      <c r="K1593" s="132"/>
      <c r="L1593" s="132"/>
      <c r="M1593" s="132"/>
    </row>
    <row r="1594" spans="10:13">
      <c r="J1594" s="132"/>
      <c r="K1594" s="132"/>
      <c r="L1594" s="132"/>
      <c r="M1594" s="132"/>
    </row>
    <row r="1595" spans="10:13">
      <c r="J1595" s="132"/>
      <c r="K1595" s="132"/>
      <c r="L1595" s="132"/>
      <c r="M1595" s="132"/>
    </row>
    <row r="1596" spans="10:13">
      <c r="J1596" s="132"/>
      <c r="K1596" s="132"/>
      <c r="L1596" s="132"/>
      <c r="M1596" s="132"/>
    </row>
    <row r="1597" spans="10:13">
      <c r="J1597" s="132"/>
      <c r="K1597" s="132"/>
      <c r="L1597" s="132"/>
      <c r="M1597" s="132"/>
    </row>
    <row r="1598" spans="10:13">
      <c r="J1598" s="132"/>
      <c r="K1598" s="132"/>
      <c r="L1598" s="132"/>
      <c r="M1598" s="132"/>
    </row>
    <row r="1599" spans="10:13">
      <c r="J1599" s="132"/>
      <c r="K1599" s="132"/>
      <c r="L1599" s="132"/>
      <c r="M1599" s="132"/>
    </row>
    <row r="1600" spans="10:13">
      <c r="J1600" s="132"/>
      <c r="K1600" s="132"/>
      <c r="L1600" s="132"/>
      <c r="M1600" s="132"/>
    </row>
    <row r="1601" spans="10:13">
      <c r="J1601" s="132"/>
      <c r="K1601" s="132"/>
      <c r="L1601" s="132"/>
      <c r="M1601" s="132"/>
    </row>
    <row r="1602" spans="10:13">
      <c r="J1602" s="132"/>
      <c r="K1602" s="132"/>
      <c r="L1602" s="132"/>
      <c r="M1602" s="132"/>
    </row>
    <row r="1603" spans="10:13">
      <c r="J1603" s="132"/>
      <c r="K1603" s="132"/>
      <c r="L1603" s="132"/>
      <c r="M1603" s="132"/>
    </row>
    <row r="1604" spans="10:13">
      <c r="J1604" s="132"/>
      <c r="K1604" s="132"/>
      <c r="L1604" s="132"/>
      <c r="M1604" s="132"/>
    </row>
    <row r="1605" spans="10:13">
      <c r="J1605" s="132"/>
      <c r="K1605" s="132"/>
      <c r="L1605" s="132"/>
      <c r="M1605" s="132"/>
    </row>
    <row r="1606" spans="10:13">
      <c r="J1606" s="132"/>
      <c r="K1606" s="132"/>
      <c r="L1606" s="132"/>
      <c r="M1606" s="132"/>
    </row>
    <row r="1607" spans="10:13">
      <c r="J1607" s="132"/>
      <c r="K1607" s="132"/>
      <c r="L1607" s="132"/>
      <c r="M1607" s="132"/>
    </row>
    <row r="1608" spans="10:13">
      <c r="J1608" s="132"/>
      <c r="K1608" s="132"/>
      <c r="L1608" s="132"/>
      <c r="M1608" s="132"/>
    </row>
    <row r="1609" spans="10:13">
      <c r="J1609" s="132"/>
      <c r="K1609" s="132"/>
      <c r="L1609" s="132"/>
      <c r="M1609" s="132"/>
    </row>
    <row r="1610" spans="10:13">
      <c r="J1610" s="132"/>
      <c r="K1610" s="132"/>
      <c r="L1610" s="132"/>
      <c r="M1610" s="132"/>
    </row>
    <row r="1611" spans="10:13">
      <c r="J1611" s="132"/>
      <c r="K1611" s="132"/>
      <c r="L1611" s="132"/>
      <c r="M1611" s="132"/>
    </row>
    <row r="1612" spans="10:13">
      <c r="J1612" s="132"/>
      <c r="K1612" s="132"/>
      <c r="L1612" s="132"/>
      <c r="M1612" s="132"/>
    </row>
    <row r="1613" spans="10:13">
      <c r="J1613" s="132"/>
      <c r="K1613" s="132"/>
      <c r="L1613" s="132"/>
      <c r="M1613" s="132"/>
    </row>
    <row r="1614" spans="10:13">
      <c r="J1614" s="132"/>
      <c r="K1614" s="132"/>
      <c r="L1614" s="132"/>
      <c r="M1614" s="132"/>
    </row>
    <row r="1615" spans="10:13">
      <c r="J1615" s="132"/>
      <c r="K1615" s="132"/>
      <c r="L1615" s="132"/>
      <c r="M1615" s="132"/>
    </row>
    <row r="1616" spans="10:13">
      <c r="J1616" s="132"/>
      <c r="K1616" s="132"/>
      <c r="L1616" s="132"/>
      <c r="M1616" s="132"/>
    </row>
    <row r="1617" spans="10:13">
      <c r="J1617" s="132"/>
      <c r="K1617" s="132"/>
      <c r="L1617" s="132"/>
      <c r="M1617" s="132"/>
    </row>
    <row r="1618" spans="10:13">
      <c r="J1618" s="132"/>
      <c r="K1618" s="132"/>
      <c r="L1618" s="132"/>
      <c r="M1618" s="132"/>
    </row>
    <row r="1619" spans="10:13">
      <c r="J1619" s="132"/>
      <c r="K1619" s="132"/>
      <c r="L1619" s="132"/>
      <c r="M1619" s="132"/>
    </row>
    <row r="1620" spans="10:13">
      <c r="J1620" s="132"/>
      <c r="K1620" s="132"/>
      <c r="L1620" s="132"/>
      <c r="M1620" s="132"/>
    </row>
    <row r="1621" spans="10:13">
      <c r="J1621" s="132"/>
      <c r="K1621" s="132"/>
      <c r="L1621" s="132"/>
      <c r="M1621" s="132"/>
    </row>
    <row r="1622" spans="10:13">
      <c r="J1622" s="132"/>
      <c r="K1622" s="132"/>
      <c r="L1622" s="132"/>
      <c r="M1622" s="132"/>
    </row>
    <row r="1623" spans="10:13">
      <c r="J1623" s="132"/>
      <c r="K1623" s="132"/>
      <c r="L1623" s="132"/>
      <c r="M1623" s="132"/>
    </row>
    <row r="1624" spans="10:13">
      <c r="J1624" s="132"/>
      <c r="K1624" s="132"/>
      <c r="L1624" s="132"/>
      <c r="M1624" s="132"/>
    </row>
    <row r="1625" spans="10:13">
      <c r="J1625" s="132"/>
      <c r="K1625" s="132"/>
      <c r="L1625" s="132"/>
      <c r="M1625" s="132"/>
    </row>
    <row r="1626" spans="10:13">
      <c r="J1626" s="132"/>
      <c r="K1626" s="132"/>
      <c r="L1626" s="132"/>
      <c r="M1626" s="132"/>
    </row>
    <row r="1627" spans="10:13">
      <c r="J1627" s="132"/>
      <c r="K1627" s="132"/>
      <c r="L1627" s="132"/>
      <c r="M1627" s="132"/>
    </row>
    <row r="1628" spans="10:13">
      <c r="J1628" s="132"/>
      <c r="K1628" s="132"/>
      <c r="L1628" s="132"/>
      <c r="M1628" s="132"/>
    </row>
    <row r="1629" spans="10:13">
      <c r="J1629" s="132"/>
      <c r="K1629" s="132"/>
      <c r="L1629" s="132"/>
      <c r="M1629" s="132"/>
    </row>
    <row r="1630" spans="10:13">
      <c r="J1630" s="132"/>
      <c r="K1630" s="132"/>
      <c r="L1630" s="132"/>
      <c r="M1630" s="132"/>
    </row>
    <row r="1631" spans="10:13">
      <c r="J1631" s="132"/>
      <c r="K1631" s="132"/>
      <c r="L1631" s="132"/>
      <c r="M1631" s="132"/>
    </row>
    <row r="1632" spans="10:13">
      <c r="J1632" s="132"/>
      <c r="K1632" s="132"/>
      <c r="L1632" s="132"/>
      <c r="M1632" s="132"/>
    </row>
    <row r="1633" spans="10:13">
      <c r="J1633" s="132"/>
      <c r="K1633" s="132"/>
      <c r="L1633" s="132"/>
      <c r="M1633" s="132"/>
    </row>
    <row r="1634" spans="10:13">
      <c r="J1634" s="132"/>
      <c r="K1634" s="132"/>
      <c r="L1634" s="132"/>
      <c r="M1634" s="132"/>
    </row>
    <row r="1635" spans="10:13">
      <c r="J1635" s="132"/>
      <c r="K1635" s="132"/>
      <c r="L1635" s="132"/>
      <c r="M1635" s="132"/>
    </row>
    <row r="1636" spans="10:13">
      <c r="J1636" s="132"/>
      <c r="K1636" s="132"/>
      <c r="L1636" s="132"/>
      <c r="M1636" s="132"/>
    </row>
    <row r="1637" spans="10:13">
      <c r="J1637" s="132"/>
      <c r="K1637" s="132"/>
      <c r="L1637" s="132"/>
      <c r="M1637" s="132"/>
    </row>
    <row r="1638" spans="10:13">
      <c r="J1638" s="132"/>
      <c r="K1638" s="132"/>
      <c r="L1638" s="132"/>
      <c r="M1638" s="132"/>
    </row>
    <row r="1639" spans="10:13">
      <c r="J1639" s="132"/>
      <c r="K1639" s="132"/>
      <c r="L1639" s="132"/>
      <c r="M1639" s="132"/>
    </row>
    <row r="1640" spans="10:13">
      <c r="J1640" s="132"/>
      <c r="K1640" s="132"/>
      <c r="L1640" s="132"/>
      <c r="M1640" s="132"/>
    </row>
    <row r="1641" spans="10:13">
      <c r="J1641" s="132"/>
      <c r="K1641" s="132"/>
      <c r="L1641" s="132"/>
      <c r="M1641" s="132"/>
    </row>
    <row r="1642" spans="10:13">
      <c r="J1642" s="132"/>
      <c r="K1642" s="132"/>
      <c r="L1642" s="132"/>
      <c r="M1642" s="132"/>
    </row>
    <row r="1643" spans="10:13">
      <c r="J1643" s="132"/>
      <c r="K1643" s="132"/>
      <c r="L1643" s="132"/>
      <c r="M1643" s="132"/>
    </row>
    <row r="1644" spans="10:13">
      <c r="J1644" s="132"/>
      <c r="K1644" s="132"/>
      <c r="L1644" s="132"/>
      <c r="M1644" s="132"/>
    </row>
    <row r="1645" spans="10:13">
      <c r="J1645" s="132"/>
      <c r="K1645" s="132"/>
      <c r="L1645" s="132"/>
      <c r="M1645" s="132"/>
    </row>
    <row r="1646" spans="10:13">
      <c r="J1646" s="132"/>
      <c r="K1646" s="132"/>
      <c r="L1646" s="132"/>
      <c r="M1646" s="132"/>
    </row>
    <row r="1647" spans="10:13">
      <c r="J1647" s="132"/>
      <c r="K1647" s="132"/>
      <c r="L1647" s="132"/>
      <c r="M1647" s="132"/>
    </row>
    <row r="1648" spans="10:13">
      <c r="J1648" s="132"/>
      <c r="K1648" s="132"/>
      <c r="L1648" s="132"/>
      <c r="M1648" s="132"/>
    </row>
    <row r="1649" spans="10:13">
      <c r="J1649" s="132"/>
      <c r="K1649" s="132"/>
      <c r="L1649" s="132"/>
      <c r="M1649" s="132"/>
    </row>
    <row r="1650" spans="10:13">
      <c r="J1650" s="132"/>
      <c r="K1650" s="132"/>
      <c r="L1650" s="132"/>
      <c r="M1650" s="132"/>
    </row>
    <row r="1651" spans="10:13">
      <c r="J1651" s="132"/>
      <c r="K1651" s="132"/>
      <c r="L1651" s="132"/>
      <c r="M1651" s="132"/>
    </row>
    <row r="1652" spans="10:13">
      <c r="J1652" s="132"/>
      <c r="K1652" s="132"/>
      <c r="L1652" s="132"/>
      <c r="M1652" s="132"/>
    </row>
    <row r="1653" spans="10:13">
      <c r="J1653" s="132"/>
      <c r="K1653" s="132"/>
      <c r="L1653" s="132"/>
      <c r="M1653" s="132"/>
    </row>
    <row r="1654" spans="10:13">
      <c r="J1654" s="132"/>
      <c r="K1654" s="132"/>
      <c r="L1654" s="132"/>
      <c r="M1654" s="132"/>
    </row>
    <row r="1655" spans="10:13">
      <c r="J1655" s="132"/>
      <c r="K1655" s="132"/>
      <c r="L1655" s="132"/>
      <c r="M1655" s="132"/>
    </row>
    <row r="1656" spans="10:13">
      <c r="J1656" s="132"/>
      <c r="K1656" s="132"/>
      <c r="L1656" s="132"/>
      <c r="M1656" s="132"/>
    </row>
    <row r="1657" spans="10:13">
      <c r="J1657" s="132"/>
      <c r="K1657" s="132"/>
      <c r="L1657" s="132"/>
      <c r="M1657" s="132"/>
    </row>
    <row r="1658" spans="10:13">
      <c r="J1658" s="132"/>
      <c r="K1658" s="132"/>
      <c r="L1658" s="132"/>
      <c r="M1658" s="132"/>
    </row>
    <row r="1659" spans="10:13">
      <c r="J1659" s="132"/>
      <c r="K1659" s="132"/>
      <c r="L1659" s="132"/>
      <c r="M1659" s="132"/>
    </row>
    <row r="1660" spans="10:13">
      <c r="J1660" s="132"/>
      <c r="K1660" s="132"/>
      <c r="L1660" s="132"/>
      <c r="M1660" s="132"/>
    </row>
    <row r="1661" spans="10:13">
      <c r="J1661" s="132"/>
      <c r="K1661" s="132"/>
      <c r="L1661" s="132"/>
      <c r="M1661" s="132"/>
    </row>
    <row r="1662" spans="10:13">
      <c r="J1662" s="132"/>
      <c r="K1662" s="132"/>
      <c r="L1662" s="132"/>
      <c r="M1662" s="132"/>
    </row>
    <row r="1663" spans="10:13">
      <c r="J1663" s="132"/>
      <c r="K1663" s="132"/>
      <c r="L1663" s="132"/>
      <c r="M1663" s="132"/>
    </row>
    <row r="1664" spans="10:13">
      <c r="J1664" s="132"/>
      <c r="K1664" s="132"/>
      <c r="L1664" s="132"/>
      <c r="M1664" s="132"/>
    </row>
    <row r="1665" spans="10:13">
      <c r="J1665" s="132"/>
      <c r="K1665" s="132"/>
      <c r="L1665" s="132"/>
      <c r="M1665" s="132"/>
    </row>
    <row r="1666" spans="10:13">
      <c r="J1666" s="132"/>
      <c r="K1666" s="132"/>
      <c r="L1666" s="132"/>
      <c r="M1666" s="132"/>
    </row>
    <row r="1667" spans="10:13">
      <c r="J1667" s="132"/>
      <c r="K1667" s="132"/>
      <c r="L1667" s="132"/>
      <c r="M1667" s="132"/>
    </row>
    <row r="1668" spans="10:13">
      <c r="J1668" s="132"/>
      <c r="K1668" s="132"/>
      <c r="L1668" s="132"/>
      <c r="M1668" s="132"/>
    </row>
    <row r="1669" spans="10:13">
      <c r="J1669" s="132"/>
      <c r="K1669" s="132"/>
      <c r="L1669" s="132"/>
      <c r="M1669" s="132"/>
    </row>
    <row r="1670" spans="10:13">
      <c r="J1670" s="132"/>
      <c r="K1670" s="132"/>
      <c r="L1670" s="132"/>
      <c r="M1670" s="132"/>
    </row>
    <row r="1671" spans="10:13">
      <c r="J1671" s="132"/>
      <c r="K1671" s="132"/>
      <c r="L1671" s="132"/>
      <c r="M1671" s="132"/>
    </row>
    <row r="1672" spans="10:13">
      <c r="J1672" s="132"/>
      <c r="K1672" s="132"/>
      <c r="L1672" s="132"/>
      <c r="M1672" s="132"/>
    </row>
    <row r="1673" spans="10:13">
      <c r="J1673" s="132"/>
      <c r="K1673" s="132"/>
      <c r="L1673" s="132"/>
      <c r="M1673" s="132"/>
    </row>
    <row r="1674" spans="10:13">
      <c r="J1674" s="132"/>
      <c r="K1674" s="132"/>
      <c r="L1674" s="132"/>
      <c r="M1674" s="132"/>
    </row>
    <row r="1675" spans="10:13">
      <c r="J1675" s="132"/>
      <c r="K1675" s="132"/>
      <c r="L1675" s="132"/>
      <c r="M1675" s="132"/>
    </row>
    <row r="1676" spans="10:13">
      <c r="J1676" s="132"/>
      <c r="K1676" s="132"/>
      <c r="L1676" s="132"/>
      <c r="M1676" s="132"/>
    </row>
    <row r="1677" spans="10:13">
      <c r="J1677" s="132"/>
      <c r="K1677" s="132"/>
      <c r="L1677" s="132"/>
      <c r="M1677" s="132"/>
    </row>
    <row r="1678" spans="10:13">
      <c r="J1678" s="132"/>
      <c r="K1678" s="132"/>
      <c r="L1678" s="132"/>
      <c r="M1678" s="132"/>
    </row>
    <row r="1679" spans="10:13">
      <c r="J1679" s="132"/>
      <c r="K1679" s="132"/>
      <c r="L1679" s="132"/>
      <c r="M1679" s="132"/>
    </row>
    <row r="1680" spans="10:13">
      <c r="J1680" s="132"/>
      <c r="K1680" s="132"/>
      <c r="L1680" s="132"/>
      <c r="M1680" s="132"/>
    </row>
    <row r="1681" spans="10:13">
      <c r="J1681" s="132"/>
      <c r="K1681" s="132"/>
      <c r="L1681" s="132"/>
      <c r="M1681" s="132"/>
    </row>
    <row r="1682" spans="10:13">
      <c r="J1682" s="132"/>
      <c r="K1682" s="132"/>
      <c r="L1682" s="132"/>
      <c r="M1682" s="132"/>
    </row>
    <row r="1683" spans="10:13">
      <c r="J1683" s="132"/>
      <c r="K1683" s="132"/>
      <c r="L1683" s="132"/>
      <c r="M1683" s="132"/>
    </row>
    <row r="1684" spans="10:13">
      <c r="J1684" s="132"/>
      <c r="K1684" s="132"/>
      <c r="L1684" s="132"/>
      <c r="M1684" s="132"/>
    </row>
    <row r="1685" spans="10:13">
      <c r="J1685" s="132"/>
      <c r="K1685" s="132"/>
      <c r="L1685" s="132"/>
      <c r="M1685" s="132"/>
    </row>
    <row r="1686" spans="10:13">
      <c r="J1686" s="132"/>
      <c r="K1686" s="132"/>
      <c r="L1686" s="132"/>
      <c r="M1686" s="132"/>
    </row>
    <row r="1687" spans="10:13">
      <c r="J1687" s="132"/>
      <c r="K1687" s="132"/>
      <c r="L1687" s="132"/>
      <c r="M1687" s="132"/>
    </row>
    <row r="1688" spans="10:13">
      <c r="J1688" s="132"/>
      <c r="K1688" s="132"/>
      <c r="L1688" s="132"/>
      <c r="M1688" s="132"/>
    </row>
    <row r="1689" spans="10:13">
      <c r="J1689" s="132"/>
      <c r="K1689" s="132"/>
      <c r="L1689" s="132"/>
      <c r="M1689" s="132"/>
    </row>
    <row r="1690" spans="10:13">
      <c r="J1690" s="132"/>
      <c r="K1690" s="132"/>
      <c r="L1690" s="132"/>
      <c r="M1690" s="132"/>
    </row>
    <row r="1691" spans="10:13">
      <c r="J1691" s="132"/>
      <c r="K1691" s="132"/>
      <c r="L1691" s="132"/>
      <c r="M1691" s="132"/>
    </row>
    <row r="1692" spans="10:13">
      <c r="J1692" s="132"/>
      <c r="K1692" s="132"/>
      <c r="L1692" s="132"/>
      <c r="M1692" s="132"/>
    </row>
    <row r="1693" spans="10:13">
      <c r="J1693" s="132"/>
      <c r="K1693" s="132"/>
      <c r="L1693" s="132"/>
      <c r="M1693" s="132"/>
    </row>
    <row r="1694" spans="10:13">
      <c r="J1694" s="132"/>
      <c r="K1694" s="132"/>
      <c r="L1694" s="132"/>
      <c r="M1694" s="132"/>
    </row>
    <row r="1695" spans="10:13">
      <c r="J1695" s="132"/>
      <c r="K1695" s="132"/>
      <c r="L1695" s="132"/>
      <c r="M1695" s="132"/>
    </row>
    <row r="1696" spans="10:13">
      <c r="J1696" s="132"/>
      <c r="K1696" s="132"/>
      <c r="L1696" s="132"/>
      <c r="M1696" s="132"/>
    </row>
    <row r="1697" spans="10:13">
      <c r="J1697" s="132"/>
      <c r="K1697" s="132"/>
      <c r="L1697" s="132"/>
      <c r="M1697" s="132"/>
    </row>
    <row r="1698" spans="10:13">
      <c r="J1698" s="132"/>
      <c r="K1698" s="132"/>
      <c r="L1698" s="132"/>
      <c r="M1698" s="132"/>
    </row>
    <row r="1699" spans="10:13">
      <c r="J1699" s="132"/>
      <c r="K1699" s="132"/>
      <c r="L1699" s="132"/>
      <c r="M1699" s="132"/>
    </row>
    <row r="1700" spans="10:13">
      <c r="J1700" s="132"/>
      <c r="K1700" s="132"/>
      <c r="L1700" s="132"/>
      <c r="M1700" s="132"/>
    </row>
    <row r="1701" spans="10:13">
      <c r="J1701" s="132"/>
      <c r="K1701" s="132"/>
      <c r="L1701" s="132"/>
      <c r="M1701" s="132"/>
    </row>
    <row r="1702" spans="10:13">
      <c r="J1702" s="132"/>
      <c r="K1702" s="132"/>
      <c r="L1702" s="132"/>
      <c r="M1702" s="132"/>
    </row>
    <row r="1703" spans="10:13">
      <c r="J1703" s="132"/>
      <c r="K1703" s="132"/>
      <c r="L1703" s="132"/>
      <c r="M1703" s="132"/>
    </row>
    <row r="1704" spans="10:13">
      <c r="J1704" s="132"/>
      <c r="K1704" s="132"/>
      <c r="L1704" s="132"/>
      <c r="M1704" s="132"/>
    </row>
    <row r="1705" spans="10:13">
      <c r="J1705" s="132"/>
      <c r="K1705" s="132"/>
      <c r="L1705" s="132"/>
      <c r="M1705" s="132"/>
    </row>
    <row r="1706" spans="10:13">
      <c r="J1706" s="132"/>
      <c r="K1706" s="132"/>
      <c r="L1706" s="132"/>
      <c r="M1706" s="132"/>
    </row>
    <row r="1707" spans="10:13">
      <c r="J1707" s="132"/>
      <c r="K1707" s="132"/>
      <c r="L1707" s="132"/>
      <c r="M1707" s="132"/>
    </row>
    <row r="1708" spans="10:13">
      <c r="J1708" s="132"/>
      <c r="K1708" s="132"/>
      <c r="L1708" s="132"/>
      <c r="M1708" s="132"/>
    </row>
    <row r="1709" spans="10:13">
      <c r="J1709" s="132"/>
      <c r="K1709" s="132"/>
      <c r="L1709" s="132"/>
      <c r="M1709" s="132"/>
    </row>
    <row r="1710" spans="10:13">
      <c r="J1710" s="132"/>
      <c r="K1710" s="132"/>
      <c r="L1710" s="132"/>
      <c r="M1710" s="132"/>
    </row>
    <row r="1711" spans="10:13">
      <c r="J1711" s="132"/>
      <c r="K1711" s="132"/>
      <c r="L1711" s="132"/>
      <c r="M1711" s="132"/>
    </row>
    <row r="1712" spans="10:13">
      <c r="J1712" s="132"/>
      <c r="K1712" s="132"/>
      <c r="L1712" s="132"/>
      <c r="M1712" s="132"/>
    </row>
    <row r="1713" spans="10:13">
      <c r="J1713" s="132"/>
      <c r="K1713" s="132"/>
      <c r="L1713" s="132"/>
      <c r="M1713" s="132"/>
    </row>
    <row r="1714" spans="10:13">
      <c r="J1714" s="132"/>
      <c r="K1714" s="132"/>
      <c r="L1714" s="132"/>
      <c r="M1714" s="132"/>
    </row>
    <row r="1715" spans="10:13">
      <c r="J1715" s="132"/>
      <c r="K1715" s="132"/>
      <c r="L1715" s="132"/>
      <c r="M1715" s="132"/>
    </row>
    <row r="1716" spans="10:13">
      <c r="J1716" s="132"/>
      <c r="K1716" s="132"/>
      <c r="L1716" s="132"/>
      <c r="M1716" s="132"/>
    </row>
    <row r="1717" spans="10:13">
      <c r="J1717" s="132"/>
      <c r="K1717" s="132"/>
      <c r="L1717" s="132"/>
      <c r="M1717" s="132"/>
    </row>
    <row r="1718" spans="10:13">
      <c r="J1718" s="132"/>
      <c r="K1718" s="132"/>
      <c r="L1718" s="132"/>
      <c r="M1718" s="132"/>
    </row>
    <row r="1719" spans="10:13">
      <c r="J1719" s="132"/>
      <c r="K1719" s="132"/>
      <c r="L1719" s="132"/>
      <c r="M1719" s="132"/>
    </row>
    <row r="1720" spans="10:13">
      <c r="J1720" s="132"/>
      <c r="K1720" s="132"/>
      <c r="L1720" s="132"/>
      <c r="M1720" s="132"/>
    </row>
    <row r="1721" spans="10:13">
      <c r="J1721" s="132"/>
      <c r="K1721" s="132"/>
      <c r="L1721" s="132"/>
      <c r="M1721" s="132"/>
    </row>
    <row r="1722" spans="10:13">
      <c r="J1722" s="132"/>
      <c r="K1722" s="132"/>
      <c r="L1722" s="132"/>
      <c r="M1722" s="132"/>
    </row>
    <row r="1723" spans="10:13">
      <c r="J1723" s="132"/>
      <c r="K1723" s="132"/>
      <c r="L1723" s="132"/>
      <c r="M1723" s="132"/>
    </row>
    <row r="1724" spans="10:13">
      <c r="J1724" s="132"/>
      <c r="K1724" s="132"/>
      <c r="L1724" s="132"/>
      <c r="M1724" s="132"/>
    </row>
    <row r="1725" spans="10:13">
      <c r="J1725" s="132"/>
      <c r="K1725" s="132"/>
      <c r="L1725" s="132"/>
      <c r="M1725" s="132"/>
    </row>
    <row r="1726" spans="10:13">
      <c r="J1726" s="132"/>
      <c r="K1726" s="132"/>
      <c r="L1726" s="132"/>
      <c r="M1726" s="132"/>
    </row>
    <row r="1727" spans="10:13">
      <c r="J1727" s="132"/>
      <c r="K1727" s="132"/>
      <c r="L1727" s="132"/>
      <c r="M1727" s="132"/>
    </row>
    <row r="1728" spans="10:13">
      <c r="J1728" s="132"/>
      <c r="K1728" s="132"/>
      <c r="L1728" s="132"/>
      <c r="M1728" s="132"/>
    </row>
    <row r="1729" spans="10:13">
      <c r="J1729" s="132"/>
      <c r="K1729" s="132"/>
      <c r="L1729" s="132"/>
      <c r="M1729" s="132"/>
    </row>
    <row r="1730" spans="10:13">
      <c r="J1730" s="132"/>
      <c r="K1730" s="132"/>
      <c r="L1730" s="132"/>
      <c r="M1730" s="132"/>
    </row>
    <row r="1731" spans="10:13">
      <c r="J1731" s="132"/>
      <c r="K1731" s="132"/>
      <c r="L1731" s="132"/>
      <c r="M1731" s="132"/>
    </row>
    <row r="1732" spans="10:13">
      <c r="J1732" s="132"/>
      <c r="K1732" s="132"/>
      <c r="L1732" s="132"/>
      <c r="M1732" s="132"/>
    </row>
    <row r="1733" spans="10:13">
      <c r="J1733" s="132"/>
      <c r="K1733" s="132"/>
      <c r="L1733" s="132"/>
      <c r="M1733" s="132"/>
    </row>
    <row r="1734" spans="10:13">
      <c r="J1734" s="132"/>
      <c r="K1734" s="132"/>
      <c r="L1734" s="132"/>
      <c r="M1734" s="132"/>
    </row>
    <row r="1735" spans="10:13">
      <c r="J1735" s="132"/>
      <c r="K1735" s="132"/>
      <c r="L1735" s="132"/>
      <c r="M1735" s="132"/>
    </row>
    <row r="1736" spans="10:13">
      <c r="J1736" s="132"/>
      <c r="K1736" s="132"/>
      <c r="L1736" s="132"/>
      <c r="M1736" s="132"/>
    </row>
    <row r="1737" spans="10:13">
      <c r="J1737" s="132"/>
      <c r="K1737" s="132"/>
      <c r="L1737" s="132"/>
      <c r="M1737" s="132"/>
    </row>
    <row r="1738" spans="10:13">
      <c r="J1738" s="132"/>
      <c r="K1738" s="132"/>
      <c r="L1738" s="132"/>
      <c r="M1738" s="132"/>
    </row>
    <row r="1739" spans="10:13">
      <c r="J1739" s="132"/>
      <c r="K1739" s="132"/>
      <c r="L1739" s="132"/>
      <c r="M1739" s="132"/>
    </row>
    <row r="1740" spans="10:13">
      <c r="J1740" s="132"/>
      <c r="K1740" s="132"/>
      <c r="L1740" s="132"/>
      <c r="M1740" s="132"/>
    </row>
    <row r="1741" spans="10:13">
      <c r="J1741" s="132"/>
      <c r="K1741" s="132"/>
      <c r="L1741" s="132"/>
      <c r="M1741" s="132"/>
    </row>
    <row r="1742" spans="10:13">
      <c r="J1742" s="132"/>
      <c r="K1742" s="132"/>
      <c r="L1742" s="132"/>
      <c r="M1742" s="132"/>
    </row>
    <row r="1743" spans="10:13">
      <c r="J1743" s="132"/>
      <c r="K1743" s="132"/>
      <c r="L1743" s="132"/>
      <c r="M1743" s="132"/>
    </row>
    <row r="1744" spans="10:13">
      <c r="J1744" s="132"/>
      <c r="K1744" s="132"/>
      <c r="L1744" s="132"/>
      <c r="M1744" s="132"/>
    </row>
    <row r="1745" spans="10:13">
      <c r="J1745" s="132"/>
      <c r="K1745" s="132"/>
      <c r="L1745" s="132"/>
      <c r="M1745" s="132"/>
    </row>
    <row r="1746" spans="10:13">
      <c r="J1746" s="132"/>
      <c r="K1746" s="132"/>
      <c r="L1746" s="132"/>
      <c r="M1746" s="132"/>
    </row>
    <row r="1747" spans="10:13">
      <c r="J1747" s="132"/>
      <c r="K1747" s="132"/>
      <c r="L1747" s="132"/>
      <c r="M1747" s="132"/>
    </row>
    <row r="1748" spans="10:13">
      <c r="J1748" s="132"/>
      <c r="K1748" s="132"/>
      <c r="L1748" s="132"/>
      <c r="M1748" s="132"/>
    </row>
    <row r="1749" spans="10:13">
      <c r="J1749" s="132"/>
      <c r="K1749" s="132"/>
      <c r="L1749" s="132"/>
      <c r="M1749" s="132"/>
    </row>
    <row r="1750" spans="10:13">
      <c r="J1750" s="132"/>
      <c r="K1750" s="132"/>
      <c r="L1750" s="132"/>
      <c r="M1750" s="132"/>
    </row>
    <row r="1751" spans="10:13">
      <c r="J1751" s="132"/>
      <c r="K1751" s="132"/>
      <c r="L1751" s="132"/>
      <c r="M1751" s="132"/>
    </row>
    <row r="1752" spans="10:13">
      <c r="J1752" s="132"/>
      <c r="K1752" s="132"/>
      <c r="L1752" s="132"/>
      <c r="M1752" s="132"/>
    </row>
    <row r="1753" spans="10:13">
      <c r="J1753" s="132"/>
      <c r="K1753" s="132"/>
      <c r="L1753" s="132"/>
      <c r="M1753" s="132"/>
    </row>
    <row r="1754" spans="10:13">
      <c r="J1754" s="132"/>
      <c r="K1754" s="132"/>
      <c r="L1754" s="132"/>
      <c r="M1754" s="132"/>
    </row>
    <row r="1755" spans="10:13">
      <c r="J1755" s="132"/>
      <c r="K1755" s="132"/>
      <c r="L1755" s="132"/>
      <c r="M1755" s="132"/>
    </row>
    <row r="1756" spans="10:13">
      <c r="J1756" s="132"/>
      <c r="K1756" s="132"/>
      <c r="L1756" s="132"/>
      <c r="M1756" s="132"/>
    </row>
    <row r="1757" spans="10:13">
      <c r="J1757" s="132"/>
      <c r="K1757" s="132"/>
      <c r="L1757" s="132"/>
      <c r="M1757" s="132"/>
    </row>
    <row r="1758" spans="10:13">
      <c r="J1758" s="132"/>
      <c r="K1758" s="132"/>
      <c r="L1758" s="132"/>
      <c r="M1758" s="132"/>
    </row>
    <row r="1759" spans="10:13">
      <c r="J1759" s="132"/>
      <c r="K1759" s="132"/>
      <c r="L1759" s="132"/>
      <c r="M1759" s="132"/>
    </row>
    <row r="1760" spans="10:13">
      <c r="J1760" s="132"/>
      <c r="K1760" s="132"/>
      <c r="L1760" s="132"/>
      <c r="M1760" s="132"/>
    </row>
    <row r="1761" spans="10:13">
      <c r="J1761" s="132"/>
      <c r="K1761" s="132"/>
      <c r="L1761" s="132"/>
      <c r="M1761" s="132"/>
    </row>
    <row r="1762" spans="10:13">
      <c r="J1762" s="132"/>
      <c r="K1762" s="132"/>
      <c r="L1762" s="132"/>
      <c r="M1762" s="132"/>
    </row>
    <row r="1763" spans="10:13">
      <c r="J1763" s="132"/>
      <c r="K1763" s="132"/>
      <c r="L1763" s="132"/>
      <c r="M1763" s="132"/>
    </row>
    <row r="1764" spans="10:13">
      <c r="J1764" s="132"/>
      <c r="K1764" s="132"/>
      <c r="L1764" s="132"/>
      <c r="M1764" s="132"/>
    </row>
    <row r="1765" spans="10:13">
      <c r="J1765" s="132"/>
      <c r="K1765" s="132"/>
      <c r="L1765" s="132"/>
      <c r="M1765" s="132"/>
    </row>
    <row r="1766" spans="10:13">
      <c r="J1766" s="132"/>
      <c r="K1766" s="132"/>
      <c r="L1766" s="132"/>
      <c r="M1766" s="132"/>
    </row>
    <row r="1767" spans="10:13">
      <c r="J1767" s="132"/>
      <c r="K1767" s="132"/>
      <c r="L1767" s="132"/>
      <c r="M1767" s="132"/>
    </row>
    <row r="1768" spans="10:13">
      <c r="J1768" s="132"/>
      <c r="K1768" s="132"/>
      <c r="L1768" s="132"/>
      <c r="M1768" s="132"/>
    </row>
    <row r="1769" spans="10:13">
      <c r="J1769" s="132"/>
      <c r="K1769" s="132"/>
      <c r="L1769" s="132"/>
      <c r="M1769" s="132"/>
    </row>
    <row r="1770" spans="10:13">
      <c r="J1770" s="132"/>
      <c r="K1770" s="132"/>
      <c r="L1770" s="132"/>
      <c r="M1770" s="132"/>
    </row>
    <row r="1771" spans="10:13">
      <c r="J1771" s="132"/>
      <c r="K1771" s="132"/>
      <c r="L1771" s="132"/>
      <c r="M1771" s="132"/>
    </row>
    <row r="1772" spans="10:13">
      <c r="J1772" s="132"/>
      <c r="K1772" s="132"/>
      <c r="L1772" s="132"/>
      <c r="M1772" s="132"/>
    </row>
    <row r="1773" spans="10:13">
      <c r="J1773" s="132"/>
      <c r="K1773" s="132"/>
      <c r="L1773" s="132"/>
      <c r="M1773" s="132"/>
    </row>
    <row r="1774" spans="10:13">
      <c r="J1774" s="132"/>
      <c r="K1774" s="132"/>
      <c r="L1774" s="132"/>
      <c r="M1774" s="132"/>
    </row>
    <row r="1775" spans="10:13">
      <c r="J1775" s="132"/>
      <c r="K1775" s="132"/>
      <c r="L1775" s="132"/>
      <c r="M1775" s="132"/>
    </row>
    <row r="1776" spans="10:13">
      <c r="J1776" s="132"/>
      <c r="K1776" s="132"/>
      <c r="L1776" s="132"/>
      <c r="M1776" s="132"/>
    </row>
    <row r="1777" spans="10:13">
      <c r="J1777" s="132"/>
      <c r="K1777" s="132"/>
      <c r="L1777" s="132"/>
      <c r="M1777" s="132"/>
    </row>
    <row r="1778" spans="10:13">
      <c r="J1778" s="132"/>
      <c r="K1778" s="132"/>
      <c r="L1778" s="132"/>
      <c r="M1778" s="132"/>
    </row>
    <row r="1779" spans="10:13">
      <c r="J1779" s="132"/>
      <c r="K1779" s="132"/>
      <c r="L1779" s="132"/>
      <c r="M1779" s="132"/>
    </row>
    <row r="1780" spans="10:13">
      <c r="J1780" s="132"/>
      <c r="K1780" s="132"/>
      <c r="L1780" s="132"/>
      <c r="M1780" s="132"/>
    </row>
    <row r="1781" spans="10:13">
      <c r="J1781" s="132"/>
      <c r="K1781" s="132"/>
      <c r="L1781" s="132"/>
      <c r="M1781" s="132"/>
    </row>
    <row r="1782" spans="10:13">
      <c r="J1782" s="132"/>
      <c r="K1782" s="132"/>
      <c r="L1782" s="132"/>
      <c r="M1782" s="132"/>
    </row>
    <row r="1783" spans="10:13">
      <c r="J1783" s="132"/>
      <c r="K1783" s="132"/>
      <c r="L1783" s="132"/>
      <c r="M1783" s="132"/>
    </row>
    <row r="1784" spans="10:13">
      <c r="J1784" s="132"/>
      <c r="K1784" s="132"/>
      <c r="L1784" s="132"/>
      <c r="M1784" s="132"/>
    </row>
    <row r="1785" spans="10:13">
      <c r="J1785" s="132"/>
      <c r="K1785" s="132"/>
      <c r="L1785" s="132"/>
      <c r="M1785" s="132"/>
    </row>
    <row r="1786" spans="10:13">
      <c r="J1786" s="132"/>
      <c r="K1786" s="132"/>
      <c r="L1786" s="132"/>
      <c r="M1786" s="132"/>
    </row>
    <row r="1787" spans="10:13">
      <c r="J1787" s="132"/>
      <c r="K1787" s="132"/>
      <c r="L1787" s="132"/>
      <c r="M1787" s="132"/>
    </row>
    <row r="1788" spans="10:13">
      <c r="J1788" s="132"/>
      <c r="K1788" s="132"/>
      <c r="L1788" s="132"/>
      <c r="M1788" s="132"/>
    </row>
    <row r="1789" spans="10:13">
      <c r="J1789" s="132"/>
      <c r="K1789" s="132"/>
      <c r="L1789" s="132"/>
      <c r="M1789" s="132"/>
    </row>
    <row r="1790" spans="10:13">
      <c r="J1790" s="132"/>
      <c r="K1790" s="132"/>
      <c r="L1790" s="132"/>
      <c r="M1790" s="132"/>
    </row>
    <row r="1791" spans="10:13">
      <c r="J1791" s="132"/>
      <c r="K1791" s="132"/>
      <c r="L1791" s="132"/>
      <c r="M1791" s="132"/>
    </row>
    <row r="1792" spans="10:13">
      <c r="J1792" s="132"/>
      <c r="K1792" s="132"/>
      <c r="L1792" s="132"/>
      <c r="M1792" s="132"/>
    </row>
    <row r="1793" spans="10:13">
      <c r="J1793" s="132"/>
      <c r="K1793" s="132"/>
      <c r="L1793" s="132"/>
      <c r="M1793" s="132"/>
    </row>
    <row r="1794" spans="10:13">
      <c r="J1794" s="132"/>
      <c r="K1794" s="132"/>
      <c r="L1794" s="132"/>
      <c r="M1794" s="132"/>
    </row>
    <row r="1795" spans="10:13">
      <c r="J1795" s="132"/>
      <c r="K1795" s="132"/>
      <c r="L1795" s="132"/>
      <c r="M1795" s="132"/>
    </row>
    <row r="1796" spans="10:13">
      <c r="J1796" s="132"/>
      <c r="K1796" s="132"/>
      <c r="L1796" s="132"/>
      <c r="M1796" s="132"/>
    </row>
    <row r="1797" spans="10:13">
      <c r="J1797" s="132"/>
      <c r="K1797" s="132"/>
      <c r="L1797" s="132"/>
      <c r="M1797" s="132"/>
    </row>
    <row r="1798" spans="10:13">
      <c r="J1798" s="132"/>
      <c r="K1798" s="132"/>
      <c r="L1798" s="132"/>
      <c r="M1798" s="132"/>
    </row>
    <row r="1799" spans="10:13">
      <c r="J1799" s="132"/>
      <c r="K1799" s="132"/>
      <c r="L1799" s="132"/>
      <c r="M1799" s="132"/>
    </row>
    <row r="1800" spans="10:13">
      <c r="J1800" s="132"/>
      <c r="K1800" s="132"/>
      <c r="L1800" s="132"/>
      <c r="M1800" s="132"/>
    </row>
    <row r="1801" spans="10:13">
      <c r="J1801" s="132"/>
      <c r="K1801" s="132"/>
      <c r="L1801" s="132"/>
      <c r="M1801" s="132"/>
    </row>
    <row r="1802" spans="10:13">
      <c r="J1802" s="132"/>
      <c r="K1802" s="132"/>
      <c r="L1802" s="132"/>
      <c r="M1802" s="132"/>
    </row>
    <row r="1803" spans="10:13">
      <c r="J1803" s="132"/>
      <c r="K1803" s="132"/>
      <c r="L1803" s="132"/>
      <c r="M1803" s="132"/>
    </row>
    <row r="1804" spans="10:13">
      <c r="J1804" s="132"/>
      <c r="K1804" s="132"/>
      <c r="L1804" s="132"/>
      <c r="M1804" s="132"/>
    </row>
    <row r="1805" spans="10:13">
      <c r="J1805" s="132"/>
      <c r="K1805" s="132"/>
      <c r="L1805" s="132"/>
      <c r="M1805" s="132"/>
    </row>
    <row r="1806" spans="10:13">
      <c r="J1806" s="132"/>
      <c r="K1806" s="132"/>
      <c r="L1806" s="132"/>
      <c r="M1806" s="132"/>
    </row>
    <row r="1807" spans="10:13">
      <c r="J1807" s="132"/>
      <c r="K1807" s="132"/>
      <c r="L1807" s="132"/>
      <c r="M1807" s="132"/>
    </row>
    <row r="1808" spans="10:13">
      <c r="J1808" s="132"/>
      <c r="K1808" s="132"/>
      <c r="L1808" s="132"/>
      <c r="M1808" s="132"/>
    </row>
    <row r="1809" spans="10:13">
      <c r="J1809" s="132"/>
      <c r="K1809" s="132"/>
      <c r="L1809" s="132"/>
      <c r="M1809" s="132"/>
    </row>
    <row r="1810" spans="10:13">
      <c r="J1810" s="132"/>
      <c r="K1810" s="132"/>
      <c r="L1810" s="132"/>
      <c r="M1810" s="132"/>
    </row>
  </sheetData>
  <sheetProtection selectLockedCells="1" selectUnlockedCells="1"/>
  <mergeCells count="10">
    <mergeCell ref="C13:J13"/>
    <mergeCell ref="J18:M18"/>
    <mergeCell ref="C34:E34"/>
    <mergeCell ref="B18:B19"/>
    <mergeCell ref="C18:C19"/>
    <mergeCell ref="D18:D19"/>
    <mergeCell ref="E18:E19"/>
    <mergeCell ref="F18:F19"/>
    <mergeCell ref="G18:G19"/>
    <mergeCell ref="H18:I18"/>
  </mergeCells>
  <printOptions horizontalCentered="1" verticalCentered="1"/>
  <pageMargins left="0.70866141732283472" right="0.70866141732283472" top="0.74803149606299213" bottom="0.74803149606299213" header="0.31496062992125984" footer="0.31496062992125984"/>
  <pageSetup scale="2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pageSetUpPr fitToPage="1"/>
  </sheetPr>
  <dimension ref="A1:ER1090"/>
  <sheetViews>
    <sheetView showGridLines="0" zoomScale="70" zoomScaleNormal="70" zoomScaleSheetLayoutView="106" workbookViewId="0">
      <selection activeCell="K12" sqref="K12"/>
    </sheetView>
  </sheetViews>
  <sheetFormatPr baseColWidth="10" defaultColWidth="11.42578125" defaultRowHeight="15"/>
  <cols>
    <col min="1" max="1" width="5.42578125" style="73" customWidth="1"/>
    <col min="2" max="2" width="11.85546875" style="75" customWidth="1"/>
    <col min="3" max="3" width="43.5703125" style="75" customWidth="1"/>
    <col min="4" max="4" width="22.42578125" style="75" customWidth="1"/>
    <col min="5" max="5" width="19.140625" style="75" customWidth="1"/>
    <col min="6" max="6" width="18.28515625" style="75" customWidth="1"/>
    <col min="7" max="7" width="24.140625" style="75" customWidth="1"/>
    <col min="8" max="8" width="16" style="75" customWidth="1"/>
    <col min="9" max="9" width="23" style="132" customWidth="1"/>
    <col min="10" max="13" width="47.28515625" style="73" customWidth="1"/>
    <col min="14" max="148" width="11.42578125" style="73"/>
    <col min="149" max="16384" width="11.42578125" style="75"/>
  </cols>
  <sheetData>
    <row r="1" spans="2:10" s="73" customFormat="1">
      <c r="I1" s="126"/>
    </row>
    <row r="2" spans="2:10" s="73" customFormat="1">
      <c r="I2" s="126"/>
    </row>
    <row r="3" spans="2:10" s="73" customFormat="1">
      <c r="I3" s="126"/>
    </row>
    <row r="4" spans="2:10" s="73" customFormat="1">
      <c r="I4" s="126"/>
    </row>
    <row r="5" spans="2:10" s="73" customFormat="1">
      <c r="I5" s="126"/>
    </row>
    <row r="6" spans="2:10" s="73" customFormat="1">
      <c r="I6" s="126"/>
    </row>
    <row r="7" spans="2:10" s="73" customFormat="1">
      <c r="I7" s="126"/>
    </row>
    <row r="8" spans="2:10" s="73" customFormat="1" hidden="1">
      <c r="I8" s="126"/>
    </row>
    <row r="9" spans="2:10" s="73" customFormat="1">
      <c r="I9" s="126"/>
    </row>
    <row r="10" spans="2:10" ht="15.75">
      <c r="B10" s="293" t="s">
        <v>311</v>
      </c>
      <c r="C10" s="294"/>
      <c r="D10" s="294"/>
      <c r="E10" s="294"/>
      <c r="F10" s="294"/>
      <c r="G10" s="294"/>
      <c r="H10" s="294"/>
      <c r="I10" s="294"/>
      <c r="J10" s="295"/>
    </row>
    <row r="11" spans="2:10" s="73" customFormat="1">
      <c r="I11" s="126"/>
    </row>
    <row r="12" spans="2:10" ht="41.45" customHeight="1">
      <c r="B12" s="106" t="s">
        <v>272</v>
      </c>
      <c r="C12" s="285" t="s">
        <v>312</v>
      </c>
      <c r="D12" s="286"/>
      <c r="E12" s="286"/>
      <c r="F12" s="286"/>
      <c r="G12" s="286"/>
      <c r="H12" s="286"/>
      <c r="I12" s="287"/>
      <c r="J12" s="287"/>
    </row>
    <row r="13" spans="2:10" s="73" customFormat="1">
      <c r="I13" s="126"/>
    </row>
    <row r="14" spans="2:10" s="73" customFormat="1">
      <c r="I14" s="126"/>
    </row>
    <row r="15" spans="2:10" ht="39.75" customHeight="1">
      <c r="B15" s="285" t="s">
        <v>313</v>
      </c>
      <c r="C15" s="285"/>
      <c r="D15" s="286"/>
      <c r="E15" s="286"/>
      <c r="F15" s="286"/>
      <c r="G15" s="286"/>
      <c r="H15" s="286"/>
      <c r="I15" s="286"/>
      <c r="J15" s="295"/>
    </row>
    <row r="16" spans="2:10" s="73" customFormat="1">
      <c r="I16" s="126"/>
    </row>
    <row r="17" spans="2:13" ht="15.75">
      <c r="B17" s="375" t="s">
        <v>125</v>
      </c>
      <c r="C17" s="375" t="s">
        <v>112</v>
      </c>
      <c r="D17" s="375" t="s">
        <v>126</v>
      </c>
      <c r="E17" s="375" t="s">
        <v>127</v>
      </c>
      <c r="F17" s="375" t="s">
        <v>128</v>
      </c>
      <c r="G17" s="375" t="s">
        <v>129</v>
      </c>
      <c r="H17" s="369" t="s">
        <v>130</v>
      </c>
      <c r="I17" s="369"/>
      <c r="J17" s="369" t="s">
        <v>415</v>
      </c>
      <c r="K17" s="369"/>
      <c r="L17" s="369"/>
      <c r="M17" s="369"/>
    </row>
    <row r="18" spans="2:13" ht="15.75">
      <c r="B18" s="375"/>
      <c r="C18" s="375"/>
      <c r="D18" s="375"/>
      <c r="E18" s="375"/>
      <c r="F18" s="375"/>
      <c r="G18" s="375"/>
      <c r="H18" s="108" t="s">
        <v>131</v>
      </c>
      <c r="I18" s="107" t="s">
        <v>132</v>
      </c>
      <c r="J18" s="108" t="s">
        <v>411</v>
      </c>
      <c r="K18" s="108" t="s">
        <v>412</v>
      </c>
      <c r="L18" s="108" t="s">
        <v>413</v>
      </c>
      <c r="M18" s="108" t="s">
        <v>414</v>
      </c>
    </row>
    <row r="19" spans="2:13" ht="15.75">
      <c r="B19" s="109" t="s">
        <v>314</v>
      </c>
      <c r="C19" s="157" t="s">
        <v>315</v>
      </c>
      <c r="D19" s="154"/>
      <c r="E19" s="154"/>
      <c r="F19" s="154"/>
      <c r="G19" s="154"/>
      <c r="H19" s="154"/>
      <c r="I19" s="281"/>
      <c r="J19" s="154"/>
      <c r="K19" s="154"/>
      <c r="L19" s="154"/>
      <c r="M19" s="155"/>
    </row>
    <row r="20" spans="2:13" ht="165">
      <c r="B20" s="47">
        <v>1</v>
      </c>
      <c r="C20" s="82" t="s">
        <v>316</v>
      </c>
      <c r="D20" s="62" t="s">
        <v>317</v>
      </c>
      <c r="E20" s="115">
        <v>45658</v>
      </c>
      <c r="F20" s="115">
        <v>45838</v>
      </c>
      <c r="G20" s="135" t="s">
        <v>281</v>
      </c>
      <c r="H20" s="120" t="s">
        <v>138</v>
      </c>
      <c r="I20" s="120" t="s">
        <v>318</v>
      </c>
      <c r="J20" s="110" t="s">
        <v>437</v>
      </c>
      <c r="K20" s="110" t="s">
        <v>477</v>
      </c>
      <c r="L20" s="110"/>
      <c r="M20" s="110"/>
    </row>
    <row r="21" spans="2:13" ht="45">
      <c r="B21" s="301">
        <v>2</v>
      </c>
      <c r="C21" s="137" t="s">
        <v>319</v>
      </c>
      <c r="D21" s="111" t="s">
        <v>160</v>
      </c>
      <c r="E21" s="138">
        <v>45839</v>
      </c>
      <c r="F21" s="138">
        <v>45839</v>
      </c>
      <c r="G21" s="139" t="s">
        <v>320</v>
      </c>
      <c r="H21" s="120" t="s">
        <v>138</v>
      </c>
      <c r="I21" s="120" t="s">
        <v>321</v>
      </c>
      <c r="J21" s="110" t="s">
        <v>422</v>
      </c>
      <c r="K21" s="110" t="s">
        <v>422</v>
      </c>
      <c r="L21" s="110"/>
      <c r="M21" s="110"/>
    </row>
    <row r="22" spans="2:13" ht="54" customHeight="1">
      <c r="B22" s="301">
        <v>3</v>
      </c>
      <c r="C22" s="137" t="s">
        <v>322</v>
      </c>
      <c r="D22" s="111" t="s">
        <v>160</v>
      </c>
      <c r="E22" s="138">
        <v>45870</v>
      </c>
      <c r="F22" s="138">
        <v>47118</v>
      </c>
      <c r="G22" s="139" t="s">
        <v>323</v>
      </c>
      <c r="H22" s="120" t="s">
        <v>138</v>
      </c>
      <c r="I22" s="120" t="s">
        <v>321</v>
      </c>
      <c r="J22" s="110" t="s">
        <v>422</v>
      </c>
      <c r="K22" s="110" t="s">
        <v>422</v>
      </c>
      <c r="L22" s="110"/>
      <c r="M22" s="110"/>
    </row>
    <row r="23" spans="2:13" ht="15.75">
      <c r="B23" s="109" t="s">
        <v>324</v>
      </c>
      <c r="C23" s="157" t="s">
        <v>325</v>
      </c>
      <c r="D23" s="154"/>
      <c r="E23" s="154"/>
      <c r="F23" s="154"/>
      <c r="G23" s="154"/>
      <c r="H23" s="154"/>
      <c r="I23" s="281"/>
      <c r="J23" s="154"/>
      <c r="K23" s="154"/>
      <c r="L23" s="154"/>
      <c r="M23" s="155"/>
    </row>
    <row r="24" spans="2:13" ht="75">
      <c r="B24" s="47">
        <v>1</v>
      </c>
      <c r="C24" s="82" t="s">
        <v>326</v>
      </c>
      <c r="D24" s="62" t="s">
        <v>317</v>
      </c>
      <c r="E24" s="115">
        <v>45658</v>
      </c>
      <c r="F24" s="115">
        <v>45838</v>
      </c>
      <c r="G24" s="135" t="s">
        <v>281</v>
      </c>
      <c r="H24" s="120" t="s">
        <v>138</v>
      </c>
      <c r="I24" s="120" t="s">
        <v>318</v>
      </c>
      <c r="J24" s="110" t="s">
        <v>433</v>
      </c>
      <c r="K24" s="110" t="s">
        <v>476</v>
      </c>
      <c r="L24" s="110"/>
      <c r="M24" s="110"/>
    </row>
    <row r="25" spans="2:13" ht="30">
      <c r="B25" s="301">
        <v>2</v>
      </c>
      <c r="C25" s="137" t="s">
        <v>327</v>
      </c>
      <c r="D25" s="111" t="s">
        <v>160</v>
      </c>
      <c r="E25" s="112">
        <v>45870</v>
      </c>
      <c r="F25" s="112">
        <v>45899</v>
      </c>
      <c r="G25" s="92" t="s">
        <v>328</v>
      </c>
      <c r="H25" s="62" t="s">
        <v>138</v>
      </c>
      <c r="I25" s="120" t="s">
        <v>329</v>
      </c>
      <c r="J25" s="110" t="s">
        <v>422</v>
      </c>
      <c r="K25" s="110" t="s">
        <v>422</v>
      </c>
      <c r="L25" s="110"/>
      <c r="M25" s="110"/>
    </row>
    <row r="26" spans="2:13" ht="105">
      <c r="B26" s="301">
        <v>3</v>
      </c>
      <c r="C26" s="92" t="s">
        <v>330</v>
      </c>
      <c r="D26" s="62" t="s">
        <v>160</v>
      </c>
      <c r="E26" s="115">
        <v>45901</v>
      </c>
      <c r="F26" s="115">
        <v>47088</v>
      </c>
      <c r="G26" s="92" t="s">
        <v>331</v>
      </c>
      <c r="H26" s="120" t="s">
        <v>332</v>
      </c>
      <c r="I26" s="120" t="s">
        <v>329</v>
      </c>
      <c r="J26" s="110" t="s">
        <v>422</v>
      </c>
      <c r="K26" s="110" t="s">
        <v>422</v>
      </c>
      <c r="L26" s="110"/>
      <c r="M26" s="110"/>
    </row>
    <row r="27" spans="2:13" s="73" customFormat="1">
      <c r="I27" s="126"/>
    </row>
    <row r="28" spans="2:13">
      <c r="J28" s="132"/>
      <c r="K28" s="132"/>
      <c r="L28" s="132"/>
      <c r="M28" s="132"/>
    </row>
    <row r="29" spans="2:13" ht="15.75">
      <c r="C29" s="369" t="s">
        <v>171</v>
      </c>
      <c r="D29" s="369"/>
      <c r="E29" s="369"/>
      <c r="J29" s="132"/>
      <c r="K29" s="132"/>
      <c r="L29" s="132"/>
      <c r="M29" s="132"/>
    </row>
    <row r="30" spans="2:13" ht="15.75">
      <c r="C30" s="107" t="s">
        <v>172</v>
      </c>
      <c r="D30" s="108" t="s">
        <v>173</v>
      </c>
      <c r="E30" s="108" t="s">
        <v>174</v>
      </c>
      <c r="J30" s="132"/>
      <c r="K30" s="132"/>
      <c r="L30" s="132"/>
      <c r="M30" s="132"/>
    </row>
    <row r="31" spans="2:13" ht="75">
      <c r="C31" s="121" t="s">
        <v>333</v>
      </c>
      <c r="D31" s="102" t="s">
        <v>334</v>
      </c>
      <c r="E31" s="118">
        <v>1</v>
      </c>
      <c r="F31" s="132"/>
      <c r="J31" s="132"/>
      <c r="K31" s="132"/>
      <c r="L31" s="132"/>
      <c r="M31" s="132"/>
    </row>
    <row r="32" spans="2:13" ht="96" customHeight="1">
      <c r="C32" s="392" t="s">
        <v>335</v>
      </c>
      <c r="D32" s="102" t="s">
        <v>336</v>
      </c>
      <c r="E32" s="118">
        <v>1</v>
      </c>
      <c r="F32" s="132"/>
      <c r="J32" s="132"/>
      <c r="K32" s="132"/>
      <c r="L32" s="132"/>
      <c r="M32" s="132"/>
    </row>
    <row r="33" spans="2:13" ht="135">
      <c r="C33" s="92" t="s">
        <v>337</v>
      </c>
      <c r="D33" s="102" t="s">
        <v>338</v>
      </c>
      <c r="E33" s="118">
        <v>1</v>
      </c>
      <c r="F33" s="132"/>
      <c r="J33" s="132"/>
      <c r="K33" s="132"/>
      <c r="L33" s="132"/>
      <c r="M33" s="132"/>
    </row>
    <row r="34" spans="2:13" ht="84" customHeight="1">
      <c r="C34" s="92" t="s">
        <v>339</v>
      </c>
      <c r="D34" s="102" t="s">
        <v>340</v>
      </c>
      <c r="E34" s="118">
        <v>1</v>
      </c>
      <c r="F34" s="132"/>
      <c r="J34" s="132"/>
      <c r="K34" s="132"/>
      <c r="L34" s="132"/>
      <c r="M34" s="132"/>
    </row>
    <row r="35" spans="2:13" s="73" customFormat="1">
      <c r="B35" s="75"/>
      <c r="C35" s="75"/>
      <c r="D35" s="75"/>
      <c r="E35" s="75"/>
      <c r="F35" s="75"/>
      <c r="G35" s="75"/>
      <c r="H35" s="75"/>
      <c r="I35" s="132"/>
      <c r="J35" s="132"/>
      <c r="K35" s="132"/>
      <c r="L35" s="132"/>
      <c r="M35" s="132"/>
    </row>
    <row r="36" spans="2:13">
      <c r="J36" s="132"/>
      <c r="K36" s="132"/>
      <c r="L36" s="132"/>
      <c r="M36" s="132"/>
    </row>
    <row r="37" spans="2:13">
      <c r="B37" s="73"/>
      <c r="C37" s="73"/>
      <c r="D37" s="73"/>
      <c r="E37" s="73"/>
      <c r="F37" s="73"/>
      <c r="G37" s="73"/>
      <c r="H37" s="73"/>
      <c r="I37" s="126"/>
    </row>
    <row r="38" spans="2:13">
      <c r="C38" s="96"/>
      <c r="D38" s="122" t="s">
        <v>233</v>
      </c>
      <c r="E38" s="96"/>
      <c r="J38" s="132"/>
      <c r="K38" s="132"/>
      <c r="L38" s="132"/>
      <c r="M38" s="132"/>
    </row>
    <row r="39" spans="2:13">
      <c r="C39" s="96"/>
      <c r="D39" s="122" t="s">
        <v>234</v>
      </c>
      <c r="E39" s="96" t="s">
        <v>235</v>
      </c>
      <c r="J39" s="132"/>
      <c r="K39" s="132"/>
      <c r="L39" s="132"/>
      <c r="M39" s="132"/>
    </row>
    <row r="40" spans="2:13">
      <c r="C40" s="96"/>
      <c r="D40" s="96"/>
      <c r="E40" s="96" t="s">
        <v>236</v>
      </c>
      <c r="J40" s="132"/>
      <c r="K40" s="132"/>
      <c r="L40" s="132"/>
      <c r="M40" s="132"/>
    </row>
    <row r="41" spans="2:13">
      <c r="C41" s="123"/>
      <c r="D41" s="96"/>
      <c r="E41" s="124"/>
      <c r="J41" s="132"/>
      <c r="K41" s="132"/>
      <c r="L41" s="132"/>
      <c r="M41" s="132"/>
    </row>
    <row r="42" spans="2:13">
      <c r="C42" s="96"/>
      <c r="D42" s="96"/>
      <c r="E42" s="124"/>
      <c r="J42" s="132"/>
      <c r="K42" s="132"/>
      <c r="L42" s="132"/>
      <c r="M42" s="132"/>
    </row>
    <row r="43" spans="2:13">
      <c r="C43" s="96"/>
      <c r="D43" s="96"/>
      <c r="E43" s="124"/>
      <c r="J43" s="132"/>
      <c r="K43" s="132"/>
      <c r="L43" s="132"/>
      <c r="M43" s="132"/>
    </row>
    <row r="44" spans="2:13">
      <c r="J44" s="132"/>
      <c r="K44" s="132"/>
      <c r="L44" s="132"/>
      <c r="M44" s="132"/>
    </row>
    <row r="45" spans="2:13" s="73" customFormat="1">
      <c r="I45" s="126"/>
    </row>
    <row r="46" spans="2:13" s="73" customFormat="1">
      <c r="I46" s="126"/>
    </row>
    <row r="47" spans="2:13">
      <c r="J47" s="132"/>
      <c r="K47" s="132"/>
      <c r="L47" s="132"/>
      <c r="M47" s="132"/>
    </row>
    <row r="48" spans="2:13">
      <c r="J48" s="132"/>
      <c r="K48" s="132"/>
      <c r="L48" s="132"/>
      <c r="M48" s="132"/>
    </row>
    <row r="49" spans="10:13">
      <c r="J49" s="132"/>
      <c r="K49" s="132"/>
      <c r="L49" s="132"/>
      <c r="M49" s="132"/>
    </row>
    <row r="50" spans="10:13">
      <c r="J50" s="132"/>
      <c r="K50" s="132"/>
      <c r="L50" s="132"/>
      <c r="M50" s="132"/>
    </row>
    <row r="51" spans="10:13">
      <c r="J51" s="132"/>
      <c r="K51" s="132"/>
      <c r="L51" s="132"/>
      <c r="M51" s="132"/>
    </row>
    <row r="52" spans="10:13">
      <c r="J52" s="132"/>
      <c r="K52" s="132"/>
      <c r="L52" s="132"/>
      <c r="M52" s="132"/>
    </row>
    <row r="53" spans="10:13">
      <c r="J53" s="132"/>
      <c r="K53" s="132"/>
      <c r="L53" s="132"/>
      <c r="M53" s="132"/>
    </row>
    <row r="54" spans="10:13">
      <c r="J54" s="132"/>
      <c r="K54" s="132"/>
      <c r="L54" s="132"/>
      <c r="M54" s="132"/>
    </row>
    <row r="55" spans="10:13">
      <c r="J55" s="132"/>
      <c r="K55" s="132"/>
      <c r="L55" s="132"/>
      <c r="M55" s="132"/>
    </row>
    <row r="56" spans="10:13">
      <c r="J56" s="132"/>
      <c r="K56" s="132"/>
      <c r="L56" s="132"/>
      <c r="M56" s="132"/>
    </row>
    <row r="57" spans="10:13">
      <c r="J57" s="132"/>
      <c r="K57" s="132"/>
      <c r="L57" s="132"/>
      <c r="M57" s="132"/>
    </row>
    <row r="58" spans="10:13">
      <c r="J58" s="132"/>
      <c r="K58" s="132"/>
      <c r="L58" s="132"/>
      <c r="M58" s="132"/>
    </row>
    <row r="59" spans="10:13">
      <c r="J59" s="132"/>
      <c r="K59" s="132"/>
      <c r="L59" s="132"/>
      <c r="M59" s="132"/>
    </row>
    <row r="60" spans="10:13">
      <c r="J60" s="132"/>
      <c r="K60" s="132"/>
      <c r="L60" s="132"/>
      <c r="M60" s="132"/>
    </row>
    <row r="61" spans="10:13">
      <c r="J61" s="132"/>
      <c r="K61" s="132"/>
      <c r="L61" s="132"/>
      <c r="M61" s="132"/>
    </row>
    <row r="62" spans="10:13">
      <c r="J62" s="132"/>
      <c r="K62" s="132"/>
      <c r="L62" s="132"/>
      <c r="M62" s="132"/>
    </row>
    <row r="63" spans="10:13">
      <c r="J63" s="132"/>
      <c r="K63" s="132"/>
      <c r="L63" s="132"/>
      <c r="M63" s="132"/>
    </row>
    <row r="64" spans="10:13">
      <c r="J64" s="132"/>
      <c r="K64" s="132"/>
      <c r="L64" s="132"/>
      <c r="M64" s="132"/>
    </row>
    <row r="65" spans="10:13">
      <c r="J65" s="132"/>
      <c r="K65" s="132"/>
      <c r="L65" s="132"/>
      <c r="M65" s="132"/>
    </row>
    <row r="66" spans="10:13">
      <c r="J66" s="132"/>
      <c r="K66" s="132"/>
      <c r="L66" s="132"/>
      <c r="M66" s="132"/>
    </row>
    <row r="67" spans="10:13">
      <c r="J67" s="132"/>
      <c r="K67" s="132"/>
      <c r="L67" s="132"/>
      <c r="M67" s="132"/>
    </row>
    <row r="68" spans="10:13">
      <c r="J68" s="132"/>
      <c r="K68" s="132"/>
      <c r="L68" s="132"/>
      <c r="M68" s="132"/>
    </row>
    <row r="69" spans="10:13">
      <c r="J69" s="132"/>
      <c r="K69" s="132"/>
      <c r="L69" s="132"/>
      <c r="M69" s="132"/>
    </row>
    <row r="70" spans="10:13">
      <c r="J70" s="132"/>
      <c r="K70" s="132"/>
      <c r="L70" s="132"/>
      <c r="M70" s="132"/>
    </row>
    <row r="71" spans="10:13">
      <c r="J71" s="132"/>
      <c r="K71" s="132"/>
      <c r="L71" s="132"/>
      <c r="M71" s="132"/>
    </row>
    <row r="72" spans="10:13">
      <c r="J72" s="132"/>
      <c r="K72" s="132"/>
      <c r="L72" s="132"/>
      <c r="M72" s="132"/>
    </row>
    <row r="73" spans="10:13">
      <c r="J73" s="132"/>
      <c r="K73" s="132"/>
      <c r="L73" s="132"/>
      <c r="M73" s="132"/>
    </row>
    <row r="74" spans="10:13">
      <c r="J74" s="132"/>
      <c r="K74" s="132"/>
      <c r="L74" s="132"/>
      <c r="M74" s="132"/>
    </row>
    <row r="75" spans="10:13">
      <c r="J75" s="132"/>
      <c r="K75" s="132"/>
      <c r="L75" s="132"/>
      <c r="M75" s="132"/>
    </row>
    <row r="76" spans="10:13">
      <c r="J76" s="132"/>
      <c r="K76" s="132"/>
      <c r="L76" s="132"/>
      <c r="M76" s="132"/>
    </row>
    <row r="77" spans="10:13">
      <c r="J77" s="132"/>
      <c r="K77" s="132"/>
      <c r="L77" s="132"/>
      <c r="M77" s="132"/>
    </row>
    <row r="78" spans="10:13">
      <c r="J78" s="132"/>
      <c r="K78" s="132"/>
      <c r="L78" s="132"/>
      <c r="M78" s="132"/>
    </row>
    <row r="79" spans="10:13">
      <c r="J79" s="132"/>
      <c r="K79" s="132"/>
      <c r="L79" s="132"/>
      <c r="M79" s="132"/>
    </row>
    <row r="80" spans="10:13">
      <c r="J80" s="132"/>
      <c r="K80" s="132"/>
      <c r="L80" s="132"/>
      <c r="M80" s="132"/>
    </row>
    <row r="81" spans="10:13">
      <c r="J81" s="132"/>
      <c r="K81" s="132"/>
      <c r="L81" s="132"/>
      <c r="M81" s="132"/>
    </row>
    <row r="82" spans="10:13">
      <c r="J82" s="132"/>
      <c r="K82" s="132"/>
      <c r="L82" s="132"/>
      <c r="M82" s="132"/>
    </row>
    <row r="83" spans="10:13">
      <c r="J83" s="132"/>
      <c r="K83" s="132"/>
      <c r="L83" s="132"/>
      <c r="M83" s="132"/>
    </row>
    <row r="84" spans="10:13">
      <c r="J84" s="132"/>
      <c r="K84" s="132"/>
      <c r="L84" s="132"/>
      <c r="M84" s="132"/>
    </row>
    <row r="85" spans="10:13">
      <c r="J85" s="132"/>
      <c r="K85" s="132"/>
      <c r="L85" s="132"/>
      <c r="M85" s="132"/>
    </row>
    <row r="86" spans="10:13">
      <c r="J86" s="132"/>
      <c r="K86" s="132"/>
      <c r="L86" s="132"/>
      <c r="M86" s="132"/>
    </row>
    <row r="87" spans="10:13">
      <c r="J87" s="132"/>
      <c r="K87" s="132"/>
      <c r="L87" s="132"/>
      <c r="M87" s="132"/>
    </row>
    <row r="88" spans="10:13">
      <c r="J88" s="132"/>
      <c r="K88" s="132"/>
      <c r="L88" s="132"/>
      <c r="M88" s="132"/>
    </row>
    <row r="89" spans="10:13">
      <c r="J89" s="132"/>
      <c r="K89" s="132"/>
      <c r="L89" s="132"/>
      <c r="M89" s="132"/>
    </row>
    <row r="90" spans="10:13">
      <c r="J90" s="132"/>
      <c r="K90" s="132"/>
      <c r="L90" s="132"/>
      <c r="M90" s="132"/>
    </row>
    <row r="91" spans="10:13">
      <c r="J91" s="132"/>
      <c r="K91" s="132"/>
      <c r="L91" s="132"/>
      <c r="M91" s="132"/>
    </row>
    <row r="92" spans="10:13">
      <c r="J92" s="132"/>
      <c r="K92" s="132"/>
      <c r="L92" s="132"/>
      <c r="M92" s="132"/>
    </row>
    <row r="93" spans="10:13">
      <c r="J93" s="132"/>
      <c r="K93" s="132"/>
      <c r="L93" s="132"/>
      <c r="M93" s="132"/>
    </row>
    <row r="94" spans="10:13">
      <c r="J94" s="132"/>
      <c r="K94" s="132"/>
      <c r="L94" s="132"/>
      <c r="M94" s="132"/>
    </row>
    <row r="95" spans="10:13">
      <c r="J95" s="132"/>
      <c r="K95" s="132"/>
      <c r="L95" s="132"/>
      <c r="M95" s="132"/>
    </row>
    <row r="96" spans="10:13">
      <c r="J96" s="132"/>
      <c r="K96" s="132"/>
      <c r="L96" s="132"/>
      <c r="M96" s="132"/>
    </row>
    <row r="97" spans="10:13">
      <c r="J97" s="132"/>
      <c r="K97" s="132"/>
      <c r="L97" s="132"/>
      <c r="M97" s="132"/>
    </row>
    <row r="98" spans="10:13">
      <c r="J98" s="132"/>
      <c r="K98" s="132"/>
      <c r="L98" s="132"/>
      <c r="M98" s="132"/>
    </row>
    <row r="99" spans="10:13">
      <c r="J99" s="132"/>
      <c r="K99" s="132"/>
      <c r="L99" s="132"/>
      <c r="M99" s="132"/>
    </row>
    <row r="100" spans="10:13">
      <c r="J100" s="132"/>
      <c r="K100" s="132"/>
      <c r="L100" s="132"/>
      <c r="M100" s="132"/>
    </row>
    <row r="101" spans="10:13">
      <c r="J101" s="132"/>
      <c r="K101" s="132"/>
      <c r="L101" s="132"/>
      <c r="M101" s="132"/>
    </row>
    <row r="102" spans="10:13">
      <c r="J102" s="132"/>
      <c r="K102" s="132"/>
      <c r="L102" s="132"/>
      <c r="M102" s="132"/>
    </row>
    <row r="103" spans="10:13">
      <c r="J103" s="132"/>
      <c r="K103" s="132"/>
      <c r="L103" s="132"/>
      <c r="M103" s="132"/>
    </row>
    <row r="104" spans="10:13">
      <c r="J104" s="132"/>
      <c r="K104" s="132"/>
      <c r="L104" s="132"/>
      <c r="M104" s="132"/>
    </row>
    <row r="105" spans="10:13">
      <c r="J105" s="132"/>
      <c r="K105" s="132"/>
      <c r="L105" s="132"/>
      <c r="M105" s="132"/>
    </row>
    <row r="106" spans="10:13">
      <c r="J106" s="132"/>
      <c r="K106" s="132"/>
      <c r="L106" s="132"/>
      <c r="M106" s="132"/>
    </row>
    <row r="107" spans="10:13">
      <c r="J107" s="132"/>
      <c r="K107" s="132"/>
      <c r="L107" s="132"/>
      <c r="M107" s="132"/>
    </row>
    <row r="108" spans="10:13">
      <c r="J108" s="132"/>
      <c r="K108" s="132"/>
      <c r="L108" s="132"/>
      <c r="M108" s="132"/>
    </row>
    <row r="109" spans="10:13">
      <c r="J109" s="132"/>
      <c r="K109" s="132"/>
      <c r="L109" s="132"/>
      <c r="M109" s="132"/>
    </row>
    <row r="110" spans="10:13">
      <c r="J110" s="132"/>
      <c r="K110" s="132"/>
      <c r="L110" s="132"/>
      <c r="M110" s="132"/>
    </row>
    <row r="111" spans="10:13">
      <c r="J111" s="132"/>
      <c r="K111" s="132"/>
      <c r="L111" s="132"/>
      <c r="M111" s="132"/>
    </row>
    <row r="112" spans="10:13">
      <c r="J112" s="132"/>
      <c r="K112" s="132"/>
      <c r="L112" s="132"/>
      <c r="M112" s="132"/>
    </row>
    <row r="113" spans="10:13">
      <c r="J113" s="132"/>
      <c r="K113" s="132"/>
      <c r="L113" s="132"/>
      <c r="M113" s="132"/>
    </row>
    <row r="114" spans="10:13">
      <c r="J114" s="132"/>
      <c r="K114" s="132"/>
      <c r="L114" s="132"/>
      <c r="M114" s="132"/>
    </row>
    <row r="115" spans="10:13">
      <c r="J115" s="132"/>
      <c r="K115" s="132"/>
      <c r="L115" s="132"/>
      <c r="M115" s="132"/>
    </row>
    <row r="116" spans="10:13">
      <c r="J116" s="132"/>
      <c r="K116" s="132"/>
      <c r="L116" s="132"/>
      <c r="M116" s="132"/>
    </row>
    <row r="117" spans="10:13">
      <c r="J117" s="132"/>
      <c r="K117" s="132"/>
      <c r="L117" s="132"/>
      <c r="M117" s="132"/>
    </row>
    <row r="118" spans="10:13">
      <c r="J118" s="132"/>
      <c r="K118" s="132"/>
      <c r="L118" s="132"/>
      <c r="M118" s="132"/>
    </row>
    <row r="119" spans="10:13">
      <c r="J119" s="132"/>
      <c r="K119" s="132"/>
      <c r="L119" s="132"/>
      <c r="M119" s="132"/>
    </row>
    <row r="120" spans="10:13">
      <c r="J120" s="132"/>
      <c r="K120" s="132"/>
      <c r="L120" s="132"/>
      <c r="M120" s="132"/>
    </row>
    <row r="121" spans="10:13">
      <c r="J121" s="132"/>
      <c r="K121" s="132"/>
      <c r="L121" s="132"/>
      <c r="M121" s="132"/>
    </row>
    <row r="122" spans="10:13">
      <c r="J122" s="132"/>
      <c r="K122" s="132"/>
      <c r="L122" s="132"/>
      <c r="M122" s="132"/>
    </row>
    <row r="123" spans="10:13">
      <c r="J123" s="132"/>
      <c r="K123" s="132"/>
      <c r="L123" s="132"/>
      <c r="M123" s="132"/>
    </row>
    <row r="124" spans="10:13">
      <c r="J124" s="132"/>
      <c r="K124" s="132"/>
      <c r="L124" s="132"/>
      <c r="M124" s="132"/>
    </row>
    <row r="125" spans="10:13">
      <c r="J125" s="132"/>
      <c r="K125" s="132"/>
      <c r="L125" s="132"/>
      <c r="M125" s="132"/>
    </row>
    <row r="126" spans="10:13">
      <c r="J126" s="132"/>
      <c r="K126" s="132"/>
      <c r="L126" s="132"/>
      <c r="M126" s="132"/>
    </row>
    <row r="127" spans="10:13">
      <c r="J127" s="132"/>
      <c r="K127" s="132"/>
      <c r="L127" s="132"/>
      <c r="M127" s="132"/>
    </row>
    <row r="128" spans="10:13">
      <c r="J128" s="132"/>
      <c r="K128" s="132"/>
      <c r="L128" s="132"/>
      <c r="M128" s="132"/>
    </row>
    <row r="129" spans="10:13">
      <c r="J129" s="132"/>
      <c r="K129" s="132"/>
      <c r="L129" s="132"/>
      <c r="M129" s="132"/>
    </row>
    <row r="130" spans="10:13">
      <c r="J130" s="132"/>
      <c r="K130" s="132"/>
      <c r="L130" s="132"/>
      <c r="M130" s="132"/>
    </row>
    <row r="131" spans="10:13">
      <c r="J131" s="132"/>
      <c r="K131" s="132"/>
      <c r="L131" s="132"/>
      <c r="M131" s="132"/>
    </row>
    <row r="132" spans="10:13">
      <c r="J132" s="132"/>
      <c r="K132" s="132"/>
      <c r="L132" s="132"/>
      <c r="M132" s="132"/>
    </row>
    <row r="133" spans="10:13">
      <c r="J133" s="132"/>
      <c r="K133" s="132"/>
      <c r="L133" s="132"/>
      <c r="M133" s="132"/>
    </row>
    <row r="134" spans="10:13">
      <c r="J134" s="132"/>
      <c r="K134" s="132"/>
      <c r="L134" s="132"/>
      <c r="M134" s="132"/>
    </row>
    <row r="135" spans="10:13">
      <c r="J135" s="132"/>
      <c r="K135" s="132"/>
      <c r="L135" s="132"/>
      <c r="M135" s="132"/>
    </row>
    <row r="136" spans="10:13">
      <c r="J136" s="132"/>
      <c r="K136" s="132"/>
      <c r="L136" s="132"/>
      <c r="M136" s="132"/>
    </row>
    <row r="137" spans="10:13">
      <c r="J137" s="132"/>
      <c r="K137" s="132"/>
      <c r="L137" s="132"/>
      <c r="M137" s="132"/>
    </row>
    <row r="138" spans="10:13">
      <c r="J138" s="132"/>
      <c r="K138" s="132"/>
      <c r="L138" s="132"/>
      <c r="M138" s="132"/>
    </row>
    <row r="139" spans="10:13">
      <c r="J139" s="132"/>
      <c r="K139" s="132"/>
      <c r="L139" s="132"/>
      <c r="M139" s="132"/>
    </row>
    <row r="140" spans="10:13">
      <c r="J140" s="132"/>
      <c r="K140" s="132"/>
      <c r="L140" s="132"/>
      <c r="M140" s="132"/>
    </row>
    <row r="141" spans="10:13">
      <c r="J141" s="132"/>
      <c r="K141" s="132"/>
      <c r="L141" s="132"/>
      <c r="M141" s="132"/>
    </row>
    <row r="142" spans="10:13">
      <c r="J142" s="132"/>
      <c r="K142" s="132"/>
      <c r="L142" s="132"/>
      <c r="M142" s="132"/>
    </row>
    <row r="143" spans="10:13">
      <c r="J143" s="132"/>
      <c r="K143" s="132"/>
      <c r="L143" s="132"/>
      <c r="M143" s="132"/>
    </row>
    <row r="144" spans="10:13">
      <c r="J144" s="132"/>
      <c r="K144" s="132"/>
      <c r="L144" s="132"/>
      <c r="M144" s="132"/>
    </row>
    <row r="145" spans="10:13">
      <c r="J145" s="132"/>
      <c r="K145" s="132"/>
      <c r="L145" s="132"/>
      <c r="M145" s="132"/>
    </row>
    <row r="146" spans="10:13">
      <c r="J146" s="132"/>
      <c r="K146" s="132"/>
      <c r="L146" s="132"/>
      <c r="M146" s="132"/>
    </row>
    <row r="147" spans="10:13">
      <c r="J147" s="132"/>
      <c r="K147" s="132"/>
      <c r="L147" s="132"/>
      <c r="M147" s="132"/>
    </row>
    <row r="148" spans="10:13">
      <c r="J148" s="132"/>
      <c r="K148" s="132"/>
      <c r="L148" s="132"/>
      <c r="M148" s="132"/>
    </row>
    <row r="149" spans="10:13">
      <c r="J149" s="132"/>
      <c r="K149" s="132"/>
      <c r="L149" s="132"/>
      <c r="M149" s="132"/>
    </row>
    <row r="150" spans="10:13">
      <c r="J150" s="132"/>
      <c r="K150" s="132"/>
      <c r="L150" s="132"/>
      <c r="M150" s="132"/>
    </row>
    <row r="151" spans="10:13">
      <c r="J151" s="132"/>
      <c r="K151" s="132"/>
      <c r="L151" s="132"/>
      <c r="M151" s="132"/>
    </row>
    <row r="152" spans="10:13">
      <c r="J152" s="132"/>
      <c r="K152" s="132"/>
      <c r="L152" s="132"/>
      <c r="M152" s="132"/>
    </row>
    <row r="153" spans="10:13">
      <c r="J153" s="132"/>
      <c r="K153" s="132"/>
      <c r="L153" s="132"/>
      <c r="M153" s="132"/>
    </row>
    <row r="154" spans="10:13">
      <c r="J154" s="132"/>
      <c r="K154" s="132"/>
      <c r="L154" s="132"/>
      <c r="M154" s="132"/>
    </row>
    <row r="155" spans="10:13">
      <c r="J155" s="132"/>
      <c r="K155" s="132"/>
      <c r="L155" s="132"/>
      <c r="M155" s="132"/>
    </row>
    <row r="156" spans="10:13">
      <c r="J156" s="132"/>
      <c r="K156" s="132"/>
      <c r="L156" s="132"/>
      <c r="M156" s="132"/>
    </row>
    <row r="157" spans="10:13">
      <c r="J157" s="132"/>
      <c r="K157" s="132"/>
      <c r="L157" s="132"/>
      <c r="M157" s="132"/>
    </row>
    <row r="158" spans="10:13">
      <c r="J158" s="132"/>
      <c r="K158" s="132"/>
      <c r="L158" s="132"/>
      <c r="M158" s="132"/>
    </row>
    <row r="159" spans="10:13">
      <c r="J159" s="132"/>
      <c r="K159" s="132"/>
      <c r="L159" s="132"/>
      <c r="M159" s="132"/>
    </row>
    <row r="160" spans="10:13">
      <c r="J160" s="132"/>
      <c r="K160" s="132"/>
      <c r="L160" s="132"/>
      <c r="M160" s="132"/>
    </row>
    <row r="161" spans="10:13">
      <c r="J161" s="132"/>
      <c r="K161" s="132"/>
      <c r="L161" s="132"/>
      <c r="M161" s="132"/>
    </row>
    <row r="162" spans="10:13">
      <c r="J162" s="132"/>
      <c r="K162" s="132"/>
      <c r="L162" s="132"/>
      <c r="M162" s="132"/>
    </row>
    <row r="163" spans="10:13">
      <c r="J163" s="132"/>
      <c r="K163" s="132"/>
      <c r="L163" s="132"/>
      <c r="M163" s="132"/>
    </row>
    <row r="164" spans="10:13">
      <c r="J164" s="132"/>
      <c r="K164" s="132"/>
      <c r="L164" s="132"/>
      <c r="M164" s="132"/>
    </row>
    <row r="165" spans="10:13">
      <c r="J165" s="132"/>
      <c r="K165" s="132"/>
      <c r="L165" s="132"/>
      <c r="M165" s="132"/>
    </row>
    <row r="166" spans="10:13">
      <c r="J166" s="132"/>
      <c r="K166" s="132"/>
      <c r="L166" s="132"/>
      <c r="M166" s="132"/>
    </row>
    <row r="167" spans="10:13">
      <c r="J167" s="132"/>
      <c r="K167" s="132"/>
      <c r="L167" s="132"/>
      <c r="M167" s="132"/>
    </row>
    <row r="168" spans="10:13">
      <c r="J168" s="132"/>
      <c r="K168" s="132"/>
      <c r="L168" s="132"/>
      <c r="M168" s="132"/>
    </row>
    <row r="169" spans="10:13">
      <c r="J169" s="132"/>
      <c r="K169" s="132"/>
      <c r="L169" s="132"/>
      <c r="M169" s="132"/>
    </row>
    <row r="170" spans="10:13">
      <c r="J170" s="132"/>
      <c r="K170" s="132"/>
      <c r="L170" s="132"/>
      <c r="M170" s="132"/>
    </row>
    <row r="171" spans="10:13">
      <c r="J171" s="132"/>
      <c r="K171" s="132"/>
      <c r="L171" s="132"/>
      <c r="M171" s="132"/>
    </row>
    <row r="172" spans="10:13">
      <c r="J172" s="132"/>
      <c r="K172" s="132"/>
      <c r="L172" s="132"/>
      <c r="M172" s="132"/>
    </row>
    <row r="173" spans="10:13">
      <c r="J173" s="132"/>
      <c r="K173" s="132"/>
      <c r="L173" s="132"/>
      <c r="M173" s="132"/>
    </row>
    <row r="174" spans="10:13">
      <c r="J174" s="132"/>
      <c r="K174" s="132"/>
      <c r="L174" s="132"/>
      <c r="M174" s="132"/>
    </row>
    <row r="175" spans="10:13">
      <c r="J175" s="132"/>
      <c r="K175" s="132"/>
      <c r="L175" s="132"/>
      <c r="M175" s="132"/>
    </row>
    <row r="176" spans="10:13">
      <c r="J176" s="132"/>
      <c r="K176" s="132"/>
      <c r="L176" s="132"/>
      <c r="M176" s="132"/>
    </row>
    <row r="177" spans="10:13">
      <c r="J177" s="132"/>
      <c r="K177" s="132"/>
      <c r="L177" s="132"/>
      <c r="M177" s="132"/>
    </row>
    <row r="178" spans="10:13">
      <c r="J178" s="132"/>
      <c r="K178" s="132"/>
      <c r="L178" s="132"/>
      <c r="M178" s="132"/>
    </row>
    <row r="179" spans="10:13">
      <c r="J179" s="132"/>
      <c r="K179" s="132"/>
      <c r="L179" s="132"/>
      <c r="M179" s="132"/>
    </row>
    <row r="180" spans="10:13">
      <c r="J180" s="132"/>
      <c r="K180" s="132"/>
      <c r="L180" s="132"/>
      <c r="M180" s="132"/>
    </row>
    <row r="181" spans="10:13">
      <c r="J181" s="132"/>
      <c r="K181" s="132"/>
      <c r="L181" s="132"/>
      <c r="M181" s="132"/>
    </row>
    <row r="182" spans="10:13">
      <c r="J182" s="132"/>
      <c r="K182" s="132"/>
      <c r="L182" s="132"/>
      <c r="M182" s="132"/>
    </row>
    <row r="183" spans="10:13">
      <c r="J183" s="132"/>
      <c r="K183" s="132"/>
      <c r="L183" s="132"/>
      <c r="M183" s="132"/>
    </row>
    <row r="184" spans="10:13">
      <c r="J184" s="132"/>
      <c r="K184" s="132"/>
      <c r="L184" s="132"/>
      <c r="M184" s="132"/>
    </row>
    <row r="185" spans="10:13">
      <c r="J185" s="132"/>
      <c r="K185" s="132"/>
      <c r="L185" s="132"/>
      <c r="M185" s="132"/>
    </row>
    <row r="186" spans="10:13">
      <c r="J186" s="132"/>
      <c r="K186" s="132"/>
      <c r="L186" s="132"/>
      <c r="M186" s="132"/>
    </row>
    <row r="187" spans="10:13">
      <c r="J187" s="132"/>
      <c r="K187" s="132"/>
      <c r="L187" s="132"/>
      <c r="M187" s="132"/>
    </row>
    <row r="188" spans="10:13">
      <c r="J188" s="132"/>
      <c r="K188" s="132"/>
      <c r="L188" s="132"/>
      <c r="M188" s="132"/>
    </row>
    <row r="189" spans="10:13">
      <c r="J189" s="132"/>
      <c r="K189" s="132"/>
      <c r="L189" s="132"/>
      <c r="M189" s="132"/>
    </row>
    <row r="190" spans="10:13">
      <c r="J190" s="132"/>
      <c r="K190" s="132"/>
      <c r="L190" s="132"/>
      <c r="M190" s="132"/>
    </row>
    <row r="191" spans="10:13">
      <c r="J191" s="132"/>
      <c r="K191" s="132"/>
      <c r="L191" s="132"/>
      <c r="M191" s="132"/>
    </row>
    <row r="192" spans="10:13">
      <c r="J192" s="132"/>
      <c r="K192" s="132"/>
      <c r="L192" s="132"/>
      <c r="M192" s="132"/>
    </row>
    <row r="193" spans="10:13">
      <c r="J193" s="132"/>
      <c r="K193" s="132"/>
      <c r="L193" s="132"/>
      <c r="M193" s="132"/>
    </row>
    <row r="194" spans="10:13">
      <c r="J194" s="132"/>
      <c r="K194" s="132"/>
      <c r="L194" s="132"/>
      <c r="M194" s="132"/>
    </row>
    <row r="195" spans="10:13">
      <c r="J195" s="132"/>
      <c r="K195" s="132"/>
      <c r="L195" s="132"/>
      <c r="M195" s="132"/>
    </row>
    <row r="196" spans="10:13">
      <c r="J196" s="132"/>
      <c r="K196" s="132"/>
      <c r="L196" s="132"/>
      <c r="M196" s="132"/>
    </row>
    <row r="197" spans="10:13">
      <c r="J197" s="132"/>
      <c r="K197" s="132"/>
      <c r="L197" s="132"/>
      <c r="M197" s="132"/>
    </row>
    <row r="198" spans="10:13">
      <c r="J198" s="132"/>
      <c r="K198" s="132"/>
      <c r="L198" s="132"/>
      <c r="M198" s="132"/>
    </row>
    <row r="199" spans="10:13">
      <c r="J199" s="132"/>
      <c r="K199" s="132"/>
      <c r="L199" s="132"/>
      <c r="M199" s="132"/>
    </row>
    <row r="200" spans="10:13">
      <c r="J200" s="132"/>
      <c r="K200" s="132"/>
      <c r="L200" s="132"/>
      <c r="M200" s="132"/>
    </row>
    <row r="201" spans="10:13">
      <c r="J201" s="132"/>
      <c r="K201" s="132"/>
      <c r="L201" s="132"/>
      <c r="M201" s="132"/>
    </row>
    <row r="202" spans="10:13">
      <c r="J202" s="132"/>
      <c r="K202" s="132"/>
      <c r="L202" s="132"/>
      <c r="M202" s="132"/>
    </row>
    <row r="203" spans="10:13">
      <c r="J203" s="132"/>
      <c r="K203" s="132"/>
      <c r="L203" s="132"/>
      <c r="M203" s="132"/>
    </row>
    <row r="204" spans="10:13">
      <c r="J204" s="132"/>
      <c r="K204" s="132"/>
      <c r="L204" s="132"/>
      <c r="M204" s="132"/>
    </row>
    <row r="205" spans="10:13">
      <c r="J205" s="132"/>
      <c r="K205" s="132"/>
      <c r="L205" s="132"/>
      <c r="M205" s="132"/>
    </row>
    <row r="206" spans="10:13">
      <c r="J206" s="132"/>
      <c r="K206" s="132"/>
      <c r="L206" s="132"/>
      <c r="M206" s="132"/>
    </row>
    <row r="207" spans="10:13">
      <c r="J207" s="132"/>
      <c r="K207" s="132"/>
      <c r="L207" s="132"/>
      <c r="M207" s="132"/>
    </row>
    <row r="208" spans="10:13">
      <c r="J208" s="132"/>
      <c r="K208" s="132"/>
      <c r="L208" s="132"/>
      <c r="M208" s="132"/>
    </row>
    <row r="209" spans="10:13">
      <c r="J209" s="132"/>
      <c r="K209" s="132"/>
      <c r="L209" s="132"/>
      <c r="M209" s="132"/>
    </row>
    <row r="210" spans="10:13">
      <c r="J210" s="132"/>
      <c r="K210" s="132"/>
      <c r="L210" s="132"/>
      <c r="M210" s="132"/>
    </row>
    <row r="211" spans="10:13">
      <c r="J211" s="132"/>
      <c r="K211" s="132"/>
      <c r="L211" s="132"/>
      <c r="M211" s="132"/>
    </row>
    <row r="212" spans="10:13">
      <c r="J212" s="132"/>
      <c r="K212" s="132"/>
      <c r="L212" s="132"/>
      <c r="M212" s="132"/>
    </row>
    <row r="213" spans="10:13">
      <c r="J213" s="132"/>
      <c r="K213" s="132"/>
      <c r="L213" s="132"/>
      <c r="M213" s="132"/>
    </row>
    <row r="214" spans="10:13">
      <c r="J214" s="132"/>
      <c r="K214" s="132"/>
      <c r="L214" s="132"/>
      <c r="M214" s="132"/>
    </row>
    <row r="215" spans="10:13">
      <c r="J215" s="132"/>
      <c r="K215" s="132"/>
      <c r="L215" s="132"/>
      <c r="M215" s="132"/>
    </row>
    <row r="216" spans="10:13">
      <c r="J216" s="132"/>
      <c r="K216" s="132"/>
      <c r="L216" s="132"/>
      <c r="M216" s="132"/>
    </row>
    <row r="217" spans="10:13">
      <c r="J217" s="132"/>
      <c r="K217" s="132"/>
      <c r="L217" s="132"/>
      <c r="M217" s="132"/>
    </row>
    <row r="218" spans="10:13">
      <c r="J218" s="132"/>
      <c r="K218" s="132"/>
      <c r="L218" s="132"/>
      <c r="M218" s="132"/>
    </row>
    <row r="219" spans="10:13">
      <c r="J219" s="132"/>
      <c r="K219" s="132"/>
      <c r="L219" s="132"/>
      <c r="M219" s="132"/>
    </row>
    <row r="220" spans="10:13">
      <c r="J220" s="132"/>
      <c r="K220" s="132"/>
      <c r="L220" s="132"/>
      <c r="M220" s="132"/>
    </row>
    <row r="221" spans="10:13">
      <c r="J221" s="132"/>
      <c r="K221" s="132"/>
      <c r="L221" s="132"/>
      <c r="M221" s="132"/>
    </row>
    <row r="222" spans="10:13">
      <c r="J222" s="132"/>
      <c r="K222" s="132"/>
      <c r="L222" s="132"/>
      <c r="M222" s="132"/>
    </row>
    <row r="223" spans="10:13">
      <c r="J223" s="132"/>
      <c r="K223" s="132"/>
      <c r="L223" s="132"/>
      <c r="M223" s="132"/>
    </row>
    <row r="224" spans="10:13">
      <c r="J224" s="132"/>
      <c r="K224" s="132"/>
      <c r="L224" s="132"/>
      <c r="M224" s="132"/>
    </row>
    <row r="225" spans="10:13">
      <c r="J225" s="132"/>
      <c r="K225" s="132"/>
      <c r="L225" s="132"/>
      <c r="M225" s="132"/>
    </row>
    <row r="226" spans="10:13">
      <c r="J226" s="132"/>
      <c r="K226" s="132"/>
      <c r="L226" s="132"/>
      <c r="M226" s="132"/>
    </row>
    <row r="227" spans="10:13">
      <c r="J227" s="132"/>
      <c r="K227" s="132"/>
      <c r="L227" s="132"/>
      <c r="M227" s="132"/>
    </row>
    <row r="228" spans="10:13">
      <c r="J228" s="132"/>
      <c r="K228" s="132"/>
      <c r="L228" s="132"/>
      <c r="M228" s="132"/>
    </row>
    <row r="229" spans="10:13">
      <c r="J229" s="132"/>
      <c r="K229" s="132"/>
      <c r="L229" s="132"/>
      <c r="M229" s="132"/>
    </row>
    <row r="230" spans="10:13">
      <c r="J230" s="132"/>
      <c r="K230" s="132"/>
      <c r="L230" s="132"/>
      <c r="M230" s="132"/>
    </row>
    <row r="231" spans="10:13">
      <c r="J231" s="132"/>
      <c r="K231" s="132"/>
      <c r="L231" s="132"/>
      <c r="M231" s="132"/>
    </row>
    <row r="232" spans="10:13">
      <c r="J232" s="132"/>
      <c r="K232" s="132"/>
      <c r="L232" s="132"/>
      <c r="M232" s="132"/>
    </row>
    <row r="233" spans="10:13">
      <c r="J233" s="132"/>
      <c r="K233" s="132"/>
      <c r="L233" s="132"/>
      <c r="M233" s="132"/>
    </row>
    <row r="234" spans="10:13">
      <c r="J234" s="132"/>
      <c r="K234" s="132"/>
      <c r="L234" s="132"/>
      <c r="M234" s="132"/>
    </row>
    <row r="235" spans="10:13">
      <c r="J235" s="132"/>
      <c r="K235" s="132"/>
      <c r="L235" s="132"/>
      <c r="M235" s="132"/>
    </row>
    <row r="236" spans="10:13">
      <c r="J236" s="132"/>
      <c r="K236" s="132"/>
      <c r="L236" s="132"/>
      <c r="M236" s="132"/>
    </row>
    <row r="237" spans="10:13">
      <c r="J237" s="132"/>
      <c r="K237" s="132"/>
      <c r="L237" s="132"/>
      <c r="M237" s="132"/>
    </row>
    <row r="238" spans="10:13">
      <c r="J238" s="132"/>
      <c r="K238" s="132"/>
      <c r="L238" s="132"/>
      <c r="M238" s="132"/>
    </row>
    <row r="239" spans="10:13">
      <c r="J239" s="132"/>
      <c r="K239" s="132"/>
      <c r="L239" s="132"/>
      <c r="M239" s="132"/>
    </row>
    <row r="240" spans="10:13">
      <c r="J240" s="132"/>
      <c r="K240" s="132"/>
      <c r="L240" s="132"/>
      <c r="M240" s="132"/>
    </row>
    <row r="241" spans="10:13">
      <c r="J241" s="132"/>
      <c r="K241" s="132"/>
      <c r="L241" s="132"/>
      <c r="M241" s="132"/>
    </row>
    <row r="242" spans="10:13">
      <c r="J242" s="132"/>
      <c r="K242" s="132"/>
      <c r="L242" s="132"/>
      <c r="M242" s="132"/>
    </row>
    <row r="243" spans="10:13">
      <c r="J243" s="132"/>
      <c r="K243" s="132"/>
      <c r="L243" s="132"/>
      <c r="M243" s="132"/>
    </row>
    <row r="244" spans="10:13">
      <c r="J244" s="132"/>
      <c r="K244" s="132"/>
      <c r="L244" s="132"/>
      <c r="M244" s="132"/>
    </row>
    <row r="245" spans="10:13">
      <c r="J245" s="132"/>
      <c r="K245" s="132"/>
      <c r="L245" s="132"/>
      <c r="M245" s="132"/>
    </row>
    <row r="246" spans="10:13">
      <c r="J246" s="132"/>
      <c r="K246" s="132"/>
      <c r="L246" s="132"/>
      <c r="M246" s="132"/>
    </row>
    <row r="247" spans="10:13">
      <c r="J247" s="132"/>
      <c r="K247" s="132"/>
      <c r="L247" s="132"/>
      <c r="M247" s="132"/>
    </row>
    <row r="248" spans="10:13">
      <c r="J248" s="132"/>
      <c r="K248" s="132"/>
      <c r="L248" s="132"/>
      <c r="M248" s="132"/>
    </row>
    <row r="249" spans="10:13">
      <c r="J249" s="132"/>
      <c r="K249" s="132"/>
      <c r="L249" s="132"/>
      <c r="M249" s="132"/>
    </row>
    <row r="250" spans="10:13">
      <c r="J250" s="132"/>
      <c r="K250" s="132"/>
      <c r="L250" s="132"/>
      <c r="M250" s="132"/>
    </row>
    <row r="251" spans="10:13">
      <c r="J251" s="132"/>
      <c r="K251" s="132"/>
      <c r="L251" s="132"/>
      <c r="M251" s="132"/>
    </row>
    <row r="252" spans="10:13">
      <c r="J252" s="132"/>
      <c r="K252" s="132"/>
      <c r="L252" s="132"/>
      <c r="M252" s="132"/>
    </row>
    <row r="253" spans="10:13">
      <c r="J253" s="132"/>
      <c r="K253" s="132"/>
      <c r="L253" s="132"/>
      <c r="M253" s="132"/>
    </row>
    <row r="254" spans="10:13">
      <c r="J254" s="132"/>
      <c r="K254" s="132"/>
      <c r="L254" s="132"/>
      <c r="M254" s="132"/>
    </row>
    <row r="255" spans="10:13">
      <c r="J255" s="132"/>
      <c r="K255" s="132"/>
      <c r="L255" s="132"/>
      <c r="M255" s="132"/>
    </row>
    <row r="256" spans="10:13">
      <c r="J256" s="132"/>
      <c r="K256" s="132"/>
      <c r="L256" s="132"/>
      <c r="M256" s="132"/>
    </row>
    <row r="257" spans="10:13">
      <c r="J257" s="132"/>
      <c r="K257" s="132"/>
      <c r="L257" s="132"/>
      <c r="M257" s="132"/>
    </row>
    <row r="258" spans="10:13">
      <c r="J258" s="132"/>
      <c r="K258" s="132"/>
      <c r="L258" s="132"/>
      <c r="M258" s="132"/>
    </row>
    <row r="259" spans="10:13">
      <c r="J259" s="132"/>
      <c r="K259" s="132"/>
      <c r="L259" s="132"/>
      <c r="M259" s="132"/>
    </row>
    <row r="260" spans="10:13">
      <c r="J260" s="132"/>
      <c r="K260" s="132"/>
      <c r="L260" s="132"/>
      <c r="M260" s="132"/>
    </row>
    <row r="261" spans="10:13">
      <c r="J261" s="132"/>
      <c r="K261" s="132"/>
      <c r="L261" s="132"/>
      <c r="M261" s="132"/>
    </row>
    <row r="262" spans="10:13">
      <c r="J262" s="132"/>
      <c r="K262" s="132"/>
      <c r="L262" s="132"/>
      <c r="M262" s="132"/>
    </row>
    <row r="263" spans="10:13">
      <c r="J263" s="132"/>
      <c r="K263" s="132"/>
      <c r="L263" s="132"/>
      <c r="M263" s="132"/>
    </row>
    <row r="264" spans="10:13">
      <c r="J264" s="132"/>
      <c r="K264" s="132"/>
      <c r="L264" s="132"/>
      <c r="M264" s="132"/>
    </row>
    <row r="265" spans="10:13">
      <c r="J265" s="132"/>
      <c r="K265" s="132"/>
      <c r="L265" s="132"/>
      <c r="M265" s="132"/>
    </row>
    <row r="266" spans="10:13">
      <c r="J266" s="132"/>
      <c r="K266" s="132"/>
      <c r="L266" s="132"/>
      <c r="M266" s="132"/>
    </row>
    <row r="267" spans="10:13">
      <c r="J267" s="132"/>
      <c r="K267" s="132"/>
      <c r="L267" s="132"/>
      <c r="M267" s="132"/>
    </row>
    <row r="268" spans="10:13">
      <c r="J268" s="132"/>
      <c r="K268" s="132"/>
      <c r="L268" s="132"/>
      <c r="M268" s="132"/>
    </row>
    <row r="269" spans="10:13">
      <c r="J269" s="132"/>
      <c r="K269" s="132"/>
      <c r="L269" s="132"/>
      <c r="M269" s="132"/>
    </row>
    <row r="270" spans="10:13">
      <c r="J270" s="132"/>
      <c r="K270" s="132"/>
      <c r="L270" s="132"/>
      <c r="M270" s="132"/>
    </row>
    <row r="271" spans="10:13">
      <c r="J271" s="132"/>
      <c r="K271" s="132"/>
      <c r="L271" s="132"/>
      <c r="M271" s="132"/>
    </row>
    <row r="272" spans="10:13">
      <c r="J272" s="132"/>
      <c r="K272" s="132"/>
      <c r="L272" s="132"/>
      <c r="M272" s="132"/>
    </row>
    <row r="273" spans="10:13">
      <c r="J273" s="132"/>
      <c r="K273" s="132"/>
      <c r="L273" s="132"/>
      <c r="M273" s="132"/>
    </row>
    <row r="274" spans="10:13">
      <c r="J274" s="132"/>
      <c r="K274" s="132"/>
      <c r="L274" s="132"/>
      <c r="M274" s="132"/>
    </row>
    <row r="275" spans="10:13">
      <c r="J275" s="132"/>
      <c r="K275" s="132"/>
      <c r="L275" s="132"/>
      <c r="M275" s="132"/>
    </row>
    <row r="276" spans="10:13">
      <c r="J276" s="132"/>
      <c r="K276" s="132"/>
      <c r="L276" s="132"/>
      <c r="M276" s="132"/>
    </row>
    <row r="277" spans="10:13">
      <c r="J277" s="132"/>
      <c r="K277" s="132"/>
      <c r="L277" s="132"/>
      <c r="M277" s="132"/>
    </row>
    <row r="278" spans="10:13">
      <c r="J278" s="132"/>
      <c r="K278" s="132"/>
      <c r="L278" s="132"/>
      <c r="M278" s="132"/>
    </row>
    <row r="279" spans="10:13">
      <c r="J279" s="132"/>
      <c r="K279" s="132"/>
      <c r="L279" s="132"/>
      <c r="M279" s="132"/>
    </row>
    <row r="280" spans="10:13">
      <c r="J280" s="132"/>
      <c r="K280" s="132"/>
      <c r="L280" s="132"/>
      <c r="M280" s="132"/>
    </row>
    <row r="281" spans="10:13">
      <c r="J281" s="132"/>
      <c r="K281" s="132"/>
      <c r="L281" s="132"/>
      <c r="M281" s="132"/>
    </row>
    <row r="282" spans="10:13">
      <c r="J282" s="132"/>
      <c r="K282" s="132"/>
      <c r="L282" s="132"/>
      <c r="M282" s="132"/>
    </row>
    <row r="283" spans="10:13">
      <c r="J283" s="132"/>
      <c r="K283" s="132"/>
      <c r="L283" s="132"/>
      <c r="M283" s="132"/>
    </row>
    <row r="284" spans="10:13">
      <c r="J284" s="132"/>
      <c r="K284" s="132"/>
      <c r="L284" s="132"/>
      <c r="M284" s="132"/>
    </row>
    <row r="285" spans="10:13">
      <c r="J285" s="132"/>
      <c r="K285" s="132"/>
      <c r="L285" s="132"/>
      <c r="M285" s="132"/>
    </row>
    <row r="286" spans="10:13">
      <c r="J286" s="132"/>
      <c r="K286" s="132"/>
      <c r="L286" s="132"/>
      <c r="M286" s="132"/>
    </row>
    <row r="287" spans="10:13">
      <c r="J287" s="132"/>
      <c r="K287" s="132"/>
      <c r="L287" s="132"/>
      <c r="M287" s="132"/>
    </row>
    <row r="288" spans="10:13">
      <c r="J288" s="132"/>
      <c r="K288" s="132"/>
      <c r="L288" s="132"/>
      <c r="M288" s="132"/>
    </row>
    <row r="289" spans="10:13">
      <c r="J289" s="132"/>
      <c r="K289" s="132"/>
      <c r="L289" s="132"/>
      <c r="M289" s="132"/>
    </row>
    <row r="290" spans="10:13">
      <c r="J290" s="132"/>
      <c r="K290" s="132"/>
      <c r="L290" s="132"/>
      <c r="M290" s="132"/>
    </row>
    <row r="291" spans="10:13">
      <c r="J291" s="132"/>
      <c r="K291" s="132"/>
      <c r="L291" s="132"/>
      <c r="M291" s="132"/>
    </row>
    <row r="292" spans="10:13">
      <c r="J292" s="132"/>
      <c r="K292" s="132"/>
      <c r="L292" s="132"/>
      <c r="M292" s="132"/>
    </row>
    <row r="293" spans="10:13">
      <c r="J293" s="132"/>
      <c r="K293" s="132"/>
      <c r="L293" s="132"/>
      <c r="M293" s="132"/>
    </row>
    <row r="294" spans="10:13">
      <c r="J294" s="132"/>
      <c r="K294" s="132"/>
      <c r="L294" s="132"/>
      <c r="M294" s="132"/>
    </row>
    <row r="295" spans="10:13">
      <c r="J295" s="132"/>
      <c r="K295" s="132"/>
      <c r="L295" s="132"/>
      <c r="M295" s="132"/>
    </row>
    <row r="296" spans="10:13">
      <c r="J296" s="132"/>
      <c r="K296" s="132"/>
      <c r="L296" s="132"/>
      <c r="M296" s="132"/>
    </row>
    <row r="297" spans="10:13">
      <c r="J297" s="132"/>
      <c r="K297" s="132"/>
      <c r="L297" s="132"/>
      <c r="M297" s="132"/>
    </row>
    <row r="298" spans="10:13">
      <c r="J298" s="132"/>
      <c r="K298" s="132"/>
      <c r="L298" s="132"/>
      <c r="M298" s="132"/>
    </row>
    <row r="299" spans="10:13">
      <c r="J299" s="132"/>
      <c r="K299" s="132"/>
      <c r="L299" s="132"/>
      <c r="M299" s="132"/>
    </row>
    <row r="300" spans="10:13">
      <c r="J300" s="132"/>
      <c r="K300" s="132"/>
      <c r="L300" s="132"/>
      <c r="M300" s="132"/>
    </row>
    <row r="301" spans="10:13">
      <c r="J301" s="132"/>
      <c r="K301" s="132"/>
      <c r="L301" s="132"/>
      <c r="M301" s="132"/>
    </row>
    <row r="302" spans="10:13">
      <c r="J302" s="132"/>
      <c r="K302" s="132"/>
      <c r="L302" s="132"/>
      <c r="M302" s="132"/>
    </row>
    <row r="303" spans="10:13">
      <c r="J303" s="132"/>
      <c r="K303" s="132"/>
      <c r="L303" s="132"/>
      <c r="M303" s="132"/>
    </row>
    <row r="304" spans="10:13">
      <c r="J304" s="132"/>
      <c r="K304" s="132"/>
      <c r="L304" s="132"/>
      <c r="M304" s="132"/>
    </row>
    <row r="305" spans="10:13">
      <c r="J305" s="132"/>
      <c r="K305" s="132"/>
      <c r="L305" s="132"/>
      <c r="M305" s="132"/>
    </row>
    <row r="306" spans="10:13">
      <c r="J306" s="132"/>
      <c r="K306" s="132"/>
      <c r="L306" s="132"/>
      <c r="M306" s="132"/>
    </row>
    <row r="307" spans="10:13">
      <c r="J307" s="132"/>
      <c r="K307" s="132"/>
      <c r="L307" s="132"/>
      <c r="M307" s="132"/>
    </row>
    <row r="308" spans="10:13">
      <c r="J308" s="132"/>
      <c r="K308" s="132"/>
      <c r="L308" s="132"/>
      <c r="M308" s="132"/>
    </row>
    <row r="309" spans="10:13">
      <c r="J309" s="132"/>
      <c r="K309" s="132"/>
      <c r="L309" s="132"/>
      <c r="M309" s="132"/>
    </row>
    <row r="310" spans="10:13">
      <c r="J310" s="132"/>
      <c r="K310" s="132"/>
      <c r="L310" s="132"/>
      <c r="M310" s="132"/>
    </row>
    <row r="311" spans="10:13">
      <c r="J311" s="132"/>
      <c r="K311" s="132"/>
      <c r="L311" s="132"/>
      <c r="M311" s="132"/>
    </row>
    <row r="312" spans="10:13">
      <c r="J312" s="132"/>
      <c r="K312" s="132"/>
      <c r="L312" s="132"/>
      <c r="M312" s="132"/>
    </row>
    <row r="313" spans="10:13">
      <c r="J313" s="132"/>
      <c r="K313" s="132"/>
      <c r="L313" s="132"/>
      <c r="M313" s="132"/>
    </row>
    <row r="314" spans="10:13">
      <c r="J314" s="132"/>
      <c r="K314" s="132"/>
      <c r="L314" s="132"/>
      <c r="M314" s="132"/>
    </row>
    <row r="315" spans="10:13">
      <c r="J315" s="132"/>
      <c r="K315" s="132"/>
      <c r="L315" s="132"/>
      <c r="M315" s="132"/>
    </row>
    <row r="316" spans="10:13">
      <c r="J316" s="132"/>
      <c r="K316" s="132"/>
      <c r="L316" s="132"/>
      <c r="M316" s="132"/>
    </row>
    <row r="317" spans="10:13">
      <c r="J317" s="132"/>
      <c r="K317" s="132"/>
      <c r="L317" s="132"/>
      <c r="M317" s="132"/>
    </row>
    <row r="318" spans="10:13">
      <c r="J318" s="132"/>
      <c r="K318" s="132"/>
      <c r="L318" s="132"/>
      <c r="M318" s="132"/>
    </row>
    <row r="319" spans="10:13">
      <c r="J319" s="132"/>
      <c r="K319" s="132"/>
      <c r="L319" s="132"/>
      <c r="M319" s="132"/>
    </row>
    <row r="320" spans="10:13">
      <c r="J320" s="132"/>
      <c r="K320" s="132"/>
      <c r="L320" s="132"/>
      <c r="M320" s="132"/>
    </row>
    <row r="321" spans="10:13">
      <c r="J321" s="132"/>
      <c r="K321" s="132"/>
      <c r="L321" s="132"/>
      <c r="M321" s="132"/>
    </row>
    <row r="322" spans="10:13">
      <c r="J322" s="132"/>
      <c r="K322" s="132"/>
      <c r="L322" s="132"/>
      <c r="M322" s="132"/>
    </row>
    <row r="323" spans="10:13">
      <c r="J323" s="132"/>
      <c r="K323" s="132"/>
      <c r="L323" s="132"/>
      <c r="M323" s="132"/>
    </row>
    <row r="324" spans="10:13">
      <c r="J324" s="132"/>
      <c r="K324" s="132"/>
      <c r="L324" s="132"/>
      <c r="M324" s="132"/>
    </row>
    <row r="325" spans="10:13">
      <c r="J325" s="132"/>
      <c r="K325" s="132"/>
      <c r="L325" s="132"/>
      <c r="M325" s="132"/>
    </row>
    <row r="326" spans="10:13">
      <c r="J326" s="132"/>
      <c r="K326" s="132"/>
      <c r="L326" s="132"/>
      <c r="M326" s="132"/>
    </row>
    <row r="327" spans="10:13">
      <c r="J327" s="132"/>
      <c r="K327" s="132"/>
      <c r="L327" s="132"/>
      <c r="M327" s="132"/>
    </row>
    <row r="328" spans="10:13">
      <c r="J328" s="132"/>
      <c r="K328" s="132"/>
      <c r="L328" s="132"/>
      <c r="M328" s="132"/>
    </row>
    <row r="329" spans="10:13">
      <c r="J329" s="132"/>
      <c r="K329" s="132"/>
      <c r="L329" s="132"/>
      <c r="M329" s="132"/>
    </row>
    <row r="330" spans="10:13">
      <c r="J330" s="132"/>
      <c r="K330" s="132"/>
      <c r="L330" s="132"/>
      <c r="M330" s="132"/>
    </row>
    <row r="331" spans="10:13">
      <c r="J331" s="132"/>
      <c r="K331" s="132"/>
      <c r="L331" s="132"/>
      <c r="M331" s="132"/>
    </row>
    <row r="332" spans="10:13">
      <c r="J332" s="132"/>
      <c r="K332" s="132"/>
      <c r="L332" s="132"/>
      <c r="M332" s="132"/>
    </row>
    <row r="333" spans="10:13">
      <c r="J333" s="132"/>
      <c r="K333" s="132"/>
      <c r="L333" s="132"/>
      <c r="M333" s="132"/>
    </row>
    <row r="334" spans="10:13">
      <c r="J334" s="132"/>
      <c r="K334" s="132"/>
      <c r="L334" s="132"/>
      <c r="M334" s="132"/>
    </row>
    <row r="335" spans="10:13">
      <c r="J335" s="132"/>
      <c r="K335" s="132"/>
      <c r="L335" s="132"/>
      <c r="M335" s="132"/>
    </row>
    <row r="336" spans="10:13">
      <c r="J336" s="132"/>
      <c r="K336" s="132"/>
      <c r="L336" s="132"/>
      <c r="M336" s="132"/>
    </row>
    <row r="337" spans="10:13">
      <c r="J337" s="132"/>
      <c r="K337" s="132"/>
      <c r="L337" s="132"/>
      <c r="M337" s="132"/>
    </row>
    <row r="338" spans="10:13">
      <c r="J338" s="132"/>
      <c r="K338" s="132"/>
      <c r="L338" s="132"/>
      <c r="M338" s="132"/>
    </row>
    <row r="339" spans="10:13">
      <c r="J339" s="132"/>
      <c r="K339" s="132"/>
      <c r="L339" s="132"/>
      <c r="M339" s="132"/>
    </row>
    <row r="340" spans="10:13">
      <c r="J340" s="132"/>
      <c r="K340" s="132"/>
      <c r="L340" s="132"/>
      <c r="M340" s="132"/>
    </row>
    <row r="341" spans="10:13">
      <c r="J341" s="132"/>
      <c r="K341" s="132"/>
      <c r="L341" s="132"/>
      <c r="M341" s="132"/>
    </row>
    <row r="342" spans="10:13">
      <c r="J342" s="132"/>
      <c r="K342" s="132"/>
      <c r="L342" s="132"/>
      <c r="M342" s="132"/>
    </row>
    <row r="343" spans="10:13">
      <c r="J343" s="132"/>
      <c r="K343" s="132"/>
      <c r="L343" s="132"/>
      <c r="M343" s="132"/>
    </row>
    <row r="344" spans="10:13">
      <c r="J344" s="132"/>
      <c r="K344" s="132"/>
      <c r="L344" s="132"/>
      <c r="M344" s="132"/>
    </row>
    <row r="345" spans="10:13">
      <c r="J345" s="132"/>
      <c r="K345" s="132"/>
      <c r="L345" s="132"/>
      <c r="M345" s="132"/>
    </row>
    <row r="346" spans="10:13">
      <c r="J346" s="132"/>
      <c r="K346" s="132"/>
      <c r="L346" s="132"/>
      <c r="M346" s="132"/>
    </row>
    <row r="347" spans="10:13">
      <c r="J347" s="132"/>
      <c r="K347" s="132"/>
      <c r="L347" s="132"/>
      <c r="M347" s="132"/>
    </row>
    <row r="348" spans="10:13">
      <c r="J348" s="132"/>
      <c r="K348" s="132"/>
      <c r="L348" s="132"/>
      <c r="M348" s="132"/>
    </row>
    <row r="349" spans="10:13">
      <c r="J349" s="132"/>
      <c r="K349" s="132"/>
      <c r="L349" s="132"/>
      <c r="M349" s="132"/>
    </row>
    <row r="350" spans="10:13">
      <c r="J350" s="132"/>
      <c r="K350" s="132"/>
      <c r="L350" s="132"/>
      <c r="M350" s="132"/>
    </row>
    <row r="351" spans="10:13">
      <c r="J351" s="132"/>
      <c r="K351" s="132"/>
      <c r="L351" s="132"/>
      <c r="M351" s="132"/>
    </row>
    <row r="352" spans="10:13">
      <c r="J352" s="132"/>
      <c r="K352" s="132"/>
      <c r="L352" s="132"/>
      <c r="M352" s="132"/>
    </row>
    <row r="353" spans="10:13">
      <c r="J353" s="132"/>
      <c r="K353" s="132"/>
      <c r="L353" s="132"/>
      <c r="M353" s="132"/>
    </row>
    <row r="354" spans="10:13">
      <c r="J354" s="132"/>
      <c r="K354" s="132"/>
      <c r="L354" s="132"/>
      <c r="M354" s="132"/>
    </row>
    <row r="355" spans="10:13">
      <c r="J355" s="132"/>
      <c r="K355" s="132"/>
      <c r="L355" s="132"/>
      <c r="M355" s="132"/>
    </row>
    <row r="356" spans="10:13">
      <c r="J356" s="132"/>
      <c r="K356" s="132"/>
      <c r="L356" s="132"/>
      <c r="M356" s="132"/>
    </row>
    <row r="357" spans="10:13">
      <c r="J357" s="132"/>
      <c r="K357" s="132"/>
      <c r="L357" s="132"/>
      <c r="M357" s="132"/>
    </row>
    <row r="358" spans="10:13">
      <c r="J358" s="132"/>
      <c r="K358" s="132"/>
      <c r="L358" s="132"/>
      <c r="M358" s="132"/>
    </row>
    <row r="359" spans="10:13">
      <c r="J359" s="132"/>
      <c r="K359" s="132"/>
      <c r="L359" s="132"/>
      <c r="M359" s="132"/>
    </row>
    <row r="360" spans="10:13">
      <c r="J360" s="132"/>
      <c r="K360" s="132"/>
      <c r="L360" s="132"/>
      <c r="M360" s="132"/>
    </row>
    <row r="361" spans="10:13">
      <c r="J361" s="132"/>
      <c r="K361" s="132"/>
      <c r="L361" s="132"/>
      <c r="M361" s="132"/>
    </row>
    <row r="362" spans="10:13">
      <c r="J362" s="132"/>
      <c r="K362" s="132"/>
      <c r="L362" s="132"/>
      <c r="M362" s="132"/>
    </row>
    <row r="363" spans="10:13">
      <c r="J363" s="132"/>
      <c r="K363" s="132"/>
      <c r="L363" s="132"/>
      <c r="M363" s="132"/>
    </row>
    <row r="364" spans="10:13">
      <c r="J364" s="132"/>
      <c r="K364" s="132"/>
      <c r="L364" s="132"/>
      <c r="M364" s="132"/>
    </row>
    <row r="365" spans="10:13">
      <c r="J365" s="132"/>
      <c r="K365" s="132"/>
      <c r="L365" s="132"/>
      <c r="M365" s="132"/>
    </row>
    <row r="366" spans="10:13">
      <c r="J366" s="132"/>
      <c r="K366" s="132"/>
      <c r="L366" s="132"/>
      <c r="M366" s="132"/>
    </row>
    <row r="367" spans="10:13">
      <c r="J367" s="132"/>
      <c r="K367" s="132"/>
      <c r="L367" s="132"/>
      <c r="M367" s="132"/>
    </row>
    <row r="368" spans="10:13">
      <c r="J368" s="132"/>
      <c r="K368" s="132"/>
      <c r="L368" s="132"/>
      <c r="M368" s="132"/>
    </row>
    <row r="369" spans="10:13">
      <c r="J369" s="132"/>
      <c r="K369" s="132"/>
      <c r="L369" s="132"/>
      <c r="M369" s="132"/>
    </row>
    <row r="370" spans="10:13">
      <c r="J370" s="132"/>
      <c r="K370" s="132"/>
      <c r="L370" s="132"/>
      <c r="M370" s="132"/>
    </row>
    <row r="371" spans="10:13">
      <c r="J371" s="132"/>
      <c r="K371" s="132"/>
      <c r="L371" s="132"/>
      <c r="M371" s="132"/>
    </row>
    <row r="372" spans="10:13">
      <c r="J372" s="132"/>
      <c r="K372" s="132"/>
      <c r="L372" s="132"/>
      <c r="M372" s="132"/>
    </row>
    <row r="373" spans="10:13">
      <c r="J373" s="132"/>
      <c r="K373" s="132"/>
      <c r="L373" s="132"/>
      <c r="M373" s="132"/>
    </row>
    <row r="374" spans="10:13">
      <c r="J374" s="132"/>
      <c r="K374" s="132"/>
      <c r="L374" s="132"/>
      <c r="M374" s="132"/>
    </row>
    <row r="375" spans="10:13">
      <c r="J375" s="132"/>
      <c r="K375" s="132"/>
      <c r="L375" s="132"/>
      <c r="M375" s="132"/>
    </row>
    <row r="376" spans="10:13">
      <c r="J376" s="132"/>
      <c r="K376" s="132"/>
      <c r="L376" s="132"/>
      <c r="M376" s="132"/>
    </row>
    <row r="377" spans="10:13">
      <c r="J377" s="132"/>
      <c r="K377" s="132"/>
      <c r="L377" s="132"/>
      <c r="M377" s="132"/>
    </row>
    <row r="378" spans="10:13">
      <c r="J378" s="132"/>
      <c r="K378" s="132"/>
      <c r="L378" s="132"/>
      <c r="M378" s="132"/>
    </row>
    <row r="379" spans="10:13">
      <c r="J379" s="132"/>
      <c r="K379" s="132"/>
      <c r="L379" s="132"/>
      <c r="M379" s="132"/>
    </row>
    <row r="380" spans="10:13">
      <c r="J380" s="132"/>
      <c r="K380" s="132"/>
      <c r="L380" s="132"/>
      <c r="M380" s="132"/>
    </row>
    <row r="381" spans="10:13">
      <c r="J381" s="132"/>
      <c r="K381" s="132"/>
      <c r="L381" s="132"/>
      <c r="M381" s="132"/>
    </row>
    <row r="382" spans="10:13">
      <c r="J382" s="132"/>
      <c r="K382" s="132"/>
      <c r="L382" s="132"/>
      <c r="M382" s="132"/>
    </row>
    <row r="383" spans="10:13">
      <c r="J383" s="132"/>
      <c r="K383" s="132"/>
      <c r="L383" s="132"/>
      <c r="M383" s="132"/>
    </row>
    <row r="384" spans="10:13">
      <c r="J384" s="132"/>
      <c r="K384" s="132"/>
      <c r="L384" s="132"/>
      <c r="M384" s="132"/>
    </row>
    <row r="385" spans="10:13">
      <c r="J385" s="132"/>
      <c r="K385" s="132"/>
      <c r="L385" s="132"/>
      <c r="M385" s="132"/>
    </row>
    <row r="386" spans="10:13">
      <c r="J386" s="132"/>
      <c r="K386" s="132"/>
      <c r="L386" s="132"/>
      <c r="M386" s="132"/>
    </row>
    <row r="387" spans="10:13">
      <c r="J387" s="132"/>
      <c r="K387" s="132"/>
      <c r="L387" s="132"/>
      <c r="M387" s="132"/>
    </row>
    <row r="388" spans="10:13">
      <c r="J388" s="132"/>
      <c r="K388" s="132"/>
      <c r="L388" s="132"/>
      <c r="M388" s="132"/>
    </row>
    <row r="389" spans="10:13">
      <c r="J389" s="132"/>
      <c r="K389" s="132"/>
      <c r="L389" s="132"/>
      <c r="M389" s="132"/>
    </row>
    <row r="390" spans="10:13">
      <c r="J390" s="132"/>
      <c r="K390" s="132"/>
      <c r="L390" s="132"/>
      <c r="M390" s="132"/>
    </row>
    <row r="391" spans="10:13">
      <c r="J391" s="132"/>
      <c r="K391" s="132"/>
      <c r="L391" s="132"/>
      <c r="M391" s="132"/>
    </row>
    <row r="392" spans="10:13">
      <c r="J392" s="132"/>
      <c r="K392" s="132"/>
      <c r="L392" s="132"/>
      <c r="M392" s="132"/>
    </row>
    <row r="393" spans="10:13">
      <c r="J393" s="132"/>
      <c r="K393" s="132"/>
      <c r="L393" s="132"/>
      <c r="M393" s="132"/>
    </row>
    <row r="394" spans="10:13">
      <c r="J394" s="132"/>
      <c r="K394" s="132"/>
      <c r="L394" s="132"/>
      <c r="M394" s="132"/>
    </row>
    <row r="395" spans="10:13">
      <c r="J395" s="132"/>
      <c r="K395" s="132"/>
      <c r="L395" s="132"/>
      <c r="M395" s="132"/>
    </row>
    <row r="396" spans="10:13">
      <c r="J396" s="132"/>
      <c r="K396" s="132"/>
      <c r="L396" s="132"/>
      <c r="M396" s="132"/>
    </row>
    <row r="397" spans="10:13">
      <c r="J397" s="132"/>
      <c r="K397" s="132"/>
      <c r="L397" s="132"/>
      <c r="M397" s="132"/>
    </row>
    <row r="398" spans="10:13">
      <c r="J398" s="132"/>
      <c r="K398" s="132"/>
      <c r="L398" s="132"/>
      <c r="M398" s="132"/>
    </row>
    <row r="399" spans="10:13">
      <c r="J399" s="132"/>
      <c r="K399" s="132"/>
      <c r="L399" s="132"/>
      <c r="M399" s="132"/>
    </row>
    <row r="400" spans="10:13">
      <c r="J400" s="132"/>
      <c r="K400" s="132"/>
      <c r="L400" s="132"/>
      <c r="M400" s="132"/>
    </row>
    <row r="401" spans="10:13">
      <c r="J401" s="132"/>
      <c r="K401" s="132"/>
      <c r="L401" s="132"/>
      <c r="M401" s="132"/>
    </row>
    <row r="402" spans="10:13">
      <c r="J402" s="132"/>
      <c r="K402" s="132"/>
      <c r="L402" s="132"/>
      <c r="M402" s="132"/>
    </row>
    <row r="403" spans="10:13">
      <c r="J403" s="132"/>
      <c r="K403" s="132"/>
      <c r="L403" s="132"/>
      <c r="M403" s="132"/>
    </row>
    <row r="404" spans="10:13">
      <c r="J404" s="132"/>
      <c r="K404" s="132"/>
      <c r="L404" s="132"/>
      <c r="M404" s="132"/>
    </row>
    <row r="405" spans="10:13">
      <c r="J405" s="132"/>
      <c r="K405" s="132"/>
      <c r="L405" s="132"/>
      <c r="M405" s="132"/>
    </row>
    <row r="406" spans="10:13">
      <c r="J406" s="132"/>
      <c r="K406" s="132"/>
      <c r="L406" s="132"/>
      <c r="M406" s="132"/>
    </row>
    <row r="407" spans="10:13">
      <c r="J407" s="132"/>
      <c r="K407" s="132"/>
      <c r="L407" s="132"/>
      <c r="M407" s="132"/>
    </row>
    <row r="408" spans="10:13">
      <c r="J408" s="132"/>
      <c r="K408" s="132"/>
      <c r="L408" s="132"/>
      <c r="M408" s="132"/>
    </row>
    <row r="409" spans="10:13">
      <c r="J409" s="132"/>
      <c r="K409" s="132"/>
      <c r="L409" s="132"/>
      <c r="M409" s="132"/>
    </row>
    <row r="410" spans="10:13">
      <c r="J410" s="132"/>
      <c r="K410" s="132"/>
      <c r="L410" s="132"/>
      <c r="M410" s="132"/>
    </row>
    <row r="411" spans="10:13">
      <c r="J411" s="132"/>
      <c r="K411" s="132"/>
      <c r="L411" s="132"/>
      <c r="M411" s="132"/>
    </row>
    <row r="412" spans="10:13">
      <c r="J412" s="132"/>
      <c r="K412" s="132"/>
      <c r="L412" s="132"/>
      <c r="M412" s="132"/>
    </row>
    <row r="413" spans="10:13">
      <c r="J413" s="132"/>
      <c r="K413" s="132"/>
      <c r="L413" s="132"/>
      <c r="M413" s="132"/>
    </row>
    <row r="414" spans="10:13">
      <c r="J414" s="132"/>
      <c r="K414" s="132"/>
      <c r="L414" s="132"/>
      <c r="M414" s="132"/>
    </row>
    <row r="415" spans="10:13">
      <c r="J415" s="132"/>
      <c r="K415" s="132"/>
      <c r="L415" s="132"/>
      <c r="M415" s="132"/>
    </row>
    <row r="416" spans="10:13">
      <c r="J416" s="132"/>
      <c r="K416" s="132"/>
      <c r="L416" s="132"/>
      <c r="M416" s="132"/>
    </row>
    <row r="417" spans="10:13">
      <c r="J417" s="132"/>
      <c r="K417" s="132"/>
      <c r="L417" s="132"/>
      <c r="M417" s="132"/>
    </row>
    <row r="418" spans="10:13">
      <c r="J418" s="132"/>
      <c r="K418" s="132"/>
      <c r="L418" s="132"/>
      <c r="M418" s="132"/>
    </row>
    <row r="419" spans="10:13">
      <c r="J419" s="132"/>
      <c r="K419" s="132"/>
      <c r="L419" s="132"/>
      <c r="M419" s="132"/>
    </row>
    <row r="420" spans="10:13">
      <c r="J420" s="132"/>
      <c r="K420" s="132"/>
      <c r="L420" s="132"/>
      <c r="M420" s="132"/>
    </row>
    <row r="421" spans="10:13">
      <c r="J421" s="132"/>
      <c r="K421" s="132"/>
      <c r="L421" s="132"/>
      <c r="M421" s="132"/>
    </row>
    <row r="422" spans="10:13">
      <c r="J422" s="132"/>
      <c r="K422" s="132"/>
      <c r="L422" s="132"/>
      <c r="M422" s="132"/>
    </row>
    <row r="423" spans="10:13">
      <c r="J423" s="132"/>
      <c r="K423" s="132"/>
      <c r="L423" s="132"/>
      <c r="M423" s="132"/>
    </row>
    <row r="424" spans="10:13">
      <c r="J424" s="132"/>
      <c r="K424" s="132"/>
      <c r="L424" s="132"/>
      <c r="M424" s="132"/>
    </row>
    <row r="425" spans="10:13">
      <c r="J425" s="132"/>
      <c r="K425" s="132"/>
      <c r="L425" s="132"/>
      <c r="M425" s="132"/>
    </row>
    <row r="426" spans="10:13">
      <c r="J426" s="132"/>
      <c r="K426" s="132"/>
      <c r="L426" s="132"/>
      <c r="M426" s="132"/>
    </row>
    <row r="427" spans="10:13">
      <c r="J427" s="132"/>
      <c r="K427" s="132"/>
      <c r="L427" s="132"/>
      <c r="M427" s="132"/>
    </row>
    <row r="428" spans="10:13">
      <c r="J428" s="132"/>
      <c r="K428" s="132"/>
      <c r="L428" s="132"/>
      <c r="M428" s="132"/>
    </row>
    <row r="429" spans="10:13">
      <c r="J429" s="132"/>
      <c r="K429" s="132"/>
      <c r="L429" s="132"/>
      <c r="M429" s="132"/>
    </row>
    <row r="430" spans="10:13">
      <c r="J430" s="132"/>
      <c r="K430" s="132"/>
      <c r="L430" s="132"/>
      <c r="M430" s="132"/>
    </row>
    <row r="431" spans="10:13">
      <c r="J431" s="132"/>
      <c r="K431" s="132"/>
      <c r="L431" s="132"/>
      <c r="M431" s="132"/>
    </row>
    <row r="432" spans="10:13">
      <c r="J432" s="132"/>
      <c r="K432" s="132"/>
      <c r="L432" s="132"/>
      <c r="M432" s="132"/>
    </row>
    <row r="433" spans="10:13">
      <c r="J433" s="132"/>
      <c r="K433" s="132"/>
      <c r="L433" s="132"/>
      <c r="M433" s="132"/>
    </row>
    <row r="434" spans="10:13">
      <c r="J434" s="132"/>
      <c r="K434" s="132"/>
      <c r="L434" s="132"/>
      <c r="M434" s="132"/>
    </row>
    <row r="435" spans="10:13">
      <c r="J435" s="132"/>
      <c r="K435" s="132"/>
      <c r="L435" s="132"/>
      <c r="M435" s="132"/>
    </row>
    <row r="436" spans="10:13">
      <c r="J436" s="132"/>
      <c r="K436" s="132"/>
      <c r="L436" s="132"/>
      <c r="M436" s="132"/>
    </row>
    <row r="437" spans="10:13">
      <c r="J437" s="132"/>
      <c r="K437" s="132"/>
      <c r="L437" s="132"/>
      <c r="M437" s="132"/>
    </row>
    <row r="438" spans="10:13">
      <c r="J438" s="132"/>
      <c r="K438" s="132"/>
      <c r="L438" s="132"/>
      <c r="M438" s="132"/>
    </row>
    <row r="439" spans="10:13">
      <c r="J439" s="132"/>
      <c r="K439" s="132"/>
      <c r="L439" s="132"/>
      <c r="M439" s="132"/>
    </row>
    <row r="440" spans="10:13">
      <c r="J440" s="132"/>
      <c r="K440" s="132"/>
      <c r="L440" s="132"/>
      <c r="M440" s="132"/>
    </row>
    <row r="441" spans="10:13">
      <c r="J441" s="132"/>
      <c r="K441" s="132"/>
      <c r="L441" s="132"/>
      <c r="M441" s="132"/>
    </row>
    <row r="442" spans="10:13">
      <c r="J442" s="132"/>
      <c r="K442" s="132"/>
      <c r="L442" s="132"/>
      <c r="M442" s="132"/>
    </row>
    <row r="443" spans="10:13">
      <c r="J443" s="132"/>
      <c r="K443" s="132"/>
      <c r="L443" s="132"/>
      <c r="M443" s="132"/>
    </row>
    <row r="444" spans="10:13">
      <c r="J444" s="132"/>
      <c r="K444" s="132"/>
      <c r="L444" s="132"/>
      <c r="M444" s="132"/>
    </row>
    <row r="445" spans="10:13">
      <c r="J445" s="132"/>
      <c r="K445" s="132"/>
      <c r="L445" s="132"/>
      <c r="M445" s="132"/>
    </row>
    <row r="446" spans="10:13">
      <c r="J446" s="132"/>
      <c r="K446" s="132"/>
      <c r="L446" s="132"/>
      <c r="M446" s="132"/>
    </row>
    <row r="447" spans="10:13">
      <c r="J447" s="132"/>
      <c r="K447" s="132"/>
      <c r="L447" s="132"/>
      <c r="M447" s="132"/>
    </row>
    <row r="448" spans="10:13">
      <c r="J448" s="132"/>
      <c r="K448" s="132"/>
      <c r="L448" s="132"/>
      <c r="M448" s="132"/>
    </row>
    <row r="449" spans="10:13">
      <c r="J449" s="132"/>
      <c r="K449" s="132"/>
      <c r="L449" s="132"/>
      <c r="M449" s="132"/>
    </row>
    <row r="450" spans="10:13">
      <c r="J450" s="132"/>
      <c r="K450" s="132"/>
      <c r="L450" s="132"/>
      <c r="M450" s="132"/>
    </row>
    <row r="451" spans="10:13">
      <c r="J451" s="132"/>
      <c r="K451" s="132"/>
      <c r="L451" s="132"/>
      <c r="M451" s="132"/>
    </row>
    <row r="452" spans="10:13">
      <c r="J452" s="132"/>
      <c r="K452" s="132"/>
      <c r="L452" s="132"/>
      <c r="M452" s="132"/>
    </row>
    <row r="453" spans="10:13">
      <c r="J453" s="132"/>
      <c r="K453" s="132"/>
      <c r="L453" s="132"/>
      <c r="M453" s="132"/>
    </row>
    <row r="454" spans="10:13">
      <c r="J454" s="132"/>
      <c r="K454" s="132"/>
      <c r="L454" s="132"/>
      <c r="M454" s="132"/>
    </row>
    <row r="455" spans="10:13">
      <c r="J455" s="132"/>
      <c r="K455" s="132"/>
      <c r="L455" s="132"/>
      <c r="M455" s="132"/>
    </row>
    <row r="456" spans="10:13">
      <c r="J456" s="132"/>
      <c r="K456" s="132"/>
      <c r="L456" s="132"/>
      <c r="M456" s="132"/>
    </row>
    <row r="457" spans="10:13">
      <c r="J457" s="132"/>
      <c r="K457" s="132"/>
      <c r="L457" s="132"/>
      <c r="M457" s="132"/>
    </row>
    <row r="458" spans="10:13">
      <c r="J458" s="132"/>
      <c r="K458" s="132"/>
      <c r="L458" s="132"/>
      <c r="M458" s="132"/>
    </row>
    <row r="459" spans="10:13">
      <c r="J459" s="132"/>
      <c r="K459" s="132"/>
      <c r="L459" s="132"/>
      <c r="M459" s="132"/>
    </row>
    <row r="460" spans="10:13">
      <c r="J460" s="132"/>
      <c r="K460" s="132"/>
      <c r="L460" s="132"/>
      <c r="M460" s="132"/>
    </row>
    <row r="461" spans="10:13">
      <c r="J461" s="132"/>
      <c r="K461" s="132"/>
      <c r="L461" s="132"/>
      <c r="M461" s="132"/>
    </row>
    <row r="462" spans="10:13">
      <c r="J462" s="132"/>
      <c r="K462" s="132"/>
      <c r="L462" s="132"/>
      <c r="M462" s="132"/>
    </row>
    <row r="463" spans="10:13">
      <c r="J463" s="132"/>
      <c r="K463" s="132"/>
      <c r="L463" s="132"/>
      <c r="M463" s="132"/>
    </row>
    <row r="464" spans="10:13">
      <c r="J464" s="132"/>
      <c r="K464" s="132"/>
      <c r="L464" s="132"/>
      <c r="M464" s="132"/>
    </row>
    <row r="465" spans="10:13">
      <c r="J465" s="132"/>
      <c r="K465" s="132"/>
      <c r="L465" s="132"/>
      <c r="M465" s="132"/>
    </row>
    <row r="466" spans="10:13">
      <c r="J466" s="132"/>
      <c r="K466" s="132"/>
      <c r="L466" s="132"/>
      <c r="M466" s="132"/>
    </row>
    <row r="467" spans="10:13">
      <c r="J467" s="132"/>
      <c r="K467" s="132"/>
      <c r="L467" s="132"/>
      <c r="M467" s="132"/>
    </row>
    <row r="468" spans="10:13">
      <c r="J468" s="132"/>
      <c r="K468" s="132"/>
      <c r="L468" s="132"/>
      <c r="M468" s="132"/>
    </row>
    <row r="469" spans="10:13">
      <c r="J469" s="132"/>
      <c r="K469" s="132"/>
      <c r="L469" s="132"/>
      <c r="M469" s="132"/>
    </row>
    <row r="470" spans="10:13">
      <c r="J470" s="132"/>
      <c r="K470" s="132"/>
      <c r="L470" s="132"/>
      <c r="M470" s="132"/>
    </row>
    <row r="471" spans="10:13">
      <c r="J471" s="132"/>
      <c r="K471" s="132"/>
      <c r="L471" s="132"/>
      <c r="M471" s="132"/>
    </row>
    <row r="472" spans="10:13">
      <c r="J472" s="132"/>
      <c r="K472" s="132"/>
      <c r="L472" s="132"/>
      <c r="M472" s="132"/>
    </row>
    <row r="473" spans="10:13">
      <c r="J473" s="132"/>
      <c r="K473" s="132"/>
      <c r="L473" s="132"/>
      <c r="M473" s="132"/>
    </row>
    <row r="474" spans="10:13">
      <c r="J474" s="132"/>
      <c r="K474" s="132"/>
      <c r="L474" s="132"/>
      <c r="M474" s="132"/>
    </row>
    <row r="475" spans="10:13">
      <c r="J475" s="132"/>
      <c r="K475" s="132"/>
      <c r="L475" s="132"/>
      <c r="M475" s="132"/>
    </row>
    <row r="476" spans="10:13">
      <c r="J476" s="132"/>
      <c r="K476" s="132"/>
      <c r="L476" s="132"/>
      <c r="M476" s="132"/>
    </row>
    <row r="477" spans="10:13">
      <c r="J477" s="132"/>
      <c r="K477" s="132"/>
      <c r="L477" s="132"/>
      <c r="M477" s="132"/>
    </row>
    <row r="478" spans="10:13">
      <c r="J478" s="132"/>
      <c r="K478" s="132"/>
      <c r="L478" s="132"/>
      <c r="M478" s="132"/>
    </row>
    <row r="479" spans="10:13">
      <c r="J479" s="132"/>
      <c r="K479" s="132"/>
      <c r="L479" s="132"/>
      <c r="M479" s="132"/>
    </row>
    <row r="480" spans="10:13">
      <c r="J480" s="132"/>
      <c r="K480" s="132"/>
      <c r="L480" s="132"/>
      <c r="M480" s="132"/>
    </row>
    <row r="481" spans="10:13">
      <c r="J481" s="132"/>
      <c r="K481" s="132"/>
      <c r="L481" s="132"/>
      <c r="M481" s="132"/>
    </row>
    <row r="482" spans="10:13">
      <c r="J482" s="132"/>
      <c r="K482" s="132"/>
      <c r="L482" s="132"/>
      <c r="M482" s="132"/>
    </row>
    <row r="483" spans="10:13">
      <c r="J483" s="132"/>
      <c r="K483" s="132"/>
      <c r="L483" s="132"/>
      <c r="M483" s="132"/>
    </row>
    <row r="484" spans="10:13">
      <c r="J484" s="132"/>
      <c r="K484" s="132"/>
      <c r="L484" s="132"/>
      <c r="M484" s="132"/>
    </row>
    <row r="485" spans="10:13">
      <c r="J485" s="132"/>
      <c r="K485" s="132"/>
      <c r="L485" s="132"/>
      <c r="M485" s="132"/>
    </row>
    <row r="486" spans="10:13">
      <c r="J486" s="132"/>
      <c r="K486" s="132"/>
      <c r="L486" s="132"/>
      <c r="M486" s="132"/>
    </row>
    <row r="487" spans="10:13">
      <c r="J487" s="132"/>
      <c r="K487" s="132"/>
      <c r="L487" s="132"/>
      <c r="M487" s="132"/>
    </row>
    <row r="488" spans="10:13">
      <c r="J488" s="132"/>
      <c r="K488" s="132"/>
      <c r="L488" s="132"/>
      <c r="M488" s="132"/>
    </row>
    <row r="489" spans="10:13">
      <c r="J489" s="132"/>
      <c r="K489" s="132"/>
      <c r="L489" s="132"/>
      <c r="M489" s="132"/>
    </row>
    <row r="490" spans="10:13">
      <c r="J490" s="132"/>
      <c r="K490" s="132"/>
      <c r="L490" s="132"/>
      <c r="M490" s="132"/>
    </row>
    <row r="491" spans="10:13">
      <c r="J491" s="132"/>
      <c r="K491" s="132"/>
      <c r="L491" s="132"/>
      <c r="M491" s="132"/>
    </row>
    <row r="492" spans="10:13">
      <c r="J492" s="132"/>
      <c r="K492" s="132"/>
      <c r="L492" s="132"/>
      <c r="M492" s="132"/>
    </row>
    <row r="493" spans="10:13">
      <c r="J493" s="132"/>
      <c r="K493" s="132"/>
      <c r="L493" s="132"/>
      <c r="M493" s="132"/>
    </row>
    <row r="494" spans="10:13">
      <c r="J494" s="132"/>
      <c r="K494" s="132"/>
      <c r="L494" s="132"/>
      <c r="M494" s="132"/>
    </row>
    <row r="495" spans="10:13">
      <c r="J495" s="132"/>
      <c r="K495" s="132"/>
      <c r="L495" s="132"/>
      <c r="M495" s="132"/>
    </row>
    <row r="496" spans="10:13">
      <c r="J496" s="132"/>
      <c r="K496" s="132"/>
      <c r="L496" s="132"/>
      <c r="M496" s="132"/>
    </row>
    <row r="497" spans="10:13">
      <c r="J497" s="132"/>
      <c r="K497" s="132"/>
      <c r="L497" s="132"/>
      <c r="M497" s="132"/>
    </row>
    <row r="498" spans="10:13">
      <c r="J498" s="132"/>
      <c r="K498" s="132"/>
      <c r="L498" s="132"/>
      <c r="M498" s="132"/>
    </row>
    <row r="499" spans="10:13">
      <c r="J499" s="132"/>
      <c r="K499" s="132"/>
      <c r="L499" s="132"/>
      <c r="M499" s="132"/>
    </row>
    <row r="500" spans="10:13">
      <c r="J500" s="132"/>
      <c r="K500" s="132"/>
      <c r="L500" s="132"/>
      <c r="M500" s="132"/>
    </row>
    <row r="501" spans="10:13">
      <c r="J501" s="132"/>
      <c r="K501" s="132"/>
      <c r="L501" s="132"/>
      <c r="M501" s="132"/>
    </row>
    <row r="502" spans="10:13">
      <c r="J502" s="132"/>
      <c r="K502" s="132"/>
      <c r="L502" s="132"/>
      <c r="M502" s="132"/>
    </row>
    <row r="503" spans="10:13">
      <c r="J503" s="132"/>
      <c r="K503" s="132"/>
      <c r="L503" s="132"/>
      <c r="M503" s="132"/>
    </row>
    <row r="504" spans="10:13">
      <c r="J504" s="132"/>
      <c r="K504" s="132"/>
      <c r="L504" s="132"/>
      <c r="M504" s="132"/>
    </row>
    <row r="505" spans="10:13">
      <c r="J505" s="132"/>
      <c r="K505" s="132"/>
      <c r="L505" s="132"/>
      <c r="M505" s="132"/>
    </row>
    <row r="506" spans="10:13">
      <c r="J506" s="132"/>
      <c r="K506" s="132"/>
      <c r="L506" s="132"/>
      <c r="M506" s="132"/>
    </row>
    <row r="507" spans="10:13">
      <c r="J507" s="132"/>
      <c r="K507" s="132"/>
      <c r="L507" s="132"/>
      <c r="M507" s="132"/>
    </row>
    <row r="508" spans="10:13">
      <c r="J508" s="132"/>
      <c r="K508" s="132"/>
      <c r="L508" s="132"/>
      <c r="M508" s="132"/>
    </row>
    <row r="509" spans="10:13">
      <c r="J509" s="132"/>
      <c r="K509" s="132"/>
      <c r="L509" s="132"/>
      <c r="M509" s="132"/>
    </row>
    <row r="510" spans="10:13">
      <c r="J510" s="132"/>
      <c r="K510" s="132"/>
      <c r="L510" s="132"/>
      <c r="M510" s="132"/>
    </row>
    <row r="511" spans="10:13">
      <c r="J511" s="132"/>
      <c r="K511" s="132"/>
      <c r="L511" s="132"/>
      <c r="M511" s="132"/>
    </row>
    <row r="512" spans="10:13">
      <c r="J512" s="132"/>
      <c r="K512" s="132"/>
      <c r="L512" s="132"/>
      <c r="M512" s="132"/>
    </row>
    <row r="513" spans="10:13">
      <c r="J513" s="132"/>
      <c r="K513" s="132"/>
      <c r="L513" s="132"/>
      <c r="M513" s="132"/>
    </row>
    <row r="514" spans="10:13">
      <c r="J514" s="132"/>
      <c r="K514" s="132"/>
      <c r="L514" s="132"/>
      <c r="M514" s="132"/>
    </row>
    <row r="515" spans="10:13">
      <c r="J515" s="132"/>
      <c r="K515" s="132"/>
      <c r="L515" s="132"/>
      <c r="M515" s="132"/>
    </row>
    <row r="516" spans="10:13">
      <c r="J516" s="132"/>
      <c r="K516" s="132"/>
      <c r="L516" s="132"/>
      <c r="M516" s="132"/>
    </row>
    <row r="517" spans="10:13">
      <c r="J517" s="132"/>
      <c r="K517" s="132"/>
      <c r="L517" s="132"/>
      <c r="M517" s="132"/>
    </row>
    <row r="518" spans="10:13">
      <c r="J518" s="132"/>
      <c r="K518" s="132"/>
      <c r="L518" s="132"/>
      <c r="M518" s="132"/>
    </row>
    <row r="519" spans="10:13">
      <c r="J519" s="132"/>
      <c r="K519" s="132"/>
      <c r="L519" s="132"/>
      <c r="M519" s="132"/>
    </row>
    <row r="520" spans="10:13">
      <c r="J520" s="132"/>
      <c r="K520" s="132"/>
      <c r="L520" s="132"/>
      <c r="M520" s="132"/>
    </row>
    <row r="521" spans="10:13">
      <c r="J521" s="132"/>
      <c r="K521" s="132"/>
      <c r="L521" s="132"/>
      <c r="M521" s="132"/>
    </row>
    <row r="522" spans="10:13">
      <c r="J522" s="132"/>
      <c r="K522" s="132"/>
      <c r="L522" s="132"/>
      <c r="M522" s="132"/>
    </row>
    <row r="523" spans="10:13">
      <c r="J523" s="132"/>
      <c r="K523" s="132"/>
      <c r="L523" s="132"/>
      <c r="M523" s="132"/>
    </row>
    <row r="524" spans="10:13">
      <c r="J524" s="132"/>
      <c r="K524" s="132"/>
      <c r="L524" s="132"/>
      <c r="M524" s="132"/>
    </row>
    <row r="525" spans="10:13">
      <c r="J525" s="132"/>
      <c r="K525" s="132"/>
      <c r="L525" s="132"/>
      <c r="M525" s="132"/>
    </row>
    <row r="526" spans="10:13">
      <c r="J526" s="132"/>
      <c r="K526" s="132"/>
      <c r="L526" s="132"/>
      <c r="M526" s="132"/>
    </row>
    <row r="527" spans="10:13">
      <c r="J527" s="132"/>
      <c r="K527" s="132"/>
      <c r="L527" s="132"/>
      <c r="M527" s="132"/>
    </row>
    <row r="528" spans="10:13">
      <c r="J528" s="132"/>
      <c r="K528" s="132"/>
      <c r="L528" s="132"/>
      <c r="M528" s="132"/>
    </row>
    <row r="529" spans="10:13">
      <c r="J529" s="132"/>
      <c r="K529" s="132"/>
      <c r="L529" s="132"/>
      <c r="M529" s="132"/>
    </row>
    <row r="530" spans="10:13">
      <c r="J530" s="132"/>
      <c r="K530" s="132"/>
      <c r="L530" s="132"/>
      <c r="M530" s="132"/>
    </row>
    <row r="531" spans="10:13">
      <c r="J531" s="132"/>
      <c r="K531" s="132"/>
      <c r="L531" s="132"/>
      <c r="M531" s="132"/>
    </row>
    <row r="532" spans="10:13">
      <c r="J532" s="132"/>
      <c r="K532" s="132"/>
      <c r="L532" s="132"/>
      <c r="M532" s="132"/>
    </row>
    <row r="533" spans="10:13">
      <c r="J533" s="132"/>
      <c r="K533" s="132"/>
      <c r="L533" s="132"/>
      <c r="M533" s="132"/>
    </row>
    <row r="534" spans="10:13">
      <c r="J534" s="132"/>
      <c r="K534" s="132"/>
      <c r="L534" s="132"/>
      <c r="M534" s="132"/>
    </row>
    <row r="535" spans="10:13">
      <c r="J535" s="132"/>
      <c r="K535" s="132"/>
      <c r="L535" s="132"/>
      <c r="M535" s="132"/>
    </row>
    <row r="536" spans="10:13">
      <c r="J536" s="132"/>
      <c r="K536" s="132"/>
      <c r="L536" s="132"/>
      <c r="M536" s="132"/>
    </row>
    <row r="537" spans="10:13">
      <c r="J537" s="132"/>
      <c r="K537" s="132"/>
      <c r="L537" s="132"/>
      <c r="M537" s="132"/>
    </row>
    <row r="538" spans="10:13">
      <c r="J538" s="132"/>
      <c r="K538" s="132"/>
      <c r="L538" s="132"/>
      <c r="M538" s="132"/>
    </row>
    <row r="539" spans="10:13">
      <c r="J539" s="132"/>
      <c r="K539" s="132"/>
      <c r="L539" s="132"/>
      <c r="M539" s="132"/>
    </row>
    <row r="540" spans="10:13">
      <c r="J540" s="132"/>
      <c r="K540" s="132"/>
      <c r="L540" s="132"/>
      <c r="M540" s="132"/>
    </row>
    <row r="541" spans="10:13">
      <c r="J541" s="132"/>
      <c r="K541" s="132"/>
      <c r="L541" s="132"/>
      <c r="M541" s="132"/>
    </row>
    <row r="542" spans="10:13">
      <c r="J542" s="132"/>
      <c r="K542" s="132"/>
      <c r="L542" s="132"/>
      <c r="M542" s="132"/>
    </row>
    <row r="543" spans="10:13">
      <c r="J543" s="132"/>
      <c r="K543" s="132"/>
      <c r="L543" s="132"/>
      <c r="M543" s="132"/>
    </row>
    <row r="544" spans="10:13">
      <c r="J544" s="132"/>
      <c r="K544" s="132"/>
      <c r="L544" s="132"/>
      <c r="M544" s="132"/>
    </row>
    <row r="545" spans="10:13">
      <c r="J545" s="132"/>
      <c r="K545" s="132"/>
      <c r="L545" s="132"/>
      <c r="M545" s="132"/>
    </row>
    <row r="546" spans="10:13">
      <c r="J546" s="132"/>
      <c r="K546" s="132"/>
      <c r="L546" s="132"/>
      <c r="M546" s="132"/>
    </row>
    <row r="547" spans="10:13">
      <c r="J547" s="132"/>
      <c r="K547" s="132"/>
      <c r="L547" s="132"/>
      <c r="M547" s="132"/>
    </row>
    <row r="548" spans="10:13">
      <c r="J548" s="132"/>
      <c r="K548" s="132"/>
      <c r="L548" s="132"/>
      <c r="M548" s="132"/>
    </row>
    <row r="549" spans="10:13">
      <c r="J549" s="132"/>
      <c r="K549" s="132"/>
      <c r="L549" s="132"/>
      <c r="M549" s="132"/>
    </row>
    <row r="550" spans="10:13">
      <c r="J550" s="132"/>
      <c r="K550" s="132"/>
      <c r="L550" s="132"/>
      <c r="M550" s="132"/>
    </row>
    <row r="551" spans="10:13">
      <c r="J551" s="132"/>
      <c r="K551" s="132"/>
      <c r="L551" s="132"/>
      <c r="M551" s="132"/>
    </row>
    <row r="552" spans="10:13">
      <c r="J552" s="132"/>
      <c r="K552" s="132"/>
      <c r="L552" s="132"/>
      <c r="M552" s="132"/>
    </row>
    <row r="553" spans="10:13">
      <c r="J553" s="132"/>
      <c r="K553" s="132"/>
      <c r="L553" s="132"/>
      <c r="M553" s="132"/>
    </row>
    <row r="554" spans="10:13">
      <c r="J554" s="132"/>
      <c r="K554" s="132"/>
      <c r="L554" s="132"/>
      <c r="M554" s="132"/>
    </row>
    <row r="555" spans="10:13">
      <c r="J555" s="132"/>
      <c r="K555" s="132"/>
      <c r="L555" s="132"/>
      <c r="M555" s="132"/>
    </row>
    <row r="556" spans="10:13">
      <c r="J556" s="132"/>
      <c r="K556" s="132"/>
      <c r="L556" s="132"/>
      <c r="M556" s="132"/>
    </row>
    <row r="557" spans="10:13">
      <c r="J557" s="132"/>
      <c r="K557" s="132"/>
      <c r="L557" s="132"/>
      <c r="M557" s="132"/>
    </row>
    <row r="558" spans="10:13">
      <c r="J558" s="132"/>
      <c r="K558" s="132"/>
      <c r="L558" s="132"/>
      <c r="M558" s="132"/>
    </row>
    <row r="559" spans="10:13">
      <c r="J559" s="132"/>
      <c r="K559" s="132"/>
      <c r="L559" s="132"/>
      <c r="M559" s="132"/>
    </row>
    <row r="560" spans="10:13">
      <c r="J560" s="132"/>
      <c r="K560" s="132"/>
      <c r="L560" s="132"/>
      <c r="M560" s="132"/>
    </row>
    <row r="561" spans="10:13">
      <c r="J561" s="132"/>
      <c r="K561" s="132"/>
      <c r="L561" s="132"/>
      <c r="M561" s="132"/>
    </row>
    <row r="562" spans="10:13">
      <c r="J562" s="132"/>
      <c r="K562" s="132"/>
      <c r="L562" s="132"/>
      <c r="M562" s="132"/>
    </row>
    <row r="563" spans="10:13">
      <c r="J563" s="132"/>
      <c r="K563" s="132"/>
      <c r="L563" s="132"/>
      <c r="M563" s="132"/>
    </row>
    <row r="564" spans="10:13">
      <c r="J564" s="132"/>
      <c r="K564" s="132"/>
      <c r="L564" s="132"/>
      <c r="M564" s="132"/>
    </row>
    <row r="565" spans="10:13">
      <c r="J565" s="132"/>
      <c r="K565" s="132"/>
      <c r="L565" s="132"/>
      <c r="M565" s="132"/>
    </row>
    <row r="566" spans="10:13">
      <c r="J566" s="132"/>
      <c r="K566" s="132"/>
      <c r="L566" s="132"/>
      <c r="M566" s="132"/>
    </row>
    <row r="567" spans="10:13">
      <c r="J567" s="132"/>
      <c r="K567" s="132"/>
      <c r="L567" s="132"/>
      <c r="M567" s="132"/>
    </row>
    <row r="568" spans="10:13">
      <c r="J568" s="132"/>
      <c r="K568" s="132"/>
      <c r="L568" s="132"/>
      <c r="M568" s="132"/>
    </row>
    <row r="569" spans="10:13">
      <c r="J569" s="132"/>
      <c r="K569" s="132"/>
      <c r="L569" s="132"/>
      <c r="M569" s="132"/>
    </row>
    <row r="570" spans="10:13">
      <c r="J570" s="132"/>
      <c r="K570" s="132"/>
      <c r="L570" s="132"/>
      <c r="M570" s="132"/>
    </row>
    <row r="571" spans="10:13">
      <c r="J571" s="132"/>
      <c r="K571" s="132"/>
      <c r="L571" s="132"/>
      <c r="M571" s="132"/>
    </row>
    <row r="572" spans="10:13">
      <c r="J572" s="132"/>
      <c r="K572" s="132"/>
      <c r="L572" s="132"/>
      <c r="M572" s="132"/>
    </row>
    <row r="573" spans="10:13">
      <c r="J573" s="132"/>
      <c r="K573" s="132"/>
      <c r="L573" s="132"/>
      <c r="M573" s="132"/>
    </row>
    <row r="574" spans="10:13">
      <c r="J574" s="132"/>
      <c r="K574" s="132"/>
      <c r="L574" s="132"/>
      <c r="M574" s="132"/>
    </row>
    <row r="575" spans="10:13">
      <c r="J575" s="132"/>
      <c r="K575" s="132"/>
      <c r="L575" s="132"/>
      <c r="M575" s="132"/>
    </row>
    <row r="576" spans="10:13">
      <c r="J576" s="132"/>
      <c r="K576" s="132"/>
      <c r="L576" s="132"/>
      <c r="M576" s="132"/>
    </row>
    <row r="577" spans="10:13">
      <c r="J577" s="132"/>
      <c r="K577" s="132"/>
      <c r="L577" s="132"/>
      <c r="M577" s="132"/>
    </row>
    <row r="578" spans="10:13">
      <c r="J578" s="132"/>
      <c r="K578" s="132"/>
      <c r="L578" s="132"/>
      <c r="M578" s="132"/>
    </row>
    <row r="579" spans="10:13">
      <c r="J579" s="132"/>
      <c r="K579" s="132"/>
      <c r="L579" s="132"/>
      <c r="M579" s="132"/>
    </row>
    <row r="580" spans="10:13">
      <c r="J580" s="132"/>
      <c r="K580" s="132"/>
      <c r="L580" s="132"/>
      <c r="M580" s="132"/>
    </row>
    <row r="581" spans="10:13">
      <c r="J581" s="132"/>
      <c r="K581" s="132"/>
      <c r="L581" s="132"/>
      <c r="M581" s="132"/>
    </row>
    <row r="582" spans="10:13">
      <c r="J582" s="132"/>
      <c r="K582" s="132"/>
      <c r="L582" s="132"/>
      <c r="M582" s="132"/>
    </row>
    <row r="583" spans="10:13">
      <c r="J583" s="132"/>
      <c r="K583" s="132"/>
      <c r="L583" s="132"/>
      <c r="M583" s="132"/>
    </row>
    <row r="584" spans="10:13">
      <c r="J584" s="132"/>
      <c r="K584" s="132"/>
      <c r="L584" s="132"/>
      <c r="M584" s="132"/>
    </row>
    <row r="585" spans="10:13">
      <c r="J585" s="132"/>
      <c r="K585" s="132"/>
      <c r="L585" s="132"/>
      <c r="M585" s="132"/>
    </row>
    <row r="586" spans="10:13">
      <c r="J586" s="132"/>
      <c r="K586" s="132"/>
      <c r="L586" s="132"/>
      <c r="M586" s="132"/>
    </row>
    <row r="587" spans="10:13">
      <c r="J587" s="132"/>
      <c r="K587" s="132"/>
      <c r="L587" s="132"/>
      <c r="M587" s="132"/>
    </row>
    <row r="588" spans="10:13">
      <c r="J588" s="132"/>
      <c r="K588" s="132"/>
      <c r="L588" s="132"/>
      <c r="M588" s="132"/>
    </row>
    <row r="589" spans="10:13">
      <c r="J589" s="132"/>
      <c r="K589" s="132"/>
      <c r="L589" s="132"/>
      <c r="M589" s="132"/>
    </row>
    <row r="590" spans="10:13">
      <c r="J590" s="132"/>
      <c r="K590" s="132"/>
      <c r="L590" s="132"/>
      <c r="M590" s="132"/>
    </row>
    <row r="591" spans="10:13">
      <c r="J591" s="132"/>
      <c r="K591" s="132"/>
      <c r="L591" s="132"/>
      <c r="M591" s="132"/>
    </row>
    <row r="592" spans="10:13">
      <c r="J592" s="132"/>
      <c r="K592" s="132"/>
      <c r="L592" s="132"/>
      <c r="M592" s="132"/>
    </row>
    <row r="593" spans="10:13">
      <c r="J593" s="132"/>
      <c r="K593" s="132"/>
      <c r="L593" s="132"/>
      <c r="M593" s="132"/>
    </row>
    <row r="594" spans="10:13">
      <c r="J594" s="132"/>
      <c r="K594" s="132"/>
      <c r="L594" s="132"/>
      <c r="M594" s="132"/>
    </row>
    <row r="595" spans="10:13">
      <c r="J595" s="132"/>
      <c r="K595" s="132"/>
      <c r="L595" s="132"/>
      <c r="M595" s="132"/>
    </row>
    <row r="596" spans="10:13">
      <c r="J596" s="132"/>
      <c r="K596" s="132"/>
      <c r="L596" s="132"/>
      <c r="M596" s="132"/>
    </row>
    <row r="597" spans="10:13">
      <c r="J597" s="132"/>
      <c r="K597" s="132"/>
      <c r="L597" s="132"/>
      <c r="M597" s="132"/>
    </row>
    <row r="598" spans="10:13">
      <c r="J598" s="132"/>
      <c r="K598" s="132"/>
      <c r="L598" s="132"/>
      <c r="M598" s="132"/>
    </row>
    <row r="599" spans="10:13">
      <c r="J599" s="132"/>
      <c r="K599" s="132"/>
      <c r="L599" s="132"/>
      <c r="M599" s="132"/>
    </row>
    <row r="600" spans="10:13">
      <c r="J600" s="132"/>
      <c r="K600" s="132"/>
      <c r="L600" s="132"/>
      <c r="M600" s="132"/>
    </row>
    <row r="601" spans="10:13">
      <c r="J601" s="132"/>
      <c r="K601" s="132"/>
      <c r="L601" s="132"/>
      <c r="M601" s="132"/>
    </row>
    <row r="602" spans="10:13">
      <c r="J602" s="132"/>
      <c r="K602" s="132"/>
      <c r="L602" s="132"/>
      <c r="M602" s="132"/>
    </row>
    <row r="603" spans="10:13">
      <c r="J603" s="132"/>
      <c r="K603" s="132"/>
      <c r="L603" s="132"/>
      <c r="M603" s="132"/>
    </row>
    <row r="604" spans="10:13">
      <c r="J604" s="132"/>
      <c r="K604" s="132"/>
      <c r="L604" s="132"/>
      <c r="M604" s="132"/>
    </row>
    <row r="605" spans="10:13">
      <c r="J605" s="132"/>
      <c r="K605" s="132"/>
      <c r="L605" s="132"/>
      <c r="M605" s="132"/>
    </row>
    <row r="606" spans="10:13">
      <c r="J606" s="132"/>
      <c r="K606" s="132"/>
      <c r="L606" s="132"/>
      <c r="M606" s="132"/>
    </row>
    <row r="607" spans="10:13">
      <c r="J607" s="132"/>
      <c r="K607" s="132"/>
      <c r="L607" s="132"/>
      <c r="M607" s="132"/>
    </row>
    <row r="608" spans="10:13">
      <c r="J608" s="132"/>
      <c r="K608" s="132"/>
      <c r="L608" s="132"/>
      <c r="M608" s="132"/>
    </row>
    <row r="609" spans="10:13">
      <c r="J609" s="132"/>
      <c r="K609" s="132"/>
      <c r="L609" s="132"/>
      <c r="M609" s="132"/>
    </row>
    <row r="610" spans="10:13">
      <c r="J610" s="132"/>
      <c r="K610" s="132"/>
      <c r="L610" s="132"/>
      <c r="M610" s="132"/>
    </row>
    <row r="611" spans="10:13">
      <c r="J611" s="132"/>
      <c r="K611" s="132"/>
      <c r="L611" s="132"/>
      <c r="M611" s="132"/>
    </row>
    <row r="612" spans="10:13">
      <c r="J612" s="132"/>
      <c r="K612" s="132"/>
      <c r="L612" s="132"/>
      <c r="M612" s="132"/>
    </row>
    <row r="613" spans="10:13">
      <c r="J613" s="132"/>
      <c r="K613" s="132"/>
      <c r="L613" s="132"/>
      <c r="M613" s="132"/>
    </row>
    <row r="614" spans="10:13">
      <c r="J614" s="132"/>
      <c r="K614" s="132"/>
      <c r="L614" s="132"/>
      <c r="M614" s="132"/>
    </row>
    <row r="615" spans="10:13">
      <c r="J615" s="132"/>
      <c r="K615" s="132"/>
      <c r="L615" s="132"/>
      <c r="M615" s="132"/>
    </row>
    <row r="616" spans="10:13">
      <c r="J616" s="132"/>
      <c r="K616" s="132"/>
      <c r="L616" s="132"/>
      <c r="M616" s="132"/>
    </row>
    <row r="617" spans="10:13">
      <c r="J617" s="132"/>
      <c r="K617" s="132"/>
      <c r="L617" s="132"/>
      <c r="M617" s="132"/>
    </row>
    <row r="618" spans="10:13">
      <c r="J618" s="132"/>
      <c r="K618" s="132"/>
      <c r="L618" s="132"/>
      <c r="M618" s="132"/>
    </row>
    <row r="619" spans="10:13">
      <c r="J619" s="132"/>
      <c r="K619" s="132"/>
      <c r="L619" s="132"/>
      <c r="M619" s="132"/>
    </row>
    <row r="620" spans="10:13">
      <c r="J620" s="132"/>
      <c r="K620" s="132"/>
      <c r="L620" s="132"/>
      <c r="M620" s="132"/>
    </row>
    <row r="621" spans="10:13">
      <c r="J621" s="132"/>
      <c r="K621" s="132"/>
      <c r="L621" s="132"/>
      <c r="M621" s="132"/>
    </row>
    <row r="622" spans="10:13">
      <c r="J622" s="132"/>
      <c r="K622" s="132"/>
      <c r="L622" s="132"/>
      <c r="M622" s="132"/>
    </row>
    <row r="623" spans="10:13">
      <c r="J623" s="132"/>
      <c r="K623" s="132"/>
      <c r="L623" s="132"/>
      <c r="M623" s="132"/>
    </row>
    <row r="624" spans="10:13">
      <c r="J624" s="132"/>
      <c r="K624" s="132"/>
      <c r="L624" s="132"/>
      <c r="M624" s="132"/>
    </row>
    <row r="625" spans="10:13">
      <c r="J625" s="132"/>
      <c r="K625" s="132"/>
      <c r="L625" s="132"/>
      <c r="M625" s="132"/>
    </row>
    <row r="626" spans="10:13">
      <c r="J626" s="132"/>
      <c r="K626" s="132"/>
      <c r="L626" s="132"/>
      <c r="M626" s="132"/>
    </row>
    <row r="627" spans="10:13">
      <c r="J627" s="132"/>
      <c r="K627" s="132"/>
      <c r="L627" s="132"/>
      <c r="M627" s="132"/>
    </row>
    <row r="628" spans="10:13">
      <c r="J628" s="132"/>
      <c r="K628" s="132"/>
      <c r="L628" s="132"/>
      <c r="M628" s="132"/>
    </row>
    <row r="629" spans="10:13">
      <c r="J629" s="132"/>
      <c r="K629" s="132"/>
      <c r="L629" s="132"/>
      <c r="M629" s="132"/>
    </row>
    <row r="630" spans="10:13">
      <c r="J630" s="132"/>
      <c r="K630" s="132"/>
      <c r="L630" s="132"/>
      <c r="M630" s="132"/>
    </row>
    <row r="631" spans="10:13">
      <c r="J631" s="132"/>
      <c r="K631" s="132"/>
      <c r="L631" s="132"/>
      <c r="M631" s="132"/>
    </row>
    <row r="632" spans="10:13">
      <c r="J632" s="132"/>
      <c r="K632" s="132"/>
      <c r="L632" s="132"/>
      <c r="M632" s="132"/>
    </row>
    <row r="633" spans="10:13">
      <c r="J633" s="132"/>
      <c r="K633" s="132"/>
      <c r="L633" s="132"/>
      <c r="M633" s="132"/>
    </row>
    <row r="634" spans="10:13">
      <c r="J634" s="132"/>
      <c r="K634" s="132"/>
      <c r="L634" s="132"/>
      <c r="M634" s="132"/>
    </row>
    <row r="635" spans="10:13">
      <c r="J635" s="132"/>
      <c r="K635" s="132"/>
      <c r="L635" s="132"/>
      <c r="M635" s="132"/>
    </row>
    <row r="636" spans="10:13">
      <c r="J636" s="132"/>
      <c r="K636" s="132"/>
      <c r="L636" s="132"/>
      <c r="M636" s="132"/>
    </row>
    <row r="637" spans="10:13">
      <c r="J637" s="132"/>
      <c r="K637" s="132"/>
      <c r="L637" s="132"/>
      <c r="M637" s="132"/>
    </row>
    <row r="638" spans="10:13">
      <c r="J638" s="132"/>
      <c r="K638" s="132"/>
      <c r="L638" s="132"/>
      <c r="M638" s="132"/>
    </row>
    <row r="639" spans="10:13">
      <c r="J639" s="132"/>
      <c r="K639" s="132"/>
      <c r="L639" s="132"/>
      <c r="M639" s="132"/>
    </row>
    <row r="640" spans="10:13">
      <c r="J640" s="132"/>
      <c r="K640" s="132"/>
      <c r="L640" s="132"/>
      <c r="M640" s="132"/>
    </row>
    <row r="641" spans="10:13">
      <c r="J641" s="132"/>
      <c r="K641" s="132"/>
      <c r="L641" s="132"/>
      <c r="M641" s="132"/>
    </row>
    <row r="642" spans="10:13">
      <c r="J642" s="132"/>
      <c r="K642" s="132"/>
      <c r="L642" s="132"/>
      <c r="M642" s="132"/>
    </row>
    <row r="643" spans="10:13">
      <c r="J643" s="132"/>
      <c r="K643" s="132"/>
      <c r="L643" s="132"/>
      <c r="M643" s="132"/>
    </row>
    <row r="644" spans="10:13">
      <c r="J644" s="132"/>
      <c r="K644" s="132"/>
      <c r="L644" s="132"/>
      <c r="M644" s="132"/>
    </row>
    <row r="645" spans="10:13">
      <c r="J645" s="132"/>
      <c r="K645" s="132"/>
      <c r="L645" s="132"/>
      <c r="M645" s="132"/>
    </row>
    <row r="646" spans="10:13">
      <c r="J646" s="132"/>
      <c r="K646" s="132"/>
      <c r="L646" s="132"/>
      <c r="M646" s="132"/>
    </row>
    <row r="647" spans="10:13">
      <c r="J647" s="132"/>
      <c r="K647" s="132"/>
      <c r="L647" s="132"/>
      <c r="M647" s="132"/>
    </row>
    <row r="648" spans="10:13">
      <c r="J648" s="132"/>
      <c r="K648" s="132"/>
      <c r="L648" s="132"/>
      <c r="M648" s="132"/>
    </row>
    <row r="649" spans="10:13">
      <c r="J649" s="132"/>
      <c r="K649" s="132"/>
      <c r="L649" s="132"/>
      <c r="M649" s="132"/>
    </row>
    <row r="650" spans="10:13">
      <c r="J650" s="132"/>
      <c r="K650" s="132"/>
      <c r="L650" s="132"/>
      <c r="M650" s="132"/>
    </row>
    <row r="651" spans="10:13">
      <c r="J651" s="132"/>
      <c r="K651" s="132"/>
      <c r="L651" s="132"/>
      <c r="M651" s="132"/>
    </row>
    <row r="652" spans="10:13">
      <c r="J652" s="132"/>
      <c r="K652" s="132"/>
      <c r="L652" s="132"/>
      <c r="M652" s="132"/>
    </row>
    <row r="653" spans="10:13">
      <c r="J653" s="132"/>
      <c r="K653" s="132"/>
      <c r="L653" s="132"/>
      <c r="M653" s="132"/>
    </row>
    <row r="654" spans="10:13">
      <c r="J654" s="132"/>
      <c r="K654" s="132"/>
      <c r="L654" s="132"/>
      <c r="M654" s="132"/>
    </row>
    <row r="655" spans="10:13">
      <c r="J655" s="132"/>
      <c r="K655" s="132"/>
      <c r="L655" s="132"/>
      <c r="M655" s="132"/>
    </row>
    <row r="656" spans="10:13">
      <c r="J656" s="132"/>
      <c r="K656" s="132"/>
      <c r="L656" s="132"/>
      <c r="M656" s="132"/>
    </row>
    <row r="657" spans="10:13">
      <c r="J657" s="132"/>
      <c r="K657" s="132"/>
      <c r="L657" s="132"/>
      <c r="M657" s="132"/>
    </row>
    <row r="658" spans="10:13">
      <c r="J658" s="132"/>
      <c r="K658" s="132"/>
      <c r="L658" s="132"/>
      <c r="M658" s="132"/>
    </row>
    <row r="659" spans="10:13">
      <c r="J659" s="132"/>
      <c r="K659" s="132"/>
      <c r="L659" s="132"/>
      <c r="M659" s="132"/>
    </row>
    <row r="660" spans="10:13">
      <c r="J660" s="132"/>
      <c r="K660" s="132"/>
      <c r="L660" s="132"/>
      <c r="M660" s="132"/>
    </row>
    <row r="661" spans="10:13">
      <c r="J661" s="132"/>
      <c r="K661" s="132"/>
      <c r="L661" s="132"/>
      <c r="M661" s="132"/>
    </row>
    <row r="662" spans="10:13">
      <c r="J662" s="132"/>
      <c r="K662" s="132"/>
      <c r="L662" s="132"/>
      <c r="M662" s="132"/>
    </row>
    <row r="663" spans="10:13">
      <c r="J663" s="132"/>
      <c r="K663" s="132"/>
      <c r="L663" s="132"/>
      <c r="M663" s="132"/>
    </row>
    <row r="664" spans="10:13">
      <c r="J664" s="132"/>
      <c r="K664" s="132"/>
      <c r="L664" s="132"/>
      <c r="M664" s="132"/>
    </row>
    <row r="665" spans="10:13">
      <c r="J665" s="132"/>
      <c r="K665" s="132"/>
      <c r="L665" s="132"/>
      <c r="M665" s="132"/>
    </row>
    <row r="666" spans="10:13">
      <c r="J666" s="132"/>
      <c r="K666" s="132"/>
      <c r="L666" s="132"/>
      <c r="M666" s="132"/>
    </row>
    <row r="667" spans="10:13">
      <c r="J667" s="132"/>
      <c r="K667" s="132"/>
      <c r="L667" s="132"/>
      <c r="M667" s="132"/>
    </row>
    <row r="668" spans="10:13">
      <c r="J668" s="132"/>
      <c r="K668" s="132"/>
      <c r="L668" s="132"/>
      <c r="M668" s="132"/>
    </row>
    <row r="669" spans="10:13">
      <c r="J669" s="132"/>
      <c r="K669" s="132"/>
      <c r="L669" s="132"/>
      <c r="M669" s="132"/>
    </row>
    <row r="670" spans="10:13">
      <c r="J670" s="132"/>
      <c r="K670" s="132"/>
      <c r="L670" s="132"/>
      <c r="M670" s="132"/>
    </row>
    <row r="671" spans="10:13">
      <c r="J671" s="132"/>
      <c r="K671" s="132"/>
      <c r="L671" s="132"/>
      <c r="M671" s="132"/>
    </row>
    <row r="672" spans="10:13">
      <c r="J672" s="132"/>
      <c r="K672" s="132"/>
      <c r="L672" s="132"/>
      <c r="M672" s="132"/>
    </row>
    <row r="673" spans="10:13">
      <c r="J673" s="132"/>
      <c r="K673" s="132"/>
      <c r="L673" s="132"/>
      <c r="M673" s="132"/>
    </row>
    <row r="674" spans="10:13">
      <c r="J674" s="132"/>
      <c r="K674" s="132"/>
      <c r="L674" s="132"/>
      <c r="M674" s="132"/>
    </row>
    <row r="675" spans="10:13">
      <c r="J675" s="132"/>
      <c r="K675" s="132"/>
      <c r="L675" s="132"/>
      <c r="M675" s="132"/>
    </row>
    <row r="676" spans="10:13">
      <c r="J676" s="132"/>
      <c r="K676" s="132"/>
      <c r="L676" s="132"/>
      <c r="M676" s="132"/>
    </row>
    <row r="677" spans="10:13">
      <c r="J677" s="132"/>
      <c r="K677" s="132"/>
      <c r="L677" s="132"/>
      <c r="M677" s="132"/>
    </row>
    <row r="678" spans="10:13">
      <c r="J678" s="132"/>
      <c r="K678" s="132"/>
      <c r="L678" s="132"/>
      <c r="M678" s="132"/>
    </row>
    <row r="679" spans="10:13">
      <c r="J679" s="132"/>
      <c r="K679" s="132"/>
      <c r="L679" s="132"/>
      <c r="M679" s="132"/>
    </row>
    <row r="680" spans="10:13">
      <c r="J680" s="132"/>
      <c r="K680" s="132"/>
      <c r="L680" s="132"/>
      <c r="M680" s="132"/>
    </row>
    <row r="681" spans="10:13">
      <c r="J681" s="132"/>
      <c r="K681" s="132"/>
      <c r="L681" s="132"/>
      <c r="M681" s="132"/>
    </row>
    <row r="682" spans="10:13">
      <c r="J682" s="132"/>
      <c r="K682" s="132"/>
      <c r="L682" s="132"/>
      <c r="M682" s="132"/>
    </row>
    <row r="683" spans="10:13">
      <c r="J683" s="132"/>
      <c r="K683" s="132"/>
      <c r="L683" s="132"/>
      <c r="M683" s="132"/>
    </row>
    <row r="684" spans="10:13">
      <c r="J684" s="132"/>
      <c r="K684" s="132"/>
      <c r="L684" s="132"/>
      <c r="M684" s="132"/>
    </row>
    <row r="685" spans="10:13">
      <c r="J685" s="132"/>
      <c r="K685" s="132"/>
      <c r="L685" s="132"/>
      <c r="M685" s="132"/>
    </row>
    <row r="686" spans="10:13">
      <c r="J686" s="132"/>
      <c r="K686" s="132"/>
      <c r="L686" s="132"/>
      <c r="M686" s="132"/>
    </row>
    <row r="687" spans="10:13">
      <c r="J687" s="132"/>
      <c r="K687" s="132"/>
      <c r="L687" s="132"/>
      <c r="M687" s="132"/>
    </row>
    <row r="688" spans="10:13">
      <c r="J688" s="132"/>
      <c r="K688" s="132"/>
      <c r="L688" s="132"/>
      <c r="M688" s="132"/>
    </row>
    <row r="689" spans="10:13">
      <c r="J689" s="132"/>
      <c r="K689" s="132"/>
      <c r="L689" s="132"/>
      <c r="M689" s="132"/>
    </row>
    <row r="690" spans="10:13">
      <c r="J690" s="132"/>
      <c r="K690" s="132"/>
      <c r="L690" s="132"/>
      <c r="M690" s="132"/>
    </row>
    <row r="691" spans="10:13">
      <c r="J691" s="132"/>
      <c r="K691" s="132"/>
      <c r="L691" s="132"/>
      <c r="M691" s="132"/>
    </row>
    <row r="692" spans="10:13">
      <c r="J692" s="132"/>
      <c r="K692" s="132"/>
      <c r="L692" s="132"/>
      <c r="M692" s="132"/>
    </row>
    <row r="693" spans="10:13">
      <c r="J693" s="132"/>
      <c r="K693" s="132"/>
      <c r="L693" s="132"/>
      <c r="M693" s="132"/>
    </row>
    <row r="694" spans="10:13">
      <c r="J694" s="132"/>
      <c r="K694" s="132"/>
      <c r="L694" s="132"/>
      <c r="M694" s="132"/>
    </row>
    <row r="695" spans="10:13">
      <c r="J695" s="132"/>
      <c r="K695" s="132"/>
      <c r="L695" s="132"/>
      <c r="M695" s="132"/>
    </row>
    <row r="696" spans="10:13">
      <c r="J696" s="132"/>
      <c r="K696" s="132"/>
      <c r="L696" s="132"/>
      <c r="M696" s="132"/>
    </row>
    <row r="697" spans="10:13">
      <c r="J697" s="132"/>
      <c r="K697" s="132"/>
      <c r="L697" s="132"/>
      <c r="M697" s="132"/>
    </row>
    <row r="698" spans="10:13">
      <c r="J698" s="132"/>
      <c r="K698" s="132"/>
      <c r="L698" s="132"/>
      <c r="M698" s="132"/>
    </row>
    <row r="699" spans="10:13">
      <c r="J699" s="132"/>
      <c r="K699" s="132"/>
      <c r="L699" s="132"/>
      <c r="M699" s="132"/>
    </row>
    <row r="700" spans="10:13">
      <c r="J700" s="132"/>
      <c r="K700" s="132"/>
      <c r="L700" s="132"/>
      <c r="M700" s="132"/>
    </row>
    <row r="701" spans="10:13">
      <c r="J701" s="132"/>
      <c r="K701" s="132"/>
      <c r="L701" s="132"/>
      <c r="M701" s="132"/>
    </row>
    <row r="702" spans="10:13">
      <c r="J702" s="132"/>
      <c r="K702" s="132"/>
      <c r="L702" s="132"/>
      <c r="M702" s="132"/>
    </row>
    <row r="703" spans="10:13">
      <c r="J703" s="132"/>
      <c r="K703" s="132"/>
      <c r="L703" s="132"/>
      <c r="M703" s="132"/>
    </row>
    <row r="704" spans="10:13">
      <c r="J704" s="132"/>
      <c r="K704" s="132"/>
      <c r="L704" s="132"/>
      <c r="M704" s="132"/>
    </row>
    <row r="705" spans="10:13">
      <c r="J705" s="132"/>
      <c r="K705" s="132"/>
      <c r="L705" s="132"/>
      <c r="M705" s="132"/>
    </row>
    <row r="706" spans="10:13">
      <c r="J706" s="132"/>
      <c r="K706" s="132"/>
      <c r="L706" s="132"/>
      <c r="M706" s="132"/>
    </row>
    <row r="707" spans="10:13">
      <c r="J707" s="132"/>
      <c r="K707" s="132"/>
      <c r="L707" s="132"/>
      <c r="M707" s="132"/>
    </row>
    <row r="708" spans="10:13">
      <c r="J708" s="132"/>
      <c r="K708" s="132"/>
      <c r="L708" s="132"/>
      <c r="M708" s="132"/>
    </row>
    <row r="709" spans="10:13">
      <c r="J709" s="132"/>
      <c r="K709" s="132"/>
      <c r="L709" s="132"/>
      <c r="M709" s="132"/>
    </row>
    <row r="710" spans="10:13">
      <c r="J710" s="132"/>
      <c r="K710" s="132"/>
      <c r="L710" s="132"/>
      <c r="M710" s="132"/>
    </row>
    <row r="711" spans="10:13">
      <c r="J711" s="132"/>
      <c r="K711" s="132"/>
      <c r="L711" s="132"/>
      <c r="M711" s="132"/>
    </row>
    <row r="712" spans="10:13">
      <c r="J712" s="132"/>
      <c r="K712" s="132"/>
      <c r="L712" s="132"/>
      <c r="M712" s="132"/>
    </row>
    <row r="713" spans="10:13">
      <c r="J713" s="132"/>
      <c r="K713" s="132"/>
      <c r="L713" s="132"/>
      <c r="M713" s="132"/>
    </row>
    <row r="714" spans="10:13">
      <c r="J714" s="132"/>
      <c r="K714" s="132"/>
      <c r="L714" s="132"/>
      <c r="M714" s="132"/>
    </row>
    <row r="715" spans="10:13">
      <c r="J715" s="132"/>
      <c r="K715" s="132"/>
      <c r="L715" s="132"/>
      <c r="M715" s="132"/>
    </row>
    <row r="716" spans="10:13">
      <c r="J716" s="132"/>
      <c r="K716" s="132"/>
      <c r="L716" s="132"/>
      <c r="M716" s="132"/>
    </row>
    <row r="717" spans="10:13">
      <c r="J717" s="132"/>
      <c r="K717" s="132"/>
      <c r="L717" s="132"/>
      <c r="M717" s="132"/>
    </row>
    <row r="718" spans="10:13">
      <c r="J718" s="132"/>
      <c r="K718" s="132"/>
      <c r="L718" s="132"/>
      <c r="M718" s="132"/>
    </row>
    <row r="719" spans="10:13">
      <c r="J719" s="132"/>
      <c r="K719" s="132"/>
      <c r="L719" s="132"/>
      <c r="M719" s="132"/>
    </row>
    <row r="720" spans="10:13">
      <c r="J720" s="132"/>
      <c r="K720" s="132"/>
      <c r="L720" s="132"/>
      <c r="M720" s="132"/>
    </row>
    <row r="721" spans="10:13">
      <c r="J721" s="132"/>
      <c r="K721" s="132"/>
      <c r="L721" s="132"/>
      <c r="M721" s="132"/>
    </row>
    <row r="722" spans="10:13">
      <c r="J722" s="132"/>
      <c r="K722" s="132"/>
      <c r="L722" s="132"/>
      <c r="M722" s="132"/>
    </row>
    <row r="723" spans="10:13">
      <c r="J723" s="132"/>
      <c r="K723" s="132"/>
      <c r="L723" s="132"/>
      <c r="M723" s="132"/>
    </row>
    <row r="724" spans="10:13">
      <c r="J724" s="132"/>
      <c r="K724" s="132"/>
      <c r="L724" s="132"/>
      <c r="M724" s="132"/>
    </row>
    <row r="725" spans="10:13">
      <c r="J725" s="132"/>
      <c r="K725" s="132"/>
      <c r="L725" s="132"/>
      <c r="M725" s="132"/>
    </row>
    <row r="726" spans="10:13">
      <c r="J726" s="132"/>
      <c r="K726" s="132"/>
      <c r="L726" s="132"/>
      <c r="M726" s="132"/>
    </row>
    <row r="727" spans="10:13">
      <c r="J727" s="132"/>
      <c r="K727" s="132"/>
      <c r="L727" s="132"/>
      <c r="M727" s="132"/>
    </row>
    <row r="728" spans="10:13">
      <c r="J728" s="132"/>
      <c r="K728" s="132"/>
      <c r="L728" s="132"/>
      <c r="M728" s="132"/>
    </row>
    <row r="729" spans="10:13">
      <c r="J729" s="132"/>
      <c r="K729" s="132"/>
      <c r="L729" s="132"/>
      <c r="M729" s="132"/>
    </row>
    <row r="730" spans="10:13">
      <c r="J730" s="132"/>
      <c r="K730" s="132"/>
      <c r="L730" s="132"/>
      <c r="M730" s="132"/>
    </row>
    <row r="731" spans="10:13">
      <c r="J731" s="132"/>
      <c r="K731" s="132"/>
      <c r="L731" s="132"/>
      <c r="M731" s="132"/>
    </row>
    <row r="732" spans="10:13">
      <c r="J732" s="132"/>
      <c r="K732" s="132"/>
      <c r="L732" s="132"/>
      <c r="M732" s="132"/>
    </row>
    <row r="733" spans="10:13">
      <c r="J733" s="132"/>
      <c r="K733" s="132"/>
      <c r="L733" s="132"/>
      <c r="M733" s="132"/>
    </row>
    <row r="734" spans="10:13">
      <c r="J734" s="132"/>
      <c r="K734" s="132"/>
      <c r="L734" s="132"/>
      <c r="M734" s="132"/>
    </row>
    <row r="735" spans="10:13">
      <c r="J735" s="132"/>
      <c r="K735" s="132"/>
      <c r="L735" s="132"/>
      <c r="M735" s="132"/>
    </row>
    <row r="736" spans="10:13">
      <c r="J736" s="132"/>
      <c r="K736" s="132"/>
      <c r="L736" s="132"/>
      <c r="M736" s="132"/>
    </row>
    <row r="737" spans="10:13">
      <c r="J737" s="132"/>
      <c r="K737" s="132"/>
      <c r="L737" s="132"/>
      <c r="M737" s="132"/>
    </row>
    <row r="738" spans="10:13">
      <c r="J738" s="132"/>
      <c r="K738" s="132"/>
      <c r="L738" s="132"/>
      <c r="M738" s="132"/>
    </row>
    <row r="739" spans="10:13">
      <c r="J739" s="132"/>
      <c r="K739" s="132"/>
      <c r="L739" s="132"/>
      <c r="M739" s="132"/>
    </row>
    <row r="740" spans="10:13">
      <c r="J740" s="132"/>
      <c r="K740" s="132"/>
      <c r="L740" s="132"/>
      <c r="M740" s="132"/>
    </row>
    <row r="741" spans="10:13">
      <c r="J741" s="132"/>
      <c r="K741" s="132"/>
      <c r="L741" s="132"/>
      <c r="M741" s="132"/>
    </row>
    <row r="742" spans="10:13">
      <c r="J742" s="132"/>
      <c r="K742" s="132"/>
      <c r="L742" s="132"/>
      <c r="M742" s="132"/>
    </row>
    <row r="743" spans="10:13">
      <c r="J743" s="132"/>
      <c r="K743" s="132"/>
      <c r="L743" s="132"/>
      <c r="M743" s="132"/>
    </row>
    <row r="744" spans="10:13">
      <c r="J744" s="132"/>
      <c r="K744" s="132"/>
      <c r="L744" s="132"/>
      <c r="M744" s="132"/>
    </row>
    <row r="745" spans="10:13">
      <c r="J745" s="132"/>
      <c r="K745" s="132"/>
      <c r="L745" s="132"/>
      <c r="M745" s="132"/>
    </row>
    <row r="746" spans="10:13">
      <c r="J746" s="132"/>
      <c r="K746" s="132"/>
      <c r="L746" s="132"/>
      <c r="M746" s="132"/>
    </row>
    <row r="747" spans="10:13">
      <c r="J747" s="132"/>
      <c r="K747" s="132"/>
      <c r="L747" s="132"/>
      <c r="M747" s="132"/>
    </row>
    <row r="748" spans="10:13">
      <c r="J748" s="132"/>
      <c r="K748" s="132"/>
      <c r="L748" s="132"/>
      <c r="M748" s="132"/>
    </row>
    <row r="749" spans="10:13">
      <c r="J749" s="132"/>
      <c r="K749" s="132"/>
      <c r="L749" s="132"/>
      <c r="M749" s="132"/>
    </row>
    <row r="750" spans="10:13">
      <c r="J750" s="132"/>
      <c r="K750" s="132"/>
      <c r="L750" s="132"/>
      <c r="M750" s="132"/>
    </row>
    <row r="751" spans="10:13">
      <c r="J751" s="132"/>
      <c r="K751" s="132"/>
      <c r="L751" s="132"/>
      <c r="M751" s="132"/>
    </row>
    <row r="752" spans="10:13">
      <c r="J752" s="132"/>
      <c r="K752" s="132"/>
      <c r="L752" s="132"/>
      <c r="M752" s="132"/>
    </row>
    <row r="753" spans="10:13">
      <c r="J753" s="132"/>
      <c r="K753" s="132"/>
      <c r="L753" s="132"/>
      <c r="M753" s="132"/>
    </row>
    <row r="754" spans="10:13">
      <c r="J754" s="132"/>
      <c r="K754" s="132"/>
      <c r="L754" s="132"/>
      <c r="M754" s="132"/>
    </row>
    <row r="755" spans="10:13">
      <c r="J755" s="132"/>
      <c r="K755" s="132"/>
      <c r="L755" s="132"/>
      <c r="M755" s="132"/>
    </row>
    <row r="756" spans="10:13">
      <c r="J756" s="132"/>
      <c r="K756" s="132"/>
      <c r="L756" s="132"/>
      <c r="M756" s="132"/>
    </row>
    <row r="757" spans="10:13">
      <c r="J757" s="132"/>
      <c r="K757" s="132"/>
      <c r="L757" s="132"/>
      <c r="M757" s="132"/>
    </row>
    <row r="758" spans="10:13">
      <c r="J758" s="132"/>
      <c r="K758" s="132"/>
      <c r="L758" s="132"/>
      <c r="M758" s="132"/>
    </row>
    <row r="759" spans="10:13">
      <c r="J759" s="132"/>
      <c r="K759" s="132"/>
      <c r="L759" s="132"/>
      <c r="M759" s="132"/>
    </row>
    <row r="760" spans="10:13">
      <c r="J760" s="132"/>
      <c r="K760" s="132"/>
      <c r="L760" s="132"/>
      <c r="M760" s="132"/>
    </row>
    <row r="761" spans="10:13">
      <c r="J761" s="132"/>
      <c r="K761" s="132"/>
      <c r="L761" s="132"/>
      <c r="M761" s="132"/>
    </row>
    <row r="762" spans="10:13">
      <c r="J762" s="132"/>
      <c r="K762" s="132"/>
      <c r="L762" s="132"/>
      <c r="M762" s="132"/>
    </row>
    <row r="763" spans="10:13">
      <c r="J763" s="132"/>
      <c r="K763" s="132"/>
      <c r="L763" s="132"/>
      <c r="M763" s="132"/>
    </row>
    <row r="764" spans="10:13">
      <c r="J764" s="132"/>
      <c r="K764" s="132"/>
      <c r="L764" s="132"/>
      <c r="M764" s="132"/>
    </row>
    <row r="765" spans="10:13">
      <c r="J765" s="132"/>
      <c r="K765" s="132"/>
      <c r="L765" s="132"/>
      <c r="M765" s="132"/>
    </row>
    <row r="766" spans="10:13">
      <c r="J766" s="132"/>
      <c r="K766" s="132"/>
      <c r="L766" s="132"/>
      <c r="M766" s="132"/>
    </row>
    <row r="767" spans="10:13">
      <c r="J767" s="132"/>
      <c r="K767" s="132"/>
      <c r="L767" s="132"/>
      <c r="M767" s="132"/>
    </row>
    <row r="768" spans="10:13">
      <c r="J768" s="132"/>
      <c r="K768" s="132"/>
      <c r="L768" s="132"/>
      <c r="M768" s="132"/>
    </row>
    <row r="769" spans="10:13">
      <c r="J769" s="132"/>
      <c r="K769" s="132"/>
      <c r="L769" s="132"/>
      <c r="M769" s="132"/>
    </row>
    <row r="770" spans="10:13">
      <c r="J770" s="132"/>
      <c r="K770" s="132"/>
      <c r="L770" s="132"/>
      <c r="M770" s="132"/>
    </row>
    <row r="771" spans="10:13">
      <c r="J771" s="132"/>
      <c r="K771" s="132"/>
      <c r="L771" s="132"/>
      <c r="M771" s="132"/>
    </row>
    <row r="772" spans="10:13">
      <c r="J772" s="132"/>
      <c r="K772" s="132"/>
      <c r="L772" s="132"/>
      <c r="M772" s="132"/>
    </row>
    <row r="773" spans="10:13">
      <c r="J773" s="132"/>
      <c r="K773" s="132"/>
      <c r="L773" s="132"/>
      <c r="M773" s="132"/>
    </row>
    <row r="774" spans="10:13">
      <c r="J774" s="132"/>
      <c r="K774" s="132"/>
      <c r="L774" s="132"/>
      <c r="M774" s="132"/>
    </row>
    <row r="775" spans="10:13">
      <c r="J775" s="132"/>
      <c r="K775" s="132"/>
      <c r="L775" s="132"/>
      <c r="M775" s="132"/>
    </row>
    <row r="776" spans="10:13">
      <c r="J776" s="132"/>
      <c r="K776" s="132"/>
      <c r="L776" s="132"/>
      <c r="M776" s="132"/>
    </row>
    <row r="777" spans="10:13">
      <c r="J777" s="132"/>
      <c r="K777" s="132"/>
      <c r="L777" s="132"/>
      <c r="M777" s="132"/>
    </row>
    <row r="778" spans="10:13">
      <c r="J778" s="132"/>
      <c r="K778" s="132"/>
      <c r="L778" s="132"/>
      <c r="M778" s="132"/>
    </row>
    <row r="779" spans="10:13">
      <c r="J779" s="132"/>
      <c r="K779" s="132"/>
      <c r="L779" s="132"/>
      <c r="M779" s="132"/>
    </row>
    <row r="780" spans="10:13">
      <c r="J780" s="132"/>
      <c r="K780" s="132"/>
      <c r="L780" s="132"/>
      <c r="M780" s="132"/>
    </row>
    <row r="781" spans="10:13">
      <c r="J781" s="132"/>
      <c r="K781" s="132"/>
      <c r="L781" s="132"/>
      <c r="M781" s="132"/>
    </row>
    <row r="782" spans="10:13">
      <c r="J782" s="132"/>
      <c r="K782" s="132"/>
      <c r="L782" s="132"/>
      <c r="M782" s="132"/>
    </row>
    <row r="783" spans="10:13">
      <c r="J783" s="132"/>
      <c r="K783" s="132"/>
      <c r="L783" s="132"/>
      <c r="M783" s="132"/>
    </row>
    <row r="784" spans="10:13">
      <c r="J784" s="132"/>
      <c r="K784" s="132"/>
      <c r="L784" s="132"/>
      <c r="M784" s="132"/>
    </row>
    <row r="785" spans="10:13">
      <c r="J785" s="132"/>
      <c r="K785" s="132"/>
      <c r="L785" s="132"/>
      <c r="M785" s="132"/>
    </row>
    <row r="786" spans="10:13">
      <c r="J786" s="132"/>
      <c r="K786" s="132"/>
      <c r="L786" s="132"/>
      <c r="M786" s="132"/>
    </row>
    <row r="787" spans="10:13">
      <c r="J787" s="132"/>
      <c r="K787" s="132"/>
      <c r="L787" s="132"/>
      <c r="M787" s="132"/>
    </row>
    <row r="788" spans="10:13">
      <c r="J788" s="132"/>
      <c r="K788" s="132"/>
      <c r="L788" s="132"/>
      <c r="M788" s="132"/>
    </row>
    <row r="789" spans="10:13">
      <c r="J789" s="132"/>
      <c r="K789" s="132"/>
      <c r="L789" s="132"/>
      <c r="M789" s="132"/>
    </row>
    <row r="790" spans="10:13">
      <c r="J790" s="132"/>
      <c r="K790" s="132"/>
      <c r="L790" s="132"/>
      <c r="M790" s="132"/>
    </row>
    <row r="791" spans="10:13">
      <c r="J791" s="132"/>
      <c r="K791" s="132"/>
      <c r="L791" s="132"/>
      <c r="M791" s="132"/>
    </row>
    <row r="792" spans="10:13">
      <c r="J792" s="132"/>
      <c r="K792" s="132"/>
      <c r="L792" s="132"/>
      <c r="M792" s="132"/>
    </row>
    <row r="793" spans="10:13">
      <c r="J793" s="132"/>
      <c r="K793" s="132"/>
      <c r="L793" s="132"/>
      <c r="M793" s="132"/>
    </row>
    <row r="794" spans="10:13">
      <c r="J794" s="132"/>
      <c r="K794" s="132"/>
      <c r="L794" s="132"/>
      <c r="M794" s="132"/>
    </row>
    <row r="795" spans="10:13">
      <c r="J795" s="132"/>
      <c r="K795" s="132"/>
      <c r="L795" s="132"/>
      <c r="M795" s="132"/>
    </row>
    <row r="796" spans="10:13">
      <c r="J796" s="132"/>
      <c r="K796" s="132"/>
      <c r="L796" s="132"/>
      <c r="M796" s="132"/>
    </row>
    <row r="797" spans="10:13">
      <c r="J797" s="132"/>
      <c r="K797" s="132"/>
      <c r="L797" s="132"/>
      <c r="M797" s="132"/>
    </row>
    <row r="798" spans="10:13">
      <c r="J798" s="132"/>
      <c r="K798" s="132"/>
      <c r="L798" s="132"/>
      <c r="M798" s="132"/>
    </row>
    <row r="799" spans="10:13">
      <c r="J799" s="132"/>
      <c r="K799" s="132"/>
      <c r="L799" s="132"/>
      <c r="M799" s="132"/>
    </row>
    <row r="800" spans="10:13">
      <c r="J800" s="132"/>
      <c r="K800" s="132"/>
      <c r="L800" s="132"/>
      <c r="M800" s="132"/>
    </row>
    <row r="801" spans="10:13">
      <c r="J801" s="132"/>
      <c r="K801" s="132"/>
      <c r="L801" s="132"/>
      <c r="M801" s="132"/>
    </row>
    <row r="802" spans="10:13">
      <c r="J802" s="132"/>
      <c r="K802" s="132"/>
      <c r="L802" s="132"/>
      <c r="M802" s="132"/>
    </row>
    <row r="803" spans="10:13">
      <c r="J803" s="132"/>
      <c r="K803" s="132"/>
      <c r="L803" s="132"/>
      <c r="M803" s="132"/>
    </row>
    <row r="804" spans="10:13">
      <c r="J804" s="132"/>
      <c r="K804" s="132"/>
      <c r="L804" s="132"/>
      <c r="M804" s="132"/>
    </row>
    <row r="805" spans="10:13">
      <c r="J805" s="132"/>
      <c r="K805" s="132"/>
      <c r="L805" s="132"/>
      <c r="M805" s="132"/>
    </row>
    <row r="806" spans="10:13">
      <c r="J806" s="132"/>
      <c r="K806" s="132"/>
      <c r="L806" s="132"/>
      <c r="M806" s="132"/>
    </row>
    <row r="807" spans="10:13">
      <c r="J807" s="132"/>
      <c r="K807" s="132"/>
      <c r="L807" s="132"/>
      <c r="M807" s="132"/>
    </row>
    <row r="808" spans="10:13">
      <c r="J808" s="132"/>
      <c r="K808" s="132"/>
      <c r="L808" s="132"/>
      <c r="M808" s="132"/>
    </row>
    <row r="809" spans="10:13">
      <c r="J809" s="132"/>
      <c r="K809" s="132"/>
      <c r="L809" s="132"/>
      <c r="M809" s="132"/>
    </row>
    <row r="810" spans="10:13">
      <c r="J810" s="132"/>
      <c r="K810" s="132"/>
      <c r="L810" s="132"/>
      <c r="M810" s="132"/>
    </row>
    <row r="811" spans="10:13">
      <c r="J811" s="132"/>
      <c r="K811" s="132"/>
      <c r="L811" s="132"/>
      <c r="M811" s="132"/>
    </row>
    <row r="812" spans="10:13">
      <c r="J812" s="132"/>
      <c r="K812" s="132"/>
      <c r="L812" s="132"/>
      <c r="M812" s="132"/>
    </row>
    <row r="813" spans="10:13">
      <c r="J813" s="132"/>
      <c r="K813" s="132"/>
      <c r="L813" s="132"/>
      <c r="M813" s="132"/>
    </row>
    <row r="814" spans="10:13">
      <c r="J814" s="132"/>
      <c r="K814" s="132"/>
      <c r="L814" s="132"/>
      <c r="M814" s="132"/>
    </row>
    <row r="815" spans="10:13">
      <c r="J815" s="132"/>
      <c r="K815" s="132"/>
      <c r="L815" s="132"/>
      <c r="M815" s="132"/>
    </row>
    <row r="816" spans="10:13">
      <c r="J816" s="132"/>
      <c r="K816" s="132"/>
      <c r="L816" s="132"/>
      <c r="M816" s="132"/>
    </row>
    <row r="817" spans="10:13">
      <c r="J817" s="132"/>
      <c r="K817" s="132"/>
      <c r="L817" s="132"/>
      <c r="M817" s="132"/>
    </row>
    <row r="818" spans="10:13">
      <c r="J818" s="132"/>
      <c r="K818" s="132"/>
      <c r="L818" s="132"/>
      <c r="M818" s="132"/>
    </row>
    <row r="819" spans="10:13">
      <c r="J819" s="132"/>
      <c r="K819" s="132"/>
      <c r="L819" s="132"/>
      <c r="M819" s="132"/>
    </row>
    <row r="820" spans="10:13">
      <c r="J820" s="132"/>
      <c r="K820" s="132"/>
      <c r="L820" s="132"/>
      <c r="M820" s="132"/>
    </row>
    <row r="821" spans="10:13">
      <c r="J821" s="132"/>
      <c r="K821" s="132"/>
      <c r="L821" s="132"/>
      <c r="M821" s="132"/>
    </row>
    <row r="822" spans="10:13">
      <c r="J822" s="132"/>
      <c r="K822" s="132"/>
      <c r="L822" s="132"/>
      <c r="M822" s="132"/>
    </row>
    <row r="823" spans="10:13">
      <c r="J823" s="132"/>
      <c r="K823" s="132"/>
      <c r="L823" s="132"/>
      <c r="M823" s="132"/>
    </row>
    <row r="824" spans="10:13">
      <c r="J824" s="132"/>
      <c r="K824" s="132"/>
      <c r="L824" s="132"/>
      <c r="M824" s="132"/>
    </row>
    <row r="825" spans="10:13">
      <c r="J825" s="132"/>
      <c r="K825" s="132"/>
      <c r="L825" s="132"/>
      <c r="M825" s="132"/>
    </row>
    <row r="826" spans="10:13">
      <c r="J826" s="132"/>
      <c r="K826" s="132"/>
      <c r="L826" s="132"/>
      <c r="M826" s="132"/>
    </row>
    <row r="827" spans="10:13">
      <c r="J827" s="132"/>
      <c r="K827" s="132"/>
      <c r="L827" s="132"/>
      <c r="M827" s="132"/>
    </row>
    <row r="828" spans="10:13">
      <c r="J828" s="132"/>
      <c r="K828" s="132"/>
      <c r="L828" s="132"/>
      <c r="M828" s="132"/>
    </row>
    <row r="829" spans="10:13">
      <c r="J829" s="132"/>
      <c r="K829" s="132"/>
      <c r="L829" s="132"/>
      <c r="M829" s="132"/>
    </row>
    <row r="830" spans="10:13">
      <c r="J830" s="132"/>
      <c r="K830" s="132"/>
      <c r="L830" s="132"/>
      <c r="M830" s="132"/>
    </row>
    <row r="831" spans="10:13">
      <c r="J831" s="132"/>
      <c r="K831" s="132"/>
      <c r="L831" s="132"/>
      <c r="M831" s="132"/>
    </row>
    <row r="832" spans="10:13">
      <c r="J832" s="132"/>
      <c r="K832" s="132"/>
      <c r="L832" s="132"/>
      <c r="M832" s="132"/>
    </row>
    <row r="833" spans="10:13">
      <c r="J833" s="132"/>
      <c r="K833" s="132"/>
      <c r="L833" s="132"/>
      <c r="M833" s="132"/>
    </row>
    <row r="834" spans="10:13">
      <c r="J834" s="132"/>
      <c r="K834" s="132"/>
      <c r="L834" s="132"/>
      <c r="M834" s="132"/>
    </row>
    <row r="835" spans="10:13">
      <c r="J835" s="132"/>
      <c r="K835" s="132"/>
      <c r="L835" s="132"/>
      <c r="M835" s="132"/>
    </row>
    <row r="836" spans="10:13">
      <c r="J836" s="132"/>
      <c r="K836" s="132"/>
      <c r="L836" s="132"/>
      <c r="M836" s="132"/>
    </row>
    <row r="837" spans="10:13">
      <c r="J837" s="132"/>
      <c r="K837" s="132"/>
      <c r="L837" s="132"/>
      <c r="M837" s="132"/>
    </row>
    <row r="838" spans="10:13">
      <c r="J838" s="132"/>
      <c r="K838" s="132"/>
      <c r="L838" s="132"/>
      <c r="M838" s="132"/>
    </row>
    <row r="839" spans="10:13">
      <c r="J839" s="132"/>
      <c r="K839" s="132"/>
      <c r="L839" s="132"/>
      <c r="M839" s="132"/>
    </row>
    <row r="840" spans="10:13">
      <c r="J840" s="132"/>
      <c r="K840" s="132"/>
      <c r="L840" s="132"/>
      <c r="M840" s="132"/>
    </row>
    <row r="841" spans="10:13">
      <c r="J841" s="132"/>
      <c r="K841" s="132"/>
      <c r="L841" s="132"/>
      <c r="M841" s="132"/>
    </row>
    <row r="842" spans="10:13">
      <c r="J842" s="132"/>
      <c r="K842" s="132"/>
      <c r="L842" s="132"/>
      <c r="M842" s="132"/>
    </row>
    <row r="843" spans="10:13">
      <c r="J843" s="132"/>
      <c r="K843" s="132"/>
      <c r="L843" s="132"/>
      <c r="M843" s="132"/>
    </row>
    <row r="844" spans="10:13">
      <c r="J844" s="132"/>
      <c r="K844" s="132"/>
      <c r="L844" s="132"/>
      <c r="M844" s="132"/>
    </row>
    <row r="845" spans="10:13">
      <c r="J845" s="132"/>
      <c r="K845" s="132"/>
      <c r="L845" s="132"/>
      <c r="M845" s="132"/>
    </row>
    <row r="846" spans="10:13">
      <c r="J846" s="132"/>
      <c r="K846" s="132"/>
      <c r="L846" s="132"/>
      <c r="M846" s="132"/>
    </row>
    <row r="847" spans="10:13">
      <c r="J847" s="132"/>
      <c r="K847" s="132"/>
      <c r="L847" s="132"/>
      <c r="M847" s="132"/>
    </row>
    <row r="848" spans="10:13">
      <c r="J848" s="132"/>
      <c r="K848" s="132"/>
      <c r="L848" s="132"/>
      <c r="M848" s="132"/>
    </row>
    <row r="849" spans="10:13">
      <c r="J849" s="132"/>
      <c r="K849" s="132"/>
      <c r="L849" s="132"/>
      <c r="M849" s="132"/>
    </row>
    <row r="850" spans="10:13">
      <c r="J850" s="132"/>
      <c r="K850" s="132"/>
      <c r="L850" s="132"/>
      <c r="M850" s="132"/>
    </row>
    <row r="851" spans="10:13">
      <c r="J851" s="132"/>
      <c r="K851" s="132"/>
      <c r="L851" s="132"/>
      <c r="M851" s="132"/>
    </row>
    <row r="852" spans="10:13">
      <c r="J852" s="132"/>
      <c r="K852" s="132"/>
      <c r="L852" s="132"/>
      <c r="M852" s="132"/>
    </row>
    <row r="853" spans="10:13">
      <c r="J853" s="132"/>
      <c r="K853" s="132"/>
      <c r="L853" s="132"/>
      <c r="M853" s="132"/>
    </row>
    <row r="854" spans="10:13">
      <c r="J854" s="132"/>
      <c r="K854" s="132"/>
      <c r="L854" s="132"/>
      <c r="M854" s="132"/>
    </row>
    <row r="855" spans="10:13">
      <c r="J855" s="132"/>
      <c r="K855" s="132"/>
      <c r="L855" s="132"/>
      <c r="M855" s="132"/>
    </row>
    <row r="856" spans="10:13">
      <c r="J856" s="132"/>
      <c r="K856" s="132"/>
      <c r="L856" s="132"/>
      <c r="M856" s="132"/>
    </row>
    <row r="857" spans="10:13">
      <c r="J857" s="132"/>
      <c r="K857" s="132"/>
      <c r="L857" s="132"/>
      <c r="M857" s="132"/>
    </row>
    <row r="858" spans="10:13">
      <c r="J858" s="132"/>
      <c r="K858" s="132"/>
      <c r="L858" s="132"/>
      <c r="M858" s="132"/>
    </row>
    <row r="859" spans="10:13">
      <c r="J859" s="132"/>
      <c r="K859" s="132"/>
      <c r="L859" s="132"/>
      <c r="M859" s="132"/>
    </row>
    <row r="860" spans="10:13">
      <c r="J860" s="132"/>
      <c r="K860" s="132"/>
      <c r="L860" s="132"/>
      <c r="M860" s="132"/>
    </row>
    <row r="861" spans="10:13">
      <c r="J861" s="132"/>
      <c r="K861" s="132"/>
      <c r="L861" s="132"/>
      <c r="M861" s="132"/>
    </row>
    <row r="862" spans="10:13">
      <c r="J862" s="132"/>
      <c r="K862" s="132"/>
      <c r="L862" s="132"/>
      <c r="M862" s="132"/>
    </row>
    <row r="863" spans="10:13">
      <c r="J863" s="132"/>
      <c r="K863" s="132"/>
      <c r="L863" s="132"/>
      <c r="M863" s="132"/>
    </row>
    <row r="864" spans="10:13">
      <c r="J864" s="132"/>
      <c r="K864" s="132"/>
      <c r="L864" s="132"/>
      <c r="M864" s="132"/>
    </row>
    <row r="865" spans="10:13">
      <c r="J865" s="132"/>
      <c r="K865" s="132"/>
      <c r="L865" s="132"/>
      <c r="M865" s="132"/>
    </row>
    <row r="866" spans="10:13">
      <c r="J866" s="132"/>
      <c r="K866" s="132"/>
      <c r="L866" s="132"/>
      <c r="M866" s="132"/>
    </row>
    <row r="867" spans="10:13">
      <c r="J867" s="132"/>
      <c r="K867" s="132"/>
      <c r="L867" s="132"/>
      <c r="M867" s="132"/>
    </row>
    <row r="868" spans="10:13">
      <c r="J868" s="132"/>
      <c r="K868" s="132"/>
      <c r="L868" s="132"/>
      <c r="M868" s="132"/>
    </row>
    <row r="869" spans="10:13">
      <c r="J869" s="132"/>
      <c r="K869" s="132"/>
      <c r="L869" s="132"/>
      <c r="M869" s="132"/>
    </row>
    <row r="870" spans="10:13">
      <c r="J870" s="132"/>
      <c r="K870" s="132"/>
      <c r="L870" s="132"/>
      <c r="M870" s="132"/>
    </row>
    <row r="871" spans="10:13">
      <c r="J871" s="132"/>
      <c r="K871" s="132"/>
      <c r="L871" s="132"/>
      <c r="M871" s="132"/>
    </row>
    <row r="872" spans="10:13">
      <c r="J872" s="132"/>
      <c r="K872" s="132"/>
      <c r="L872" s="132"/>
      <c r="M872" s="132"/>
    </row>
    <row r="873" spans="10:13">
      <c r="J873" s="132"/>
      <c r="K873" s="132"/>
      <c r="L873" s="132"/>
      <c r="M873" s="132"/>
    </row>
    <row r="874" spans="10:13">
      <c r="J874" s="132"/>
      <c r="K874" s="132"/>
      <c r="L874" s="132"/>
      <c r="M874" s="132"/>
    </row>
    <row r="875" spans="10:13">
      <c r="J875" s="132"/>
      <c r="K875" s="132"/>
      <c r="L875" s="132"/>
      <c r="M875" s="132"/>
    </row>
    <row r="876" spans="10:13">
      <c r="J876" s="132"/>
      <c r="K876" s="132"/>
      <c r="L876" s="132"/>
      <c r="M876" s="132"/>
    </row>
    <row r="877" spans="10:13">
      <c r="J877" s="132"/>
      <c r="K877" s="132"/>
      <c r="L877" s="132"/>
      <c r="M877" s="132"/>
    </row>
    <row r="878" spans="10:13">
      <c r="J878" s="132"/>
      <c r="K878" s="132"/>
      <c r="L878" s="132"/>
      <c r="M878" s="132"/>
    </row>
    <row r="879" spans="10:13">
      <c r="J879" s="132"/>
      <c r="K879" s="132"/>
      <c r="L879" s="132"/>
      <c r="M879" s="132"/>
    </row>
    <row r="880" spans="10:13">
      <c r="J880" s="132"/>
      <c r="K880" s="132"/>
      <c r="L880" s="132"/>
      <c r="M880" s="132"/>
    </row>
    <row r="881" spans="10:13">
      <c r="J881" s="132"/>
      <c r="K881" s="132"/>
      <c r="L881" s="132"/>
      <c r="M881" s="132"/>
    </row>
    <row r="882" spans="10:13">
      <c r="J882" s="132"/>
      <c r="K882" s="132"/>
      <c r="L882" s="132"/>
      <c r="M882" s="132"/>
    </row>
    <row r="883" spans="10:13">
      <c r="J883" s="132"/>
      <c r="K883" s="132"/>
      <c r="L883" s="132"/>
      <c r="M883" s="132"/>
    </row>
    <row r="884" spans="10:13">
      <c r="J884" s="132"/>
      <c r="K884" s="132"/>
      <c r="L884" s="132"/>
      <c r="M884" s="132"/>
    </row>
    <row r="885" spans="10:13">
      <c r="J885" s="132"/>
      <c r="K885" s="132"/>
      <c r="L885" s="132"/>
      <c r="M885" s="132"/>
    </row>
    <row r="886" spans="10:13">
      <c r="J886" s="132"/>
      <c r="K886" s="132"/>
      <c r="L886" s="132"/>
      <c r="M886" s="132"/>
    </row>
    <row r="887" spans="10:13">
      <c r="J887" s="132"/>
      <c r="K887" s="132"/>
      <c r="L887" s="132"/>
      <c r="M887" s="132"/>
    </row>
    <row r="888" spans="10:13">
      <c r="J888" s="132"/>
      <c r="K888" s="132"/>
      <c r="L888" s="132"/>
      <c r="M888" s="132"/>
    </row>
    <row r="889" spans="10:13">
      <c r="J889" s="132"/>
      <c r="K889" s="132"/>
      <c r="L889" s="132"/>
      <c r="M889" s="132"/>
    </row>
    <row r="890" spans="10:13">
      <c r="J890" s="132"/>
      <c r="K890" s="132"/>
      <c r="L890" s="132"/>
      <c r="M890" s="132"/>
    </row>
    <row r="891" spans="10:13">
      <c r="J891" s="132"/>
      <c r="K891" s="132"/>
      <c r="L891" s="132"/>
      <c r="M891" s="132"/>
    </row>
    <row r="892" spans="10:13">
      <c r="J892" s="132"/>
      <c r="K892" s="132"/>
      <c r="L892" s="132"/>
      <c r="M892" s="132"/>
    </row>
    <row r="893" spans="10:13">
      <c r="J893" s="132"/>
      <c r="K893" s="132"/>
      <c r="L893" s="132"/>
      <c r="M893" s="132"/>
    </row>
    <row r="894" spans="10:13">
      <c r="J894" s="132"/>
      <c r="K894" s="132"/>
      <c r="L894" s="132"/>
      <c r="M894" s="132"/>
    </row>
    <row r="895" spans="10:13">
      <c r="J895" s="132"/>
      <c r="K895" s="132"/>
      <c r="L895" s="132"/>
      <c r="M895" s="132"/>
    </row>
    <row r="896" spans="10:13">
      <c r="J896" s="132"/>
      <c r="K896" s="132"/>
      <c r="L896" s="132"/>
      <c r="M896" s="132"/>
    </row>
    <row r="897" spans="10:13">
      <c r="J897" s="132"/>
      <c r="K897" s="132"/>
      <c r="L897" s="132"/>
      <c r="M897" s="132"/>
    </row>
    <row r="898" spans="10:13">
      <c r="J898" s="132"/>
      <c r="K898" s="132"/>
      <c r="L898" s="132"/>
      <c r="M898" s="132"/>
    </row>
    <row r="899" spans="10:13">
      <c r="J899" s="132"/>
      <c r="K899" s="132"/>
      <c r="L899" s="132"/>
      <c r="M899" s="132"/>
    </row>
    <row r="900" spans="10:13">
      <c r="J900" s="132"/>
      <c r="K900" s="132"/>
      <c r="L900" s="132"/>
      <c r="M900" s="132"/>
    </row>
    <row r="901" spans="10:13">
      <c r="J901" s="132"/>
      <c r="K901" s="132"/>
      <c r="L901" s="132"/>
      <c r="M901" s="132"/>
    </row>
    <row r="902" spans="10:13">
      <c r="J902" s="132"/>
      <c r="K902" s="132"/>
      <c r="L902" s="132"/>
      <c r="M902" s="132"/>
    </row>
    <row r="903" spans="10:13">
      <c r="J903" s="132"/>
      <c r="K903" s="132"/>
      <c r="L903" s="132"/>
      <c r="M903" s="132"/>
    </row>
    <row r="904" spans="10:13">
      <c r="J904" s="132"/>
      <c r="K904" s="132"/>
      <c r="L904" s="132"/>
      <c r="M904" s="132"/>
    </row>
    <row r="905" spans="10:13">
      <c r="J905" s="132"/>
      <c r="K905" s="132"/>
      <c r="L905" s="132"/>
      <c r="M905" s="132"/>
    </row>
    <row r="906" spans="10:13">
      <c r="J906" s="132"/>
      <c r="K906" s="132"/>
      <c r="L906" s="132"/>
      <c r="M906" s="132"/>
    </row>
    <row r="907" spans="10:13">
      <c r="J907" s="132"/>
      <c r="K907" s="132"/>
      <c r="L907" s="132"/>
      <c r="M907" s="132"/>
    </row>
    <row r="908" spans="10:13">
      <c r="J908" s="132"/>
      <c r="K908" s="132"/>
      <c r="L908" s="132"/>
      <c r="M908" s="132"/>
    </row>
    <row r="909" spans="10:13">
      <c r="J909" s="132"/>
      <c r="K909" s="132"/>
      <c r="L909" s="132"/>
      <c r="M909" s="132"/>
    </row>
    <row r="910" spans="10:13">
      <c r="J910" s="132"/>
      <c r="K910" s="132"/>
      <c r="L910" s="132"/>
      <c r="M910" s="132"/>
    </row>
    <row r="911" spans="10:13">
      <c r="J911" s="132"/>
      <c r="K911" s="132"/>
      <c r="L911" s="132"/>
      <c r="M911" s="132"/>
    </row>
    <row r="912" spans="10:13">
      <c r="J912" s="132"/>
      <c r="K912" s="132"/>
      <c r="L912" s="132"/>
      <c r="M912" s="132"/>
    </row>
    <row r="913" spans="10:13">
      <c r="J913" s="132"/>
      <c r="K913" s="132"/>
      <c r="L913" s="132"/>
      <c r="M913" s="132"/>
    </row>
    <row r="914" spans="10:13">
      <c r="J914" s="132"/>
      <c r="K914" s="132"/>
      <c r="L914" s="132"/>
      <c r="M914" s="132"/>
    </row>
    <row r="915" spans="10:13">
      <c r="J915" s="132"/>
      <c r="K915" s="132"/>
      <c r="L915" s="132"/>
      <c r="M915" s="132"/>
    </row>
    <row r="916" spans="10:13">
      <c r="J916" s="132"/>
      <c r="K916" s="132"/>
      <c r="L916" s="132"/>
      <c r="M916" s="132"/>
    </row>
    <row r="917" spans="10:13">
      <c r="J917" s="132"/>
      <c r="K917" s="132"/>
      <c r="L917" s="132"/>
      <c r="M917" s="132"/>
    </row>
    <row r="918" spans="10:13">
      <c r="J918" s="132"/>
      <c r="K918" s="132"/>
      <c r="L918" s="132"/>
      <c r="M918" s="132"/>
    </row>
    <row r="919" spans="10:13">
      <c r="J919" s="132"/>
      <c r="K919" s="132"/>
      <c r="L919" s="132"/>
      <c r="M919" s="132"/>
    </row>
    <row r="920" spans="10:13">
      <c r="J920" s="132"/>
      <c r="K920" s="132"/>
      <c r="L920" s="132"/>
      <c r="M920" s="132"/>
    </row>
    <row r="921" spans="10:13">
      <c r="J921" s="132"/>
      <c r="K921" s="132"/>
      <c r="L921" s="132"/>
      <c r="M921" s="132"/>
    </row>
    <row r="922" spans="10:13">
      <c r="J922" s="132"/>
      <c r="K922" s="132"/>
      <c r="L922" s="132"/>
      <c r="M922" s="132"/>
    </row>
    <row r="923" spans="10:13">
      <c r="J923" s="132"/>
      <c r="K923" s="132"/>
      <c r="L923" s="132"/>
      <c r="M923" s="132"/>
    </row>
    <row r="924" spans="10:13">
      <c r="J924" s="132"/>
      <c r="K924" s="132"/>
      <c r="L924" s="132"/>
      <c r="M924" s="132"/>
    </row>
    <row r="925" spans="10:13">
      <c r="J925" s="132"/>
      <c r="K925" s="132"/>
      <c r="L925" s="132"/>
      <c r="M925" s="132"/>
    </row>
    <row r="926" spans="10:13">
      <c r="J926" s="132"/>
      <c r="K926" s="132"/>
      <c r="L926" s="132"/>
      <c r="M926" s="132"/>
    </row>
    <row r="927" spans="10:13">
      <c r="J927" s="132"/>
      <c r="K927" s="132"/>
      <c r="L927" s="132"/>
      <c r="M927" s="132"/>
    </row>
    <row r="928" spans="10:13">
      <c r="J928" s="132"/>
      <c r="K928" s="132"/>
      <c r="L928" s="132"/>
      <c r="M928" s="132"/>
    </row>
    <row r="929" spans="10:13">
      <c r="J929" s="132"/>
      <c r="K929" s="132"/>
      <c r="L929" s="132"/>
      <c r="M929" s="132"/>
    </row>
    <row r="930" spans="10:13">
      <c r="J930" s="132"/>
      <c r="K930" s="132"/>
      <c r="L930" s="132"/>
      <c r="M930" s="132"/>
    </row>
    <row r="931" spans="10:13">
      <c r="J931" s="132"/>
      <c r="K931" s="132"/>
      <c r="L931" s="132"/>
      <c r="M931" s="132"/>
    </row>
    <row r="932" spans="10:13">
      <c r="J932" s="132"/>
      <c r="K932" s="132"/>
      <c r="L932" s="132"/>
      <c r="M932" s="132"/>
    </row>
    <row r="933" spans="10:13">
      <c r="J933" s="132"/>
      <c r="K933" s="132"/>
      <c r="L933" s="132"/>
      <c r="M933" s="132"/>
    </row>
    <row r="934" spans="10:13">
      <c r="J934" s="132"/>
      <c r="K934" s="132"/>
      <c r="L934" s="132"/>
      <c r="M934" s="132"/>
    </row>
    <row r="935" spans="10:13">
      <c r="J935" s="132"/>
      <c r="K935" s="132"/>
      <c r="L935" s="132"/>
      <c r="M935" s="132"/>
    </row>
    <row r="936" spans="10:13">
      <c r="J936" s="132"/>
      <c r="K936" s="132"/>
      <c r="L936" s="132"/>
      <c r="M936" s="132"/>
    </row>
    <row r="937" spans="10:13">
      <c r="J937" s="132"/>
      <c r="K937" s="132"/>
      <c r="L937" s="132"/>
      <c r="M937" s="132"/>
    </row>
    <row r="938" spans="10:13">
      <c r="J938" s="132"/>
      <c r="K938" s="132"/>
      <c r="L938" s="132"/>
      <c r="M938" s="132"/>
    </row>
    <row r="939" spans="10:13">
      <c r="J939" s="132"/>
      <c r="K939" s="132"/>
      <c r="L939" s="132"/>
      <c r="M939" s="132"/>
    </row>
    <row r="940" spans="10:13">
      <c r="J940" s="132"/>
      <c r="K940" s="132"/>
      <c r="L940" s="132"/>
      <c r="M940" s="132"/>
    </row>
    <row r="941" spans="10:13">
      <c r="J941" s="132"/>
      <c r="K941" s="132"/>
      <c r="L941" s="132"/>
      <c r="M941" s="132"/>
    </row>
    <row r="942" spans="10:13">
      <c r="J942" s="132"/>
      <c r="K942" s="132"/>
      <c r="L942" s="132"/>
      <c r="M942" s="132"/>
    </row>
    <row r="943" spans="10:13">
      <c r="J943" s="132"/>
      <c r="K943" s="132"/>
      <c r="L943" s="132"/>
      <c r="M943" s="132"/>
    </row>
    <row r="944" spans="10:13">
      <c r="J944" s="132"/>
      <c r="K944" s="132"/>
      <c r="L944" s="132"/>
      <c r="M944" s="132"/>
    </row>
    <row r="945" spans="10:13">
      <c r="J945" s="132"/>
      <c r="K945" s="132"/>
      <c r="L945" s="132"/>
      <c r="M945" s="132"/>
    </row>
    <row r="946" spans="10:13">
      <c r="J946" s="132"/>
      <c r="K946" s="132"/>
      <c r="L946" s="132"/>
      <c r="M946" s="132"/>
    </row>
    <row r="947" spans="10:13">
      <c r="J947" s="132"/>
      <c r="K947" s="132"/>
      <c r="L947" s="132"/>
      <c r="M947" s="132"/>
    </row>
    <row r="948" spans="10:13">
      <c r="J948" s="132"/>
      <c r="K948" s="132"/>
      <c r="L948" s="132"/>
      <c r="M948" s="132"/>
    </row>
    <row r="949" spans="10:13">
      <c r="J949" s="132"/>
      <c r="K949" s="132"/>
      <c r="L949" s="132"/>
      <c r="M949" s="132"/>
    </row>
    <row r="950" spans="10:13">
      <c r="J950" s="132"/>
      <c r="K950" s="132"/>
      <c r="L950" s="132"/>
      <c r="M950" s="132"/>
    </row>
    <row r="951" spans="10:13">
      <c r="J951" s="132"/>
      <c r="K951" s="132"/>
      <c r="L951" s="132"/>
      <c r="M951" s="132"/>
    </row>
    <row r="952" spans="10:13">
      <c r="J952" s="132"/>
      <c r="K952" s="132"/>
      <c r="L952" s="132"/>
      <c r="M952" s="132"/>
    </row>
    <row r="953" spans="10:13">
      <c r="J953" s="132"/>
      <c r="K953" s="132"/>
      <c r="L953" s="132"/>
      <c r="M953" s="132"/>
    </row>
    <row r="954" spans="10:13">
      <c r="J954" s="132"/>
      <c r="K954" s="132"/>
      <c r="L954" s="132"/>
      <c r="M954" s="132"/>
    </row>
    <row r="955" spans="10:13">
      <c r="J955" s="132"/>
      <c r="K955" s="132"/>
      <c r="L955" s="132"/>
      <c r="M955" s="132"/>
    </row>
    <row r="956" spans="10:13">
      <c r="J956" s="132"/>
      <c r="K956" s="132"/>
      <c r="L956" s="132"/>
      <c r="M956" s="132"/>
    </row>
    <row r="957" spans="10:13">
      <c r="J957" s="132"/>
      <c r="K957" s="132"/>
      <c r="L957" s="132"/>
      <c r="M957" s="132"/>
    </row>
    <row r="958" spans="10:13">
      <c r="J958" s="132"/>
      <c r="K958" s="132"/>
      <c r="L958" s="132"/>
      <c r="M958" s="132"/>
    </row>
    <row r="959" spans="10:13">
      <c r="J959" s="132"/>
      <c r="K959" s="132"/>
      <c r="L959" s="132"/>
      <c r="M959" s="132"/>
    </row>
    <row r="960" spans="10:13">
      <c r="J960" s="132"/>
      <c r="K960" s="132"/>
      <c r="L960" s="132"/>
      <c r="M960" s="132"/>
    </row>
    <row r="961" spans="10:13">
      <c r="J961" s="132"/>
      <c r="K961" s="132"/>
      <c r="L961" s="132"/>
      <c r="M961" s="132"/>
    </row>
    <row r="962" spans="10:13">
      <c r="J962" s="132"/>
      <c r="K962" s="132"/>
      <c r="L962" s="132"/>
      <c r="M962" s="132"/>
    </row>
    <row r="963" spans="10:13">
      <c r="J963" s="132"/>
      <c r="K963" s="132"/>
      <c r="L963" s="132"/>
      <c r="M963" s="132"/>
    </row>
    <row r="964" spans="10:13">
      <c r="J964" s="132"/>
      <c r="K964" s="132"/>
      <c r="L964" s="132"/>
      <c r="M964" s="132"/>
    </row>
    <row r="965" spans="10:13">
      <c r="J965" s="132"/>
      <c r="K965" s="132"/>
      <c r="L965" s="132"/>
      <c r="M965" s="132"/>
    </row>
    <row r="966" spans="10:13">
      <c r="J966" s="132"/>
      <c r="K966" s="132"/>
      <c r="L966" s="132"/>
      <c r="M966" s="132"/>
    </row>
    <row r="967" spans="10:13">
      <c r="J967" s="132"/>
      <c r="K967" s="132"/>
      <c r="L967" s="132"/>
      <c r="M967" s="132"/>
    </row>
    <row r="968" spans="10:13">
      <c r="J968" s="132"/>
      <c r="K968" s="132"/>
      <c r="L968" s="132"/>
      <c r="M968" s="132"/>
    </row>
    <row r="969" spans="10:13">
      <c r="J969" s="132"/>
      <c r="K969" s="132"/>
      <c r="L969" s="132"/>
      <c r="M969" s="132"/>
    </row>
    <row r="970" spans="10:13">
      <c r="J970" s="132"/>
      <c r="K970" s="132"/>
      <c r="L970" s="132"/>
      <c r="M970" s="132"/>
    </row>
    <row r="971" spans="10:13">
      <c r="J971" s="132"/>
      <c r="K971" s="132"/>
      <c r="L971" s="132"/>
      <c r="M971" s="132"/>
    </row>
    <row r="972" spans="10:13">
      <c r="J972" s="132"/>
      <c r="K972" s="132"/>
      <c r="L972" s="132"/>
      <c r="M972" s="132"/>
    </row>
    <row r="973" spans="10:13">
      <c r="J973" s="132"/>
      <c r="K973" s="132"/>
      <c r="L973" s="132"/>
      <c r="M973" s="132"/>
    </row>
    <row r="974" spans="10:13">
      <c r="J974" s="132"/>
      <c r="K974" s="132"/>
      <c r="L974" s="132"/>
      <c r="M974" s="132"/>
    </row>
    <row r="975" spans="10:13">
      <c r="J975" s="132"/>
      <c r="K975" s="132"/>
      <c r="L975" s="132"/>
      <c r="M975" s="132"/>
    </row>
    <row r="976" spans="10:13">
      <c r="J976" s="132"/>
      <c r="K976" s="132"/>
      <c r="L976" s="132"/>
      <c r="M976" s="132"/>
    </row>
    <row r="977" spans="10:13">
      <c r="J977" s="132"/>
      <c r="K977" s="132"/>
      <c r="L977" s="132"/>
      <c r="M977" s="132"/>
    </row>
    <row r="978" spans="10:13">
      <c r="J978" s="132"/>
      <c r="K978" s="132"/>
      <c r="L978" s="132"/>
      <c r="M978" s="132"/>
    </row>
    <row r="979" spans="10:13">
      <c r="J979" s="132"/>
      <c r="K979" s="132"/>
      <c r="L979" s="132"/>
      <c r="M979" s="132"/>
    </row>
    <row r="980" spans="10:13">
      <c r="J980" s="132"/>
      <c r="K980" s="132"/>
      <c r="L980" s="132"/>
      <c r="M980" s="132"/>
    </row>
    <row r="981" spans="10:13">
      <c r="J981" s="132"/>
      <c r="K981" s="132"/>
      <c r="L981" s="132"/>
      <c r="M981" s="132"/>
    </row>
    <row r="982" spans="10:13">
      <c r="J982" s="132"/>
      <c r="K982" s="132"/>
      <c r="L982" s="132"/>
      <c r="M982" s="132"/>
    </row>
    <row r="983" spans="10:13">
      <c r="J983" s="132"/>
      <c r="K983" s="132"/>
      <c r="L983" s="132"/>
      <c r="M983" s="132"/>
    </row>
    <row r="984" spans="10:13">
      <c r="J984" s="132"/>
      <c r="K984" s="132"/>
      <c r="L984" s="132"/>
      <c r="M984" s="132"/>
    </row>
    <row r="985" spans="10:13">
      <c r="J985" s="132"/>
      <c r="K985" s="132"/>
      <c r="L985" s="132"/>
      <c r="M985" s="132"/>
    </row>
    <row r="986" spans="10:13">
      <c r="J986" s="132"/>
      <c r="K986" s="132"/>
      <c r="L986" s="132"/>
      <c r="M986" s="132"/>
    </row>
    <row r="987" spans="10:13">
      <c r="J987" s="132"/>
      <c r="K987" s="132"/>
      <c r="L987" s="132"/>
      <c r="M987" s="132"/>
    </row>
    <row r="988" spans="10:13">
      <c r="J988" s="132"/>
      <c r="K988" s="132"/>
      <c r="L988" s="132"/>
      <c r="M988" s="132"/>
    </row>
    <row r="989" spans="10:13">
      <c r="J989" s="132"/>
      <c r="K989" s="132"/>
      <c r="L989" s="132"/>
      <c r="M989" s="132"/>
    </row>
    <row r="990" spans="10:13">
      <c r="J990" s="132"/>
      <c r="K990" s="132"/>
      <c r="L990" s="132"/>
      <c r="M990" s="132"/>
    </row>
    <row r="991" spans="10:13">
      <c r="J991" s="132"/>
      <c r="K991" s="132"/>
      <c r="L991" s="132"/>
      <c r="M991" s="132"/>
    </row>
    <row r="992" spans="10:13">
      <c r="J992" s="132"/>
      <c r="K992" s="132"/>
      <c r="L992" s="132"/>
      <c r="M992" s="132"/>
    </row>
    <row r="993" spans="10:13">
      <c r="J993" s="132"/>
      <c r="K993" s="132"/>
      <c r="L993" s="132"/>
      <c r="M993" s="132"/>
    </row>
    <row r="994" spans="10:13">
      <c r="J994" s="132"/>
      <c r="K994" s="132"/>
      <c r="L994" s="132"/>
      <c r="M994" s="132"/>
    </row>
    <row r="995" spans="10:13">
      <c r="J995" s="132"/>
      <c r="K995" s="132"/>
      <c r="L995" s="132"/>
      <c r="M995" s="132"/>
    </row>
    <row r="996" spans="10:13">
      <c r="J996" s="132"/>
      <c r="K996" s="132"/>
      <c r="L996" s="132"/>
      <c r="M996" s="132"/>
    </row>
    <row r="997" spans="10:13">
      <c r="J997" s="132"/>
      <c r="K997" s="132"/>
      <c r="L997" s="132"/>
      <c r="M997" s="132"/>
    </row>
    <row r="998" spans="10:13">
      <c r="J998" s="132"/>
      <c r="K998" s="132"/>
      <c r="L998" s="132"/>
      <c r="M998" s="132"/>
    </row>
    <row r="999" spans="10:13">
      <c r="J999" s="132"/>
      <c r="K999" s="132"/>
      <c r="L999" s="132"/>
      <c r="M999" s="132"/>
    </row>
    <row r="1000" spans="10:13">
      <c r="J1000" s="132"/>
      <c r="K1000" s="132"/>
      <c r="L1000" s="132"/>
      <c r="M1000" s="132"/>
    </row>
    <row r="1001" spans="10:13">
      <c r="J1001" s="132"/>
      <c r="K1001" s="132"/>
      <c r="L1001" s="132"/>
      <c r="M1001" s="132"/>
    </row>
    <row r="1002" spans="10:13">
      <c r="J1002" s="132"/>
      <c r="K1002" s="132"/>
      <c r="L1002" s="132"/>
      <c r="M1002" s="132"/>
    </row>
    <row r="1003" spans="10:13">
      <c r="J1003" s="132"/>
      <c r="K1003" s="132"/>
      <c r="L1003" s="132"/>
      <c r="M1003" s="132"/>
    </row>
    <row r="1004" spans="10:13">
      <c r="J1004" s="132"/>
      <c r="K1004" s="132"/>
      <c r="L1004" s="132"/>
      <c r="M1004" s="132"/>
    </row>
    <row r="1005" spans="10:13">
      <c r="J1005" s="132"/>
      <c r="K1005" s="132"/>
      <c r="L1005" s="132"/>
      <c r="M1005" s="132"/>
    </row>
    <row r="1006" spans="10:13">
      <c r="J1006" s="132"/>
      <c r="K1006" s="132"/>
      <c r="L1006" s="132"/>
      <c r="M1006" s="132"/>
    </row>
    <row r="1007" spans="10:13">
      <c r="J1007" s="132"/>
      <c r="K1007" s="132"/>
      <c r="L1007" s="132"/>
      <c r="M1007" s="132"/>
    </row>
    <row r="1008" spans="10:13">
      <c r="J1008" s="132"/>
      <c r="K1008" s="132"/>
      <c r="L1008" s="132"/>
      <c r="M1008" s="132"/>
    </row>
    <row r="1009" spans="10:13">
      <c r="J1009" s="132"/>
      <c r="K1009" s="132"/>
      <c r="L1009" s="132"/>
      <c r="M1009" s="132"/>
    </row>
    <row r="1010" spans="10:13">
      <c r="J1010" s="132"/>
      <c r="K1010" s="132"/>
      <c r="L1010" s="132"/>
      <c r="M1010" s="132"/>
    </row>
    <row r="1011" spans="10:13">
      <c r="J1011" s="132"/>
      <c r="K1011" s="132"/>
      <c r="L1011" s="132"/>
      <c r="M1011" s="132"/>
    </row>
    <row r="1012" spans="10:13">
      <c r="J1012" s="132"/>
      <c r="K1012" s="132"/>
      <c r="L1012" s="132"/>
      <c r="M1012" s="132"/>
    </row>
    <row r="1013" spans="10:13">
      <c r="J1013" s="132"/>
      <c r="K1013" s="132"/>
      <c r="L1013" s="132"/>
      <c r="M1013" s="132"/>
    </row>
    <row r="1014" spans="10:13">
      <c r="J1014" s="132"/>
      <c r="K1014" s="132"/>
      <c r="L1014" s="132"/>
      <c r="M1014" s="132"/>
    </row>
    <row r="1015" spans="10:13">
      <c r="J1015" s="132"/>
      <c r="K1015" s="132"/>
      <c r="L1015" s="132"/>
      <c r="M1015" s="132"/>
    </row>
    <row r="1016" spans="10:13">
      <c r="J1016" s="132"/>
      <c r="K1016" s="132"/>
      <c r="L1016" s="132"/>
      <c r="M1016" s="132"/>
    </row>
    <row r="1017" spans="10:13">
      <c r="J1017" s="132"/>
      <c r="K1017" s="132"/>
      <c r="L1017" s="132"/>
      <c r="M1017" s="132"/>
    </row>
    <row r="1018" spans="10:13">
      <c r="J1018" s="132"/>
      <c r="K1018" s="132"/>
      <c r="L1018" s="132"/>
      <c r="M1018" s="132"/>
    </row>
    <row r="1019" spans="10:13">
      <c r="J1019" s="132"/>
      <c r="K1019" s="132"/>
      <c r="L1019" s="132"/>
      <c r="M1019" s="132"/>
    </row>
    <row r="1020" spans="10:13">
      <c r="J1020" s="132"/>
      <c r="K1020" s="132"/>
      <c r="L1020" s="132"/>
      <c r="M1020" s="132"/>
    </row>
    <row r="1021" spans="10:13">
      <c r="J1021" s="132"/>
      <c r="K1021" s="132"/>
      <c r="L1021" s="132"/>
      <c r="M1021" s="132"/>
    </row>
    <row r="1022" spans="10:13">
      <c r="J1022" s="132"/>
      <c r="K1022" s="132"/>
      <c r="L1022" s="132"/>
      <c r="M1022" s="132"/>
    </row>
    <row r="1023" spans="10:13">
      <c r="J1023" s="132"/>
      <c r="K1023" s="132"/>
      <c r="L1023" s="132"/>
      <c r="M1023" s="132"/>
    </row>
    <row r="1024" spans="10:13">
      <c r="J1024" s="132"/>
      <c r="K1024" s="132"/>
      <c r="L1024" s="132"/>
      <c r="M1024" s="132"/>
    </row>
    <row r="1025" spans="10:13">
      <c r="J1025" s="132"/>
      <c r="K1025" s="132"/>
      <c r="L1025" s="132"/>
      <c r="M1025" s="132"/>
    </row>
    <row r="1026" spans="10:13">
      <c r="J1026" s="132"/>
      <c r="K1026" s="132"/>
      <c r="L1026" s="132"/>
      <c r="M1026" s="132"/>
    </row>
    <row r="1027" spans="10:13">
      <c r="J1027" s="132"/>
      <c r="K1027" s="132"/>
      <c r="L1027" s="132"/>
      <c r="M1027" s="132"/>
    </row>
    <row r="1028" spans="10:13">
      <c r="J1028" s="132"/>
      <c r="K1028" s="132"/>
      <c r="L1028" s="132"/>
      <c r="M1028" s="132"/>
    </row>
    <row r="1029" spans="10:13">
      <c r="J1029" s="132"/>
      <c r="K1029" s="132"/>
      <c r="L1029" s="132"/>
      <c r="M1029" s="132"/>
    </row>
    <row r="1030" spans="10:13">
      <c r="J1030" s="132"/>
      <c r="K1030" s="132"/>
      <c r="L1030" s="132"/>
      <c r="M1030" s="132"/>
    </row>
    <row r="1031" spans="10:13">
      <c r="J1031" s="132"/>
      <c r="K1031" s="132"/>
      <c r="L1031" s="132"/>
      <c r="M1031" s="132"/>
    </row>
    <row r="1032" spans="10:13">
      <c r="J1032" s="132"/>
      <c r="K1032" s="132"/>
      <c r="L1032" s="132"/>
      <c r="M1032" s="132"/>
    </row>
    <row r="1033" spans="10:13">
      <c r="J1033" s="132"/>
      <c r="K1033" s="132"/>
      <c r="L1033" s="132"/>
      <c r="M1033" s="132"/>
    </row>
    <row r="1034" spans="10:13">
      <c r="J1034" s="132"/>
      <c r="K1034" s="132"/>
      <c r="L1034" s="132"/>
      <c r="M1034" s="132"/>
    </row>
    <row r="1035" spans="10:13">
      <c r="J1035" s="132"/>
      <c r="K1035" s="132"/>
      <c r="L1035" s="132"/>
      <c r="M1035" s="132"/>
    </row>
    <row r="1036" spans="10:13">
      <c r="J1036" s="132"/>
      <c r="K1036" s="132"/>
      <c r="L1036" s="132"/>
      <c r="M1036" s="132"/>
    </row>
    <row r="1037" spans="10:13">
      <c r="J1037" s="132"/>
      <c r="K1037" s="132"/>
      <c r="L1037" s="132"/>
      <c r="M1037" s="132"/>
    </row>
    <row r="1038" spans="10:13">
      <c r="J1038" s="132"/>
      <c r="K1038" s="132"/>
      <c r="L1038" s="132"/>
      <c r="M1038" s="132"/>
    </row>
    <row r="1039" spans="10:13">
      <c r="J1039" s="132"/>
      <c r="K1039" s="132"/>
      <c r="L1039" s="132"/>
      <c r="M1039" s="132"/>
    </row>
    <row r="1040" spans="10:13">
      <c r="J1040" s="132"/>
      <c r="K1040" s="132"/>
      <c r="L1040" s="132"/>
      <c r="M1040" s="132"/>
    </row>
    <row r="1041" spans="10:13">
      <c r="J1041" s="132"/>
      <c r="K1041" s="132"/>
      <c r="L1041" s="132"/>
      <c r="M1041" s="132"/>
    </row>
    <row r="1042" spans="10:13">
      <c r="J1042" s="132"/>
      <c r="K1042" s="132"/>
      <c r="L1042" s="132"/>
      <c r="M1042" s="132"/>
    </row>
    <row r="1043" spans="10:13">
      <c r="J1043" s="132"/>
      <c r="K1043" s="132"/>
      <c r="L1043" s="132"/>
      <c r="M1043" s="132"/>
    </row>
    <row r="1044" spans="10:13">
      <c r="J1044" s="132"/>
      <c r="K1044" s="132"/>
      <c r="L1044" s="132"/>
      <c r="M1044" s="132"/>
    </row>
    <row r="1045" spans="10:13">
      <c r="J1045" s="132"/>
      <c r="K1045" s="132"/>
      <c r="L1045" s="132"/>
      <c r="M1045" s="132"/>
    </row>
    <row r="1046" spans="10:13">
      <c r="J1046" s="132"/>
      <c r="K1046" s="132"/>
      <c r="L1046" s="132"/>
      <c r="M1046" s="132"/>
    </row>
    <row r="1047" spans="10:13">
      <c r="J1047" s="132"/>
      <c r="K1047" s="132"/>
      <c r="L1047" s="132"/>
      <c r="M1047" s="132"/>
    </row>
    <row r="1048" spans="10:13">
      <c r="J1048" s="132"/>
      <c r="K1048" s="132"/>
      <c r="L1048" s="132"/>
      <c r="M1048" s="132"/>
    </row>
    <row r="1049" spans="10:13">
      <c r="J1049" s="132"/>
      <c r="K1049" s="132"/>
      <c r="L1049" s="132"/>
      <c r="M1049" s="132"/>
    </row>
    <row r="1050" spans="10:13">
      <c r="J1050" s="132"/>
      <c r="K1050" s="132"/>
      <c r="L1050" s="132"/>
      <c r="M1050" s="132"/>
    </row>
    <row r="1051" spans="10:13">
      <c r="J1051" s="132"/>
      <c r="K1051" s="132"/>
      <c r="L1051" s="132"/>
      <c r="M1051" s="132"/>
    </row>
    <row r="1052" spans="10:13">
      <c r="J1052" s="132"/>
      <c r="K1052" s="132"/>
      <c r="L1052" s="132"/>
      <c r="M1052" s="132"/>
    </row>
    <row r="1053" spans="10:13">
      <c r="J1053" s="132"/>
      <c r="K1053" s="132"/>
      <c r="L1053" s="132"/>
      <c r="M1053" s="132"/>
    </row>
    <row r="1054" spans="10:13">
      <c r="J1054" s="132"/>
      <c r="K1054" s="132"/>
      <c r="L1054" s="132"/>
      <c r="M1054" s="132"/>
    </row>
    <row r="1055" spans="10:13">
      <c r="J1055" s="132"/>
      <c r="K1055" s="132"/>
      <c r="L1055" s="132"/>
      <c r="M1055" s="132"/>
    </row>
    <row r="1056" spans="10:13">
      <c r="J1056" s="132"/>
      <c r="K1056" s="132"/>
      <c r="L1056" s="132"/>
      <c r="M1056" s="132"/>
    </row>
    <row r="1057" spans="10:13">
      <c r="J1057" s="132"/>
      <c r="K1057" s="132"/>
      <c r="L1057" s="132"/>
      <c r="M1057" s="132"/>
    </row>
    <row r="1058" spans="10:13">
      <c r="J1058" s="132"/>
      <c r="K1058" s="132"/>
      <c r="L1058" s="132"/>
      <c r="M1058" s="132"/>
    </row>
    <row r="1059" spans="10:13">
      <c r="J1059" s="132"/>
      <c r="K1059" s="132"/>
      <c r="L1059" s="132"/>
      <c r="M1059" s="132"/>
    </row>
    <row r="1060" spans="10:13">
      <c r="J1060" s="132"/>
      <c r="K1060" s="132"/>
      <c r="L1060" s="132"/>
      <c r="M1060" s="132"/>
    </row>
    <row r="1061" spans="10:13">
      <c r="J1061" s="132"/>
      <c r="K1061" s="132"/>
      <c r="L1061" s="132"/>
      <c r="M1061" s="132"/>
    </row>
    <row r="1062" spans="10:13">
      <c r="J1062" s="132"/>
      <c r="K1062" s="132"/>
      <c r="L1062" s="132"/>
      <c r="M1062" s="132"/>
    </row>
    <row r="1063" spans="10:13">
      <c r="J1063" s="132"/>
      <c r="K1063" s="132"/>
      <c r="L1063" s="132"/>
      <c r="M1063" s="132"/>
    </row>
    <row r="1064" spans="10:13">
      <c r="J1064" s="132"/>
      <c r="K1064" s="132"/>
      <c r="L1064" s="132"/>
      <c r="M1064" s="132"/>
    </row>
    <row r="1065" spans="10:13">
      <c r="J1065" s="132"/>
      <c r="K1065" s="132"/>
      <c r="L1065" s="132"/>
      <c r="M1065" s="132"/>
    </row>
    <row r="1066" spans="10:13">
      <c r="J1066" s="132"/>
      <c r="K1066" s="132"/>
      <c r="L1066" s="132"/>
      <c r="M1066" s="132"/>
    </row>
    <row r="1067" spans="10:13">
      <c r="J1067" s="132"/>
      <c r="K1067" s="132"/>
      <c r="L1067" s="132"/>
      <c r="M1067" s="132"/>
    </row>
    <row r="1068" spans="10:13">
      <c r="J1068" s="132"/>
      <c r="K1068" s="132"/>
      <c r="L1068" s="132"/>
      <c r="M1068" s="132"/>
    </row>
    <row r="1069" spans="10:13">
      <c r="J1069" s="132"/>
      <c r="K1069" s="132"/>
      <c r="L1069" s="132"/>
      <c r="M1069" s="132"/>
    </row>
    <row r="1070" spans="10:13">
      <c r="J1070" s="132"/>
      <c r="K1070" s="132"/>
      <c r="L1070" s="132"/>
      <c r="M1070" s="132"/>
    </row>
    <row r="1071" spans="10:13">
      <c r="J1071" s="132"/>
      <c r="K1071" s="132"/>
      <c r="L1071" s="132"/>
      <c r="M1071" s="132"/>
    </row>
    <row r="1072" spans="10:13">
      <c r="J1072" s="132"/>
      <c r="K1072" s="132"/>
      <c r="L1072" s="132"/>
      <c r="M1072" s="132"/>
    </row>
    <row r="1073" spans="10:13">
      <c r="J1073" s="132"/>
      <c r="K1073" s="132"/>
      <c r="L1073" s="132"/>
      <c r="M1073" s="132"/>
    </row>
    <row r="1074" spans="10:13">
      <c r="J1074" s="132"/>
      <c r="K1074" s="132"/>
      <c r="L1074" s="132"/>
      <c r="M1074" s="132"/>
    </row>
    <row r="1075" spans="10:13">
      <c r="J1075" s="132"/>
      <c r="K1075" s="132"/>
      <c r="L1075" s="132"/>
      <c r="M1075" s="132"/>
    </row>
    <row r="1076" spans="10:13">
      <c r="J1076" s="132"/>
      <c r="K1076" s="132"/>
      <c r="L1076" s="132"/>
      <c r="M1076" s="132"/>
    </row>
    <row r="1077" spans="10:13">
      <c r="J1077" s="132"/>
      <c r="K1077" s="132"/>
      <c r="L1077" s="132"/>
      <c r="M1077" s="132"/>
    </row>
    <row r="1078" spans="10:13">
      <c r="J1078" s="132"/>
      <c r="K1078" s="132"/>
      <c r="L1078" s="132"/>
      <c r="M1078" s="132"/>
    </row>
    <row r="1079" spans="10:13">
      <c r="J1079" s="132"/>
      <c r="K1079" s="132"/>
      <c r="L1079" s="132"/>
      <c r="M1079" s="132"/>
    </row>
    <row r="1080" spans="10:13">
      <c r="J1080" s="132"/>
      <c r="K1080" s="132"/>
      <c r="L1080" s="132"/>
      <c r="M1080" s="132"/>
    </row>
    <row r="1081" spans="10:13">
      <c r="J1081" s="132"/>
      <c r="K1081" s="132"/>
      <c r="L1081" s="132"/>
      <c r="M1081" s="132"/>
    </row>
    <row r="1082" spans="10:13">
      <c r="J1082" s="132"/>
      <c r="K1082" s="132"/>
      <c r="L1082" s="132"/>
      <c r="M1082" s="132"/>
    </row>
    <row r="1083" spans="10:13">
      <c r="J1083" s="132"/>
      <c r="K1083" s="132"/>
      <c r="L1083" s="132"/>
      <c r="M1083" s="132"/>
    </row>
    <row r="1084" spans="10:13">
      <c r="J1084" s="132"/>
      <c r="K1084" s="132"/>
      <c r="L1084" s="132"/>
      <c r="M1084" s="132"/>
    </row>
    <row r="1085" spans="10:13">
      <c r="J1085" s="132"/>
      <c r="K1085" s="132"/>
      <c r="L1085" s="132"/>
      <c r="M1085" s="132"/>
    </row>
    <row r="1086" spans="10:13">
      <c r="J1086" s="132"/>
      <c r="K1086" s="132"/>
      <c r="L1086" s="132"/>
      <c r="M1086" s="132"/>
    </row>
    <row r="1087" spans="10:13">
      <c r="J1087" s="132"/>
      <c r="K1087" s="132"/>
      <c r="L1087" s="132"/>
      <c r="M1087" s="132"/>
    </row>
    <row r="1088" spans="10:13">
      <c r="J1088" s="132"/>
      <c r="K1088" s="132"/>
      <c r="L1088" s="132"/>
      <c r="M1088" s="132"/>
    </row>
    <row r="1089" spans="10:13">
      <c r="J1089" s="132"/>
      <c r="K1089" s="132"/>
      <c r="L1089" s="132"/>
      <c r="M1089" s="132"/>
    </row>
    <row r="1090" spans="10:13">
      <c r="J1090" s="132"/>
      <c r="K1090" s="132"/>
      <c r="L1090" s="132"/>
      <c r="M1090" s="132"/>
    </row>
  </sheetData>
  <sheetProtection selectLockedCells="1" selectUnlockedCells="1"/>
  <mergeCells count="9">
    <mergeCell ref="J17:M17"/>
    <mergeCell ref="C29:E29"/>
    <mergeCell ref="B17:B18"/>
    <mergeCell ref="C17:C18"/>
    <mergeCell ref="D17:D18"/>
    <mergeCell ref="E17:E18"/>
    <mergeCell ref="F17:F18"/>
    <mergeCell ref="G17:G18"/>
    <mergeCell ref="H17:I17"/>
  </mergeCells>
  <printOptions horizontalCentered="1" verticalCentered="1"/>
  <pageMargins left="0.70866141732283472" right="0.70866141732283472" top="0.74803149606299213" bottom="0.74803149606299213" header="0.31496062992125984" footer="0.31496062992125984"/>
  <pageSetup scale="3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pageSetUpPr fitToPage="1"/>
  </sheetPr>
  <dimension ref="A1:FE2748"/>
  <sheetViews>
    <sheetView showGridLines="0" zoomScale="70" zoomScaleNormal="70" zoomScaleSheetLayoutView="100" workbookViewId="0">
      <selection activeCell="K11" sqref="K11"/>
    </sheetView>
  </sheetViews>
  <sheetFormatPr baseColWidth="10" defaultColWidth="11.42578125" defaultRowHeight="15"/>
  <cols>
    <col min="1" max="1" width="5.7109375" style="73" customWidth="1"/>
    <col min="2" max="2" width="13" style="75" customWidth="1"/>
    <col min="3" max="3" width="33.140625" style="75" customWidth="1"/>
    <col min="4" max="4" width="28.85546875" style="75" customWidth="1"/>
    <col min="5" max="5" width="20.28515625" style="75" customWidth="1"/>
    <col min="6" max="6" width="17.5703125" style="75" customWidth="1"/>
    <col min="7" max="7" width="32.5703125" style="133" customWidth="1"/>
    <col min="8" max="8" width="16" style="75" customWidth="1"/>
    <col min="9" max="9" width="19.85546875" style="132" customWidth="1"/>
    <col min="10" max="13" width="43" style="73" customWidth="1"/>
    <col min="14" max="161" width="11.42578125" style="73"/>
    <col min="162" max="16384" width="11.42578125" style="75"/>
  </cols>
  <sheetData>
    <row r="1" spans="2:13" s="73" customFormat="1">
      <c r="G1" s="127"/>
      <c r="I1" s="126"/>
    </row>
    <row r="2" spans="2:13" s="73" customFormat="1">
      <c r="G2" s="127"/>
      <c r="I2" s="126"/>
    </row>
    <row r="3" spans="2:13" s="73" customFormat="1">
      <c r="G3" s="127"/>
      <c r="I3" s="126"/>
    </row>
    <row r="4" spans="2:13" s="73" customFormat="1">
      <c r="G4" s="127"/>
      <c r="I4" s="126"/>
    </row>
    <row r="5" spans="2:13" s="73" customFormat="1">
      <c r="G5" s="127"/>
      <c r="I5" s="126"/>
    </row>
    <row r="6" spans="2:13" s="73" customFormat="1">
      <c r="G6" s="127"/>
      <c r="I6" s="126"/>
    </row>
    <row r="7" spans="2:13" s="73" customFormat="1">
      <c r="G7" s="127"/>
      <c r="I7" s="126"/>
    </row>
    <row r="8" spans="2:13" s="73" customFormat="1">
      <c r="G8" s="127"/>
      <c r="I8" s="126"/>
    </row>
    <row r="9" spans="2:13" s="73" customFormat="1">
      <c r="G9" s="127"/>
      <c r="I9" s="126"/>
    </row>
    <row r="10" spans="2:13" ht="15.75">
      <c r="B10" s="293" t="s">
        <v>341</v>
      </c>
      <c r="C10" s="294"/>
      <c r="D10" s="294"/>
      <c r="E10" s="294"/>
      <c r="F10" s="294"/>
      <c r="G10" s="294"/>
      <c r="H10" s="294"/>
      <c r="I10" s="294"/>
      <c r="J10" s="295"/>
    </row>
    <row r="11" spans="2:13" s="73" customFormat="1">
      <c r="G11" s="127"/>
      <c r="I11" s="126"/>
    </row>
    <row r="12" spans="2:13" ht="36.6" customHeight="1">
      <c r="B12" s="106" t="s">
        <v>272</v>
      </c>
      <c r="C12" s="285" t="s">
        <v>342</v>
      </c>
      <c r="D12" s="286"/>
      <c r="E12" s="286"/>
      <c r="F12" s="286"/>
      <c r="G12" s="286"/>
      <c r="H12" s="286"/>
      <c r="I12" s="287"/>
      <c r="J12" s="287"/>
    </row>
    <row r="13" spans="2:13" s="73" customFormat="1">
      <c r="G13" s="127"/>
      <c r="I13" s="126"/>
    </row>
    <row r="14" spans="2:13" ht="15.75">
      <c r="B14" s="303" t="s">
        <v>343</v>
      </c>
      <c r="C14" s="289"/>
      <c r="D14" s="289"/>
      <c r="E14" s="289"/>
      <c r="F14" s="289"/>
      <c r="G14" s="289"/>
      <c r="H14" s="289"/>
      <c r="I14" s="289"/>
      <c r="J14" s="304"/>
    </row>
    <row r="15" spans="2:13" s="73" customFormat="1">
      <c r="G15" s="127"/>
      <c r="I15" s="126"/>
    </row>
    <row r="16" spans="2:13" ht="15.75">
      <c r="B16" s="375" t="s">
        <v>125</v>
      </c>
      <c r="C16" s="375" t="s">
        <v>112</v>
      </c>
      <c r="D16" s="375" t="s">
        <v>126</v>
      </c>
      <c r="E16" s="375" t="s">
        <v>127</v>
      </c>
      <c r="F16" s="375" t="s">
        <v>128</v>
      </c>
      <c r="G16" s="375" t="s">
        <v>129</v>
      </c>
      <c r="H16" s="369" t="s">
        <v>130</v>
      </c>
      <c r="I16" s="369"/>
      <c r="J16" s="369" t="s">
        <v>415</v>
      </c>
      <c r="K16" s="369"/>
      <c r="L16" s="369"/>
      <c r="M16" s="369"/>
    </row>
    <row r="17" spans="2:13" ht="15.75">
      <c r="B17" s="375"/>
      <c r="C17" s="375"/>
      <c r="D17" s="375"/>
      <c r="E17" s="375"/>
      <c r="F17" s="375"/>
      <c r="G17" s="375"/>
      <c r="H17" s="108" t="s">
        <v>131</v>
      </c>
      <c r="I17" s="107" t="s">
        <v>132</v>
      </c>
      <c r="J17" s="108" t="s">
        <v>411</v>
      </c>
      <c r="K17" s="108" t="s">
        <v>412</v>
      </c>
      <c r="L17" s="108" t="s">
        <v>413</v>
      </c>
      <c r="M17" s="108" t="s">
        <v>414</v>
      </c>
    </row>
    <row r="18" spans="2:13" ht="15.75">
      <c r="B18" s="109" t="s">
        <v>344</v>
      </c>
      <c r="C18" s="157" t="s">
        <v>345</v>
      </c>
      <c r="D18" s="154"/>
      <c r="E18" s="154"/>
      <c r="F18" s="154"/>
      <c r="G18" s="292"/>
      <c r="H18" s="154"/>
      <c r="I18" s="281"/>
      <c r="J18" s="154"/>
      <c r="K18" s="154"/>
      <c r="L18" s="154"/>
      <c r="M18" s="155"/>
    </row>
    <row r="19" spans="2:13" ht="60">
      <c r="B19" s="47">
        <v>1</v>
      </c>
      <c r="C19" s="82" t="s">
        <v>346</v>
      </c>
      <c r="D19" s="62" t="s">
        <v>317</v>
      </c>
      <c r="E19" s="115">
        <v>45658</v>
      </c>
      <c r="F19" s="115">
        <v>45838</v>
      </c>
      <c r="G19" s="291" t="s">
        <v>281</v>
      </c>
      <c r="H19" s="120" t="s">
        <v>138</v>
      </c>
      <c r="I19" s="120" t="s">
        <v>318</v>
      </c>
      <c r="J19" s="110" t="s">
        <v>433</v>
      </c>
      <c r="K19" s="110" t="s">
        <v>477</v>
      </c>
      <c r="L19" s="110"/>
      <c r="M19" s="110"/>
    </row>
    <row r="20" spans="2:13" ht="90">
      <c r="B20" s="47">
        <v>2</v>
      </c>
      <c r="C20" s="110" t="s">
        <v>417</v>
      </c>
      <c r="D20" s="111" t="s">
        <v>160</v>
      </c>
      <c r="E20" s="112">
        <v>45748</v>
      </c>
      <c r="F20" s="112">
        <v>45777</v>
      </c>
      <c r="G20" s="92" t="s">
        <v>347</v>
      </c>
      <c r="H20" s="62" t="s">
        <v>138</v>
      </c>
      <c r="I20" s="120" t="s">
        <v>348</v>
      </c>
      <c r="J20" s="110" t="s">
        <v>422</v>
      </c>
      <c r="K20" s="110" t="s">
        <v>479</v>
      </c>
      <c r="L20" s="110"/>
      <c r="M20" s="110"/>
    </row>
    <row r="21" spans="2:13" ht="71.25" customHeight="1">
      <c r="B21" s="47">
        <v>3</v>
      </c>
      <c r="C21" s="110" t="s">
        <v>416</v>
      </c>
      <c r="D21" s="111" t="s">
        <v>160</v>
      </c>
      <c r="E21" s="112">
        <v>45870</v>
      </c>
      <c r="F21" s="112">
        <v>47118</v>
      </c>
      <c r="G21" s="92" t="s">
        <v>349</v>
      </c>
      <c r="H21" s="62" t="s">
        <v>138</v>
      </c>
      <c r="I21" s="120" t="s">
        <v>350</v>
      </c>
      <c r="J21" s="110" t="s">
        <v>422</v>
      </c>
      <c r="K21" s="110" t="s">
        <v>422</v>
      </c>
      <c r="L21" s="110"/>
      <c r="M21" s="110"/>
    </row>
    <row r="22" spans="2:13" ht="15.75">
      <c r="B22" s="109" t="s">
        <v>351</v>
      </c>
      <c r="C22" s="157" t="s">
        <v>352</v>
      </c>
      <c r="D22" s="154"/>
      <c r="E22" s="154"/>
      <c r="F22" s="154"/>
      <c r="G22" s="292"/>
      <c r="H22" s="154"/>
      <c r="I22" s="281"/>
      <c r="J22" s="154"/>
      <c r="K22" s="154"/>
      <c r="L22" s="154"/>
      <c r="M22" s="155"/>
    </row>
    <row r="23" spans="2:13" ht="60">
      <c r="B23" s="47">
        <v>1</v>
      </c>
      <c r="C23" s="82" t="s">
        <v>346</v>
      </c>
      <c r="D23" s="62" t="s">
        <v>317</v>
      </c>
      <c r="E23" s="115">
        <v>45658</v>
      </c>
      <c r="F23" s="115">
        <v>45838</v>
      </c>
      <c r="G23" s="291" t="s">
        <v>281</v>
      </c>
      <c r="H23" s="120" t="s">
        <v>138</v>
      </c>
      <c r="I23" s="120" t="s">
        <v>318</v>
      </c>
      <c r="J23" s="110" t="s">
        <v>433</v>
      </c>
      <c r="K23" s="110" t="s">
        <v>477</v>
      </c>
      <c r="L23" s="110"/>
      <c r="M23" s="110"/>
    </row>
    <row r="24" spans="2:13" ht="90">
      <c r="B24" s="47">
        <v>2</v>
      </c>
      <c r="C24" s="125" t="s">
        <v>353</v>
      </c>
      <c r="D24" s="111" t="s">
        <v>160</v>
      </c>
      <c r="E24" s="112">
        <v>45748</v>
      </c>
      <c r="F24" s="112">
        <v>45777</v>
      </c>
      <c r="G24" s="92" t="s">
        <v>354</v>
      </c>
      <c r="H24" s="62" t="s">
        <v>138</v>
      </c>
      <c r="I24" s="120" t="s">
        <v>355</v>
      </c>
      <c r="J24" s="110" t="s">
        <v>422</v>
      </c>
      <c r="K24" s="110" t="s">
        <v>478</v>
      </c>
      <c r="L24" s="110"/>
      <c r="M24" s="110"/>
    </row>
    <row r="25" spans="2:13" ht="63" customHeight="1">
      <c r="B25" s="47">
        <v>3</v>
      </c>
      <c r="C25" s="125" t="s">
        <v>356</v>
      </c>
      <c r="D25" s="111" t="s">
        <v>160</v>
      </c>
      <c r="E25" s="112">
        <v>45870</v>
      </c>
      <c r="F25" s="112">
        <v>47118</v>
      </c>
      <c r="G25" s="92" t="s">
        <v>357</v>
      </c>
      <c r="H25" s="62" t="s">
        <v>138</v>
      </c>
      <c r="I25" s="120" t="s">
        <v>358</v>
      </c>
      <c r="J25" s="110" t="s">
        <v>422</v>
      </c>
      <c r="K25" s="110" t="s">
        <v>422</v>
      </c>
      <c r="L25" s="110"/>
      <c r="M25" s="110"/>
    </row>
    <row r="26" spans="2:13" s="73" customFormat="1">
      <c r="G26" s="127"/>
      <c r="I26" s="126"/>
    </row>
    <row r="27" spans="2:13">
      <c r="J27" s="133"/>
      <c r="K27" s="133"/>
      <c r="L27" s="133"/>
      <c r="M27" s="133"/>
    </row>
    <row r="28" spans="2:13" ht="15.75">
      <c r="C28" s="369" t="s">
        <v>171</v>
      </c>
      <c r="D28" s="369"/>
      <c r="E28" s="369"/>
      <c r="J28" s="133"/>
      <c r="K28" s="133"/>
      <c r="L28" s="133"/>
      <c r="M28" s="133"/>
    </row>
    <row r="29" spans="2:13" ht="15.75">
      <c r="C29" s="116" t="s">
        <v>172</v>
      </c>
      <c r="D29" s="108" t="s">
        <v>173</v>
      </c>
      <c r="E29" s="108" t="s">
        <v>174</v>
      </c>
      <c r="J29" s="133"/>
      <c r="K29" s="133"/>
      <c r="L29" s="133"/>
      <c r="M29" s="133"/>
    </row>
    <row r="30" spans="2:13" ht="63" customHeight="1">
      <c r="C30" s="394" t="s">
        <v>359</v>
      </c>
      <c r="D30" s="102" t="s">
        <v>360</v>
      </c>
      <c r="E30" s="117">
        <v>1</v>
      </c>
      <c r="F30" s="308"/>
      <c r="J30" s="133"/>
      <c r="K30" s="133"/>
      <c r="L30" s="133"/>
      <c r="M30" s="133"/>
    </row>
    <row r="31" spans="2:13" ht="39" customHeight="1">
      <c r="C31" s="148" t="s">
        <v>361</v>
      </c>
      <c r="D31" s="113" t="s">
        <v>362</v>
      </c>
      <c r="E31" s="117">
        <v>1</v>
      </c>
      <c r="J31" s="133"/>
      <c r="K31" s="133"/>
      <c r="L31" s="133"/>
      <c r="M31" s="133"/>
    </row>
    <row r="32" spans="2:13" ht="36.75" customHeight="1">
      <c r="C32" s="122"/>
      <c r="E32" s="140"/>
      <c r="J32" s="133"/>
      <c r="K32" s="133"/>
      <c r="L32" s="133"/>
      <c r="M32" s="133"/>
    </row>
    <row r="33" spans="3:13" s="73" customFormat="1">
      <c r="G33" s="127"/>
      <c r="I33" s="126"/>
    </row>
    <row r="34" spans="3:13">
      <c r="J34" s="133"/>
      <c r="K34" s="133"/>
      <c r="L34" s="133"/>
      <c r="M34" s="133"/>
    </row>
    <row r="35" spans="3:13">
      <c r="C35" s="96"/>
      <c r="D35" s="122" t="s">
        <v>233</v>
      </c>
      <c r="E35" s="96"/>
      <c r="J35" s="133"/>
      <c r="K35" s="133"/>
      <c r="L35" s="133"/>
      <c r="M35" s="133"/>
    </row>
    <row r="36" spans="3:13">
      <c r="C36" s="96"/>
      <c r="D36" s="122" t="s">
        <v>234</v>
      </c>
      <c r="E36" s="96" t="s">
        <v>235</v>
      </c>
      <c r="J36" s="133"/>
      <c r="K36" s="133"/>
      <c r="L36" s="133"/>
      <c r="M36" s="133"/>
    </row>
    <row r="37" spans="3:13">
      <c r="C37" s="96"/>
      <c r="D37" s="96"/>
      <c r="E37" s="96" t="s">
        <v>236</v>
      </c>
      <c r="J37" s="133"/>
      <c r="K37" s="133"/>
      <c r="L37" s="133"/>
      <c r="M37" s="133"/>
    </row>
    <row r="38" spans="3:13">
      <c r="C38" s="123"/>
      <c r="D38" s="96"/>
      <c r="E38" s="124"/>
      <c r="J38" s="133"/>
      <c r="K38" s="133"/>
      <c r="L38" s="133"/>
      <c r="M38" s="133"/>
    </row>
    <row r="39" spans="3:13">
      <c r="C39" s="96"/>
      <c r="D39" s="96"/>
      <c r="E39" s="124"/>
      <c r="J39" s="133"/>
      <c r="K39" s="133"/>
      <c r="L39" s="133"/>
      <c r="M39" s="133"/>
    </row>
    <row r="40" spans="3:13">
      <c r="C40" s="96"/>
      <c r="D40" s="96"/>
      <c r="E40" s="124"/>
      <c r="J40" s="133"/>
      <c r="K40" s="133"/>
      <c r="L40" s="133"/>
      <c r="M40" s="133"/>
    </row>
    <row r="41" spans="3:13">
      <c r="J41" s="133"/>
      <c r="K41" s="133"/>
      <c r="L41" s="133"/>
      <c r="M41" s="133"/>
    </row>
    <row r="42" spans="3:13" s="73" customFormat="1">
      <c r="G42" s="127"/>
      <c r="I42" s="126"/>
    </row>
    <row r="43" spans="3:13" s="73" customFormat="1">
      <c r="G43" s="127"/>
      <c r="I43" s="126"/>
    </row>
    <row r="44" spans="3:13">
      <c r="J44" s="133"/>
      <c r="K44" s="133"/>
      <c r="L44" s="133"/>
      <c r="M44" s="133"/>
    </row>
    <row r="45" spans="3:13">
      <c r="J45" s="133"/>
      <c r="K45" s="133"/>
      <c r="L45" s="133"/>
      <c r="M45" s="133"/>
    </row>
    <row r="46" spans="3:13">
      <c r="J46" s="133"/>
      <c r="K46" s="133"/>
      <c r="L46" s="133"/>
      <c r="M46" s="133"/>
    </row>
    <row r="47" spans="3:13">
      <c r="J47" s="133"/>
      <c r="K47" s="133"/>
      <c r="L47" s="133"/>
      <c r="M47" s="133"/>
    </row>
    <row r="48" spans="3:13">
      <c r="J48" s="133"/>
      <c r="K48" s="133"/>
      <c r="L48" s="133"/>
      <c r="M48" s="133"/>
    </row>
    <row r="49" spans="10:13">
      <c r="J49" s="133"/>
      <c r="K49" s="133"/>
      <c r="L49" s="133"/>
      <c r="M49" s="133"/>
    </row>
    <row r="50" spans="10:13">
      <c r="J50" s="133"/>
      <c r="K50" s="133"/>
      <c r="L50" s="133"/>
      <c r="M50" s="133"/>
    </row>
    <row r="51" spans="10:13">
      <c r="J51" s="133"/>
      <c r="K51" s="133"/>
      <c r="L51" s="133"/>
      <c r="M51" s="133"/>
    </row>
    <row r="52" spans="10:13">
      <c r="J52" s="133"/>
      <c r="K52" s="133"/>
      <c r="L52" s="133"/>
      <c r="M52" s="133"/>
    </row>
    <row r="53" spans="10:13">
      <c r="J53" s="133"/>
      <c r="K53" s="133"/>
      <c r="L53" s="133"/>
      <c r="M53" s="133"/>
    </row>
    <row r="54" spans="10:13">
      <c r="J54" s="133"/>
      <c r="K54" s="133"/>
      <c r="L54" s="133"/>
      <c r="M54" s="133"/>
    </row>
    <row r="55" spans="10:13">
      <c r="J55" s="133"/>
      <c r="K55" s="133"/>
      <c r="L55" s="133"/>
      <c r="M55" s="133"/>
    </row>
    <row r="56" spans="10:13">
      <c r="J56" s="133"/>
      <c r="K56" s="133"/>
      <c r="L56" s="133"/>
      <c r="M56" s="133"/>
    </row>
    <row r="57" spans="10:13">
      <c r="J57" s="133"/>
      <c r="K57" s="133"/>
      <c r="L57" s="133"/>
      <c r="M57" s="133"/>
    </row>
    <row r="58" spans="10:13">
      <c r="J58" s="133"/>
      <c r="K58" s="133"/>
      <c r="L58" s="133"/>
      <c r="M58" s="133"/>
    </row>
    <row r="59" spans="10:13">
      <c r="J59" s="133"/>
      <c r="K59" s="133"/>
      <c r="L59" s="133"/>
      <c r="M59" s="133"/>
    </row>
    <row r="60" spans="10:13">
      <c r="J60" s="133"/>
      <c r="K60" s="133"/>
      <c r="L60" s="133"/>
      <c r="M60" s="133"/>
    </row>
    <row r="61" spans="10:13">
      <c r="J61" s="133"/>
      <c r="K61" s="133"/>
      <c r="L61" s="133"/>
      <c r="M61" s="133"/>
    </row>
    <row r="62" spans="10:13">
      <c r="J62" s="133"/>
      <c r="K62" s="133"/>
      <c r="L62" s="133"/>
      <c r="M62" s="133"/>
    </row>
    <row r="63" spans="10:13">
      <c r="J63" s="133"/>
      <c r="K63" s="133"/>
      <c r="L63" s="133"/>
      <c r="M63" s="133"/>
    </row>
    <row r="64" spans="10:13">
      <c r="J64" s="133"/>
      <c r="K64" s="133"/>
      <c r="L64" s="133"/>
      <c r="M64" s="133"/>
    </row>
    <row r="65" spans="10:13">
      <c r="J65" s="133"/>
      <c r="K65" s="133"/>
      <c r="L65" s="133"/>
      <c r="M65" s="133"/>
    </row>
    <row r="66" spans="10:13">
      <c r="J66" s="133"/>
      <c r="K66" s="133"/>
      <c r="L66" s="133"/>
      <c r="M66" s="133"/>
    </row>
    <row r="67" spans="10:13">
      <c r="J67" s="133"/>
      <c r="K67" s="133"/>
      <c r="L67" s="133"/>
      <c r="M67" s="133"/>
    </row>
    <row r="68" spans="10:13">
      <c r="J68" s="133"/>
      <c r="K68" s="133"/>
      <c r="L68" s="133"/>
      <c r="M68" s="133"/>
    </row>
    <row r="69" spans="10:13">
      <c r="J69" s="133"/>
      <c r="K69" s="133"/>
      <c r="L69" s="133"/>
      <c r="M69" s="133"/>
    </row>
    <row r="70" spans="10:13">
      <c r="J70" s="133"/>
      <c r="K70" s="133"/>
      <c r="L70" s="133"/>
      <c r="M70" s="133"/>
    </row>
    <row r="71" spans="10:13">
      <c r="J71" s="133"/>
      <c r="K71" s="133"/>
      <c r="L71" s="133"/>
      <c r="M71" s="133"/>
    </row>
    <row r="72" spans="10:13">
      <c r="J72" s="133"/>
      <c r="K72" s="133"/>
      <c r="L72" s="133"/>
      <c r="M72" s="133"/>
    </row>
    <row r="73" spans="10:13">
      <c r="J73" s="133"/>
      <c r="K73" s="133"/>
      <c r="L73" s="133"/>
      <c r="M73" s="133"/>
    </row>
    <row r="74" spans="10:13">
      <c r="J74" s="133"/>
      <c r="K74" s="133"/>
      <c r="L74" s="133"/>
      <c r="M74" s="133"/>
    </row>
    <row r="75" spans="10:13">
      <c r="J75" s="133"/>
      <c r="K75" s="133"/>
      <c r="L75" s="133"/>
      <c r="M75" s="133"/>
    </row>
    <row r="76" spans="10:13">
      <c r="J76" s="133"/>
      <c r="K76" s="133"/>
      <c r="L76" s="133"/>
      <c r="M76" s="133"/>
    </row>
    <row r="77" spans="10:13">
      <c r="J77" s="133"/>
      <c r="K77" s="133"/>
      <c r="L77" s="133"/>
      <c r="M77" s="133"/>
    </row>
    <row r="78" spans="10:13">
      <c r="J78" s="133"/>
      <c r="K78" s="133"/>
      <c r="L78" s="133"/>
      <c r="M78" s="133"/>
    </row>
    <row r="79" spans="10:13">
      <c r="J79" s="133"/>
      <c r="K79" s="133"/>
      <c r="L79" s="133"/>
      <c r="M79" s="133"/>
    </row>
    <row r="80" spans="10:13">
      <c r="J80" s="133"/>
      <c r="K80" s="133"/>
      <c r="L80" s="133"/>
      <c r="M80" s="133"/>
    </row>
    <row r="81" spans="10:13">
      <c r="J81" s="133"/>
      <c r="K81" s="133"/>
      <c r="L81" s="133"/>
      <c r="M81" s="133"/>
    </row>
    <row r="82" spans="10:13">
      <c r="J82" s="133"/>
      <c r="K82" s="133"/>
      <c r="L82" s="133"/>
      <c r="M82" s="133"/>
    </row>
    <row r="83" spans="10:13">
      <c r="J83" s="133"/>
      <c r="K83" s="133"/>
      <c r="L83" s="133"/>
      <c r="M83" s="133"/>
    </row>
    <row r="84" spans="10:13">
      <c r="J84" s="133"/>
      <c r="K84" s="133"/>
      <c r="L84" s="133"/>
      <c r="M84" s="133"/>
    </row>
    <row r="85" spans="10:13">
      <c r="J85" s="133"/>
      <c r="K85" s="133"/>
      <c r="L85" s="133"/>
      <c r="M85" s="133"/>
    </row>
    <row r="86" spans="10:13">
      <c r="J86" s="133"/>
      <c r="K86" s="133"/>
      <c r="L86" s="133"/>
      <c r="M86" s="133"/>
    </row>
    <row r="87" spans="10:13">
      <c r="J87" s="133"/>
      <c r="K87" s="133"/>
      <c r="L87" s="133"/>
      <c r="M87" s="133"/>
    </row>
    <row r="88" spans="10:13">
      <c r="J88" s="133"/>
      <c r="K88" s="133"/>
      <c r="L88" s="133"/>
      <c r="M88" s="133"/>
    </row>
    <row r="89" spans="10:13">
      <c r="J89" s="133"/>
      <c r="K89" s="133"/>
      <c r="L89" s="133"/>
      <c r="M89" s="133"/>
    </row>
    <row r="90" spans="10:13">
      <c r="J90" s="133"/>
      <c r="K90" s="133"/>
      <c r="L90" s="133"/>
      <c r="M90" s="133"/>
    </row>
    <row r="91" spans="10:13">
      <c r="J91" s="133"/>
      <c r="K91" s="133"/>
      <c r="L91" s="133"/>
      <c r="M91" s="133"/>
    </row>
    <row r="92" spans="10:13">
      <c r="J92" s="133"/>
      <c r="K92" s="133"/>
      <c r="L92" s="133"/>
      <c r="M92" s="133"/>
    </row>
    <row r="93" spans="10:13">
      <c r="J93" s="133"/>
      <c r="K93" s="133"/>
      <c r="L93" s="133"/>
      <c r="M93" s="133"/>
    </row>
    <row r="94" spans="10:13">
      <c r="J94" s="133"/>
      <c r="K94" s="133"/>
      <c r="L94" s="133"/>
      <c r="M94" s="133"/>
    </row>
    <row r="95" spans="10:13">
      <c r="J95" s="133"/>
      <c r="K95" s="133"/>
      <c r="L95" s="133"/>
      <c r="M95" s="133"/>
    </row>
    <row r="96" spans="10:13">
      <c r="J96" s="133"/>
      <c r="K96" s="133"/>
      <c r="L96" s="133"/>
      <c r="M96" s="133"/>
    </row>
    <row r="97" spans="10:13">
      <c r="J97" s="133"/>
      <c r="K97" s="133"/>
      <c r="L97" s="133"/>
      <c r="M97" s="133"/>
    </row>
    <row r="98" spans="10:13">
      <c r="J98" s="133"/>
      <c r="K98" s="133"/>
      <c r="L98" s="133"/>
      <c r="M98" s="133"/>
    </row>
    <row r="99" spans="10:13">
      <c r="J99" s="133"/>
      <c r="K99" s="133"/>
      <c r="L99" s="133"/>
      <c r="M99" s="133"/>
    </row>
    <row r="100" spans="10:13">
      <c r="J100" s="133"/>
      <c r="K100" s="133"/>
      <c r="L100" s="133"/>
      <c r="M100" s="133"/>
    </row>
    <row r="101" spans="10:13">
      <c r="J101" s="133"/>
      <c r="K101" s="133"/>
      <c r="L101" s="133"/>
      <c r="M101" s="133"/>
    </row>
    <row r="102" spans="10:13">
      <c r="J102" s="133"/>
      <c r="K102" s="133"/>
      <c r="L102" s="133"/>
      <c r="M102" s="133"/>
    </row>
    <row r="103" spans="10:13">
      <c r="J103" s="133"/>
      <c r="K103" s="133"/>
      <c r="L103" s="133"/>
      <c r="M103" s="133"/>
    </row>
    <row r="104" spans="10:13">
      <c r="J104" s="133"/>
      <c r="K104" s="133"/>
      <c r="L104" s="133"/>
      <c r="M104" s="133"/>
    </row>
    <row r="105" spans="10:13">
      <c r="J105" s="133"/>
      <c r="K105" s="133"/>
      <c r="L105" s="133"/>
      <c r="M105" s="133"/>
    </row>
    <row r="106" spans="10:13">
      <c r="J106" s="133"/>
      <c r="K106" s="133"/>
      <c r="L106" s="133"/>
      <c r="M106" s="133"/>
    </row>
    <row r="107" spans="10:13">
      <c r="J107" s="133"/>
      <c r="K107" s="133"/>
      <c r="L107" s="133"/>
      <c r="M107" s="133"/>
    </row>
    <row r="108" spans="10:13">
      <c r="J108" s="133"/>
      <c r="K108" s="133"/>
      <c r="L108" s="133"/>
      <c r="M108" s="133"/>
    </row>
    <row r="109" spans="10:13">
      <c r="J109" s="133"/>
      <c r="K109" s="133"/>
      <c r="L109" s="133"/>
      <c r="M109" s="133"/>
    </row>
    <row r="110" spans="10:13">
      <c r="J110" s="133"/>
      <c r="K110" s="133"/>
      <c r="L110" s="133"/>
      <c r="M110" s="133"/>
    </row>
    <row r="111" spans="10:13">
      <c r="J111" s="133"/>
      <c r="K111" s="133"/>
      <c r="L111" s="133"/>
      <c r="M111" s="133"/>
    </row>
    <row r="112" spans="10:13">
      <c r="J112" s="133"/>
      <c r="K112" s="133"/>
      <c r="L112" s="133"/>
      <c r="M112" s="133"/>
    </row>
    <row r="113" spans="10:13">
      <c r="J113" s="133"/>
      <c r="K113" s="133"/>
      <c r="L113" s="133"/>
      <c r="M113" s="133"/>
    </row>
    <row r="114" spans="10:13">
      <c r="J114" s="133"/>
      <c r="K114" s="133"/>
      <c r="L114" s="133"/>
      <c r="M114" s="133"/>
    </row>
    <row r="115" spans="10:13">
      <c r="J115" s="133"/>
      <c r="K115" s="133"/>
      <c r="L115" s="133"/>
      <c r="M115" s="133"/>
    </row>
    <row r="116" spans="10:13">
      <c r="J116" s="133"/>
      <c r="K116" s="133"/>
      <c r="L116" s="133"/>
      <c r="M116" s="133"/>
    </row>
    <row r="117" spans="10:13">
      <c r="J117" s="133"/>
      <c r="K117" s="133"/>
      <c r="L117" s="133"/>
      <c r="M117" s="133"/>
    </row>
    <row r="118" spans="10:13">
      <c r="J118" s="133"/>
      <c r="K118" s="133"/>
      <c r="L118" s="133"/>
      <c r="M118" s="133"/>
    </row>
    <row r="119" spans="10:13">
      <c r="J119" s="133"/>
      <c r="K119" s="133"/>
      <c r="L119" s="133"/>
      <c r="M119" s="133"/>
    </row>
    <row r="120" spans="10:13">
      <c r="J120" s="133"/>
      <c r="K120" s="133"/>
      <c r="L120" s="133"/>
      <c r="M120" s="133"/>
    </row>
    <row r="121" spans="10:13">
      <c r="J121" s="133"/>
      <c r="K121" s="133"/>
      <c r="L121" s="133"/>
      <c r="M121" s="133"/>
    </row>
    <row r="122" spans="10:13">
      <c r="J122" s="133"/>
      <c r="K122" s="133"/>
      <c r="L122" s="133"/>
      <c r="M122" s="133"/>
    </row>
    <row r="123" spans="10:13">
      <c r="J123" s="133"/>
      <c r="K123" s="133"/>
      <c r="L123" s="133"/>
      <c r="M123" s="133"/>
    </row>
    <row r="124" spans="10:13">
      <c r="J124" s="133"/>
      <c r="K124" s="133"/>
      <c r="L124" s="133"/>
      <c r="M124" s="133"/>
    </row>
    <row r="125" spans="10:13">
      <c r="J125" s="133"/>
      <c r="K125" s="133"/>
      <c r="L125" s="133"/>
      <c r="M125" s="133"/>
    </row>
    <row r="126" spans="10:13">
      <c r="J126" s="133"/>
      <c r="K126" s="133"/>
      <c r="L126" s="133"/>
      <c r="M126" s="133"/>
    </row>
    <row r="127" spans="10:13">
      <c r="J127" s="133"/>
      <c r="K127" s="133"/>
      <c r="L127" s="133"/>
      <c r="M127" s="133"/>
    </row>
    <row r="128" spans="10:13">
      <c r="J128" s="133"/>
      <c r="K128" s="133"/>
      <c r="L128" s="133"/>
      <c r="M128" s="133"/>
    </row>
    <row r="129" spans="10:13">
      <c r="J129" s="133"/>
      <c r="K129" s="133"/>
      <c r="L129" s="133"/>
      <c r="M129" s="133"/>
    </row>
    <row r="130" spans="10:13">
      <c r="J130" s="133"/>
      <c r="K130" s="133"/>
      <c r="L130" s="133"/>
      <c r="M130" s="133"/>
    </row>
    <row r="131" spans="10:13">
      <c r="J131" s="133"/>
      <c r="K131" s="133"/>
      <c r="L131" s="133"/>
      <c r="M131" s="133"/>
    </row>
    <row r="132" spans="10:13">
      <c r="J132" s="133"/>
      <c r="K132" s="133"/>
      <c r="L132" s="133"/>
      <c r="M132" s="133"/>
    </row>
    <row r="133" spans="10:13">
      <c r="J133" s="133"/>
      <c r="K133" s="133"/>
      <c r="L133" s="133"/>
      <c r="M133" s="133"/>
    </row>
    <row r="134" spans="10:13">
      <c r="J134" s="133"/>
      <c r="K134" s="133"/>
      <c r="L134" s="133"/>
      <c r="M134" s="133"/>
    </row>
    <row r="135" spans="10:13">
      <c r="J135" s="133"/>
      <c r="K135" s="133"/>
      <c r="L135" s="133"/>
      <c r="M135" s="133"/>
    </row>
    <row r="136" spans="10:13">
      <c r="J136" s="133"/>
      <c r="K136" s="133"/>
      <c r="L136" s="133"/>
      <c r="M136" s="133"/>
    </row>
    <row r="137" spans="10:13">
      <c r="J137" s="133"/>
      <c r="K137" s="133"/>
      <c r="L137" s="133"/>
      <c r="M137" s="133"/>
    </row>
    <row r="138" spans="10:13">
      <c r="J138" s="133"/>
      <c r="K138" s="133"/>
      <c r="L138" s="133"/>
      <c r="M138" s="133"/>
    </row>
    <row r="139" spans="10:13">
      <c r="J139" s="133"/>
      <c r="K139" s="133"/>
      <c r="L139" s="133"/>
      <c r="M139" s="133"/>
    </row>
    <row r="140" spans="10:13">
      <c r="J140" s="133"/>
      <c r="K140" s="133"/>
      <c r="L140" s="133"/>
      <c r="M140" s="133"/>
    </row>
    <row r="141" spans="10:13">
      <c r="J141" s="133"/>
      <c r="K141" s="133"/>
      <c r="L141" s="133"/>
      <c r="M141" s="133"/>
    </row>
    <row r="142" spans="10:13">
      <c r="J142" s="133"/>
      <c r="K142" s="133"/>
      <c r="L142" s="133"/>
      <c r="M142" s="133"/>
    </row>
    <row r="143" spans="10:13">
      <c r="J143" s="133"/>
      <c r="K143" s="133"/>
      <c r="L143" s="133"/>
      <c r="M143" s="133"/>
    </row>
    <row r="144" spans="10:13">
      <c r="J144" s="133"/>
      <c r="K144" s="133"/>
      <c r="L144" s="133"/>
      <c r="M144" s="133"/>
    </row>
    <row r="145" spans="10:13">
      <c r="J145" s="133"/>
      <c r="K145" s="133"/>
      <c r="L145" s="133"/>
      <c r="M145" s="133"/>
    </row>
    <row r="146" spans="10:13">
      <c r="J146" s="133"/>
      <c r="K146" s="133"/>
      <c r="L146" s="133"/>
      <c r="M146" s="133"/>
    </row>
    <row r="147" spans="10:13">
      <c r="J147" s="133"/>
      <c r="K147" s="133"/>
      <c r="L147" s="133"/>
      <c r="M147" s="133"/>
    </row>
    <row r="148" spans="10:13">
      <c r="J148" s="133"/>
      <c r="K148" s="133"/>
      <c r="L148" s="133"/>
      <c r="M148" s="133"/>
    </row>
    <row r="149" spans="10:13">
      <c r="J149" s="133"/>
      <c r="K149" s="133"/>
      <c r="L149" s="133"/>
      <c r="M149" s="133"/>
    </row>
    <row r="150" spans="10:13">
      <c r="J150" s="133"/>
      <c r="K150" s="133"/>
      <c r="L150" s="133"/>
      <c r="M150" s="133"/>
    </row>
    <row r="151" spans="10:13">
      <c r="J151" s="133"/>
      <c r="K151" s="133"/>
      <c r="L151" s="133"/>
      <c r="M151" s="133"/>
    </row>
    <row r="152" spans="10:13">
      <c r="J152" s="133"/>
      <c r="K152" s="133"/>
      <c r="L152" s="133"/>
      <c r="M152" s="133"/>
    </row>
    <row r="153" spans="10:13">
      <c r="J153" s="133"/>
      <c r="K153" s="133"/>
      <c r="L153" s="133"/>
      <c r="M153" s="133"/>
    </row>
    <row r="154" spans="10:13">
      <c r="J154" s="133"/>
      <c r="K154" s="133"/>
      <c r="L154" s="133"/>
      <c r="M154" s="133"/>
    </row>
    <row r="155" spans="10:13">
      <c r="J155" s="133"/>
      <c r="K155" s="133"/>
      <c r="L155" s="133"/>
      <c r="M155" s="133"/>
    </row>
    <row r="156" spans="10:13">
      <c r="J156" s="133"/>
      <c r="K156" s="133"/>
      <c r="L156" s="133"/>
      <c r="M156" s="133"/>
    </row>
    <row r="157" spans="10:13">
      <c r="J157" s="133"/>
      <c r="K157" s="133"/>
      <c r="L157" s="133"/>
      <c r="M157" s="133"/>
    </row>
    <row r="158" spans="10:13">
      <c r="J158" s="133"/>
      <c r="K158" s="133"/>
      <c r="L158" s="133"/>
      <c r="M158" s="133"/>
    </row>
    <row r="159" spans="10:13">
      <c r="J159" s="133"/>
      <c r="K159" s="133"/>
      <c r="L159" s="133"/>
      <c r="M159" s="133"/>
    </row>
    <row r="160" spans="10:13">
      <c r="J160" s="133"/>
      <c r="K160" s="133"/>
      <c r="L160" s="133"/>
      <c r="M160" s="133"/>
    </row>
    <row r="161" spans="10:13">
      <c r="J161" s="133"/>
      <c r="K161" s="133"/>
      <c r="L161" s="133"/>
      <c r="M161" s="133"/>
    </row>
    <row r="162" spans="10:13">
      <c r="J162" s="133"/>
      <c r="K162" s="133"/>
      <c r="L162" s="133"/>
      <c r="M162" s="133"/>
    </row>
    <row r="163" spans="10:13">
      <c r="J163" s="133"/>
      <c r="K163" s="133"/>
      <c r="L163" s="133"/>
      <c r="M163" s="133"/>
    </row>
    <row r="164" spans="10:13">
      <c r="J164" s="133"/>
      <c r="K164" s="133"/>
      <c r="L164" s="133"/>
      <c r="M164" s="133"/>
    </row>
    <row r="165" spans="10:13">
      <c r="J165" s="133"/>
      <c r="K165" s="133"/>
      <c r="L165" s="133"/>
      <c r="M165" s="133"/>
    </row>
    <row r="166" spans="10:13">
      <c r="J166" s="133"/>
      <c r="K166" s="133"/>
      <c r="L166" s="133"/>
      <c r="M166" s="133"/>
    </row>
    <row r="167" spans="10:13">
      <c r="J167" s="133"/>
      <c r="K167" s="133"/>
      <c r="L167" s="133"/>
      <c r="M167" s="133"/>
    </row>
    <row r="168" spans="10:13">
      <c r="J168" s="133"/>
      <c r="K168" s="133"/>
      <c r="L168" s="133"/>
      <c r="M168" s="133"/>
    </row>
    <row r="169" spans="10:13">
      <c r="J169" s="133"/>
      <c r="K169" s="133"/>
      <c r="L169" s="133"/>
      <c r="M169" s="133"/>
    </row>
    <row r="170" spans="10:13">
      <c r="J170" s="133"/>
      <c r="K170" s="133"/>
      <c r="L170" s="133"/>
      <c r="M170" s="133"/>
    </row>
    <row r="171" spans="10:13">
      <c r="J171" s="133"/>
      <c r="K171" s="133"/>
      <c r="L171" s="133"/>
      <c r="M171" s="133"/>
    </row>
    <row r="172" spans="10:13">
      <c r="J172" s="133"/>
      <c r="K172" s="133"/>
      <c r="L172" s="133"/>
      <c r="M172" s="133"/>
    </row>
    <row r="173" spans="10:13">
      <c r="J173" s="133"/>
      <c r="K173" s="133"/>
      <c r="L173" s="133"/>
      <c r="M173" s="133"/>
    </row>
    <row r="174" spans="10:13">
      <c r="J174" s="133"/>
      <c r="K174" s="133"/>
      <c r="L174" s="133"/>
      <c r="M174" s="133"/>
    </row>
    <row r="175" spans="10:13">
      <c r="J175" s="133"/>
      <c r="K175" s="133"/>
      <c r="L175" s="133"/>
      <c r="M175" s="133"/>
    </row>
    <row r="176" spans="10:13">
      <c r="J176" s="133"/>
      <c r="K176" s="133"/>
      <c r="L176" s="133"/>
      <c r="M176" s="133"/>
    </row>
    <row r="177" spans="10:13">
      <c r="J177" s="133"/>
      <c r="K177" s="133"/>
      <c r="L177" s="133"/>
      <c r="M177" s="133"/>
    </row>
    <row r="178" spans="10:13">
      <c r="J178" s="133"/>
      <c r="K178" s="133"/>
      <c r="L178" s="133"/>
      <c r="M178" s="133"/>
    </row>
    <row r="179" spans="10:13">
      <c r="J179" s="133"/>
      <c r="K179" s="133"/>
      <c r="L179" s="133"/>
      <c r="M179" s="133"/>
    </row>
    <row r="180" spans="10:13">
      <c r="J180" s="133"/>
      <c r="K180" s="133"/>
      <c r="L180" s="133"/>
      <c r="M180" s="133"/>
    </row>
    <row r="181" spans="10:13">
      <c r="J181" s="133"/>
      <c r="K181" s="133"/>
      <c r="L181" s="133"/>
      <c r="M181" s="133"/>
    </row>
    <row r="182" spans="10:13">
      <c r="J182" s="133"/>
      <c r="K182" s="133"/>
      <c r="L182" s="133"/>
      <c r="M182" s="133"/>
    </row>
    <row r="183" spans="10:13">
      <c r="J183" s="133"/>
      <c r="K183" s="133"/>
      <c r="L183" s="133"/>
      <c r="M183" s="133"/>
    </row>
    <row r="184" spans="10:13">
      <c r="J184" s="133"/>
      <c r="K184" s="133"/>
      <c r="L184" s="133"/>
      <c r="M184" s="133"/>
    </row>
    <row r="185" spans="10:13">
      <c r="J185" s="133"/>
      <c r="K185" s="133"/>
      <c r="L185" s="133"/>
      <c r="M185" s="133"/>
    </row>
    <row r="186" spans="10:13">
      <c r="J186" s="133"/>
      <c r="K186" s="133"/>
      <c r="L186" s="133"/>
      <c r="M186" s="133"/>
    </row>
    <row r="187" spans="10:13">
      <c r="J187" s="133"/>
      <c r="K187" s="133"/>
      <c r="L187" s="133"/>
      <c r="M187" s="133"/>
    </row>
    <row r="188" spans="10:13">
      <c r="J188" s="133"/>
      <c r="K188" s="133"/>
      <c r="L188" s="133"/>
      <c r="M188" s="133"/>
    </row>
    <row r="189" spans="10:13">
      <c r="J189" s="133"/>
      <c r="K189" s="133"/>
      <c r="L189" s="133"/>
      <c r="M189" s="133"/>
    </row>
    <row r="190" spans="10:13">
      <c r="J190" s="133"/>
      <c r="K190" s="133"/>
      <c r="L190" s="133"/>
      <c r="M190" s="133"/>
    </row>
    <row r="191" spans="10:13">
      <c r="J191" s="133"/>
      <c r="K191" s="133"/>
      <c r="L191" s="133"/>
      <c r="M191" s="133"/>
    </row>
    <row r="192" spans="10:13">
      <c r="J192" s="133"/>
      <c r="K192" s="133"/>
      <c r="L192" s="133"/>
      <c r="M192" s="133"/>
    </row>
    <row r="193" spans="10:13">
      <c r="J193" s="133"/>
      <c r="K193" s="133"/>
      <c r="L193" s="133"/>
      <c r="M193" s="133"/>
    </row>
    <row r="194" spans="10:13">
      <c r="J194" s="133"/>
      <c r="K194" s="133"/>
      <c r="L194" s="133"/>
      <c r="M194" s="133"/>
    </row>
    <row r="195" spans="10:13">
      <c r="J195" s="133"/>
      <c r="K195" s="133"/>
      <c r="L195" s="133"/>
      <c r="M195" s="133"/>
    </row>
    <row r="196" spans="10:13">
      <c r="J196" s="133"/>
      <c r="K196" s="133"/>
      <c r="L196" s="133"/>
      <c r="M196" s="133"/>
    </row>
    <row r="197" spans="10:13">
      <c r="J197" s="133"/>
      <c r="K197" s="133"/>
      <c r="L197" s="133"/>
      <c r="M197" s="133"/>
    </row>
    <row r="198" spans="10:13">
      <c r="J198" s="133"/>
      <c r="K198" s="133"/>
      <c r="L198" s="133"/>
      <c r="M198" s="133"/>
    </row>
    <row r="199" spans="10:13">
      <c r="J199" s="133"/>
      <c r="K199" s="133"/>
      <c r="L199" s="133"/>
      <c r="M199" s="133"/>
    </row>
    <row r="200" spans="10:13">
      <c r="J200" s="133"/>
      <c r="K200" s="133"/>
      <c r="L200" s="133"/>
      <c r="M200" s="133"/>
    </row>
    <row r="201" spans="10:13">
      <c r="J201" s="133"/>
      <c r="K201" s="133"/>
      <c r="L201" s="133"/>
      <c r="M201" s="133"/>
    </row>
    <row r="202" spans="10:13">
      <c r="J202" s="133"/>
      <c r="K202" s="133"/>
      <c r="L202" s="133"/>
      <c r="M202" s="133"/>
    </row>
    <row r="203" spans="10:13">
      <c r="J203" s="133"/>
      <c r="K203" s="133"/>
      <c r="L203" s="133"/>
      <c r="M203" s="133"/>
    </row>
    <row r="204" spans="10:13">
      <c r="J204" s="133"/>
      <c r="K204" s="133"/>
      <c r="L204" s="133"/>
      <c r="M204" s="133"/>
    </row>
    <row r="205" spans="10:13">
      <c r="J205" s="133"/>
      <c r="K205" s="133"/>
      <c r="L205" s="133"/>
      <c r="M205" s="133"/>
    </row>
    <row r="206" spans="10:13">
      <c r="J206" s="133"/>
      <c r="K206" s="133"/>
      <c r="L206" s="133"/>
      <c r="M206" s="133"/>
    </row>
    <row r="207" spans="10:13">
      <c r="J207" s="133"/>
      <c r="K207" s="133"/>
      <c r="L207" s="133"/>
      <c r="M207" s="133"/>
    </row>
    <row r="208" spans="10:13">
      <c r="J208" s="133"/>
      <c r="K208" s="133"/>
      <c r="L208" s="133"/>
      <c r="M208" s="133"/>
    </row>
    <row r="209" spans="10:13">
      <c r="J209" s="133"/>
      <c r="K209" s="133"/>
      <c r="L209" s="133"/>
      <c r="M209" s="133"/>
    </row>
    <row r="210" spans="10:13">
      <c r="J210" s="133"/>
      <c r="K210" s="133"/>
      <c r="L210" s="133"/>
      <c r="M210" s="133"/>
    </row>
    <row r="211" spans="10:13">
      <c r="J211" s="133"/>
      <c r="K211" s="133"/>
      <c r="L211" s="133"/>
      <c r="M211" s="133"/>
    </row>
    <row r="212" spans="10:13">
      <c r="J212" s="133"/>
      <c r="K212" s="133"/>
      <c r="L212" s="133"/>
      <c r="M212" s="133"/>
    </row>
    <row r="213" spans="10:13">
      <c r="J213" s="133"/>
      <c r="K213" s="133"/>
      <c r="L213" s="133"/>
      <c r="M213" s="133"/>
    </row>
    <row r="214" spans="10:13">
      <c r="J214" s="133"/>
      <c r="K214" s="133"/>
      <c r="L214" s="133"/>
      <c r="M214" s="133"/>
    </row>
    <row r="215" spans="10:13">
      <c r="J215" s="133"/>
      <c r="K215" s="133"/>
      <c r="L215" s="133"/>
      <c r="M215" s="133"/>
    </row>
    <row r="216" spans="10:13">
      <c r="J216" s="133"/>
      <c r="K216" s="133"/>
      <c r="L216" s="133"/>
      <c r="M216" s="133"/>
    </row>
    <row r="217" spans="10:13">
      <c r="J217" s="133"/>
      <c r="K217" s="133"/>
      <c r="L217" s="133"/>
      <c r="M217" s="133"/>
    </row>
    <row r="218" spans="10:13">
      <c r="J218" s="133"/>
      <c r="K218" s="133"/>
      <c r="L218" s="133"/>
      <c r="M218" s="133"/>
    </row>
    <row r="219" spans="10:13">
      <c r="J219" s="133"/>
      <c r="K219" s="133"/>
      <c r="L219" s="133"/>
      <c r="M219" s="133"/>
    </row>
    <row r="220" spans="10:13">
      <c r="J220" s="133"/>
      <c r="K220" s="133"/>
      <c r="L220" s="133"/>
      <c r="M220" s="133"/>
    </row>
    <row r="221" spans="10:13">
      <c r="J221" s="133"/>
      <c r="K221" s="133"/>
      <c r="L221" s="133"/>
      <c r="M221" s="133"/>
    </row>
    <row r="222" spans="10:13">
      <c r="J222" s="133"/>
      <c r="K222" s="133"/>
      <c r="L222" s="133"/>
      <c r="M222" s="133"/>
    </row>
    <row r="223" spans="10:13">
      <c r="J223" s="133"/>
      <c r="K223" s="133"/>
      <c r="L223" s="133"/>
      <c r="M223" s="133"/>
    </row>
    <row r="224" spans="10:13">
      <c r="J224" s="133"/>
      <c r="K224" s="133"/>
      <c r="L224" s="133"/>
      <c r="M224" s="133"/>
    </row>
    <row r="225" spans="10:13">
      <c r="J225" s="133"/>
      <c r="K225" s="133"/>
      <c r="L225" s="133"/>
      <c r="M225" s="133"/>
    </row>
    <row r="226" spans="10:13">
      <c r="J226" s="133"/>
      <c r="K226" s="133"/>
      <c r="L226" s="133"/>
      <c r="M226" s="133"/>
    </row>
    <row r="227" spans="10:13">
      <c r="J227" s="133"/>
      <c r="K227" s="133"/>
      <c r="L227" s="133"/>
      <c r="M227" s="133"/>
    </row>
    <row r="228" spans="10:13">
      <c r="J228" s="133"/>
      <c r="K228" s="133"/>
      <c r="L228" s="133"/>
      <c r="M228" s="133"/>
    </row>
    <row r="229" spans="10:13">
      <c r="J229" s="133"/>
      <c r="K229" s="133"/>
      <c r="L229" s="133"/>
      <c r="M229" s="133"/>
    </row>
    <row r="230" spans="10:13">
      <c r="J230" s="133"/>
      <c r="K230" s="133"/>
      <c r="L230" s="133"/>
      <c r="M230" s="133"/>
    </row>
    <row r="231" spans="10:13">
      <c r="J231" s="133"/>
      <c r="K231" s="133"/>
      <c r="L231" s="133"/>
      <c r="M231" s="133"/>
    </row>
    <row r="232" spans="10:13">
      <c r="J232" s="133"/>
      <c r="K232" s="133"/>
      <c r="L232" s="133"/>
      <c r="M232" s="133"/>
    </row>
    <row r="233" spans="10:13">
      <c r="J233" s="133"/>
      <c r="K233" s="133"/>
      <c r="L233" s="133"/>
      <c r="M233" s="133"/>
    </row>
    <row r="234" spans="10:13">
      <c r="J234" s="133"/>
      <c r="K234" s="133"/>
      <c r="L234" s="133"/>
      <c r="M234" s="133"/>
    </row>
    <row r="235" spans="10:13">
      <c r="J235" s="133"/>
      <c r="K235" s="133"/>
      <c r="L235" s="133"/>
      <c r="M235" s="133"/>
    </row>
    <row r="236" spans="10:13">
      <c r="J236" s="133"/>
      <c r="K236" s="133"/>
      <c r="L236" s="133"/>
      <c r="M236" s="133"/>
    </row>
    <row r="237" spans="10:13">
      <c r="J237" s="133"/>
      <c r="K237" s="133"/>
      <c r="L237" s="133"/>
      <c r="M237" s="133"/>
    </row>
    <row r="238" spans="10:13">
      <c r="J238" s="133"/>
      <c r="K238" s="133"/>
      <c r="L238" s="133"/>
      <c r="M238" s="133"/>
    </row>
    <row r="239" spans="10:13">
      <c r="J239" s="133"/>
      <c r="K239" s="133"/>
      <c r="L239" s="133"/>
      <c r="M239" s="133"/>
    </row>
    <row r="240" spans="10:13">
      <c r="J240" s="133"/>
      <c r="K240" s="133"/>
      <c r="L240" s="133"/>
      <c r="M240" s="133"/>
    </row>
    <row r="241" spans="10:13">
      <c r="J241" s="133"/>
      <c r="K241" s="133"/>
      <c r="L241" s="133"/>
      <c r="M241" s="133"/>
    </row>
    <row r="242" spans="10:13">
      <c r="J242" s="133"/>
      <c r="K242" s="133"/>
      <c r="L242" s="133"/>
      <c r="M242" s="133"/>
    </row>
    <row r="243" spans="10:13">
      <c r="J243" s="133"/>
      <c r="K243" s="133"/>
      <c r="L243" s="133"/>
      <c r="M243" s="133"/>
    </row>
    <row r="244" spans="10:13">
      <c r="J244" s="133"/>
      <c r="K244" s="133"/>
      <c r="L244" s="133"/>
      <c r="M244" s="133"/>
    </row>
    <row r="245" spans="10:13">
      <c r="J245" s="133"/>
      <c r="K245" s="133"/>
      <c r="L245" s="133"/>
      <c r="M245" s="133"/>
    </row>
    <row r="246" spans="10:13">
      <c r="J246" s="133"/>
      <c r="K246" s="133"/>
      <c r="L246" s="133"/>
      <c r="M246" s="133"/>
    </row>
    <row r="247" spans="10:13">
      <c r="J247" s="133"/>
      <c r="K247" s="133"/>
      <c r="L247" s="133"/>
      <c r="M247" s="133"/>
    </row>
    <row r="248" spans="10:13">
      <c r="J248" s="133"/>
      <c r="K248" s="133"/>
      <c r="L248" s="133"/>
      <c r="M248" s="133"/>
    </row>
    <row r="249" spans="10:13">
      <c r="J249" s="133"/>
      <c r="K249" s="133"/>
      <c r="L249" s="133"/>
      <c r="M249" s="133"/>
    </row>
    <row r="250" spans="10:13">
      <c r="J250" s="133"/>
      <c r="K250" s="133"/>
      <c r="L250" s="133"/>
      <c r="M250" s="133"/>
    </row>
    <row r="251" spans="10:13">
      <c r="J251" s="133"/>
      <c r="K251" s="133"/>
      <c r="L251" s="133"/>
      <c r="M251" s="133"/>
    </row>
    <row r="252" spans="10:13">
      <c r="J252" s="133"/>
      <c r="K252" s="133"/>
      <c r="L252" s="133"/>
      <c r="M252" s="133"/>
    </row>
    <row r="253" spans="10:13">
      <c r="J253" s="133"/>
      <c r="K253" s="133"/>
      <c r="L253" s="133"/>
      <c r="M253" s="133"/>
    </row>
    <row r="254" spans="10:13">
      <c r="J254" s="133"/>
      <c r="K254" s="133"/>
      <c r="L254" s="133"/>
      <c r="M254" s="133"/>
    </row>
    <row r="255" spans="10:13">
      <c r="J255" s="133"/>
      <c r="K255" s="133"/>
      <c r="L255" s="133"/>
      <c r="M255" s="133"/>
    </row>
    <row r="256" spans="10:13">
      <c r="J256" s="133"/>
      <c r="K256" s="133"/>
      <c r="L256" s="133"/>
      <c r="M256" s="133"/>
    </row>
    <row r="257" spans="10:13">
      <c r="J257" s="133"/>
      <c r="K257" s="133"/>
      <c r="L257" s="133"/>
      <c r="M257" s="133"/>
    </row>
    <row r="258" spans="10:13">
      <c r="J258" s="133"/>
      <c r="K258" s="133"/>
      <c r="L258" s="133"/>
      <c r="M258" s="133"/>
    </row>
    <row r="259" spans="10:13">
      <c r="J259" s="133"/>
      <c r="K259" s="133"/>
      <c r="L259" s="133"/>
      <c r="M259" s="133"/>
    </row>
    <row r="260" spans="10:13">
      <c r="J260" s="133"/>
      <c r="K260" s="133"/>
      <c r="L260" s="133"/>
      <c r="M260" s="133"/>
    </row>
    <row r="261" spans="10:13">
      <c r="J261" s="133"/>
      <c r="K261" s="133"/>
      <c r="L261" s="133"/>
      <c r="M261" s="133"/>
    </row>
    <row r="262" spans="10:13">
      <c r="J262" s="133"/>
      <c r="K262" s="133"/>
      <c r="L262" s="133"/>
      <c r="M262" s="133"/>
    </row>
    <row r="263" spans="10:13">
      <c r="J263" s="133"/>
      <c r="K263" s="133"/>
      <c r="L263" s="133"/>
      <c r="M263" s="133"/>
    </row>
    <row r="264" spans="10:13">
      <c r="J264" s="133"/>
      <c r="K264" s="133"/>
      <c r="L264" s="133"/>
      <c r="M264" s="133"/>
    </row>
    <row r="265" spans="10:13">
      <c r="J265" s="133"/>
      <c r="K265" s="133"/>
      <c r="L265" s="133"/>
      <c r="M265" s="133"/>
    </row>
    <row r="266" spans="10:13">
      <c r="J266" s="133"/>
      <c r="K266" s="133"/>
      <c r="L266" s="133"/>
      <c r="M266" s="133"/>
    </row>
    <row r="267" spans="10:13">
      <c r="J267" s="133"/>
      <c r="K267" s="133"/>
      <c r="L267" s="133"/>
      <c r="M267" s="133"/>
    </row>
    <row r="268" spans="10:13">
      <c r="J268" s="133"/>
      <c r="K268" s="133"/>
      <c r="L268" s="133"/>
      <c r="M268" s="133"/>
    </row>
    <row r="269" spans="10:13">
      <c r="J269" s="133"/>
      <c r="K269" s="133"/>
      <c r="L269" s="133"/>
      <c r="M269" s="133"/>
    </row>
    <row r="270" spans="10:13">
      <c r="J270" s="133"/>
      <c r="K270" s="133"/>
      <c r="L270" s="133"/>
      <c r="M270" s="133"/>
    </row>
    <row r="271" spans="10:13">
      <c r="J271" s="133"/>
      <c r="K271" s="133"/>
      <c r="L271" s="133"/>
      <c r="M271" s="133"/>
    </row>
    <row r="272" spans="10:13">
      <c r="J272" s="133"/>
      <c r="K272" s="133"/>
      <c r="L272" s="133"/>
      <c r="M272" s="133"/>
    </row>
    <row r="273" spans="10:13">
      <c r="J273" s="133"/>
      <c r="K273" s="133"/>
      <c r="L273" s="133"/>
      <c r="M273" s="133"/>
    </row>
    <row r="274" spans="10:13">
      <c r="J274" s="133"/>
      <c r="K274" s="133"/>
      <c r="L274" s="133"/>
      <c r="M274" s="133"/>
    </row>
    <row r="275" spans="10:13">
      <c r="J275" s="133"/>
      <c r="K275" s="133"/>
      <c r="L275" s="133"/>
      <c r="M275" s="133"/>
    </row>
    <row r="276" spans="10:13">
      <c r="J276" s="133"/>
      <c r="K276" s="133"/>
      <c r="L276" s="133"/>
      <c r="M276" s="133"/>
    </row>
    <row r="277" spans="10:13">
      <c r="J277" s="133"/>
      <c r="K277" s="133"/>
      <c r="L277" s="133"/>
      <c r="M277" s="133"/>
    </row>
    <row r="278" spans="10:13">
      <c r="J278" s="133"/>
      <c r="K278" s="133"/>
      <c r="L278" s="133"/>
      <c r="M278" s="133"/>
    </row>
    <row r="279" spans="10:13">
      <c r="J279" s="133"/>
      <c r="K279" s="133"/>
      <c r="L279" s="133"/>
      <c r="M279" s="133"/>
    </row>
    <row r="280" spans="10:13">
      <c r="J280" s="133"/>
      <c r="K280" s="133"/>
      <c r="L280" s="133"/>
      <c r="M280" s="133"/>
    </row>
    <row r="281" spans="10:13">
      <c r="J281" s="133"/>
      <c r="K281" s="133"/>
      <c r="L281" s="133"/>
      <c r="M281" s="133"/>
    </row>
    <row r="282" spans="10:13">
      <c r="J282" s="133"/>
      <c r="K282" s="133"/>
      <c r="L282" s="133"/>
      <c r="M282" s="133"/>
    </row>
    <row r="283" spans="10:13">
      <c r="J283" s="133"/>
      <c r="K283" s="133"/>
      <c r="L283" s="133"/>
      <c r="M283" s="133"/>
    </row>
    <row r="284" spans="10:13">
      <c r="J284" s="133"/>
      <c r="K284" s="133"/>
      <c r="L284" s="133"/>
      <c r="M284" s="133"/>
    </row>
    <row r="285" spans="10:13">
      <c r="J285" s="133"/>
      <c r="K285" s="133"/>
      <c r="L285" s="133"/>
      <c r="M285" s="133"/>
    </row>
    <row r="286" spans="10:13">
      <c r="J286" s="133"/>
      <c r="K286" s="133"/>
      <c r="L286" s="133"/>
      <c r="M286" s="133"/>
    </row>
    <row r="287" spans="10:13">
      <c r="J287" s="133"/>
      <c r="K287" s="133"/>
      <c r="L287" s="133"/>
      <c r="M287" s="133"/>
    </row>
    <row r="288" spans="10:13">
      <c r="J288" s="133"/>
      <c r="K288" s="133"/>
      <c r="L288" s="133"/>
      <c r="M288" s="133"/>
    </row>
    <row r="289" spans="10:13">
      <c r="J289" s="133"/>
      <c r="K289" s="133"/>
      <c r="L289" s="133"/>
      <c r="M289" s="133"/>
    </row>
    <row r="290" spans="10:13">
      <c r="J290" s="133"/>
      <c r="K290" s="133"/>
      <c r="L290" s="133"/>
      <c r="M290" s="133"/>
    </row>
    <row r="291" spans="10:13">
      <c r="J291" s="133"/>
      <c r="K291" s="133"/>
      <c r="L291" s="133"/>
      <c r="M291" s="133"/>
    </row>
    <row r="292" spans="10:13">
      <c r="J292" s="133"/>
      <c r="K292" s="133"/>
      <c r="L292" s="133"/>
      <c r="M292" s="133"/>
    </row>
    <row r="293" spans="10:13">
      <c r="J293" s="133"/>
      <c r="K293" s="133"/>
      <c r="L293" s="133"/>
      <c r="M293" s="133"/>
    </row>
    <row r="294" spans="10:13">
      <c r="J294" s="133"/>
      <c r="K294" s="133"/>
      <c r="L294" s="133"/>
      <c r="M294" s="133"/>
    </row>
    <row r="295" spans="10:13">
      <c r="J295" s="133"/>
      <c r="K295" s="133"/>
      <c r="L295" s="133"/>
      <c r="M295" s="133"/>
    </row>
    <row r="296" spans="10:13">
      <c r="J296" s="133"/>
      <c r="K296" s="133"/>
      <c r="L296" s="133"/>
      <c r="M296" s="133"/>
    </row>
    <row r="297" spans="10:13">
      <c r="J297" s="133"/>
      <c r="K297" s="133"/>
      <c r="L297" s="133"/>
      <c r="M297" s="133"/>
    </row>
    <row r="298" spans="10:13">
      <c r="J298" s="133"/>
      <c r="K298" s="133"/>
      <c r="L298" s="133"/>
      <c r="M298" s="133"/>
    </row>
    <row r="299" spans="10:13">
      <c r="J299" s="133"/>
      <c r="K299" s="133"/>
      <c r="L299" s="133"/>
      <c r="M299" s="133"/>
    </row>
    <row r="300" spans="10:13">
      <c r="J300" s="133"/>
      <c r="K300" s="133"/>
      <c r="L300" s="133"/>
      <c r="M300" s="133"/>
    </row>
    <row r="301" spans="10:13">
      <c r="J301" s="133"/>
      <c r="K301" s="133"/>
      <c r="L301" s="133"/>
      <c r="M301" s="133"/>
    </row>
    <row r="302" spans="10:13">
      <c r="J302" s="133"/>
      <c r="K302" s="133"/>
      <c r="L302" s="133"/>
      <c r="M302" s="133"/>
    </row>
    <row r="303" spans="10:13">
      <c r="J303" s="133"/>
      <c r="K303" s="133"/>
      <c r="L303" s="133"/>
      <c r="M303" s="133"/>
    </row>
    <row r="304" spans="10:13">
      <c r="J304" s="133"/>
      <c r="K304" s="133"/>
      <c r="L304" s="133"/>
      <c r="M304" s="133"/>
    </row>
    <row r="305" spans="10:13">
      <c r="J305" s="133"/>
      <c r="K305" s="133"/>
      <c r="L305" s="133"/>
      <c r="M305" s="133"/>
    </row>
    <row r="306" spans="10:13">
      <c r="J306" s="133"/>
      <c r="K306" s="133"/>
      <c r="L306" s="133"/>
      <c r="M306" s="133"/>
    </row>
    <row r="307" spans="10:13">
      <c r="J307" s="133"/>
      <c r="K307" s="133"/>
      <c r="L307" s="133"/>
      <c r="M307" s="133"/>
    </row>
    <row r="308" spans="10:13">
      <c r="J308" s="133"/>
      <c r="K308" s="133"/>
      <c r="L308" s="133"/>
      <c r="M308" s="133"/>
    </row>
    <row r="309" spans="10:13">
      <c r="J309" s="133"/>
      <c r="K309" s="133"/>
      <c r="L309" s="133"/>
      <c r="M309" s="133"/>
    </row>
    <row r="310" spans="10:13">
      <c r="J310" s="133"/>
      <c r="K310" s="133"/>
      <c r="L310" s="133"/>
      <c r="M310" s="133"/>
    </row>
    <row r="311" spans="10:13">
      <c r="J311" s="133"/>
      <c r="K311" s="133"/>
      <c r="L311" s="133"/>
      <c r="M311" s="133"/>
    </row>
    <row r="312" spans="10:13">
      <c r="J312" s="133"/>
      <c r="K312" s="133"/>
      <c r="L312" s="133"/>
      <c r="M312" s="133"/>
    </row>
    <row r="313" spans="10:13">
      <c r="J313" s="133"/>
      <c r="K313" s="133"/>
      <c r="L313" s="133"/>
      <c r="M313" s="133"/>
    </row>
    <row r="314" spans="10:13">
      <c r="J314" s="133"/>
      <c r="K314" s="133"/>
      <c r="L314" s="133"/>
      <c r="M314" s="133"/>
    </row>
    <row r="315" spans="10:13">
      <c r="J315" s="133"/>
      <c r="K315" s="133"/>
      <c r="L315" s="133"/>
      <c r="M315" s="133"/>
    </row>
    <row r="316" spans="10:13">
      <c r="J316" s="133"/>
      <c r="K316" s="133"/>
      <c r="L316" s="133"/>
      <c r="M316" s="133"/>
    </row>
    <row r="317" spans="10:13">
      <c r="J317" s="133"/>
      <c r="K317" s="133"/>
      <c r="L317" s="133"/>
      <c r="M317" s="133"/>
    </row>
    <row r="318" spans="10:13">
      <c r="J318" s="133"/>
      <c r="K318" s="133"/>
      <c r="L318" s="133"/>
      <c r="M318" s="133"/>
    </row>
    <row r="319" spans="10:13">
      <c r="J319" s="133"/>
      <c r="K319" s="133"/>
      <c r="L319" s="133"/>
      <c r="M319" s="133"/>
    </row>
    <row r="320" spans="10:13">
      <c r="J320" s="133"/>
      <c r="K320" s="133"/>
      <c r="L320" s="133"/>
      <c r="M320" s="133"/>
    </row>
    <row r="321" spans="10:13">
      <c r="J321" s="133"/>
      <c r="K321" s="133"/>
      <c r="L321" s="133"/>
      <c r="M321" s="133"/>
    </row>
    <row r="322" spans="10:13">
      <c r="J322" s="133"/>
      <c r="K322" s="133"/>
      <c r="L322" s="133"/>
      <c r="M322" s="133"/>
    </row>
    <row r="323" spans="10:13">
      <c r="J323" s="133"/>
      <c r="K323" s="133"/>
      <c r="L323" s="133"/>
      <c r="M323" s="133"/>
    </row>
    <row r="324" spans="10:13">
      <c r="J324" s="133"/>
      <c r="K324" s="133"/>
      <c r="L324" s="133"/>
      <c r="M324" s="133"/>
    </row>
    <row r="325" spans="10:13">
      <c r="J325" s="133"/>
      <c r="K325" s="133"/>
      <c r="L325" s="133"/>
      <c r="M325" s="133"/>
    </row>
    <row r="326" spans="10:13">
      <c r="J326" s="133"/>
      <c r="K326" s="133"/>
      <c r="L326" s="133"/>
      <c r="M326" s="133"/>
    </row>
    <row r="327" spans="10:13">
      <c r="J327" s="133"/>
      <c r="K327" s="133"/>
      <c r="L327" s="133"/>
      <c r="M327" s="133"/>
    </row>
    <row r="328" spans="10:13">
      <c r="J328" s="133"/>
      <c r="K328" s="133"/>
      <c r="L328" s="133"/>
      <c r="M328" s="133"/>
    </row>
    <row r="329" spans="10:13">
      <c r="J329" s="133"/>
      <c r="K329" s="133"/>
      <c r="L329" s="133"/>
      <c r="M329" s="133"/>
    </row>
    <row r="330" spans="10:13">
      <c r="J330" s="133"/>
      <c r="K330" s="133"/>
      <c r="L330" s="133"/>
      <c r="M330" s="133"/>
    </row>
    <row r="331" spans="10:13">
      <c r="J331" s="133"/>
      <c r="K331" s="133"/>
      <c r="L331" s="133"/>
      <c r="M331" s="133"/>
    </row>
    <row r="332" spans="10:13">
      <c r="J332" s="133"/>
      <c r="K332" s="133"/>
      <c r="L332" s="133"/>
      <c r="M332" s="133"/>
    </row>
    <row r="333" spans="10:13">
      <c r="J333" s="133"/>
      <c r="K333" s="133"/>
      <c r="L333" s="133"/>
      <c r="M333" s="133"/>
    </row>
    <row r="334" spans="10:13">
      <c r="J334" s="133"/>
      <c r="K334" s="133"/>
      <c r="L334" s="133"/>
      <c r="M334" s="133"/>
    </row>
    <row r="335" spans="10:13">
      <c r="J335" s="133"/>
      <c r="K335" s="133"/>
      <c r="L335" s="133"/>
      <c r="M335" s="133"/>
    </row>
    <row r="336" spans="10:13">
      <c r="J336" s="133"/>
      <c r="K336" s="133"/>
      <c r="L336" s="133"/>
      <c r="M336" s="133"/>
    </row>
    <row r="337" spans="10:13">
      <c r="J337" s="133"/>
      <c r="K337" s="133"/>
      <c r="L337" s="133"/>
      <c r="M337" s="133"/>
    </row>
    <row r="338" spans="10:13">
      <c r="J338" s="133"/>
      <c r="K338" s="133"/>
      <c r="L338" s="133"/>
      <c r="M338" s="133"/>
    </row>
    <row r="339" spans="10:13">
      <c r="J339" s="133"/>
      <c r="K339" s="133"/>
      <c r="L339" s="133"/>
      <c r="M339" s="133"/>
    </row>
    <row r="340" spans="10:13">
      <c r="J340" s="133"/>
      <c r="K340" s="133"/>
      <c r="L340" s="133"/>
      <c r="M340" s="133"/>
    </row>
    <row r="341" spans="10:13">
      <c r="J341" s="133"/>
      <c r="K341" s="133"/>
      <c r="L341" s="133"/>
      <c r="M341" s="133"/>
    </row>
    <row r="342" spans="10:13">
      <c r="J342" s="133"/>
      <c r="K342" s="133"/>
      <c r="L342" s="133"/>
      <c r="M342" s="133"/>
    </row>
    <row r="343" spans="10:13">
      <c r="J343" s="133"/>
      <c r="K343" s="133"/>
      <c r="L343" s="133"/>
      <c r="M343" s="133"/>
    </row>
    <row r="344" spans="10:13">
      <c r="J344" s="133"/>
      <c r="K344" s="133"/>
      <c r="L344" s="133"/>
      <c r="M344" s="133"/>
    </row>
    <row r="345" spans="10:13">
      <c r="J345" s="133"/>
      <c r="K345" s="133"/>
      <c r="L345" s="133"/>
      <c r="M345" s="133"/>
    </row>
    <row r="346" spans="10:13">
      <c r="J346" s="133"/>
      <c r="K346" s="133"/>
      <c r="L346" s="133"/>
      <c r="M346" s="133"/>
    </row>
    <row r="347" spans="10:13">
      <c r="J347" s="133"/>
      <c r="K347" s="133"/>
      <c r="L347" s="133"/>
      <c r="M347" s="133"/>
    </row>
    <row r="348" spans="10:13">
      <c r="J348" s="133"/>
      <c r="K348" s="133"/>
      <c r="L348" s="133"/>
      <c r="M348" s="133"/>
    </row>
    <row r="349" spans="10:13">
      <c r="J349" s="133"/>
      <c r="K349" s="133"/>
      <c r="L349" s="133"/>
      <c r="M349" s="133"/>
    </row>
    <row r="350" spans="10:13">
      <c r="J350" s="133"/>
      <c r="K350" s="133"/>
      <c r="L350" s="133"/>
      <c r="M350" s="133"/>
    </row>
    <row r="351" spans="10:13">
      <c r="J351" s="133"/>
      <c r="K351" s="133"/>
      <c r="L351" s="133"/>
      <c r="M351" s="133"/>
    </row>
    <row r="352" spans="10:13">
      <c r="J352" s="133"/>
      <c r="K352" s="133"/>
      <c r="L352" s="133"/>
      <c r="M352" s="133"/>
    </row>
    <row r="353" spans="10:13">
      <c r="J353" s="133"/>
      <c r="K353" s="133"/>
      <c r="L353" s="133"/>
      <c r="M353" s="133"/>
    </row>
    <row r="354" spans="10:13">
      <c r="J354" s="133"/>
      <c r="K354" s="133"/>
      <c r="L354" s="133"/>
      <c r="M354" s="133"/>
    </row>
    <row r="355" spans="10:13">
      <c r="J355" s="133"/>
      <c r="K355" s="133"/>
      <c r="L355" s="133"/>
      <c r="M355" s="133"/>
    </row>
    <row r="356" spans="10:13">
      <c r="J356" s="133"/>
      <c r="K356" s="133"/>
      <c r="L356" s="133"/>
      <c r="M356" s="133"/>
    </row>
    <row r="357" spans="10:13">
      <c r="J357" s="133"/>
      <c r="K357" s="133"/>
      <c r="L357" s="133"/>
      <c r="M357" s="133"/>
    </row>
    <row r="358" spans="10:13">
      <c r="J358" s="133"/>
      <c r="K358" s="133"/>
      <c r="L358" s="133"/>
      <c r="M358" s="133"/>
    </row>
    <row r="359" spans="10:13">
      <c r="J359" s="133"/>
      <c r="K359" s="133"/>
      <c r="L359" s="133"/>
      <c r="M359" s="133"/>
    </row>
    <row r="360" spans="10:13">
      <c r="J360" s="133"/>
      <c r="K360" s="133"/>
      <c r="L360" s="133"/>
      <c r="M360" s="133"/>
    </row>
    <row r="361" spans="10:13">
      <c r="J361" s="133"/>
      <c r="K361" s="133"/>
      <c r="L361" s="133"/>
      <c r="M361" s="133"/>
    </row>
    <row r="362" spans="10:13">
      <c r="J362" s="133"/>
      <c r="K362" s="133"/>
      <c r="L362" s="133"/>
      <c r="M362" s="133"/>
    </row>
    <row r="363" spans="10:13">
      <c r="J363" s="133"/>
      <c r="K363" s="133"/>
      <c r="L363" s="133"/>
      <c r="M363" s="133"/>
    </row>
    <row r="364" spans="10:13">
      <c r="J364" s="133"/>
      <c r="K364" s="133"/>
      <c r="L364" s="133"/>
      <c r="M364" s="133"/>
    </row>
    <row r="365" spans="10:13">
      <c r="J365" s="133"/>
      <c r="K365" s="133"/>
      <c r="L365" s="133"/>
      <c r="M365" s="133"/>
    </row>
    <row r="366" spans="10:13">
      <c r="J366" s="133"/>
      <c r="K366" s="133"/>
      <c r="L366" s="133"/>
      <c r="M366" s="133"/>
    </row>
    <row r="367" spans="10:13">
      <c r="J367" s="133"/>
      <c r="K367" s="133"/>
      <c r="L367" s="133"/>
      <c r="M367" s="133"/>
    </row>
    <row r="368" spans="10:13">
      <c r="J368" s="133"/>
      <c r="K368" s="133"/>
      <c r="L368" s="133"/>
      <c r="M368" s="133"/>
    </row>
    <row r="369" spans="10:13">
      <c r="J369" s="133"/>
      <c r="K369" s="133"/>
      <c r="L369" s="133"/>
      <c r="M369" s="133"/>
    </row>
    <row r="370" spans="10:13">
      <c r="J370" s="133"/>
      <c r="K370" s="133"/>
      <c r="L370" s="133"/>
      <c r="M370" s="133"/>
    </row>
    <row r="371" spans="10:13">
      <c r="J371" s="133"/>
      <c r="K371" s="133"/>
      <c r="L371" s="133"/>
      <c r="M371" s="133"/>
    </row>
    <row r="372" spans="10:13">
      <c r="J372" s="133"/>
      <c r="K372" s="133"/>
      <c r="L372" s="133"/>
      <c r="M372" s="133"/>
    </row>
    <row r="373" spans="10:13">
      <c r="J373" s="133"/>
      <c r="K373" s="133"/>
      <c r="L373" s="133"/>
      <c r="M373" s="133"/>
    </row>
    <row r="374" spans="10:13">
      <c r="J374" s="133"/>
      <c r="K374" s="133"/>
      <c r="L374" s="133"/>
      <c r="M374" s="133"/>
    </row>
    <row r="375" spans="10:13">
      <c r="J375" s="133"/>
      <c r="K375" s="133"/>
      <c r="L375" s="133"/>
      <c r="M375" s="133"/>
    </row>
    <row r="376" spans="10:13">
      <c r="J376" s="133"/>
      <c r="K376" s="133"/>
      <c r="L376" s="133"/>
      <c r="M376" s="133"/>
    </row>
    <row r="377" spans="10:13">
      <c r="J377" s="133"/>
      <c r="K377" s="133"/>
      <c r="L377" s="133"/>
      <c r="M377" s="133"/>
    </row>
    <row r="378" spans="10:13">
      <c r="J378" s="133"/>
      <c r="K378" s="133"/>
      <c r="L378" s="133"/>
      <c r="M378" s="133"/>
    </row>
    <row r="379" spans="10:13">
      <c r="J379" s="133"/>
      <c r="K379" s="133"/>
      <c r="L379" s="133"/>
      <c r="M379" s="133"/>
    </row>
    <row r="380" spans="10:13">
      <c r="J380" s="133"/>
      <c r="K380" s="133"/>
      <c r="L380" s="133"/>
      <c r="M380" s="133"/>
    </row>
    <row r="381" spans="10:13">
      <c r="J381" s="133"/>
      <c r="K381" s="133"/>
      <c r="L381" s="133"/>
      <c r="M381" s="133"/>
    </row>
    <row r="382" spans="10:13">
      <c r="J382" s="133"/>
      <c r="K382" s="133"/>
      <c r="L382" s="133"/>
      <c r="M382" s="133"/>
    </row>
    <row r="383" spans="10:13">
      <c r="J383" s="133"/>
      <c r="K383" s="133"/>
      <c r="L383" s="133"/>
      <c r="M383" s="133"/>
    </row>
    <row r="384" spans="10:13">
      <c r="J384" s="133"/>
      <c r="K384" s="133"/>
      <c r="L384" s="133"/>
      <c r="M384" s="133"/>
    </row>
    <row r="385" spans="10:13">
      <c r="J385" s="133"/>
      <c r="K385" s="133"/>
      <c r="L385" s="133"/>
      <c r="M385" s="133"/>
    </row>
    <row r="386" spans="10:13">
      <c r="J386" s="133"/>
      <c r="K386" s="133"/>
      <c r="L386" s="133"/>
      <c r="M386" s="133"/>
    </row>
    <row r="387" spans="10:13">
      <c r="J387" s="133"/>
      <c r="K387" s="133"/>
      <c r="L387" s="133"/>
      <c r="M387" s="133"/>
    </row>
    <row r="388" spans="10:13">
      <c r="J388" s="133"/>
      <c r="K388" s="133"/>
      <c r="L388" s="133"/>
      <c r="M388" s="133"/>
    </row>
    <row r="389" spans="10:13">
      <c r="J389" s="133"/>
      <c r="K389" s="133"/>
      <c r="L389" s="133"/>
      <c r="M389" s="133"/>
    </row>
    <row r="390" spans="10:13">
      <c r="J390" s="133"/>
      <c r="K390" s="133"/>
      <c r="L390" s="133"/>
      <c r="M390" s="133"/>
    </row>
    <row r="391" spans="10:13">
      <c r="J391" s="133"/>
      <c r="K391" s="133"/>
      <c r="L391" s="133"/>
      <c r="M391" s="133"/>
    </row>
    <row r="392" spans="10:13">
      <c r="J392" s="133"/>
      <c r="K392" s="133"/>
      <c r="L392" s="133"/>
      <c r="M392" s="133"/>
    </row>
    <row r="393" spans="10:13">
      <c r="J393" s="133"/>
      <c r="K393" s="133"/>
      <c r="L393" s="133"/>
      <c r="M393" s="133"/>
    </row>
    <row r="394" spans="10:13">
      <c r="J394" s="133"/>
      <c r="K394" s="133"/>
      <c r="L394" s="133"/>
      <c r="M394" s="133"/>
    </row>
    <row r="395" spans="10:13">
      <c r="J395" s="133"/>
      <c r="K395" s="133"/>
      <c r="L395" s="133"/>
      <c r="M395" s="133"/>
    </row>
    <row r="396" spans="10:13">
      <c r="J396" s="133"/>
      <c r="K396" s="133"/>
      <c r="L396" s="133"/>
      <c r="M396" s="133"/>
    </row>
    <row r="397" spans="10:13">
      <c r="J397" s="133"/>
      <c r="K397" s="133"/>
      <c r="L397" s="133"/>
      <c r="M397" s="133"/>
    </row>
    <row r="398" spans="10:13">
      <c r="J398" s="133"/>
      <c r="K398" s="133"/>
      <c r="L398" s="133"/>
      <c r="M398" s="133"/>
    </row>
    <row r="399" spans="10:13">
      <c r="J399" s="133"/>
      <c r="K399" s="133"/>
      <c r="L399" s="133"/>
      <c r="M399" s="133"/>
    </row>
    <row r="400" spans="10:13">
      <c r="J400" s="133"/>
      <c r="K400" s="133"/>
      <c r="L400" s="133"/>
      <c r="M400" s="133"/>
    </row>
    <row r="401" spans="10:13">
      <c r="J401" s="133"/>
      <c r="K401" s="133"/>
      <c r="L401" s="133"/>
      <c r="M401" s="133"/>
    </row>
    <row r="402" spans="10:13">
      <c r="J402" s="133"/>
      <c r="K402" s="133"/>
      <c r="L402" s="133"/>
      <c r="M402" s="133"/>
    </row>
    <row r="403" spans="10:13">
      <c r="J403" s="133"/>
      <c r="K403" s="133"/>
      <c r="L403" s="133"/>
      <c r="M403" s="133"/>
    </row>
    <row r="404" spans="10:13">
      <c r="J404" s="133"/>
      <c r="K404" s="133"/>
      <c r="L404" s="133"/>
      <c r="M404" s="133"/>
    </row>
    <row r="405" spans="10:13">
      <c r="J405" s="133"/>
      <c r="K405" s="133"/>
      <c r="L405" s="133"/>
      <c r="M405" s="133"/>
    </row>
    <row r="406" spans="10:13">
      <c r="J406" s="133"/>
      <c r="K406" s="133"/>
      <c r="L406" s="133"/>
      <c r="M406" s="133"/>
    </row>
    <row r="407" spans="10:13">
      <c r="J407" s="133"/>
      <c r="K407" s="133"/>
      <c r="L407" s="133"/>
      <c r="M407" s="133"/>
    </row>
    <row r="408" spans="10:13">
      <c r="J408" s="133"/>
      <c r="K408" s="133"/>
      <c r="L408" s="133"/>
      <c r="M408" s="133"/>
    </row>
    <row r="409" spans="10:13">
      <c r="J409" s="133"/>
      <c r="K409" s="133"/>
      <c r="L409" s="133"/>
      <c r="M409" s="133"/>
    </row>
    <row r="410" spans="10:13">
      <c r="J410" s="133"/>
      <c r="K410" s="133"/>
      <c r="L410" s="133"/>
      <c r="M410" s="133"/>
    </row>
    <row r="411" spans="10:13">
      <c r="J411" s="133"/>
      <c r="K411" s="133"/>
      <c r="L411" s="133"/>
      <c r="M411" s="133"/>
    </row>
    <row r="412" spans="10:13">
      <c r="J412" s="133"/>
      <c r="K412" s="133"/>
      <c r="L412" s="133"/>
      <c r="M412" s="133"/>
    </row>
    <row r="413" spans="10:13">
      <c r="J413" s="133"/>
      <c r="K413" s="133"/>
      <c r="L413" s="133"/>
      <c r="M413" s="133"/>
    </row>
    <row r="414" spans="10:13">
      <c r="J414" s="133"/>
      <c r="K414" s="133"/>
      <c r="L414" s="133"/>
      <c r="M414" s="133"/>
    </row>
    <row r="415" spans="10:13">
      <c r="J415" s="133"/>
      <c r="K415" s="133"/>
      <c r="L415" s="133"/>
      <c r="M415" s="133"/>
    </row>
    <row r="416" spans="10:13">
      <c r="J416" s="133"/>
      <c r="K416" s="133"/>
      <c r="L416" s="133"/>
      <c r="M416" s="133"/>
    </row>
    <row r="417" spans="10:13">
      <c r="J417" s="133"/>
      <c r="K417" s="133"/>
      <c r="L417" s="133"/>
      <c r="M417" s="133"/>
    </row>
    <row r="418" spans="10:13">
      <c r="J418" s="133"/>
      <c r="K418" s="133"/>
      <c r="L418" s="133"/>
      <c r="M418" s="133"/>
    </row>
    <row r="419" spans="10:13">
      <c r="J419" s="133"/>
      <c r="K419" s="133"/>
      <c r="L419" s="133"/>
      <c r="M419" s="133"/>
    </row>
    <row r="420" spans="10:13">
      <c r="J420" s="133"/>
      <c r="K420" s="133"/>
      <c r="L420" s="133"/>
      <c r="M420" s="133"/>
    </row>
    <row r="421" spans="10:13">
      <c r="J421" s="133"/>
      <c r="K421" s="133"/>
      <c r="L421" s="133"/>
      <c r="M421" s="133"/>
    </row>
    <row r="422" spans="10:13">
      <c r="J422" s="133"/>
      <c r="K422" s="133"/>
      <c r="L422" s="133"/>
      <c r="M422" s="133"/>
    </row>
    <row r="423" spans="10:13">
      <c r="J423" s="133"/>
      <c r="K423" s="133"/>
      <c r="L423" s="133"/>
      <c r="M423" s="133"/>
    </row>
    <row r="424" spans="10:13">
      <c r="J424" s="133"/>
      <c r="K424" s="133"/>
      <c r="L424" s="133"/>
      <c r="M424" s="133"/>
    </row>
    <row r="425" spans="10:13">
      <c r="J425" s="133"/>
      <c r="K425" s="133"/>
      <c r="L425" s="133"/>
      <c r="M425" s="133"/>
    </row>
    <row r="426" spans="10:13">
      <c r="J426" s="133"/>
      <c r="K426" s="133"/>
      <c r="L426" s="133"/>
      <c r="M426" s="133"/>
    </row>
    <row r="427" spans="10:13">
      <c r="J427" s="133"/>
      <c r="K427" s="133"/>
      <c r="L427" s="133"/>
      <c r="M427" s="133"/>
    </row>
    <row r="428" spans="10:13">
      <c r="J428" s="133"/>
      <c r="K428" s="133"/>
      <c r="L428" s="133"/>
      <c r="M428" s="133"/>
    </row>
    <row r="429" spans="10:13">
      <c r="J429" s="133"/>
      <c r="K429" s="133"/>
      <c r="L429" s="133"/>
      <c r="M429" s="133"/>
    </row>
    <row r="430" spans="10:13">
      <c r="J430" s="133"/>
      <c r="K430" s="133"/>
      <c r="L430" s="133"/>
      <c r="M430" s="133"/>
    </row>
    <row r="431" spans="10:13">
      <c r="J431" s="133"/>
      <c r="K431" s="133"/>
      <c r="L431" s="133"/>
      <c r="M431" s="133"/>
    </row>
    <row r="432" spans="10:13">
      <c r="J432" s="133"/>
      <c r="K432" s="133"/>
      <c r="L432" s="133"/>
      <c r="M432" s="133"/>
    </row>
    <row r="433" spans="10:13">
      <c r="J433" s="133"/>
      <c r="K433" s="133"/>
      <c r="L433" s="133"/>
      <c r="M433" s="133"/>
    </row>
    <row r="434" spans="10:13">
      <c r="J434" s="133"/>
      <c r="K434" s="133"/>
      <c r="L434" s="133"/>
      <c r="M434" s="133"/>
    </row>
    <row r="435" spans="10:13">
      <c r="J435" s="133"/>
      <c r="K435" s="133"/>
      <c r="L435" s="133"/>
      <c r="M435" s="133"/>
    </row>
    <row r="436" spans="10:13">
      <c r="J436" s="133"/>
      <c r="K436" s="133"/>
      <c r="L436" s="133"/>
      <c r="M436" s="133"/>
    </row>
    <row r="437" spans="10:13">
      <c r="J437" s="133"/>
      <c r="K437" s="133"/>
      <c r="L437" s="133"/>
      <c r="M437" s="133"/>
    </row>
    <row r="438" spans="10:13">
      <c r="J438" s="133"/>
      <c r="K438" s="133"/>
      <c r="L438" s="133"/>
      <c r="M438" s="133"/>
    </row>
    <row r="439" spans="10:13">
      <c r="J439" s="133"/>
      <c r="K439" s="133"/>
      <c r="L439" s="133"/>
      <c r="M439" s="133"/>
    </row>
    <row r="440" spans="10:13">
      <c r="J440" s="133"/>
      <c r="K440" s="133"/>
      <c r="L440" s="133"/>
      <c r="M440" s="133"/>
    </row>
    <row r="441" spans="10:13">
      <c r="J441" s="133"/>
      <c r="K441" s="133"/>
      <c r="L441" s="133"/>
      <c r="M441" s="133"/>
    </row>
    <row r="442" spans="10:13">
      <c r="J442" s="133"/>
      <c r="K442" s="133"/>
      <c r="L442" s="133"/>
      <c r="M442" s="133"/>
    </row>
    <row r="443" spans="10:13">
      <c r="J443" s="133"/>
      <c r="K443" s="133"/>
      <c r="L443" s="133"/>
      <c r="M443" s="133"/>
    </row>
    <row r="444" spans="10:13">
      <c r="J444" s="133"/>
      <c r="K444" s="133"/>
      <c r="L444" s="133"/>
      <c r="M444" s="133"/>
    </row>
    <row r="445" spans="10:13">
      <c r="J445" s="133"/>
      <c r="K445" s="133"/>
      <c r="L445" s="133"/>
      <c r="M445" s="133"/>
    </row>
    <row r="446" spans="10:13">
      <c r="J446" s="133"/>
      <c r="K446" s="133"/>
      <c r="L446" s="133"/>
      <c r="M446" s="133"/>
    </row>
    <row r="447" spans="10:13">
      <c r="J447" s="133"/>
      <c r="K447" s="133"/>
      <c r="L447" s="133"/>
      <c r="M447" s="133"/>
    </row>
    <row r="448" spans="10:13">
      <c r="J448" s="133"/>
      <c r="K448" s="133"/>
      <c r="L448" s="133"/>
      <c r="M448" s="133"/>
    </row>
    <row r="449" spans="10:13">
      <c r="J449" s="133"/>
      <c r="K449" s="133"/>
      <c r="L449" s="133"/>
      <c r="M449" s="133"/>
    </row>
    <row r="450" spans="10:13">
      <c r="J450" s="133"/>
      <c r="K450" s="133"/>
      <c r="L450" s="133"/>
      <c r="M450" s="133"/>
    </row>
    <row r="451" spans="10:13">
      <c r="J451" s="133"/>
      <c r="K451" s="133"/>
      <c r="L451" s="133"/>
      <c r="M451" s="133"/>
    </row>
    <row r="452" spans="10:13">
      <c r="J452" s="133"/>
      <c r="K452" s="133"/>
      <c r="L452" s="133"/>
      <c r="M452" s="133"/>
    </row>
    <row r="453" spans="10:13">
      <c r="J453" s="133"/>
      <c r="K453" s="133"/>
      <c r="L453" s="133"/>
      <c r="M453" s="133"/>
    </row>
    <row r="454" spans="10:13">
      <c r="J454" s="133"/>
      <c r="K454" s="133"/>
      <c r="L454" s="133"/>
      <c r="M454" s="133"/>
    </row>
    <row r="455" spans="10:13">
      <c r="J455" s="133"/>
      <c r="K455" s="133"/>
      <c r="L455" s="133"/>
      <c r="M455" s="133"/>
    </row>
    <row r="456" spans="10:13">
      <c r="J456" s="133"/>
      <c r="K456" s="133"/>
      <c r="L456" s="133"/>
      <c r="M456" s="133"/>
    </row>
    <row r="457" spans="10:13">
      <c r="J457" s="133"/>
      <c r="K457" s="133"/>
      <c r="L457" s="133"/>
      <c r="M457" s="133"/>
    </row>
    <row r="458" spans="10:13">
      <c r="J458" s="133"/>
      <c r="K458" s="133"/>
      <c r="L458" s="133"/>
      <c r="M458" s="133"/>
    </row>
    <row r="459" spans="10:13">
      <c r="J459" s="133"/>
      <c r="K459" s="133"/>
      <c r="L459" s="133"/>
      <c r="M459" s="133"/>
    </row>
    <row r="460" spans="10:13">
      <c r="J460" s="133"/>
      <c r="K460" s="133"/>
      <c r="L460" s="133"/>
      <c r="M460" s="133"/>
    </row>
    <row r="461" spans="10:13">
      <c r="J461" s="133"/>
      <c r="K461" s="133"/>
      <c r="L461" s="133"/>
      <c r="M461" s="133"/>
    </row>
    <row r="462" spans="10:13">
      <c r="J462" s="133"/>
      <c r="K462" s="133"/>
      <c r="L462" s="133"/>
      <c r="M462" s="133"/>
    </row>
    <row r="463" spans="10:13">
      <c r="J463" s="133"/>
      <c r="K463" s="133"/>
      <c r="L463" s="133"/>
      <c r="M463" s="133"/>
    </row>
    <row r="464" spans="10:13">
      <c r="J464" s="133"/>
      <c r="K464" s="133"/>
      <c r="L464" s="133"/>
      <c r="M464" s="133"/>
    </row>
    <row r="465" spans="10:13">
      <c r="J465" s="133"/>
      <c r="K465" s="133"/>
      <c r="L465" s="133"/>
      <c r="M465" s="133"/>
    </row>
    <row r="466" spans="10:13">
      <c r="J466" s="133"/>
      <c r="K466" s="133"/>
      <c r="L466" s="133"/>
      <c r="M466" s="133"/>
    </row>
    <row r="467" spans="10:13">
      <c r="J467" s="133"/>
      <c r="K467" s="133"/>
      <c r="L467" s="133"/>
      <c r="M467" s="133"/>
    </row>
    <row r="468" spans="10:13">
      <c r="J468" s="133"/>
      <c r="K468" s="133"/>
      <c r="L468" s="133"/>
      <c r="M468" s="133"/>
    </row>
    <row r="469" spans="10:13">
      <c r="J469" s="133"/>
      <c r="K469" s="133"/>
      <c r="L469" s="133"/>
      <c r="M469" s="133"/>
    </row>
    <row r="470" spans="10:13">
      <c r="J470" s="133"/>
      <c r="K470" s="133"/>
      <c r="L470" s="133"/>
      <c r="M470" s="133"/>
    </row>
    <row r="471" spans="10:13">
      <c r="J471" s="133"/>
      <c r="K471" s="133"/>
      <c r="L471" s="133"/>
      <c r="M471" s="133"/>
    </row>
    <row r="472" spans="10:13">
      <c r="J472" s="133"/>
      <c r="K472" s="133"/>
      <c r="L472" s="133"/>
      <c r="M472" s="133"/>
    </row>
    <row r="473" spans="10:13">
      <c r="J473" s="133"/>
      <c r="K473" s="133"/>
      <c r="L473" s="133"/>
      <c r="M473" s="133"/>
    </row>
    <row r="474" spans="10:13">
      <c r="J474" s="133"/>
      <c r="K474" s="133"/>
      <c r="L474" s="133"/>
      <c r="M474" s="133"/>
    </row>
    <row r="475" spans="10:13">
      <c r="J475" s="133"/>
      <c r="K475" s="133"/>
      <c r="L475" s="133"/>
      <c r="M475" s="133"/>
    </row>
    <row r="476" spans="10:13">
      <c r="J476" s="133"/>
      <c r="K476" s="133"/>
      <c r="L476" s="133"/>
      <c r="M476" s="133"/>
    </row>
    <row r="477" spans="10:13">
      <c r="J477" s="133"/>
      <c r="K477" s="133"/>
      <c r="L477" s="133"/>
      <c r="M477" s="133"/>
    </row>
    <row r="478" spans="10:13">
      <c r="J478" s="133"/>
      <c r="K478" s="133"/>
      <c r="L478" s="133"/>
      <c r="M478" s="133"/>
    </row>
    <row r="479" spans="10:13">
      <c r="J479" s="133"/>
      <c r="K479" s="133"/>
      <c r="L479" s="133"/>
      <c r="M479" s="133"/>
    </row>
    <row r="480" spans="10:13">
      <c r="J480" s="133"/>
      <c r="K480" s="133"/>
      <c r="L480" s="133"/>
      <c r="M480" s="133"/>
    </row>
    <row r="481" spans="10:13">
      <c r="J481" s="133"/>
      <c r="K481" s="133"/>
      <c r="L481" s="133"/>
      <c r="M481" s="133"/>
    </row>
    <row r="482" spans="10:13">
      <c r="J482" s="133"/>
      <c r="K482" s="133"/>
      <c r="L482" s="133"/>
      <c r="M482" s="133"/>
    </row>
    <row r="483" spans="10:13">
      <c r="J483" s="133"/>
      <c r="K483" s="133"/>
      <c r="L483" s="133"/>
      <c r="M483" s="133"/>
    </row>
    <row r="484" spans="10:13">
      <c r="J484" s="133"/>
      <c r="K484" s="133"/>
      <c r="L484" s="133"/>
      <c r="M484" s="133"/>
    </row>
    <row r="485" spans="10:13">
      <c r="J485" s="133"/>
      <c r="K485" s="133"/>
      <c r="L485" s="133"/>
      <c r="M485" s="133"/>
    </row>
    <row r="486" spans="10:13">
      <c r="J486" s="133"/>
      <c r="K486" s="133"/>
      <c r="L486" s="133"/>
      <c r="M486" s="133"/>
    </row>
    <row r="487" spans="10:13">
      <c r="J487" s="133"/>
      <c r="K487" s="133"/>
      <c r="L487" s="133"/>
      <c r="M487" s="133"/>
    </row>
    <row r="488" spans="10:13">
      <c r="J488" s="133"/>
      <c r="K488" s="133"/>
      <c r="L488" s="133"/>
      <c r="M488" s="133"/>
    </row>
    <row r="489" spans="10:13">
      <c r="J489" s="133"/>
      <c r="K489" s="133"/>
      <c r="L489" s="133"/>
      <c r="M489" s="133"/>
    </row>
    <row r="490" spans="10:13">
      <c r="J490" s="133"/>
      <c r="K490" s="133"/>
      <c r="L490" s="133"/>
      <c r="M490" s="133"/>
    </row>
    <row r="491" spans="10:13">
      <c r="J491" s="133"/>
      <c r="K491" s="133"/>
      <c r="L491" s="133"/>
      <c r="M491" s="133"/>
    </row>
    <row r="492" spans="10:13">
      <c r="J492" s="133"/>
      <c r="K492" s="133"/>
      <c r="L492" s="133"/>
      <c r="M492" s="133"/>
    </row>
    <row r="493" spans="10:13">
      <c r="J493" s="133"/>
      <c r="K493" s="133"/>
      <c r="L493" s="133"/>
      <c r="M493" s="133"/>
    </row>
    <row r="494" spans="10:13">
      <c r="J494" s="133"/>
      <c r="K494" s="133"/>
      <c r="L494" s="133"/>
      <c r="M494" s="133"/>
    </row>
    <row r="495" spans="10:13">
      <c r="J495" s="133"/>
      <c r="K495" s="133"/>
      <c r="L495" s="133"/>
      <c r="M495" s="133"/>
    </row>
    <row r="496" spans="10:13">
      <c r="J496" s="133"/>
      <c r="K496" s="133"/>
      <c r="L496" s="133"/>
      <c r="M496" s="133"/>
    </row>
    <row r="497" spans="10:13">
      <c r="J497" s="133"/>
      <c r="K497" s="133"/>
      <c r="L497" s="133"/>
      <c r="M497" s="133"/>
    </row>
    <row r="498" spans="10:13">
      <c r="J498" s="133"/>
      <c r="K498" s="133"/>
      <c r="L498" s="133"/>
      <c r="M498" s="133"/>
    </row>
    <row r="499" spans="10:13">
      <c r="J499" s="133"/>
      <c r="K499" s="133"/>
      <c r="L499" s="133"/>
      <c r="M499" s="133"/>
    </row>
    <row r="500" spans="10:13">
      <c r="J500" s="133"/>
      <c r="K500" s="133"/>
      <c r="L500" s="133"/>
      <c r="M500" s="133"/>
    </row>
    <row r="501" spans="10:13">
      <c r="J501" s="133"/>
      <c r="K501" s="133"/>
      <c r="L501" s="133"/>
      <c r="M501" s="133"/>
    </row>
    <row r="502" spans="10:13">
      <c r="J502" s="133"/>
      <c r="K502" s="133"/>
      <c r="L502" s="133"/>
      <c r="M502" s="133"/>
    </row>
    <row r="503" spans="10:13">
      <c r="J503" s="133"/>
      <c r="K503" s="133"/>
      <c r="L503" s="133"/>
      <c r="M503" s="133"/>
    </row>
    <row r="504" spans="10:13">
      <c r="J504" s="133"/>
      <c r="K504" s="133"/>
      <c r="L504" s="133"/>
      <c r="M504" s="133"/>
    </row>
    <row r="505" spans="10:13">
      <c r="J505" s="133"/>
      <c r="K505" s="133"/>
      <c r="L505" s="133"/>
      <c r="M505" s="133"/>
    </row>
    <row r="506" spans="10:13">
      <c r="J506" s="133"/>
      <c r="K506" s="133"/>
      <c r="L506" s="133"/>
      <c r="M506" s="133"/>
    </row>
    <row r="507" spans="10:13">
      <c r="J507" s="133"/>
      <c r="K507" s="133"/>
      <c r="L507" s="133"/>
      <c r="M507" s="133"/>
    </row>
    <row r="508" spans="10:13">
      <c r="J508" s="133"/>
      <c r="K508" s="133"/>
      <c r="L508" s="133"/>
      <c r="M508" s="133"/>
    </row>
    <row r="509" spans="10:13">
      <c r="J509" s="133"/>
      <c r="K509" s="133"/>
      <c r="L509" s="133"/>
      <c r="M509" s="133"/>
    </row>
    <row r="510" spans="10:13">
      <c r="J510" s="133"/>
      <c r="K510" s="133"/>
      <c r="L510" s="133"/>
      <c r="M510" s="133"/>
    </row>
    <row r="511" spans="10:13">
      <c r="J511" s="133"/>
      <c r="K511" s="133"/>
      <c r="L511" s="133"/>
      <c r="M511" s="133"/>
    </row>
    <row r="512" spans="10:13">
      <c r="J512" s="133"/>
      <c r="K512" s="133"/>
      <c r="L512" s="133"/>
      <c r="M512" s="133"/>
    </row>
    <row r="513" spans="10:13">
      <c r="J513" s="133"/>
      <c r="K513" s="133"/>
      <c r="L513" s="133"/>
      <c r="M513" s="133"/>
    </row>
    <row r="514" spans="10:13">
      <c r="J514" s="133"/>
      <c r="K514" s="133"/>
      <c r="L514" s="133"/>
      <c r="M514" s="133"/>
    </row>
    <row r="515" spans="10:13">
      <c r="J515" s="133"/>
      <c r="K515" s="133"/>
      <c r="L515" s="133"/>
      <c r="M515" s="133"/>
    </row>
    <row r="516" spans="10:13">
      <c r="J516" s="133"/>
      <c r="K516" s="133"/>
      <c r="L516" s="133"/>
      <c r="M516" s="133"/>
    </row>
    <row r="517" spans="10:13">
      <c r="J517" s="133"/>
      <c r="K517" s="133"/>
      <c r="L517" s="133"/>
      <c r="M517" s="133"/>
    </row>
    <row r="518" spans="10:13">
      <c r="J518" s="133"/>
      <c r="K518" s="133"/>
      <c r="L518" s="133"/>
      <c r="M518" s="133"/>
    </row>
    <row r="519" spans="10:13">
      <c r="J519" s="133"/>
      <c r="K519" s="133"/>
      <c r="L519" s="133"/>
      <c r="M519" s="133"/>
    </row>
    <row r="520" spans="10:13">
      <c r="J520" s="133"/>
      <c r="K520" s="133"/>
      <c r="L520" s="133"/>
      <c r="M520" s="133"/>
    </row>
    <row r="521" spans="10:13">
      <c r="J521" s="133"/>
      <c r="K521" s="133"/>
      <c r="L521" s="133"/>
      <c r="M521" s="133"/>
    </row>
    <row r="522" spans="10:13">
      <c r="J522" s="133"/>
      <c r="K522" s="133"/>
      <c r="L522" s="133"/>
      <c r="M522" s="133"/>
    </row>
    <row r="523" spans="10:13">
      <c r="J523" s="133"/>
      <c r="K523" s="133"/>
      <c r="L523" s="133"/>
      <c r="M523" s="133"/>
    </row>
    <row r="524" spans="10:13">
      <c r="J524" s="133"/>
      <c r="K524" s="133"/>
      <c r="L524" s="133"/>
      <c r="M524" s="133"/>
    </row>
    <row r="525" spans="10:13">
      <c r="J525" s="133"/>
      <c r="K525" s="133"/>
      <c r="L525" s="133"/>
      <c r="M525" s="133"/>
    </row>
    <row r="526" spans="10:13">
      <c r="J526" s="133"/>
      <c r="K526" s="133"/>
      <c r="L526" s="133"/>
      <c r="M526" s="133"/>
    </row>
    <row r="527" spans="10:13">
      <c r="J527" s="133"/>
      <c r="K527" s="133"/>
      <c r="L527" s="133"/>
      <c r="M527" s="133"/>
    </row>
    <row r="528" spans="10:13">
      <c r="J528" s="133"/>
      <c r="K528" s="133"/>
      <c r="L528" s="133"/>
      <c r="M528" s="133"/>
    </row>
    <row r="529" spans="10:13">
      <c r="J529" s="133"/>
      <c r="K529" s="133"/>
      <c r="L529" s="133"/>
      <c r="M529" s="133"/>
    </row>
    <row r="530" spans="10:13">
      <c r="J530" s="133"/>
      <c r="K530" s="133"/>
      <c r="L530" s="133"/>
      <c r="M530" s="133"/>
    </row>
    <row r="531" spans="10:13">
      <c r="J531" s="133"/>
      <c r="K531" s="133"/>
      <c r="L531" s="133"/>
      <c r="M531" s="133"/>
    </row>
    <row r="532" spans="10:13">
      <c r="J532" s="133"/>
      <c r="K532" s="133"/>
      <c r="L532" s="133"/>
      <c r="M532" s="133"/>
    </row>
    <row r="533" spans="10:13">
      <c r="J533" s="133"/>
      <c r="K533" s="133"/>
      <c r="L533" s="133"/>
      <c r="M533" s="133"/>
    </row>
    <row r="534" spans="10:13">
      <c r="J534" s="133"/>
      <c r="K534" s="133"/>
      <c r="L534" s="133"/>
      <c r="M534" s="133"/>
    </row>
    <row r="535" spans="10:13">
      <c r="J535" s="133"/>
      <c r="K535" s="133"/>
      <c r="L535" s="133"/>
      <c r="M535" s="133"/>
    </row>
    <row r="536" spans="10:13">
      <c r="J536" s="133"/>
      <c r="K536" s="133"/>
      <c r="L536" s="133"/>
      <c r="M536" s="133"/>
    </row>
    <row r="537" spans="10:13">
      <c r="J537" s="133"/>
      <c r="K537" s="133"/>
      <c r="L537" s="133"/>
      <c r="M537" s="133"/>
    </row>
    <row r="538" spans="10:13">
      <c r="J538" s="133"/>
      <c r="K538" s="133"/>
      <c r="L538" s="133"/>
      <c r="M538" s="133"/>
    </row>
    <row r="539" spans="10:13">
      <c r="J539" s="133"/>
      <c r="K539" s="133"/>
      <c r="L539" s="133"/>
      <c r="M539" s="133"/>
    </row>
    <row r="540" spans="10:13">
      <c r="J540" s="133"/>
      <c r="K540" s="133"/>
      <c r="L540" s="133"/>
      <c r="M540" s="133"/>
    </row>
    <row r="541" spans="10:13">
      <c r="J541" s="133"/>
      <c r="K541" s="133"/>
      <c r="L541" s="133"/>
      <c r="M541" s="133"/>
    </row>
    <row r="542" spans="10:13">
      <c r="J542" s="133"/>
      <c r="K542" s="133"/>
      <c r="L542" s="133"/>
      <c r="M542" s="133"/>
    </row>
    <row r="543" spans="10:13">
      <c r="J543" s="133"/>
      <c r="K543" s="133"/>
      <c r="L543" s="133"/>
      <c r="M543" s="133"/>
    </row>
    <row r="544" spans="10:13">
      <c r="J544" s="133"/>
      <c r="K544" s="133"/>
      <c r="L544" s="133"/>
      <c r="M544" s="133"/>
    </row>
    <row r="545" spans="10:13">
      <c r="J545" s="133"/>
      <c r="K545" s="133"/>
      <c r="L545" s="133"/>
      <c r="M545" s="133"/>
    </row>
    <row r="546" spans="10:13">
      <c r="J546" s="133"/>
      <c r="K546" s="133"/>
      <c r="L546" s="133"/>
      <c r="M546" s="133"/>
    </row>
    <row r="547" spans="10:13">
      <c r="J547" s="133"/>
      <c r="K547" s="133"/>
      <c r="L547" s="133"/>
      <c r="M547" s="133"/>
    </row>
    <row r="548" spans="10:13">
      <c r="J548" s="133"/>
      <c r="K548" s="133"/>
      <c r="L548" s="133"/>
      <c r="M548" s="133"/>
    </row>
    <row r="549" spans="10:13">
      <c r="J549" s="133"/>
      <c r="K549" s="133"/>
      <c r="L549" s="133"/>
      <c r="M549" s="133"/>
    </row>
    <row r="550" spans="10:13">
      <c r="J550" s="133"/>
      <c r="K550" s="133"/>
      <c r="L550" s="133"/>
      <c r="M550" s="133"/>
    </row>
    <row r="551" spans="10:13">
      <c r="J551" s="133"/>
      <c r="K551" s="133"/>
      <c r="L551" s="133"/>
      <c r="M551" s="133"/>
    </row>
    <row r="552" spans="10:13">
      <c r="J552" s="133"/>
      <c r="K552" s="133"/>
      <c r="L552" s="133"/>
      <c r="M552" s="133"/>
    </row>
    <row r="553" spans="10:13">
      <c r="J553" s="133"/>
      <c r="K553" s="133"/>
      <c r="L553" s="133"/>
      <c r="M553" s="133"/>
    </row>
    <row r="554" spans="10:13">
      <c r="J554" s="133"/>
      <c r="K554" s="133"/>
      <c r="L554" s="133"/>
      <c r="M554" s="133"/>
    </row>
    <row r="555" spans="10:13">
      <c r="J555" s="133"/>
      <c r="K555" s="133"/>
      <c r="L555" s="133"/>
      <c r="M555" s="133"/>
    </row>
    <row r="556" spans="10:13">
      <c r="J556" s="133"/>
      <c r="K556" s="133"/>
      <c r="L556" s="133"/>
      <c r="M556" s="133"/>
    </row>
    <row r="557" spans="10:13">
      <c r="J557" s="133"/>
      <c r="K557" s="133"/>
      <c r="L557" s="133"/>
      <c r="M557" s="133"/>
    </row>
    <row r="558" spans="10:13">
      <c r="J558" s="133"/>
      <c r="K558" s="133"/>
      <c r="L558" s="133"/>
      <c r="M558" s="133"/>
    </row>
    <row r="559" spans="10:13">
      <c r="J559" s="133"/>
      <c r="K559" s="133"/>
      <c r="L559" s="133"/>
      <c r="M559" s="133"/>
    </row>
    <row r="560" spans="10:13">
      <c r="J560" s="133"/>
      <c r="K560" s="133"/>
      <c r="L560" s="133"/>
      <c r="M560" s="133"/>
    </row>
    <row r="561" spans="10:13">
      <c r="J561" s="133"/>
      <c r="K561" s="133"/>
      <c r="L561" s="133"/>
      <c r="M561" s="133"/>
    </row>
    <row r="562" spans="10:13">
      <c r="J562" s="133"/>
      <c r="K562" s="133"/>
      <c r="L562" s="133"/>
      <c r="M562" s="133"/>
    </row>
    <row r="563" spans="10:13">
      <c r="J563" s="133"/>
      <c r="K563" s="133"/>
      <c r="L563" s="133"/>
      <c r="M563" s="133"/>
    </row>
    <row r="564" spans="10:13">
      <c r="J564" s="133"/>
      <c r="K564" s="133"/>
      <c r="L564" s="133"/>
      <c r="M564" s="133"/>
    </row>
    <row r="565" spans="10:13">
      <c r="J565" s="133"/>
      <c r="K565" s="133"/>
      <c r="L565" s="133"/>
      <c r="M565" s="133"/>
    </row>
    <row r="566" spans="10:13">
      <c r="J566" s="133"/>
      <c r="K566" s="133"/>
      <c r="L566" s="133"/>
      <c r="M566" s="133"/>
    </row>
    <row r="567" spans="10:13">
      <c r="J567" s="133"/>
      <c r="K567" s="133"/>
      <c r="L567" s="133"/>
      <c r="M567" s="133"/>
    </row>
    <row r="568" spans="10:13">
      <c r="J568" s="133"/>
      <c r="K568" s="133"/>
      <c r="L568" s="133"/>
      <c r="M568" s="133"/>
    </row>
    <row r="569" spans="10:13">
      <c r="J569" s="133"/>
      <c r="K569" s="133"/>
      <c r="L569" s="133"/>
      <c r="M569" s="133"/>
    </row>
    <row r="570" spans="10:13">
      <c r="J570" s="133"/>
      <c r="K570" s="133"/>
      <c r="L570" s="133"/>
      <c r="M570" s="133"/>
    </row>
    <row r="571" spans="10:13">
      <c r="J571" s="133"/>
      <c r="K571" s="133"/>
      <c r="L571" s="133"/>
      <c r="M571" s="133"/>
    </row>
    <row r="572" spans="10:13">
      <c r="J572" s="133"/>
      <c r="K572" s="133"/>
      <c r="L572" s="133"/>
      <c r="M572" s="133"/>
    </row>
    <row r="573" spans="10:13">
      <c r="J573" s="133"/>
      <c r="K573" s="133"/>
      <c r="L573" s="133"/>
      <c r="M573" s="133"/>
    </row>
    <row r="574" spans="10:13">
      <c r="J574" s="133"/>
      <c r="K574" s="133"/>
      <c r="L574" s="133"/>
      <c r="M574" s="133"/>
    </row>
    <row r="575" spans="10:13">
      <c r="J575" s="133"/>
      <c r="K575" s="133"/>
      <c r="L575" s="133"/>
      <c r="M575" s="133"/>
    </row>
    <row r="576" spans="10:13">
      <c r="J576" s="133"/>
      <c r="K576" s="133"/>
      <c r="L576" s="133"/>
      <c r="M576" s="133"/>
    </row>
    <row r="577" spans="10:13">
      <c r="J577" s="133"/>
      <c r="K577" s="133"/>
      <c r="L577" s="133"/>
      <c r="M577" s="133"/>
    </row>
    <row r="578" spans="10:13">
      <c r="J578" s="133"/>
      <c r="K578" s="133"/>
      <c r="L578" s="133"/>
      <c r="M578" s="133"/>
    </row>
    <row r="579" spans="10:13">
      <c r="J579" s="133"/>
      <c r="K579" s="133"/>
      <c r="L579" s="133"/>
      <c r="M579" s="133"/>
    </row>
    <row r="580" spans="10:13">
      <c r="J580" s="133"/>
      <c r="K580" s="133"/>
      <c r="L580" s="133"/>
      <c r="M580" s="133"/>
    </row>
    <row r="581" spans="10:13">
      <c r="J581" s="133"/>
      <c r="K581" s="133"/>
      <c r="L581" s="133"/>
      <c r="M581" s="133"/>
    </row>
    <row r="582" spans="10:13">
      <c r="J582" s="133"/>
      <c r="K582" s="133"/>
      <c r="L582" s="133"/>
      <c r="M582" s="133"/>
    </row>
    <row r="583" spans="10:13">
      <c r="J583" s="133"/>
      <c r="K583" s="133"/>
      <c r="L583" s="133"/>
      <c r="M583" s="133"/>
    </row>
    <row r="584" spans="10:13">
      <c r="J584" s="133"/>
      <c r="K584" s="133"/>
      <c r="L584" s="133"/>
      <c r="M584" s="133"/>
    </row>
    <row r="585" spans="10:13">
      <c r="J585" s="133"/>
      <c r="K585" s="133"/>
      <c r="L585" s="133"/>
      <c r="M585" s="133"/>
    </row>
    <row r="586" spans="10:13">
      <c r="J586" s="133"/>
      <c r="K586" s="133"/>
      <c r="L586" s="133"/>
      <c r="M586" s="133"/>
    </row>
    <row r="587" spans="10:13">
      <c r="J587" s="133"/>
      <c r="K587" s="133"/>
      <c r="L587" s="133"/>
      <c r="M587" s="133"/>
    </row>
    <row r="588" spans="10:13">
      <c r="J588" s="133"/>
      <c r="K588" s="133"/>
      <c r="L588" s="133"/>
      <c r="M588" s="133"/>
    </row>
    <row r="589" spans="10:13">
      <c r="J589" s="133"/>
      <c r="K589" s="133"/>
      <c r="L589" s="133"/>
      <c r="M589" s="133"/>
    </row>
    <row r="590" spans="10:13">
      <c r="J590" s="133"/>
      <c r="K590" s="133"/>
      <c r="L590" s="133"/>
      <c r="M590" s="133"/>
    </row>
    <row r="591" spans="10:13">
      <c r="J591" s="133"/>
      <c r="K591" s="133"/>
      <c r="L591" s="133"/>
      <c r="M591" s="133"/>
    </row>
    <row r="592" spans="10:13">
      <c r="J592" s="133"/>
      <c r="K592" s="133"/>
      <c r="L592" s="133"/>
      <c r="M592" s="133"/>
    </row>
    <row r="593" spans="10:13">
      <c r="J593" s="133"/>
      <c r="K593" s="133"/>
      <c r="L593" s="133"/>
      <c r="M593" s="133"/>
    </row>
    <row r="594" spans="10:13">
      <c r="J594" s="133"/>
      <c r="K594" s="133"/>
      <c r="L594" s="133"/>
      <c r="M594" s="133"/>
    </row>
    <row r="595" spans="10:13">
      <c r="J595" s="133"/>
      <c r="K595" s="133"/>
      <c r="L595" s="133"/>
      <c r="M595" s="133"/>
    </row>
    <row r="596" spans="10:13">
      <c r="J596" s="133"/>
      <c r="K596" s="133"/>
      <c r="L596" s="133"/>
      <c r="M596" s="133"/>
    </row>
    <row r="597" spans="10:13">
      <c r="J597" s="133"/>
      <c r="K597" s="133"/>
      <c r="L597" s="133"/>
      <c r="M597" s="133"/>
    </row>
    <row r="598" spans="10:13">
      <c r="J598" s="133"/>
      <c r="K598" s="133"/>
      <c r="L598" s="133"/>
      <c r="M598" s="133"/>
    </row>
    <row r="599" spans="10:13">
      <c r="J599" s="133"/>
      <c r="K599" s="133"/>
      <c r="L599" s="133"/>
      <c r="M599" s="133"/>
    </row>
    <row r="600" spans="10:13">
      <c r="J600" s="133"/>
      <c r="K600" s="133"/>
      <c r="L600" s="133"/>
      <c r="M600" s="133"/>
    </row>
    <row r="601" spans="10:13">
      <c r="J601" s="133"/>
      <c r="K601" s="133"/>
      <c r="L601" s="133"/>
      <c r="M601" s="133"/>
    </row>
    <row r="602" spans="10:13">
      <c r="J602" s="133"/>
      <c r="K602" s="133"/>
      <c r="L602" s="133"/>
      <c r="M602" s="133"/>
    </row>
    <row r="603" spans="10:13">
      <c r="J603" s="133"/>
      <c r="K603" s="133"/>
      <c r="L603" s="133"/>
      <c r="M603" s="133"/>
    </row>
    <row r="604" spans="10:13">
      <c r="J604" s="133"/>
      <c r="K604" s="133"/>
      <c r="L604" s="133"/>
      <c r="M604" s="133"/>
    </row>
    <row r="605" spans="10:13">
      <c r="J605" s="133"/>
      <c r="K605" s="133"/>
      <c r="L605" s="133"/>
      <c r="M605" s="133"/>
    </row>
    <row r="606" spans="10:13">
      <c r="J606" s="133"/>
      <c r="K606" s="133"/>
      <c r="L606" s="133"/>
      <c r="M606" s="133"/>
    </row>
    <row r="607" spans="10:13">
      <c r="J607" s="133"/>
      <c r="K607" s="133"/>
      <c r="L607" s="133"/>
      <c r="M607" s="133"/>
    </row>
    <row r="608" spans="10:13">
      <c r="J608" s="133"/>
      <c r="K608" s="133"/>
      <c r="L608" s="133"/>
      <c r="M608" s="133"/>
    </row>
    <row r="609" spans="10:13">
      <c r="J609" s="133"/>
      <c r="K609" s="133"/>
      <c r="L609" s="133"/>
      <c r="M609" s="133"/>
    </row>
    <row r="610" spans="10:13">
      <c r="J610" s="133"/>
      <c r="K610" s="133"/>
      <c r="L610" s="133"/>
      <c r="M610" s="133"/>
    </row>
    <row r="611" spans="10:13">
      <c r="J611" s="133"/>
      <c r="K611" s="133"/>
      <c r="L611" s="133"/>
      <c r="M611" s="133"/>
    </row>
    <row r="612" spans="10:13">
      <c r="J612" s="133"/>
      <c r="K612" s="133"/>
      <c r="L612" s="133"/>
      <c r="M612" s="133"/>
    </row>
    <row r="613" spans="10:13">
      <c r="J613" s="133"/>
      <c r="K613" s="133"/>
      <c r="L613" s="133"/>
      <c r="M613" s="133"/>
    </row>
    <row r="614" spans="10:13">
      <c r="J614" s="133"/>
      <c r="K614" s="133"/>
      <c r="L614" s="133"/>
      <c r="M614" s="133"/>
    </row>
    <row r="615" spans="10:13">
      <c r="J615" s="133"/>
      <c r="K615" s="133"/>
      <c r="L615" s="133"/>
      <c r="M615" s="133"/>
    </row>
    <row r="616" spans="10:13">
      <c r="J616" s="133"/>
      <c r="K616" s="133"/>
      <c r="L616" s="133"/>
      <c r="M616" s="133"/>
    </row>
    <row r="617" spans="10:13">
      <c r="J617" s="133"/>
      <c r="K617" s="133"/>
      <c r="L617" s="133"/>
      <c r="M617" s="133"/>
    </row>
    <row r="618" spans="10:13">
      <c r="J618" s="133"/>
      <c r="K618" s="133"/>
      <c r="L618" s="133"/>
      <c r="M618" s="133"/>
    </row>
    <row r="619" spans="10:13">
      <c r="J619" s="133"/>
      <c r="K619" s="133"/>
      <c r="L619" s="133"/>
      <c r="M619" s="133"/>
    </row>
    <row r="620" spans="10:13">
      <c r="J620" s="133"/>
      <c r="K620" s="133"/>
      <c r="L620" s="133"/>
      <c r="M620" s="133"/>
    </row>
    <row r="621" spans="10:13">
      <c r="J621" s="133"/>
      <c r="K621" s="133"/>
      <c r="L621" s="133"/>
      <c r="M621" s="133"/>
    </row>
    <row r="622" spans="10:13">
      <c r="J622" s="133"/>
      <c r="K622" s="133"/>
      <c r="L622" s="133"/>
      <c r="M622" s="133"/>
    </row>
    <row r="623" spans="10:13">
      <c r="J623" s="133"/>
      <c r="K623" s="133"/>
      <c r="L623" s="133"/>
      <c r="M623" s="133"/>
    </row>
    <row r="624" spans="10:13">
      <c r="J624" s="133"/>
      <c r="K624" s="133"/>
      <c r="L624" s="133"/>
      <c r="M624" s="133"/>
    </row>
    <row r="625" spans="10:13">
      <c r="J625" s="133"/>
      <c r="K625" s="133"/>
      <c r="L625" s="133"/>
      <c r="M625" s="133"/>
    </row>
    <row r="626" spans="10:13">
      <c r="J626" s="133"/>
      <c r="K626" s="133"/>
      <c r="L626" s="133"/>
      <c r="M626" s="133"/>
    </row>
    <row r="627" spans="10:13">
      <c r="J627" s="133"/>
      <c r="K627" s="133"/>
      <c r="L627" s="133"/>
      <c r="M627" s="133"/>
    </row>
    <row r="628" spans="10:13">
      <c r="J628" s="133"/>
      <c r="K628" s="133"/>
      <c r="L628" s="133"/>
      <c r="M628" s="133"/>
    </row>
    <row r="629" spans="10:13">
      <c r="J629" s="133"/>
      <c r="K629" s="133"/>
      <c r="L629" s="133"/>
      <c r="M629" s="133"/>
    </row>
    <row r="630" spans="10:13">
      <c r="J630" s="133"/>
      <c r="K630" s="133"/>
      <c r="L630" s="133"/>
      <c r="M630" s="133"/>
    </row>
    <row r="631" spans="10:13">
      <c r="J631" s="133"/>
      <c r="K631" s="133"/>
      <c r="L631" s="133"/>
      <c r="M631" s="133"/>
    </row>
    <row r="632" spans="10:13">
      <c r="J632" s="133"/>
      <c r="K632" s="133"/>
      <c r="L632" s="133"/>
      <c r="M632" s="133"/>
    </row>
    <row r="633" spans="10:13">
      <c r="J633" s="133"/>
      <c r="K633" s="133"/>
      <c r="L633" s="133"/>
      <c r="M633" s="133"/>
    </row>
    <row r="634" spans="10:13">
      <c r="J634" s="133"/>
      <c r="K634" s="133"/>
      <c r="L634" s="133"/>
      <c r="M634" s="133"/>
    </row>
    <row r="635" spans="10:13">
      <c r="J635" s="133"/>
      <c r="K635" s="133"/>
      <c r="L635" s="133"/>
      <c r="M635" s="133"/>
    </row>
    <row r="636" spans="10:13">
      <c r="J636" s="133"/>
      <c r="K636" s="133"/>
      <c r="L636" s="133"/>
      <c r="M636" s="133"/>
    </row>
    <row r="637" spans="10:13">
      <c r="J637" s="133"/>
      <c r="K637" s="133"/>
      <c r="L637" s="133"/>
      <c r="M637" s="133"/>
    </row>
    <row r="638" spans="10:13">
      <c r="J638" s="133"/>
      <c r="K638" s="133"/>
      <c r="L638" s="133"/>
      <c r="M638" s="133"/>
    </row>
    <row r="639" spans="10:13">
      <c r="J639" s="133"/>
      <c r="K639" s="133"/>
      <c r="L639" s="133"/>
      <c r="M639" s="133"/>
    </row>
    <row r="640" spans="10:13">
      <c r="J640" s="133"/>
      <c r="K640" s="133"/>
      <c r="L640" s="133"/>
      <c r="M640" s="133"/>
    </row>
    <row r="641" spans="10:13">
      <c r="J641" s="133"/>
      <c r="K641" s="133"/>
      <c r="L641" s="133"/>
      <c r="M641" s="133"/>
    </row>
    <row r="642" spans="10:13">
      <c r="J642" s="133"/>
      <c r="K642" s="133"/>
      <c r="L642" s="133"/>
      <c r="M642" s="133"/>
    </row>
    <row r="643" spans="10:13">
      <c r="J643" s="133"/>
      <c r="K643" s="133"/>
      <c r="L643" s="133"/>
      <c r="M643" s="133"/>
    </row>
    <row r="644" spans="10:13">
      <c r="J644" s="133"/>
      <c r="K644" s="133"/>
      <c r="L644" s="133"/>
      <c r="M644" s="133"/>
    </row>
    <row r="645" spans="10:13">
      <c r="J645" s="133"/>
      <c r="K645" s="133"/>
      <c r="L645" s="133"/>
      <c r="M645" s="133"/>
    </row>
    <row r="646" spans="10:13">
      <c r="J646" s="133"/>
      <c r="K646" s="133"/>
      <c r="L646" s="133"/>
      <c r="M646" s="133"/>
    </row>
    <row r="647" spans="10:13">
      <c r="J647" s="133"/>
      <c r="K647" s="133"/>
      <c r="L647" s="133"/>
      <c r="M647" s="133"/>
    </row>
    <row r="648" spans="10:13">
      <c r="J648" s="133"/>
      <c r="K648" s="133"/>
      <c r="L648" s="133"/>
      <c r="M648" s="133"/>
    </row>
    <row r="649" spans="10:13">
      <c r="J649" s="133"/>
      <c r="K649" s="133"/>
      <c r="L649" s="133"/>
      <c r="M649" s="133"/>
    </row>
    <row r="650" spans="10:13">
      <c r="J650" s="133"/>
      <c r="K650" s="133"/>
      <c r="L650" s="133"/>
      <c r="M650" s="133"/>
    </row>
    <row r="651" spans="10:13">
      <c r="J651" s="133"/>
      <c r="K651" s="133"/>
      <c r="L651" s="133"/>
      <c r="M651" s="133"/>
    </row>
    <row r="652" spans="10:13">
      <c r="J652" s="133"/>
      <c r="K652" s="133"/>
      <c r="L652" s="133"/>
      <c r="M652" s="133"/>
    </row>
    <row r="653" spans="10:13">
      <c r="J653" s="133"/>
      <c r="K653" s="133"/>
      <c r="L653" s="133"/>
      <c r="M653" s="133"/>
    </row>
    <row r="654" spans="10:13">
      <c r="J654" s="133"/>
      <c r="K654" s="133"/>
      <c r="L654" s="133"/>
      <c r="M654" s="133"/>
    </row>
    <row r="655" spans="10:13">
      <c r="J655" s="133"/>
      <c r="K655" s="133"/>
      <c r="L655" s="133"/>
      <c r="M655" s="133"/>
    </row>
    <row r="656" spans="10:13">
      <c r="J656" s="133"/>
      <c r="K656" s="133"/>
      <c r="L656" s="133"/>
      <c r="M656" s="133"/>
    </row>
    <row r="657" spans="10:13">
      <c r="J657" s="133"/>
      <c r="K657" s="133"/>
      <c r="L657" s="133"/>
      <c r="M657" s="133"/>
    </row>
    <row r="658" spans="10:13">
      <c r="J658" s="133"/>
      <c r="K658" s="133"/>
      <c r="L658" s="133"/>
      <c r="M658" s="133"/>
    </row>
    <row r="659" spans="10:13">
      <c r="J659" s="133"/>
      <c r="K659" s="133"/>
      <c r="L659" s="133"/>
      <c r="M659" s="133"/>
    </row>
    <row r="660" spans="10:13">
      <c r="J660" s="133"/>
      <c r="K660" s="133"/>
      <c r="L660" s="133"/>
      <c r="M660" s="133"/>
    </row>
    <row r="661" spans="10:13">
      <c r="J661" s="133"/>
      <c r="K661" s="133"/>
      <c r="L661" s="133"/>
      <c r="M661" s="133"/>
    </row>
    <row r="662" spans="10:13">
      <c r="J662" s="133"/>
      <c r="K662" s="133"/>
      <c r="L662" s="133"/>
      <c r="M662" s="133"/>
    </row>
    <row r="663" spans="10:13">
      <c r="J663" s="133"/>
      <c r="K663" s="133"/>
      <c r="L663" s="133"/>
      <c r="M663" s="133"/>
    </row>
    <row r="664" spans="10:13">
      <c r="J664" s="133"/>
      <c r="K664" s="133"/>
      <c r="L664" s="133"/>
      <c r="M664" s="133"/>
    </row>
    <row r="665" spans="10:13">
      <c r="J665" s="133"/>
      <c r="K665" s="133"/>
      <c r="L665" s="133"/>
      <c r="M665" s="133"/>
    </row>
    <row r="666" spans="10:13">
      <c r="J666" s="133"/>
      <c r="K666" s="133"/>
      <c r="L666" s="133"/>
      <c r="M666" s="133"/>
    </row>
    <row r="667" spans="10:13">
      <c r="J667" s="133"/>
      <c r="K667" s="133"/>
      <c r="L667" s="133"/>
      <c r="M667" s="133"/>
    </row>
    <row r="668" spans="10:13">
      <c r="J668" s="133"/>
      <c r="K668" s="133"/>
      <c r="L668" s="133"/>
      <c r="M668" s="133"/>
    </row>
    <row r="669" spans="10:13">
      <c r="J669" s="133"/>
      <c r="K669" s="133"/>
      <c r="L669" s="133"/>
      <c r="M669" s="133"/>
    </row>
    <row r="670" spans="10:13">
      <c r="J670" s="133"/>
      <c r="K670" s="133"/>
      <c r="L670" s="133"/>
      <c r="M670" s="133"/>
    </row>
    <row r="671" spans="10:13">
      <c r="J671" s="133"/>
      <c r="K671" s="133"/>
      <c r="L671" s="133"/>
      <c r="M671" s="133"/>
    </row>
    <row r="672" spans="10:13">
      <c r="J672" s="133"/>
      <c r="K672" s="133"/>
      <c r="L672" s="133"/>
      <c r="M672" s="133"/>
    </row>
    <row r="673" spans="10:13">
      <c r="J673" s="133"/>
      <c r="K673" s="133"/>
      <c r="L673" s="133"/>
      <c r="M673" s="133"/>
    </row>
    <row r="674" spans="10:13">
      <c r="J674" s="133"/>
      <c r="K674" s="133"/>
      <c r="L674" s="133"/>
      <c r="M674" s="133"/>
    </row>
    <row r="675" spans="10:13">
      <c r="J675" s="133"/>
      <c r="K675" s="133"/>
      <c r="L675" s="133"/>
      <c r="M675" s="133"/>
    </row>
    <row r="676" spans="10:13">
      <c r="J676" s="133"/>
      <c r="K676" s="133"/>
      <c r="L676" s="133"/>
      <c r="M676" s="133"/>
    </row>
    <row r="677" spans="10:13">
      <c r="J677" s="133"/>
      <c r="K677" s="133"/>
      <c r="L677" s="133"/>
      <c r="M677" s="133"/>
    </row>
    <row r="678" spans="10:13">
      <c r="J678" s="133"/>
      <c r="K678" s="133"/>
      <c r="L678" s="133"/>
      <c r="M678" s="133"/>
    </row>
    <row r="679" spans="10:13">
      <c r="J679" s="133"/>
      <c r="K679" s="133"/>
      <c r="L679" s="133"/>
      <c r="M679" s="133"/>
    </row>
    <row r="680" spans="10:13">
      <c r="J680" s="133"/>
      <c r="K680" s="133"/>
      <c r="L680" s="133"/>
      <c r="M680" s="133"/>
    </row>
    <row r="681" spans="10:13">
      <c r="J681" s="133"/>
      <c r="K681" s="133"/>
      <c r="L681" s="133"/>
      <c r="M681" s="133"/>
    </row>
    <row r="682" spans="10:13">
      <c r="J682" s="133"/>
      <c r="K682" s="133"/>
      <c r="L682" s="133"/>
      <c r="M682" s="133"/>
    </row>
    <row r="683" spans="10:13">
      <c r="J683" s="133"/>
      <c r="K683" s="133"/>
      <c r="L683" s="133"/>
      <c r="M683" s="133"/>
    </row>
    <row r="684" spans="10:13">
      <c r="J684" s="133"/>
      <c r="K684" s="133"/>
      <c r="L684" s="133"/>
      <c r="M684" s="133"/>
    </row>
    <row r="685" spans="10:13">
      <c r="J685" s="133"/>
      <c r="K685" s="133"/>
      <c r="L685" s="133"/>
      <c r="M685" s="133"/>
    </row>
    <row r="686" spans="10:13">
      <c r="J686" s="133"/>
      <c r="K686" s="133"/>
      <c r="L686" s="133"/>
      <c r="M686" s="133"/>
    </row>
    <row r="687" spans="10:13">
      <c r="J687" s="133"/>
      <c r="K687" s="133"/>
      <c r="L687" s="133"/>
      <c r="M687" s="133"/>
    </row>
    <row r="688" spans="10:13">
      <c r="J688" s="133"/>
      <c r="K688" s="133"/>
      <c r="L688" s="133"/>
      <c r="M688" s="133"/>
    </row>
    <row r="689" spans="10:13">
      <c r="J689" s="133"/>
      <c r="K689" s="133"/>
      <c r="L689" s="133"/>
      <c r="M689" s="133"/>
    </row>
    <row r="690" spans="10:13">
      <c r="J690" s="133"/>
      <c r="K690" s="133"/>
      <c r="L690" s="133"/>
      <c r="M690" s="133"/>
    </row>
    <row r="691" spans="10:13">
      <c r="J691" s="133"/>
      <c r="K691" s="133"/>
      <c r="L691" s="133"/>
      <c r="M691" s="133"/>
    </row>
    <row r="692" spans="10:13">
      <c r="J692" s="133"/>
      <c r="K692" s="133"/>
      <c r="L692" s="133"/>
      <c r="M692" s="133"/>
    </row>
    <row r="693" spans="10:13">
      <c r="J693" s="133"/>
      <c r="K693" s="133"/>
      <c r="L693" s="133"/>
      <c r="M693" s="133"/>
    </row>
    <row r="694" spans="10:13">
      <c r="J694" s="133"/>
      <c r="K694" s="133"/>
      <c r="L694" s="133"/>
      <c r="M694" s="133"/>
    </row>
    <row r="695" spans="10:13">
      <c r="J695" s="133"/>
      <c r="K695" s="133"/>
      <c r="L695" s="133"/>
      <c r="M695" s="133"/>
    </row>
    <row r="696" spans="10:13">
      <c r="J696" s="133"/>
      <c r="K696" s="133"/>
      <c r="L696" s="133"/>
      <c r="M696" s="133"/>
    </row>
    <row r="697" spans="10:13">
      <c r="J697" s="133"/>
      <c r="K697" s="133"/>
      <c r="L697" s="133"/>
      <c r="M697" s="133"/>
    </row>
    <row r="698" spans="10:13">
      <c r="J698" s="133"/>
      <c r="K698" s="133"/>
      <c r="L698" s="133"/>
      <c r="M698" s="133"/>
    </row>
    <row r="699" spans="10:13">
      <c r="J699" s="133"/>
      <c r="K699" s="133"/>
      <c r="L699" s="133"/>
      <c r="M699" s="133"/>
    </row>
    <row r="700" spans="10:13">
      <c r="J700" s="133"/>
      <c r="K700" s="133"/>
      <c r="L700" s="133"/>
      <c r="M700" s="133"/>
    </row>
    <row r="701" spans="10:13">
      <c r="J701" s="133"/>
      <c r="K701" s="133"/>
      <c r="L701" s="133"/>
      <c r="M701" s="133"/>
    </row>
    <row r="702" spans="10:13">
      <c r="J702" s="133"/>
      <c r="K702" s="133"/>
      <c r="L702" s="133"/>
      <c r="M702" s="133"/>
    </row>
    <row r="703" spans="10:13">
      <c r="J703" s="133"/>
      <c r="K703" s="133"/>
      <c r="L703" s="133"/>
      <c r="M703" s="133"/>
    </row>
    <row r="704" spans="10:13">
      <c r="J704" s="133"/>
      <c r="K704" s="133"/>
      <c r="L704" s="133"/>
      <c r="M704" s="133"/>
    </row>
    <row r="705" spans="10:13">
      <c r="J705" s="133"/>
      <c r="K705" s="133"/>
      <c r="L705" s="133"/>
      <c r="M705" s="133"/>
    </row>
    <row r="706" spans="10:13">
      <c r="J706" s="133"/>
      <c r="K706" s="133"/>
      <c r="L706" s="133"/>
      <c r="M706" s="133"/>
    </row>
    <row r="707" spans="10:13">
      <c r="J707" s="133"/>
      <c r="K707" s="133"/>
      <c r="L707" s="133"/>
      <c r="M707" s="133"/>
    </row>
    <row r="708" spans="10:13">
      <c r="J708" s="133"/>
      <c r="K708" s="133"/>
      <c r="L708" s="133"/>
      <c r="M708" s="133"/>
    </row>
    <row r="709" spans="10:13">
      <c r="J709" s="133"/>
      <c r="K709" s="133"/>
      <c r="L709" s="133"/>
      <c r="M709" s="133"/>
    </row>
    <row r="710" spans="10:13">
      <c r="J710" s="133"/>
      <c r="K710" s="133"/>
      <c r="L710" s="133"/>
      <c r="M710" s="133"/>
    </row>
    <row r="711" spans="10:13">
      <c r="J711" s="133"/>
      <c r="K711" s="133"/>
      <c r="L711" s="133"/>
      <c r="M711" s="133"/>
    </row>
    <row r="712" spans="10:13">
      <c r="J712" s="133"/>
      <c r="K712" s="133"/>
      <c r="L712" s="133"/>
      <c r="M712" s="133"/>
    </row>
    <row r="713" spans="10:13">
      <c r="J713" s="133"/>
      <c r="K713" s="133"/>
      <c r="L713" s="133"/>
      <c r="M713" s="133"/>
    </row>
    <row r="714" spans="10:13">
      <c r="J714" s="133"/>
      <c r="K714" s="133"/>
      <c r="L714" s="133"/>
      <c r="M714" s="133"/>
    </row>
    <row r="715" spans="10:13">
      <c r="J715" s="133"/>
      <c r="K715" s="133"/>
      <c r="L715" s="133"/>
      <c r="M715" s="133"/>
    </row>
    <row r="716" spans="10:13">
      <c r="J716" s="133"/>
      <c r="K716" s="133"/>
      <c r="L716" s="133"/>
      <c r="M716" s="133"/>
    </row>
    <row r="717" spans="10:13">
      <c r="J717" s="133"/>
      <c r="K717" s="133"/>
      <c r="L717" s="133"/>
      <c r="M717" s="133"/>
    </row>
    <row r="718" spans="10:13">
      <c r="J718" s="133"/>
      <c r="K718" s="133"/>
      <c r="L718" s="133"/>
      <c r="M718" s="133"/>
    </row>
    <row r="719" spans="10:13">
      <c r="J719" s="133"/>
      <c r="K719" s="133"/>
      <c r="L719" s="133"/>
      <c r="M719" s="133"/>
    </row>
    <row r="720" spans="10:13">
      <c r="J720" s="133"/>
      <c r="K720" s="133"/>
      <c r="L720" s="133"/>
      <c r="M720" s="133"/>
    </row>
    <row r="721" spans="10:13">
      <c r="J721" s="133"/>
      <c r="K721" s="133"/>
      <c r="L721" s="133"/>
      <c r="M721" s="133"/>
    </row>
    <row r="722" spans="10:13">
      <c r="J722" s="133"/>
      <c r="K722" s="133"/>
      <c r="L722" s="133"/>
      <c r="M722" s="133"/>
    </row>
    <row r="723" spans="10:13">
      <c r="J723" s="133"/>
      <c r="K723" s="133"/>
      <c r="L723" s="133"/>
      <c r="M723" s="133"/>
    </row>
    <row r="724" spans="10:13">
      <c r="J724" s="133"/>
      <c r="K724" s="133"/>
      <c r="L724" s="133"/>
      <c r="M724" s="133"/>
    </row>
    <row r="725" spans="10:13">
      <c r="J725" s="133"/>
      <c r="K725" s="133"/>
      <c r="L725" s="133"/>
      <c r="M725" s="133"/>
    </row>
    <row r="726" spans="10:13">
      <c r="J726" s="133"/>
      <c r="K726" s="133"/>
      <c r="L726" s="133"/>
      <c r="M726" s="133"/>
    </row>
    <row r="727" spans="10:13">
      <c r="J727" s="133"/>
      <c r="K727" s="133"/>
      <c r="L727" s="133"/>
      <c r="M727" s="133"/>
    </row>
    <row r="728" spans="10:13">
      <c r="J728" s="133"/>
      <c r="K728" s="133"/>
      <c r="L728" s="133"/>
      <c r="M728" s="133"/>
    </row>
    <row r="729" spans="10:13">
      <c r="J729" s="133"/>
      <c r="K729" s="133"/>
      <c r="L729" s="133"/>
      <c r="M729" s="133"/>
    </row>
    <row r="730" spans="10:13">
      <c r="J730" s="133"/>
      <c r="K730" s="133"/>
      <c r="L730" s="133"/>
      <c r="M730" s="133"/>
    </row>
    <row r="731" spans="10:13">
      <c r="J731" s="133"/>
      <c r="K731" s="133"/>
      <c r="L731" s="133"/>
      <c r="M731" s="133"/>
    </row>
    <row r="732" spans="10:13">
      <c r="J732" s="133"/>
      <c r="K732" s="133"/>
      <c r="L732" s="133"/>
      <c r="M732" s="133"/>
    </row>
    <row r="733" spans="10:13">
      <c r="J733" s="133"/>
      <c r="K733" s="133"/>
      <c r="L733" s="133"/>
      <c r="M733" s="133"/>
    </row>
    <row r="734" spans="10:13">
      <c r="J734" s="133"/>
      <c r="K734" s="133"/>
      <c r="L734" s="133"/>
      <c r="M734" s="133"/>
    </row>
    <row r="735" spans="10:13">
      <c r="J735" s="133"/>
      <c r="K735" s="133"/>
      <c r="L735" s="133"/>
      <c r="M735" s="133"/>
    </row>
    <row r="736" spans="10:13">
      <c r="J736" s="133"/>
      <c r="K736" s="133"/>
      <c r="L736" s="133"/>
      <c r="M736" s="133"/>
    </row>
    <row r="737" spans="10:13">
      <c r="J737" s="133"/>
      <c r="K737" s="133"/>
      <c r="L737" s="133"/>
      <c r="M737" s="133"/>
    </row>
    <row r="738" spans="10:13">
      <c r="J738" s="133"/>
      <c r="K738" s="133"/>
      <c r="L738" s="133"/>
      <c r="M738" s="133"/>
    </row>
    <row r="739" spans="10:13">
      <c r="J739" s="133"/>
      <c r="K739" s="133"/>
      <c r="L739" s="133"/>
      <c r="M739" s="133"/>
    </row>
    <row r="740" spans="10:13">
      <c r="J740" s="133"/>
      <c r="K740" s="133"/>
      <c r="L740" s="133"/>
      <c r="M740" s="133"/>
    </row>
    <row r="741" spans="10:13">
      <c r="J741" s="133"/>
      <c r="K741" s="133"/>
      <c r="L741" s="133"/>
      <c r="M741" s="133"/>
    </row>
    <row r="742" spans="10:13">
      <c r="J742" s="133"/>
      <c r="K742" s="133"/>
      <c r="L742" s="133"/>
      <c r="M742" s="133"/>
    </row>
    <row r="743" spans="10:13">
      <c r="J743" s="133"/>
      <c r="K743" s="133"/>
      <c r="L743" s="133"/>
      <c r="M743" s="133"/>
    </row>
    <row r="744" spans="10:13">
      <c r="J744" s="133"/>
      <c r="K744" s="133"/>
      <c r="L744" s="133"/>
      <c r="M744" s="133"/>
    </row>
    <row r="745" spans="10:13">
      <c r="J745" s="133"/>
      <c r="K745" s="133"/>
      <c r="L745" s="133"/>
      <c r="M745" s="133"/>
    </row>
    <row r="746" spans="10:13">
      <c r="J746" s="133"/>
      <c r="K746" s="133"/>
      <c r="L746" s="133"/>
      <c r="M746" s="133"/>
    </row>
    <row r="747" spans="10:13">
      <c r="J747" s="133"/>
      <c r="K747" s="133"/>
      <c r="L747" s="133"/>
      <c r="M747" s="133"/>
    </row>
    <row r="748" spans="10:13">
      <c r="J748" s="133"/>
      <c r="K748" s="133"/>
      <c r="L748" s="133"/>
      <c r="M748" s="133"/>
    </row>
    <row r="749" spans="10:13">
      <c r="J749" s="133"/>
      <c r="K749" s="133"/>
      <c r="L749" s="133"/>
      <c r="M749" s="133"/>
    </row>
    <row r="750" spans="10:13">
      <c r="J750" s="133"/>
      <c r="K750" s="133"/>
      <c r="L750" s="133"/>
      <c r="M750" s="133"/>
    </row>
    <row r="751" spans="10:13">
      <c r="J751" s="133"/>
      <c r="K751" s="133"/>
      <c r="L751" s="133"/>
      <c r="M751" s="133"/>
    </row>
    <row r="752" spans="10:13">
      <c r="J752" s="133"/>
      <c r="K752" s="133"/>
      <c r="L752" s="133"/>
      <c r="M752" s="133"/>
    </row>
    <row r="753" spans="10:13">
      <c r="J753" s="133"/>
      <c r="K753" s="133"/>
      <c r="L753" s="133"/>
      <c r="M753" s="133"/>
    </row>
    <row r="754" spans="10:13">
      <c r="J754" s="133"/>
      <c r="K754" s="133"/>
      <c r="L754" s="133"/>
      <c r="M754" s="133"/>
    </row>
    <row r="755" spans="10:13">
      <c r="J755" s="133"/>
      <c r="K755" s="133"/>
      <c r="L755" s="133"/>
      <c r="M755" s="133"/>
    </row>
    <row r="756" spans="10:13">
      <c r="J756" s="133"/>
      <c r="K756" s="133"/>
      <c r="L756" s="133"/>
      <c r="M756" s="133"/>
    </row>
    <row r="757" spans="10:13">
      <c r="J757" s="133"/>
      <c r="K757" s="133"/>
      <c r="L757" s="133"/>
      <c r="M757" s="133"/>
    </row>
    <row r="758" spans="10:13">
      <c r="J758" s="133"/>
      <c r="K758" s="133"/>
      <c r="L758" s="133"/>
      <c r="M758" s="133"/>
    </row>
    <row r="759" spans="10:13">
      <c r="J759" s="133"/>
      <c r="K759" s="133"/>
      <c r="L759" s="133"/>
      <c r="M759" s="133"/>
    </row>
    <row r="760" spans="10:13">
      <c r="J760" s="133"/>
      <c r="K760" s="133"/>
      <c r="L760" s="133"/>
      <c r="M760" s="133"/>
    </row>
    <row r="761" spans="10:13">
      <c r="J761" s="133"/>
      <c r="K761" s="133"/>
      <c r="L761" s="133"/>
      <c r="M761" s="133"/>
    </row>
    <row r="762" spans="10:13">
      <c r="J762" s="133"/>
      <c r="K762" s="133"/>
      <c r="L762" s="133"/>
      <c r="M762" s="133"/>
    </row>
    <row r="763" spans="10:13">
      <c r="J763" s="133"/>
      <c r="K763" s="133"/>
      <c r="L763" s="133"/>
      <c r="M763" s="133"/>
    </row>
    <row r="764" spans="10:13">
      <c r="J764" s="133"/>
      <c r="K764" s="133"/>
      <c r="L764" s="133"/>
      <c r="M764" s="133"/>
    </row>
    <row r="765" spans="10:13">
      <c r="J765" s="133"/>
      <c r="K765" s="133"/>
      <c r="L765" s="133"/>
      <c r="M765" s="133"/>
    </row>
    <row r="766" spans="10:13">
      <c r="J766" s="133"/>
      <c r="K766" s="133"/>
      <c r="L766" s="133"/>
      <c r="M766" s="133"/>
    </row>
    <row r="767" spans="10:13">
      <c r="J767" s="133"/>
      <c r="K767" s="133"/>
      <c r="L767" s="133"/>
      <c r="M767" s="133"/>
    </row>
    <row r="768" spans="10:13">
      <c r="J768" s="133"/>
      <c r="K768" s="133"/>
      <c r="L768" s="133"/>
      <c r="M768" s="133"/>
    </row>
    <row r="769" spans="10:13">
      <c r="J769" s="133"/>
      <c r="K769" s="133"/>
      <c r="L769" s="133"/>
      <c r="M769" s="133"/>
    </row>
    <row r="770" spans="10:13">
      <c r="J770" s="133"/>
      <c r="K770" s="133"/>
      <c r="L770" s="133"/>
      <c r="M770" s="133"/>
    </row>
    <row r="771" spans="10:13">
      <c r="J771" s="133"/>
      <c r="K771" s="133"/>
      <c r="L771" s="133"/>
      <c r="M771" s="133"/>
    </row>
    <row r="772" spans="10:13">
      <c r="J772" s="133"/>
      <c r="K772" s="133"/>
      <c r="L772" s="133"/>
      <c r="M772" s="133"/>
    </row>
    <row r="773" spans="10:13">
      <c r="J773" s="133"/>
      <c r="K773" s="133"/>
      <c r="L773" s="133"/>
      <c r="M773" s="133"/>
    </row>
    <row r="774" spans="10:13">
      <c r="J774" s="133"/>
      <c r="K774" s="133"/>
      <c r="L774" s="133"/>
      <c r="M774" s="133"/>
    </row>
    <row r="775" spans="10:13">
      <c r="J775" s="133"/>
      <c r="K775" s="133"/>
      <c r="L775" s="133"/>
      <c r="M775" s="133"/>
    </row>
    <row r="776" spans="10:13">
      <c r="J776" s="133"/>
      <c r="K776" s="133"/>
      <c r="L776" s="133"/>
      <c r="M776" s="133"/>
    </row>
    <row r="777" spans="10:13">
      <c r="J777" s="133"/>
      <c r="K777" s="133"/>
      <c r="L777" s="133"/>
      <c r="M777" s="133"/>
    </row>
    <row r="778" spans="10:13">
      <c r="J778" s="133"/>
      <c r="K778" s="133"/>
      <c r="L778" s="133"/>
      <c r="M778" s="133"/>
    </row>
    <row r="779" spans="10:13">
      <c r="J779" s="133"/>
      <c r="K779" s="133"/>
      <c r="L779" s="133"/>
      <c r="M779" s="133"/>
    </row>
    <row r="780" spans="10:13">
      <c r="J780" s="133"/>
      <c r="K780" s="133"/>
      <c r="L780" s="133"/>
      <c r="M780" s="133"/>
    </row>
    <row r="781" spans="10:13">
      <c r="J781" s="133"/>
      <c r="K781" s="133"/>
      <c r="L781" s="133"/>
      <c r="M781" s="133"/>
    </row>
    <row r="782" spans="10:13">
      <c r="J782" s="133"/>
      <c r="K782" s="133"/>
      <c r="L782" s="133"/>
      <c r="M782" s="133"/>
    </row>
    <row r="783" spans="10:13">
      <c r="J783" s="133"/>
      <c r="K783" s="133"/>
      <c r="L783" s="133"/>
      <c r="M783" s="133"/>
    </row>
    <row r="784" spans="10:13">
      <c r="J784" s="133"/>
      <c r="K784" s="133"/>
      <c r="L784" s="133"/>
      <c r="M784" s="133"/>
    </row>
    <row r="785" spans="10:13">
      <c r="J785" s="133"/>
      <c r="K785" s="133"/>
      <c r="L785" s="133"/>
      <c r="M785" s="133"/>
    </row>
    <row r="786" spans="10:13">
      <c r="J786" s="133"/>
      <c r="K786" s="133"/>
      <c r="L786" s="133"/>
      <c r="M786" s="133"/>
    </row>
    <row r="787" spans="10:13">
      <c r="J787" s="133"/>
      <c r="K787" s="133"/>
      <c r="L787" s="133"/>
      <c r="M787" s="133"/>
    </row>
    <row r="788" spans="10:13">
      <c r="J788" s="133"/>
      <c r="K788" s="133"/>
      <c r="L788" s="133"/>
      <c r="M788" s="133"/>
    </row>
    <row r="789" spans="10:13">
      <c r="J789" s="133"/>
      <c r="K789" s="133"/>
      <c r="L789" s="133"/>
      <c r="M789" s="133"/>
    </row>
    <row r="790" spans="10:13">
      <c r="J790" s="133"/>
      <c r="K790" s="133"/>
      <c r="L790" s="133"/>
      <c r="M790" s="133"/>
    </row>
    <row r="791" spans="10:13">
      <c r="J791" s="133"/>
      <c r="K791" s="133"/>
      <c r="L791" s="133"/>
      <c r="M791" s="133"/>
    </row>
    <row r="792" spans="10:13">
      <c r="J792" s="133"/>
      <c r="K792" s="133"/>
      <c r="L792" s="133"/>
      <c r="M792" s="133"/>
    </row>
    <row r="793" spans="10:13">
      <c r="J793" s="133"/>
      <c r="K793" s="133"/>
      <c r="L793" s="133"/>
      <c r="M793" s="133"/>
    </row>
    <row r="794" spans="10:13">
      <c r="J794" s="133"/>
      <c r="K794" s="133"/>
      <c r="L794" s="133"/>
      <c r="M794" s="133"/>
    </row>
    <row r="795" spans="10:13">
      <c r="J795" s="133"/>
      <c r="K795" s="133"/>
      <c r="L795" s="133"/>
      <c r="M795" s="133"/>
    </row>
    <row r="796" spans="10:13">
      <c r="J796" s="133"/>
      <c r="K796" s="133"/>
      <c r="L796" s="133"/>
      <c r="M796" s="133"/>
    </row>
    <row r="797" spans="10:13">
      <c r="J797" s="133"/>
      <c r="K797" s="133"/>
      <c r="L797" s="133"/>
      <c r="M797" s="133"/>
    </row>
    <row r="798" spans="10:13">
      <c r="J798" s="133"/>
      <c r="K798" s="133"/>
      <c r="L798" s="133"/>
      <c r="M798" s="133"/>
    </row>
    <row r="799" spans="10:13">
      <c r="J799" s="133"/>
      <c r="K799" s="133"/>
      <c r="L799" s="133"/>
      <c r="M799" s="133"/>
    </row>
    <row r="800" spans="10:13">
      <c r="J800" s="133"/>
      <c r="K800" s="133"/>
      <c r="L800" s="133"/>
      <c r="M800" s="133"/>
    </row>
    <row r="801" spans="10:13">
      <c r="J801" s="133"/>
      <c r="K801" s="133"/>
      <c r="L801" s="133"/>
      <c r="M801" s="133"/>
    </row>
    <row r="802" spans="10:13">
      <c r="J802" s="133"/>
      <c r="K802" s="133"/>
      <c r="L802" s="133"/>
      <c r="M802" s="133"/>
    </row>
    <row r="803" spans="10:13">
      <c r="J803" s="133"/>
      <c r="K803" s="133"/>
      <c r="L803" s="133"/>
      <c r="M803" s="133"/>
    </row>
    <row r="804" spans="10:13">
      <c r="J804" s="133"/>
      <c r="K804" s="133"/>
      <c r="L804" s="133"/>
      <c r="M804" s="133"/>
    </row>
    <row r="805" spans="10:13">
      <c r="J805" s="133"/>
      <c r="K805" s="133"/>
      <c r="L805" s="133"/>
      <c r="M805" s="133"/>
    </row>
    <row r="806" spans="10:13">
      <c r="J806" s="133"/>
      <c r="K806" s="133"/>
      <c r="L806" s="133"/>
      <c r="M806" s="133"/>
    </row>
    <row r="807" spans="10:13">
      <c r="J807" s="133"/>
      <c r="K807" s="133"/>
      <c r="L807" s="133"/>
      <c r="M807" s="133"/>
    </row>
    <row r="808" spans="10:13">
      <c r="J808" s="133"/>
      <c r="K808" s="133"/>
      <c r="L808" s="133"/>
      <c r="M808" s="133"/>
    </row>
    <row r="809" spans="10:13">
      <c r="J809" s="133"/>
      <c r="K809" s="133"/>
      <c r="L809" s="133"/>
      <c r="M809" s="133"/>
    </row>
    <row r="810" spans="10:13">
      <c r="J810" s="133"/>
      <c r="K810" s="133"/>
      <c r="L810" s="133"/>
      <c r="M810" s="133"/>
    </row>
    <row r="811" spans="10:13">
      <c r="J811" s="133"/>
      <c r="K811" s="133"/>
      <c r="L811" s="133"/>
      <c r="M811" s="133"/>
    </row>
    <row r="812" spans="10:13">
      <c r="J812" s="133"/>
      <c r="K812" s="133"/>
      <c r="L812" s="133"/>
      <c r="M812" s="133"/>
    </row>
    <row r="813" spans="10:13">
      <c r="J813" s="133"/>
      <c r="K813" s="133"/>
      <c r="L813" s="133"/>
      <c r="M813" s="133"/>
    </row>
    <row r="814" spans="10:13">
      <c r="J814" s="133"/>
      <c r="K814" s="133"/>
      <c r="L814" s="133"/>
      <c r="M814" s="133"/>
    </row>
    <row r="815" spans="10:13">
      <c r="J815" s="133"/>
      <c r="K815" s="133"/>
      <c r="L815" s="133"/>
      <c r="M815" s="133"/>
    </row>
    <row r="816" spans="10:13">
      <c r="J816" s="133"/>
      <c r="K816" s="133"/>
      <c r="L816" s="133"/>
      <c r="M816" s="133"/>
    </row>
    <row r="817" spans="10:13">
      <c r="J817" s="133"/>
      <c r="K817" s="133"/>
      <c r="L817" s="133"/>
      <c r="M817" s="133"/>
    </row>
    <row r="818" spans="10:13">
      <c r="J818" s="133"/>
      <c r="K818" s="133"/>
      <c r="L818" s="133"/>
      <c r="M818" s="133"/>
    </row>
    <row r="819" spans="10:13">
      <c r="J819" s="133"/>
      <c r="K819" s="133"/>
      <c r="L819" s="133"/>
      <c r="M819" s="133"/>
    </row>
    <row r="820" spans="10:13">
      <c r="J820" s="133"/>
      <c r="K820" s="133"/>
      <c r="L820" s="133"/>
      <c r="M820" s="133"/>
    </row>
    <row r="821" spans="10:13">
      <c r="J821" s="133"/>
      <c r="K821" s="133"/>
      <c r="L821" s="133"/>
      <c r="M821" s="133"/>
    </row>
    <row r="822" spans="10:13">
      <c r="J822" s="133"/>
      <c r="K822" s="133"/>
      <c r="L822" s="133"/>
      <c r="M822" s="133"/>
    </row>
    <row r="823" spans="10:13">
      <c r="J823" s="133"/>
      <c r="K823" s="133"/>
      <c r="L823" s="133"/>
      <c r="M823" s="133"/>
    </row>
    <row r="824" spans="10:13">
      <c r="J824" s="133"/>
      <c r="K824" s="133"/>
      <c r="L824" s="133"/>
      <c r="M824" s="133"/>
    </row>
    <row r="825" spans="10:13">
      <c r="J825" s="133"/>
      <c r="K825" s="133"/>
      <c r="L825" s="133"/>
      <c r="M825" s="133"/>
    </row>
    <row r="826" spans="10:13">
      <c r="J826" s="133"/>
      <c r="K826" s="133"/>
      <c r="L826" s="133"/>
      <c r="M826" s="133"/>
    </row>
    <row r="827" spans="10:13">
      <c r="J827" s="133"/>
      <c r="K827" s="133"/>
      <c r="L827" s="133"/>
      <c r="M827" s="133"/>
    </row>
    <row r="828" spans="10:13">
      <c r="J828" s="133"/>
      <c r="K828" s="133"/>
      <c r="L828" s="133"/>
      <c r="M828" s="133"/>
    </row>
    <row r="829" spans="10:13">
      <c r="J829" s="133"/>
      <c r="K829" s="133"/>
      <c r="L829" s="133"/>
      <c r="M829" s="133"/>
    </row>
    <row r="830" spans="10:13">
      <c r="J830" s="133"/>
      <c r="K830" s="133"/>
      <c r="L830" s="133"/>
      <c r="M830" s="133"/>
    </row>
    <row r="831" spans="10:13">
      <c r="J831" s="133"/>
      <c r="K831" s="133"/>
      <c r="L831" s="133"/>
      <c r="M831" s="133"/>
    </row>
    <row r="832" spans="10:13">
      <c r="J832" s="133"/>
      <c r="K832" s="133"/>
      <c r="L832" s="133"/>
      <c r="M832" s="133"/>
    </row>
    <row r="833" spans="10:13">
      <c r="J833" s="133"/>
      <c r="K833" s="133"/>
      <c r="L833" s="133"/>
      <c r="M833" s="133"/>
    </row>
    <row r="834" spans="10:13">
      <c r="J834" s="133"/>
      <c r="K834" s="133"/>
      <c r="L834" s="133"/>
      <c r="M834" s="133"/>
    </row>
    <row r="835" spans="10:13">
      <c r="J835" s="133"/>
      <c r="K835" s="133"/>
      <c r="L835" s="133"/>
      <c r="M835" s="133"/>
    </row>
    <row r="836" spans="10:13">
      <c r="J836" s="133"/>
      <c r="K836" s="133"/>
      <c r="L836" s="133"/>
      <c r="M836" s="133"/>
    </row>
    <row r="837" spans="10:13">
      <c r="J837" s="133"/>
      <c r="K837" s="133"/>
      <c r="L837" s="133"/>
      <c r="M837" s="133"/>
    </row>
    <row r="838" spans="10:13">
      <c r="J838" s="133"/>
      <c r="K838" s="133"/>
      <c r="L838" s="133"/>
      <c r="M838" s="133"/>
    </row>
    <row r="839" spans="10:13">
      <c r="J839" s="133"/>
      <c r="K839" s="133"/>
      <c r="L839" s="133"/>
      <c r="M839" s="133"/>
    </row>
    <row r="840" spans="10:13">
      <c r="J840" s="133"/>
      <c r="K840" s="133"/>
      <c r="L840" s="133"/>
      <c r="M840" s="133"/>
    </row>
    <row r="841" spans="10:13">
      <c r="J841" s="133"/>
      <c r="K841" s="133"/>
      <c r="L841" s="133"/>
      <c r="M841" s="133"/>
    </row>
    <row r="842" spans="10:13">
      <c r="J842" s="133"/>
      <c r="K842" s="133"/>
      <c r="L842" s="133"/>
      <c r="M842" s="133"/>
    </row>
    <row r="843" spans="10:13">
      <c r="J843" s="133"/>
      <c r="K843" s="133"/>
      <c r="L843" s="133"/>
      <c r="M843" s="133"/>
    </row>
    <row r="844" spans="10:13">
      <c r="J844" s="133"/>
      <c r="K844" s="133"/>
      <c r="L844" s="133"/>
      <c r="M844" s="133"/>
    </row>
    <row r="845" spans="10:13">
      <c r="J845" s="133"/>
      <c r="K845" s="133"/>
      <c r="L845" s="133"/>
      <c r="M845" s="133"/>
    </row>
    <row r="846" spans="10:13">
      <c r="J846" s="133"/>
      <c r="K846" s="133"/>
      <c r="L846" s="133"/>
      <c r="M846" s="133"/>
    </row>
    <row r="847" spans="10:13">
      <c r="J847" s="133"/>
      <c r="K847" s="133"/>
      <c r="L847" s="133"/>
      <c r="M847" s="133"/>
    </row>
    <row r="848" spans="10:13">
      <c r="J848" s="133"/>
      <c r="K848" s="133"/>
      <c r="L848" s="133"/>
      <c r="M848" s="133"/>
    </row>
    <row r="849" spans="10:13">
      <c r="J849" s="133"/>
      <c r="K849" s="133"/>
      <c r="L849" s="133"/>
      <c r="M849" s="133"/>
    </row>
    <row r="850" spans="10:13">
      <c r="J850" s="133"/>
      <c r="K850" s="133"/>
      <c r="L850" s="133"/>
      <c r="M850" s="133"/>
    </row>
    <row r="851" spans="10:13">
      <c r="J851" s="133"/>
      <c r="K851" s="133"/>
      <c r="L851" s="133"/>
      <c r="M851" s="133"/>
    </row>
    <row r="852" spans="10:13">
      <c r="J852" s="133"/>
      <c r="K852" s="133"/>
      <c r="L852" s="133"/>
      <c r="M852" s="133"/>
    </row>
    <row r="853" spans="10:13">
      <c r="J853" s="133"/>
      <c r="K853" s="133"/>
      <c r="L853" s="133"/>
      <c r="M853" s="133"/>
    </row>
    <row r="854" spans="10:13">
      <c r="J854" s="133"/>
      <c r="K854" s="133"/>
      <c r="L854" s="133"/>
      <c r="M854" s="133"/>
    </row>
    <row r="855" spans="10:13">
      <c r="J855" s="133"/>
      <c r="K855" s="133"/>
      <c r="L855" s="133"/>
      <c r="M855" s="133"/>
    </row>
    <row r="856" spans="10:13">
      <c r="J856" s="133"/>
      <c r="K856" s="133"/>
      <c r="L856" s="133"/>
      <c r="M856" s="133"/>
    </row>
    <row r="857" spans="10:13">
      <c r="J857" s="133"/>
      <c r="K857" s="133"/>
      <c r="L857" s="133"/>
      <c r="M857" s="133"/>
    </row>
    <row r="858" spans="10:13">
      <c r="J858" s="133"/>
      <c r="K858" s="133"/>
      <c r="L858" s="133"/>
      <c r="M858" s="133"/>
    </row>
    <row r="859" spans="10:13">
      <c r="J859" s="133"/>
      <c r="K859" s="133"/>
      <c r="L859" s="133"/>
      <c r="M859" s="133"/>
    </row>
    <row r="860" spans="10:13">
      <c r="J860" s="133"/>
      <c r="K860" s="133"/>
      <c r="L860" s="133"/>
      <c r="M860" s="133"/>
    </row>
    <row r="861" spans="10:13">
      <c r="J861" s="133"/>
      <c r="K861" s="133"/>
      <c r="L861" s="133"/>
      <c r="M861" s="133"/>
    </row>
    <row r="862" spans="10:13">
      <c r="J862" s="133"/>
      <c r="K862" s="133"/>
      <c r="L862" s="133"/>
      <c r="M862" s="133"/>
    </row>
    <row r="863" spans="10:13">
      <c r="J863" s="133"/>
      <c r="K863" s="133"/>
      <c r="L863" s="133"/>
      <c r="M863" s="133"/>
    </row>
    <row r="864" spans="10:13">
      <c r="J864" s="133"/>
      <c r="K864" s="133"/>
      <c r="L864" s="133"/>
      <c r="M864" s="133"/>
    </row>
    <row r="865" spans="10:13">
      <c r="J865" s="133"/>
      <c r="K865" s="133"/>
      <c r="L865" s="133"/>
      <c r="M865" s="133"/>
    </row>
    <row r="866" spans="10:13">
      <c r="J866" s="133"/>
      <c r="K866" s="133"/>
      <c r="L866" s="133"/>
      <c r="M866" s="133"/>
    </row>
    <row r="867" spans="10:13">
      <c r="J867" s="133"/>
      <c r="K867" s="133"/>
      <c r="L867" s="133"/>
      <c r="M867" s="133"/>
    </row>
    <row r="868" spans="10:13">
      <c r="J868" s="133"/>
      <c r="K868" s="133"/>
      <c r="L868" s="133"/>
      <c r="M868" s="133"/>
    </row>
    <row r="869" spans="10:13">
      <c r="J869" s="133"/>
      <c r="K869" s="133"/>
      <c r="L869" s="133"/>
      <c r="M869" s="133"/>
    </row>
    <row r="870" spans="10:13">
      <c r="J870" s="133"/>
      <c r="K870" s="133"/>
      <c r="L870" s="133"/>
      <c r="M870" s="133"/>
    </row>
    <row r="871" spans="10:13">
      <c r="J871" s="133"/>
      <c r="K871" s="133"/>
      <c r="L871" s="133"/>
      <c r="M871" s="133"/>
    </row>
    <row r="872" spans="10:13">
      <c r="J872" s="133"/>
      <c r="K872" s="133"/>
      <c r="L872" s="133"/>
      <c r="M872" s="133"/>
    </row>
    <row r="873" spans="10:13">
      <c r="J873" s="133"/>
      <c r="K873" s="133"/>
      <c r="L873" s="133"/>
      <c r="M873" s="133"/>
    </row>
    <row r="874" spans="10:13">
      <c r="J874" s="133"/>
      <c r="K874" s="133"/>
      <c r="L874" s="133"/>
      <c r="M874" s="133"/>
    </row>
    <row r="875" spans="10:13">
      <c r="J875" s="133"/>
      <c r="K875" s="133"/>
      <c r="L875" s="133"/>
      <c r="M875" s="133"/>
    </row>
    <row r="876" spans="10:13">
      <c r="J876" s="133"/>
      <c r="K876" s="133"/>
      <c r="L876" s="133"/>
      <c r="M876" s="133"/>
    </row>
    <row r="877" spans="10:13">
      <c r="J877" s="133"/>
      <c r="K877" s="133"/>
      <c r="L877" s="133"/>
      <c r="M877" s="133"/>
    </row>
    <row r="878" spans="10:13">
      <c r="J878" s="133"/>
      <c r="K878" s="133"/>
      <c r="L878" s="133"/>
      <c r="M878" s="133"/>
    </row>
    <row r="879" spans="10:13">
      <c r="J879" s="133"/>
      <c r="K879" s="133"/>
      <c r="L879" s="133"/>
      <c r="M879" s="133"/>
    </row>
    <row r="880" spans="10:13">
      <c r="J880" s="133"/>
      <c r="K880" s="133"/>
      <c r="L880" s="133"/>
      <c r="M880" s="133"/>
    </row>
    <row r="881" spans="10:13">
      <c r="J881" s="133"/>
      <c r="K881" s="133"/>
      <c r="L881" s="133"/>
      <c r="M881" s="133"/>
    </row>
    <row r="882" spans="10:13">
      <c r="J882" s="133"/>
      <c r="K882" s="133"/>
      <c r="L882" s="133"/>
      <c r="M882" s="133"/>
    </row>
    <row r="883" spans="10:13">
      <c r="J883" s="133"/>
      <c r="K883" s="133"/>
      <c r="L883" s="133"/>
      <c r="M883" s="133"/>
    </row>
    <row r="884" spans="10:13">
      <c r="J884" s="133"/>
      <c r="K884" s="133"/>
      <c r="L884" s="133"/>
      <c r="M884" s="133"/>
    </row>
    <row r="885" spans="10:13">
      <c r="J885" s="133"/>
      <c r="K885" s="133"/>
      <c r="L885" s="133"/>
      <c r="M885" s="133"/>
    </row>
    <row r="886" spans="10:13">
      <c r="J886" s="133"/>
      <c r="K886" s="133"/>
      <c r="L886" s="133"/>
      <c r="M886" s="133"/>
    </row>
    <row r="887" spans="10:13">
      <c r="J887" s="133"/>
      <c r="K887" s="133"/>
      <c r="L887" s="133"/>
      <c r="M887" s="133"/>
    </row>
    <row r="888" spans="10:13">
      <c r="J888" s="133"/>
      <c r="K888" s="133"/>
      <c r="L888" s="133"/>
      <c r="M888" s="133"/>
    </row>
    <row r="889" spans="10:13">
      <c r="J889" s="133"/>
      <c r="K889" s="133"/>
      <c r="L889" s="133"/>
      <c r="M889" s="133"/>
    </row>
    <row r="890" spans="10:13">
      <c r="J890" s="133"/>
      <c r="K890" s="133"/>
      <c r="L890" s="133"/>
      <c r="M890" s="133"/>
    </row>
    <row r="891" spans="10:13">
      <c r="J891" s="133"/>
      <c r="K891" s="133"/>
      <c r="L891" s="133"/>
      <c r="M891" s="133"/>
    </row>
    <row r="892" spans="10:13">
      <c r="J892" s="133"/>
      <c r="K892" s="133"/>
      <c r="L892" s="133"/>
      <c r="M892" s="133"/>
    </row>
    <row r="893" spans="10:13">
      <c r="J893" s="133"/>
      <c r="K893" s="133"/>
      <c r="L893" s="133"/>
      <c r="M893" s="133"/>
    </row>
    <row r="894" spans="10:13">
      <c r="J894" s="133"/>
      <c r="K894" s="133"/>
      <c r="L894" s="133"/>
      <c r="M894" s="133"/>
    </row>
    <row r="895" spans="10:13">
      <c r="J895" s="133"/>
      <c r="K895" s="133"/>
      <c r="L895" s="133"/>
      <c r="M895" s="133"/>
    </row>
    <row r="896" spans="10:13">
      <c r="J896" s="133"/>
      <c r="K896" s="133"/>
      <c r="L896" s="133"/>
      <c r="M896" s="133"/>
    </row>
    <row r="897" spans="10:13">
      <c r="J897" s="133"/>
      <c r="K897" s="133"/>
      <c r="L897" s="133"/>
      <c r="M897" s="133"/>
    </row>
    <row r="898" spans="10:13">
      <c r="J898" s="133"/>
      <c r="K898" s="133"/>
      <c r="L898" s="133"/>
      <c r="M898" s="133"/>
    </row>
    <row r="899" spans="10:13">
      <c r="J899" s="133"/>
      <c r="K899" s="133"/>
      <c r="L899" s="133"/>
      <c r="M899" s="133"/>
    </row>
    <row r="900" spans="10:13">
      <c r="J900" s="133"/>
      <c r="K900" s="133"/>
      <c r="L900" s="133"/>
      <c r="M900" s="133"/>
    </row>
    <row r="901" spans="10:13">
      <c r="J901" s="133"/>
      <c r="K901" s="133"/>
      <c r="L901" s="133"/>
      <c r="M901" s="133"/>
    </row>
    <row r="902" spans="10:13">
      <c r="J902" s="133"/>
      <c r="K902" s="133"/>
      <c r="L902" s="133"/>
      <c r="M902" s="133"/>
    </row>
    <row r="903" spans="10:13">
      <c r="J903" s="133"/>
      <c r="K903" s="133"/>
      <c r="L903" s="133"/>
      <c r="M903" s="133"/>
    </row>
    <row r="904" spans="10:13">
      <c r="J904" s="133"/>
      <c r="K904" s="133"/>
      <c r="L904" s="133"/>
      <c r="M904" s="133"/>
    </row>
    <row r="905" spans="10:13">
      <c r="J905" s="133"/>
      <c r="K905" s="133"/>
      <c r="L905" s="133"/>
      <c r="M905" s="133"/>
    </row>
    <row r="906" spans="10:13">
      <c r="J906" s="133"/>
      <c r="K906" s="133"/>
      <c r="L906" s="133"/>
      <c r="M906" s="133"/>
    </row>
    <row r="907" spans="10:13">
      <c r="J907" s="133"/>
      <c r="K907" s="133"/>
      <c r="L907" s="133"/>
      <c r="M907" s="133"/>
    </row>
    <row r="908" spans="10:13">
      <c r="J908" s="133"/>
      <c r="K908" s="133"/>
      <c r="L908" s="133"/>
      <c r="M908" s="133"/>
    </row>
    <row r="909" spans="10:13">
      <c r="J909" s="133"/>
      <c r="K909" s="133"/>
      <c r="L909" s="133"/>
      <c r="M909" s="133"/>
    </row>
    <row r="910" spans="10:13">
      <c r="J910" s="133"/>
      <c r="K910" s="133"/>
      <c r="L910" s="133"/>
      <c r="M910" s="133"/>
    </row>
    <row r="911" spans="10:13">
      <c r="J911" s="133"/>
      <c r="K911" s="133"/>
      <c r="L911" s="133"/>
      <c r="M911" s="133"/>
    </row>
    <row r="912" spans="10:13">
      <c r="J912" s="133"/>
      <c r="K912" s="133"/>
      <c r="L912" s="133"/>
      <c r="M912" s="133"/>
    </row>
    <row r="913" spans="10:13">
      <c r="J913" s="133"/>
      <c r="K913" s="133"/>
      <c r="L913" s="133"/>
      <c r="M913" s="133"/>
    </row>
    <row r="914" spans="10:13">
      <c r="J914" s="133"/>
      <c r="K914" s="133"/>
      <c r="L914" s="133"/>
      <c r="M914" s="133"/>
    </row>
    <row r="915" spans="10:13">
      <c r="J915" s="133"/>
      <c r="K915" s="133"/>
      <c r="L915" s="133"/>
      <c r="M915" s="133"/>
    </row>
    <row r="916" spans="10:13">
      <c r="J916" s="133"/>
      <c r="K916" s="133"/>
      <c r="L916" s="133"/>
      <c r="M916" s="133"/>
    </row>
    <row r="917" spans="10:13">
      <c r="J917" s="133"/>
      <c r="K917" s="133"/>
      <c r="L917" s="133"/>
      <c r="M917" s="133"/>
    </row>
    <row r="918" spans="10:13">
      <c r="J918" s="133"/>
      <c r="K918" s="133"/>
      <c r="L918" s="133"/>
      <c r="M918" s="133"/>
    </row>
    <row r="919" spans="10:13">
      <c r="J919" s="133"/>
      <c r="K919" s="133"/>
      <c r="L919" s="133"/>
      <c r="M919" s="133"/>
    </row>
    <row r="920" spans="10:13">
      <c r="J920" s="133"/>
      <c r="K920" s="133"/>
      <c r="L920" s="133"/>
      <c r="M920" s="133"/>
    </row>
    <row r="921" spans="10:13">
      <c r="J921" s="133"/>
      <c r="K921" s="133"/>
      <c r="L921" s="133"/>
      <c r="M921" s="133"/>
    </row>
    <row r="922" spans="10:13">
      <c r="J922" s="133"/>
      <c r="K922" s="133"/>
      <c r="L922" s="133"/>
      <c r="M922" s="133"/>
    </row>
    <row r="923" spans="10:13">
      <c r="J923" s="133"/>
      <c r="K923" s="133"/>
      <c r="L923" s="133"/>
      <c r="M923" s="133"/>
    </row>
    <row r="924" spans="10:13">
      <c r="J924" s="133"/>
      <c r="K924" s="133"/>
      <c r="L924" s="133"/>
      <c r="M924" s="133"/>
    </row>
    <row r="925" spans="10:13">
      <c r="J925" s="133"/>
      <c r="K925" s="133"/>
      <c r="L925" s="133"/>
      <c r="M925" s="133"/>
    </row>
    <row r="926" spans="10:13">
      <c r="J926" s="133"/>
      <c r="K926" s="133"/>
      <c r="L926" s="133"/>
      <c r="M926" s="133"/>
    </row>
    <row r="927" spans="10:13">
      <c r="J927" s="133"/>
      <c r="K927" s="133"/>
      <c r="L927" s="133"/>
      <c r="M927" s="133"/>
    </row>
    <row r="928" spans="10:13">
      <c r="J928" s="133"/>
      <c r="K928" s="133"/>
      <c r="L928" s="133"/>
      <c r="M928" s="133"/>
    </row>
    <row r="929" spans="10:13">
      <c r="J929" s="133"/>
      <c r="K929" s="133"/>
      <c r="L929" s="133"/>
      <c r="M929" s="133"/>
    </row>
    <row r="930" spans="10:13">
      <c r="J930" s="133"/>
      <c r="K930" s="133"/>
      <c r="L930" s="133"/>
      <c r="M930" s="133"/>
    </row>
    <row r="931" spans="10:13">
      <c r="J931" s="133"/>
      <c r="K931" s="133"/>
      <c r="L931" s="133"/>
      <c r="M931" s="133"/>
    </row>
    <row r="932" spans="10:13">
      <c r="J932" s="133"/>
      <c r="K932" s="133"/>
      <c r="L932" s="133"/>
      <c r="M932" s="133"/>
    </row>
    <row r="933" spans="10:13">
      <c r="J933" s="133"/>
      <c r="K933" s="133"/>
      <c r="L933" s="133"/>
      <c r="M933" s="133"/>
    </row>
    <row r="934" spans="10:13">
      <c r="J934" s="133"/>
      <c r="K934" s="133"/>
      <c r="L934" s="133"/>
      <c r="M934" s="133"/>
    </row>
    <row r="935" spans="10:13">
      <c r="J935" s="133"/>
      <c r="K935" s="133"/>
      <c r="L935" s="133"/>
      <c r="M935" s="133"/>
    </row>
    <row r="936" spans="10:13">
      <c r="J936" s="133"/>
      <c r="K936" s="133"/>
      <c r="L936" s="133"/>
      <c r="M936" s="133"/>
    </row>
    <row r="937" spans="10:13">
      <c r="J937" s="133"/>
      <c r="K937" s="133"/>
      <c r="L937" s="133"/>
      <c r="M937" s="133"/>
    </row>
    <row r="938" spans="10:13">
      <c r="J938" s="133"/>
      <c r="K938" s="133"/>
      <c r="L938" s="133"/>
      <c r="M938" s="133"/>
    </row>
    <row r="939" spans="10:13">
      <c r="J939" s="133"/>
      <c r="K939" s="133"/>
      <c r="L939" s="133"/>
      <c r="M939" s="133"/>
    </row>
    <row r="940" spans="10:13">
      <c r="J940" s="133"/>
      <c r="K940" s="133"/>
      <c r="L940" s="133"/>
      <c r="M940" s="133"/>
    </row>
    <row r="941" spans="10:13">
      <c r="J941" s="133"/>
      <c r="K941" s="133"/>
      <c r="L941" s="133"/>
      <c r="M941" s="133"/>
    </row>
    <row r="942" spans="10:13">
      <c r="J942" s="133"/>
      <c r="K942" s="133"/>
      <c r="L942" s="133"/>
      <c r="M942" s="133"/>
    </row>
    <row r="943" spans="10:13">
      <c r="J943" s="133"/>
      <c r="K943" s="133"/>
      <c r="L943" s="133"/>
      <c r="M943" s="133"/>
    </row>
    <row r="944" spans="10:13">
      <c r="J944" s="133"/>
      <c r="K944" s="133"/>
      <c r="L944" s="133"/>
      <c r="M944" s="133"/>
    </row>
    <row r="945" spans="10:13">
      <c r="J945" s="133"/>
      <c r="K945" s="133"/>
      <c r="L945" s="133"/>
      <c r="M945" s="133"/>
    </row>
    <row r="946" spans="10:13">
      <c r="J946" s="133"/>
      <c r="K946" s="133"/>
      <c r="L946" s="133"/>
      <c r="M946" s="133"/>
    </row>
    <row r="947" spans="10:13">
      <c r="J947" s="133"/>
      <c r="K947" s="133"/>
      <c r="L947" s="133"/>
      <c r="M947" s="133"/>
    </row>
    <row r="948" spans="10:13">
      <c r="J948" s="133"/>
      <c r="K948" s="133"/>
      <c r="L948" s="133"/>
      <c r="M948" s="133"/>
    </row>
    <row r="949" spans="10:13">
      <c r="J949" s="133"/>
      <c r="K949" s="133"/>
      <c r="L949" s="133"/>
      <c r="M949" s="133"/>
    </row>
    <row r="950" spans="10:13">
      <c r="J950" s="133"/>
      <c r="K950" s="133"/>
      <c r="L950" s="133"/>
      <c r="M950" s="133"/>
    </row>
    <row r="951" spans="10:13">
      <c r="J951" s="133"/>
      <c r="K951" s="133"/>
      <c r="L951" s="133"/>
      <c r="M951" s="133"/>
    </row>
    <row r="952" spans="10:13">
      <c r="J952" s="133"/>
      <c r="K952" s="133"/>
      <c r="L952" s="133"/>
      <c r="M952" s="133"/>
    </row>
    <row r="953" spans="10:13">
      <c r="J953" s="133"/>
      <c r="K953" s="133"/>
      <c r="L953" s="133"/>
      <c r="M953" s="133"/>
    </row>
    <row r="954" spans="10:13">
      <c r="J954" s="133"/>
      <c r="K954" s="133"/>
      <c r="L954" s="133"/>
      <c r="M954" s="133"/>
    </row>
    <row r="955" spans="10:13">
      <c r="J955" s="133"/>
      <c r="K955" s="133"/>
      <c r="L955" s="133"/>
      <c r="M955" s="133"/>
    </row>
    <row r="956" spans="10:13">
      <c r="J956" s="133"/>
      <c r="K956" s="133"/>
      <c r="L956" s="133"/>
      <c r="M956" s="133"/>
    </row>
    <row r="957" spans="10:13">
      <c r="J957" s="133"/>
      <c r="K957" s="133"/>
      <c r="L957" s="133"/>
      <c r="M957" s="133"/>
    </row>
    <row r="958" spans="10:13">
      <c r="J958" s="133"/>
      <c r="K958" s="133"/>
      <c r="L958" s="133"/>
      <c r="M958" s="133"/>
    </row>
    <row r="959" spans="10:13">
      <c r="J959" s="133"/>
      <c r="K959" s="133"/>
      <c r="L959" s="133"/>
      <c r="M959" s="133"/>
    </row>
    <row r="960" spans="10:13">
      <c r="J960" s="133"/>
      <c r="K960" s="133"/>
      <c r="L960" s="133"/>
      <c r="M960" s="133"/>
    </row>
    <row r="961" spans="10:13">
      <c r="J961" s="133"/>
      <c r="K961" s="133"/>
      <c r="L961" s="133"/>
      <c r="M961" s="133"/>
    </row>
    <row r="962" spans="10:13">
      <c r="J962" s="133"/>
      <c r="K962" s="133"/>
      <c r="L962" s="133"/>
      <c r="M962" s="133"/>
    </row>
    <row r="963" spans="10:13">
      <c r="J963" s="133"/>
      <c r="K963" s="133"/>
      <c r="L963" s="133"/>
      <c r="M963" s="133"/>
    </row>
    <row r="964" spans="10:13">
      <c r="J964" s="133"/>
      <c r="K964" s="133"/>
      <c r="L964" s="133"/>
      <c r="M964" s="133"/>
    </row>
    <row r="965" spans="10:13">
      <c r="J965" s="133"/>
      <c r="K965" s="133"/>
      <c r="L965" s="133"/>
      <c r="M965" s="133"/>
    </row>
    <row r="966" spans="10:13">
      <c r="J966" s="133"/>
      <c r="K966" s="133"/>
      <c r="L966" s="133"/>
      <c r="M966" s="133"/>
    </row>
    <row r="967" spans="10:13">
      <c r="J967" s="133"/>
      <c r="K967" s="133"/>
      <c r="L967" s="133"/>
      <c r="M967" s="133"/>
    </row>
    <row r="968" spans="10:13">
      <c r="J968" s="133"/>
      <c r="K968" s="133"/>
      <c r="L968" s="133"/>
      <c r="M968" s="133"/>
    </row>
    <row r="969" spans="10:13">
      <c r="J969" s="133"/>
      <c r="K969" s="133"/>
      <c r="L969" s="133"/>
      <c r="M969" s="133"/>
    </row>
    <row r="970" spans="10:13">
      <c r="J970" s="133"/>
      <c r="K970" s="133"/>
      <c r="L970" s="133"/>
      <c r="M970" s="133"/>
    </row>
    <row r="971" spans="10:13">
      <c r="J971" s="133"/>
      <c r="K971" s="133"/>
      <c r="L971" s="133"/>
      <c r="M971" s="133"/>
    </row>
    <row r="972" spans="10:13">
      <c r="J972" s="133"/>
      <c r="K972" s="133"/>
      <c r="L972" s="133"/>
      <c r="M972" s="133"/>
    </row>
    <row r="973" spans="10:13">
      <c r="J973" s="133"/>
      <c r="K973" s="133"/>
      <c r="L973" s="133"/>
      <c r="M973" s="133"/>
    </row>
    <row r="974" spans="10:13">
      <c r="J974" s="133"/>
      <c r="K974" s="133"/>
      <c r="L974" s="133"/>
      <c r="M974" s="133"/>
    </row>
    <row r="975" spans="10:13">
      <c r="J975" s="133"/>
      <c r="K975" s="133"/>
      <c r="L975" s="133"/>
      <c r="M975" s="133"/>
    </row>
    <row r="976" spans="10:13">
      <c r="J976" s="133"/>
      <c r="K976" s="133"/>
      <c r="L976" s="133"/>
      <c r="M976" s="133"/>
    </row>
    <row r="977" spans="10:13">
      <c r="J977" s="133"/>
      <c r="K977" s="133"/>
      <c r="L977" s="133"/>
      <c r="M977" s="133"/>
    </row>
    <row r="978" spans="10:13">
      <c r="J978" s="133"/>
      <c r="K978" s="133"/>
      <c r="L978" s="133"/>
      <c r="M978" s="133"/>
    </row>
    <row r="979" spans="10:13">
      <c r="J979" s="133"/>
      <c r="K979" s="133"/>
      <c r="L979" s="133"/>
      <c r="M979" s="133"/>
    </row>
    <row r="980" spans="10:13">
      <c r="J980" s="133"/>
      <c r="K980" s="133"/>
      <c r="L980" s="133"/>
      <c r="M980" s="133"/>
    </row>
    <row r="981" spans="10:13">
      <c r="J981" s="133"/>
      <c r="K981" s="133"/>
      <c r="L981" s="133"/>
      <c r="M981" s="133"/>
    </row>
    <row r="982" spans="10:13">
      <c r="J982" s="133"/>
      <c r="K982" s="133"/>
      <c r="L982" s="133"/>
      <c r="M982" s="133"/>
    </row>
    <row r="983" spans="10:13">
      <c r="J983" s="133"/>
      <c r="K983" s="133"/>
      <c r="L983" s="133"/>
      <c r="M983" s="133"/>
    </row>
    <row r="984" spans="10:13">
      <c r="J984" s="133"/>
      <c r="K984" s="133"/>
      <c r="L984" s="133"/>
      <c r="M984" s="133"/>
    </row>
    <row r="985" spans="10:13">
      <c r="J985" s="133"/>
      <c r="K985" s="133"/>
      <c r="L985" s="133"/>
      <c r="M985" s="133"/>
    </row>
    <row r="986" spans="10:13">
      <c r="J986" s="133"/>
      <c r="K986" s="133"/>
      <c r="L986" s="133"/>
      <c r="M986" s="133"/>
    </row>
    <row r="987" spans="10:13">
      <c r="J987" s="133"/>
      <c r="K987" s="133"/>
      <c r="L987" s="133"/>
      <c r="M987" s="133"/>
    </row>
    <row r="988" spans="10:13">
      <c r="J988" s="133"/>
      <c r="K988" s="133"/>
      <c r="L988" s="133"/>
      <c r="M988" s="133"/>
    </row>
    <row r="989" spans="10:13">
      <c r="J989" s="133"/>
      <c r="K989" s="133"/>
      <c r="L989" s="133"/>
      <c r="M989" s="133"/>
    </row>
    <row r="990" spans="10:13">
      <c r="J990" s="133"/>
      <c r="K990" s="133"/>
      <c r="L990" s="133"/>
      <c r="M990" s="133"/>
    </row>
    <row r="991" spans="10:13">
      <c r="J991" s="133"/>
      <c r="K991" s="133"/>
      <c r="L991" s="133"/>
      <c r="M991" s="133"/>
    </row>
    <row r="992" spans="10:13">
      <c r="J992" s="133"/>
      <c r="K992" s="133"/>
      <c r="L992" s="133"/>
      <c r="M992" s="133"/>
    </row>
    <row r="993" spans="10:13">
      <c r="J993" s="133"/>
      <c r="K993" s="133"/>
      <c r="L993" s="133"/>
      <c r="M993" s="133"/>
    </row>
    <row r="994" spans="10:13">
      <c r="J994" s="133"/>
      <c r="K994" s="133"/>
      <c r="L994" s="133"/>
      <c r="M994" s="133"/>
    </row>
    <row r="995" spans="10:13">
      <c r="J995" s="133"/>
      <c r="K995" s="133"/>
      <c r="L995" s="133"/>
      <c r="M995" s="133"/>
    </row>
    <row r="996" spans="10:13">
      <c r="J996" s="133"/>
      <c r="K996" s="133"/>
      <c r="L996" s="133"/>
      <c r="M996" s="133"/>
    </row>
    <row r="997" spans="10:13">
      <c r="J997" s="133"/>
      <c r="K997" s="133"/>
      <c r="L997" s="133"/>
      <c r="M997" s="133"/>
    </row>
    <row r="998" spans="10:13">
      <c r="J998" s="133"/>
      <c r="K998" s="133"/>
      <c r="L998" s="133"/>
      <c r="M998" s="133"/>
    </row>
    <row r="999" spans="10:13">
      <c r="J999" s="133"/>
      <c r="K999" s="133"/>
      <c r="L999" s="133"/>
      <c r="M999" s="133"/>
    </row>
    <row r="1000" spans="10:13">
      <c r="J1000" s="133"/>
      <c r="K1000" s="133"/>
      <c r="L1000" s="133"/>
      <c r="M1000" s="133"/>
    </row>
    <row r="1001" spans="10:13">
      <c r="J1001" s="133"/>
      <c r="K1001" s="133"/>
      <c r="L1001" s="133"/>
      <c r="M1001" s="133"/>
    </row>
    <row r="1002" spans="10:13">
      <c r="J1002" s="133"/>
      <c r="K1002" s="133"/>
      <c r="L1002" s="133"/>
      <c r="M1002" s="133"/>
    </row>
    <row r="1003" spans="10:13">
      <c r="J1003" s="133"/>
      <c r="K1003" s="133"/>
      <c r="L1003" s="133"/>
      <c r="M1003" s="133"/>
    </row>
    <row r="1004" spans="10:13">
      <c r="J1004" s="133"/>
      <c r="K1004" s="133"/>
      <c r="L1004" s="133"/>
      <c r="M1004" s="133"/>
    </row>
    <row r="1005" spans="10:13">
      <c r="J1005" s="133"/>
      <c r="K1005" s="133"/>
      <c r="L1005" s="133"/>
      <c r="M1005" s="133"/>
    </row>
    <row r="1006" spans="10:13">
      <c r="J1006" s="133"/>
      <c r="K1006" s="133"/>
      <c r="L1006" s="133"/>
      <c r="M1006" s="133"/>
    </row>
    <row r="1007" spans="10:13">
      <c r="J1007" s="133"/>
      <c r="K1007" s="133"/>
      <c r="L1007" s="133"/>
      <c r="M1007" s="133"/>
    </row>
    <row r="1008" spans="10:13">
      <c r="J1008" s="133"/>
      <c r="K1008" s="133"/>
      <c r="L1008" s="133"/>
      <c r="M1008" s="133"/>
    </row>
    <row r="1009" spans="10:13">
      <c r="J1009" s="133"/>
      <c r="K1009" s="133"/>
      <c r="L1009" s="133"/>
      <c r="M1009" s="133"/>
    </row>
    <row r="1010" spans="10:13">
      <c r="J1010" s="133"/>
      <c r="K1010" s="133"/>
      <c r="L1010" s="133"/>
      <c r="M1010" s="133"/>
    </row>
    <row r="1011" spans="10:13">
      <c r="J1011" s="133"/>
      <c r="K1011" s="133"/>
      <c r="L1011" s="133"/>
      <c r="M1011" s="133"/>
    </row>
    <row r="1012" spans="10:13">
      <c r="J1012" s="133"/>
      <c r="K1012" s="133"/>
      <c r="L1012" s="133"/>
      <c r="M1012" s="133"/>
    </row>
    <row r="1013" spans="10:13">
      <c r="J1013" s="133"/>
      <c r="K1013" s="133"/>
      <c r="L1013" s="133"/>
      <c r="M1013" s="133"/>
    </row>
    <row r="1014" spans="10:13">
      <c r="J1014" s="133"/>
      <c r="K1014" s="133"/>
      <c r="L1014" s="133"/>
      <c r="M1014" s="133"/>
    </row>
    <row r="1015" spans="10:13">
      <c r="J1015" s="133"/>
      <c r="K1015" s="133"/>
      <c r="L1015" s="133"/>
      <c r="M1015" s="133"/>
    </row>
    <row r="1016" spans="10:13">
      <c r="J1016" s="133"/>
      <c r="K1016" s="133"/>
      <c r="L1016" s="133"/>
      <c r="M1016" s="133"/>
    </row>
    <row r="1017" spans="10:13">
      <c r="J1017" s="133"/>
      <c r="K1017" s="133"/>
      <c r="L1017" s="133"/>
      <c r="M1017" s="133"/>
    </row>
    <row r="1018" spans="10:13">
      <c r="J1018" s="133"/>
      <c r="K1018" s="133"/>
      <c r="L1018" s="133"/>
      <c r="M1018" s="133"/>
    </row>
    <row r="1019" spans="10:13">
      <c r="J1019" s="133"/>
      <c r="K1019" s="133"/>
      <c r="L1019" s="133"/>
      <c r="M1019" s="133"/>
    </row>
    <row r="1020" spans="10:13">
      <c r="J1020" s="133"/>
      <c r="K1020" s="133"/>
      <c r="L1020" s="133"/>
      <c r="M1020" s="133"/>
    </row>
    <row r="1021" spans="10:13">
      <c r="J1021" s="133"/>
      <c r="K1021" s="133"/>
      <c r="L1021" s="133"/>
      <c r="M1021" s="133"/>
    </row>
    <row r="1022" spans="10:13">
      <c r="J1022" s="133"/>
      <c r="K1022" s="133"/>
      <c r="L1022" s="133"/>
      <c r="M1022" s="133"/>
    </row>
    <row r="1023" spans="10:13">
      <c r="J1023" s="133"/>
      <c r="K1023" s="133"/>
      <c r="L1023" s="133"/>
      <c r="M1023" s="133"/>
    </row>
    <row r="1024" spans="10:13">
      <c r="J1024" s="133"/>
      <c r="K1024" s="133"/>
      <c r="L1024" s="133"/>
      <c r="M1024" s="133"/>
    </row>
    <row r="1025" spans="10:13">
      <c r="J1025" s="133"/>
      <c r="K1025" s="133"/>
      <c r="L1025" s="133"/>
      <c r="M1025" s="133"/>
    </row>
    <row r="1026" spans="10:13">
      <c r="J1026" s="133"/>
      <c r="K1026" s="133"/>
      <c r="L1026" s="133"/>
      <c r="M1026" s="133"/>
    </row>
    <row r="1027" spans="10:13">
      <c r="J1027" s="133"/>
      <c r="K1027" s="133"/>
      <c r="L1027" s="133"/>
      <c r="M1027" s="133"/>
    </row>
    <row r="1028" spans="10:13">
      <c r="J1028" s="133"/>
      <c r="K1028" s="133"/>
      <c r="L1028" s="133"/>
      <c r="M1028" s="133"/>
    </row>
    <row r="1029" spans="10:13">
      <c r="J1029" s="133"/>
      <c r="K1029" s="133"/>
      <c r="L1029" s="133"/>
      <c r="M1029" s="133"/>
    </row>
    <row r="1030" spans="10:13">
      <c r="J1030" s="133"/>
      <c r="K1030" s="133"/>
      <c r="L1030" s="133"/>
      <c r="M1030" s="133"/>
    </row>
    <row r="1031" spans="10:13">
      <c r="J1031" s="133"/>
      <c r="K1031" s="133"/>
      <c r="L1031" s="133"/>
      <c r="M1031" s="133"/>
    </row>
    <row r="1032" spans="10:13">
      <c r="J1032" s="133"/>
      <c r="K1032" s="133"/>
      <c r="L1032" s="133"/>
      <c r="M1032" s="133"/>
    </row>
    <row r="1033" spans="10:13">
      <c r="J1033" s="133"/>
      <c r="K1033" s="133"/>
      <c r="L1033" s="133"/>
      <c r="M1033" s="133"/>
    </row>
    <row r="1034" spans="10:13">
      <c r="J1034" s="133"/>
      <c r="K1034" s="133"/>
      <c r="L1034" s="133"/>
      <c r="M1034" s="133"/>
    </row>
    <row r="1035" spans="10:13">
      <c r="J1035" s="133"/>
      <c r="K1035" s="133"/>
      <c r="L1035" s="133"/>
      <c r="M1035" s="133"/>
    </row>
    <row r="1036" spans="10:13">
      <c r="J1036" s="133"/>
      <c r="K1036" s="133"/>
      <c r="L1036" s="133"/>
      <c r="M1036" s="133"/>
    </row>
    <row r="1037" spans="10:13">
      <c r="J1037" s="133"/>
      <c r="K1037" s="133"/>
      <c r="L1037" s="133"/>
      <c r="M1037" s="133"/>
    </row>
    <row r="1038" spans="10:13">
      <c r="J1038" s="133"/>
      <c r="K1038" s="133"/>
      <c r="L1038" s="133"/>
      <c r="M1038" s="133"/>
    </row>
    <row r="1039" spans="10:13">
      <c r="J1039" s="133"/>
      <c r="K1039" s="133"/>
      <c r="L1039" s="133"/>
      <c r="M1039" s="133"/>
    </row>
    <row r="1040" spans="10:13">
      <c r="J1040" s="133"/>
      <c r="K1040" s="133"/>
      <c r="L1040" s="133"/>
      <c r="M1040" s="133"/>
    </row>
    <row r="1041" spans="10:13">
      <c r="J1041" s="133"/>
      <c r="K1041" s="133"/>
      <c r="L1041" s="133"/>
      <c r="M1041" s="133"/>
    </row>
    <row r="1042" spans="10:13">
      <c r="J1042" s="133"/>
      <c r="K1042" s="133"/>
      <c r="L1042" s="133"/>
      <c r="M1042" s="133"/>
    </row>
    <row r="1043" spans="10:13">
      <c r="J1043" s="133"/>
      <c r="K1043" s="133"/>
      <c r="L1043" s="133"/>
      <c r="M1043" s="133"/>
    </row>
    <row r="1044" spans="10:13">
      <c r="J1044" s="133"/>
      <c r="K1044" s="133"/>
      <c r="L1044" s="133"/>
      <c r="M1044" s="133"/>
    </row>
    <row r="1045" spans="10:13">
      <c r="J1045" s="133"/>
      <c r="K1045" s="133"/>
      <c r="L1045" s="133"/>
      <c r="M1045" s="133"/>
    </row>
    <row r="1046" spans="10:13">
      <c r="J1046" s="133"/>
      <c r="K1046" s="133"/>
      <c r="L1046" s="133"/>
      <c r="M1046" s="133"/>
    </row>
    <row r="1047" spans="10:13">
      <c r="J1047" s="133"/>
      <c r="K1047" s="133"/>
      <c r="L1047" s="133"/>
      <c r="M1047" s="133"/>
    </row>
    <row r="1048" spans="10:13">
      <c r="J1048" s="133"/>
      <c r="K1048" s="133"/>
      <c r="L1048" s="133"/>
      <c r="M1048" s="133"/>
    </row>
    <row r="1049" spans="10:13">
      <c r="J1049" s="133"/>
      <c r="K1049" s="133"/>
      <c r="L1049" s="133"/>
      <c r="M1049" s="133"/>
    </row>
    <row r="1050" spans="10:13">
      <c r="J1050" s="133"/>
      <c r="K1050" s="133"/>
      <c r="L1050" s="133"/>
      <c r="M1050" s="133"/>
    </row>
    <row r="1051" spans="10:13">
      <c r="J1051" s="133"/>
      <c r="K1051" s="133"/>
      <c r="L1051" s="133"/>
      <c r="M1051" s="133"/>
    </row>
    <row r="1052" spans="10:13">
      <c r="J1052" s="133"/>
      <c r="K1052" s="133"/>
      <c r="L1052" s="133"/>
      <c r="M1052" s="133"/>
    </row>
    <row r="1053" spans="10:13">
      <c r="J1053" s="133"/>
      <c r="K1053" s="133"/>
      <c r="L1053" s="133"/>
      <c r="M1053" s="133"/>
    </row>
    <row r="1054" spans="10:13">
      <c r="J1054" s="133"/>
      <c r="K1054" s="133"/>
      <c r="L1054" s="133"/>
      <c r="M1054" s="133"/>
    </row>
    <row r="1055" spans="10:13">
      <c r="J1055" s="133"/>
      <c r="K1055" s="133"/>
      <c r="L1055" s="133"/>
      <c r="M1055" s="133"/>
    </row>
    <row r="1056" spans="10:13">
      <c r="J1056" s="133"/>
      <c r="K1056" s="133"/>
      <c r="L1056" s="133"/>
      <c r="M1056" s="133"/>
    </row>
    <row r="1057" spans="10:13">
      <c r="J1057" s="133"/>
      <c r="K1057" s="133"/>
      <c r="L1057" s="133"/>
      <c r="M1057" s="133"/>
    </row>
    <row r="1058" spans="10:13">
      <c r="J1058" s="133"/>
      <c r="K1058" s="133"/>
      <c r="L1058" s="133"/>
      <c r="M1058" s="133"/>
    </row>
    <row r="1059" spans="10:13">
      <c r="J1059" s="133"/>
      <c r="K1059" s="133"/>
      <c r="L1059" s="133"/>
      <c r="M1059" s="133"/>
    </row>
    <row r="1060" spans="10:13">
      <c r="J1060" s="133"/>
      <c r="K1060" s="133"/>
      <c r="L1060" s="133"/>
      <c r="M1060" s="133"/>
    </row>
    <row r="1061" spans="10:13">
      <c r="J1061" s="133"/>
      <c r="K1061" s="133"/>
      <c r="L1061" s="133"/>
      <c r="M1061" s="133"/>
    </row>
    <row r="1062" spans="10:13">
      <c r="J1062" s="133"/>
      <c r="K1062" s="133"/>
      <c r="L1062" s="133"/>
      <c r="M1062" s="133"/>
    </row>
    <row r="1063" spans="10:13">
      <c r="J1063" s="133"/>
      <c r="K1063" s="133"/>
      <c r="L1063" s="133"/>
      <c r="M1063" s="133"/>
    </row>
    <row r="1064" spans="10:13">
      <c r="J1064" s="133"/>
      <c r="K1064" s="133"/>
      <c r="L1064" s="133"/>
      <c r="M1064" s="133"/>
    </row>
    <row r="1065" spans="10:13">
      <c r="J1065" s="133"/>
      <c r="K1065" s="133"/>
      <c r="L1065" s="133"/>
      <c r="M1065" s="133"/>
    </row>
    <row r="1066" spans="10:13">
      <c r="J1066" s="133"/>
      <c r="K1066" s="133"/>
      <c r="L1066" s="133"/>
      <c r="M1066" s="133"/>
    </row>
    <row r="1067" spans="10:13">
      <c r="J1067" s="133"/>
      <c r="K1067" s="133"/>
      <c r="L1067" s="133"/>
      <c r="M1067" s="133"/>
    </row>
    <row r="1068" spans="10:13">
      <c r="J1068" s="133"/>
      <c r="K1068" s="133"/>
      <c r="L1068" s="133"/>
      <c r="M1068" s="133"/>
    </row>
    <row r="1069" spans="10:13">
      <c r="J1069" s="133"/>
      <c r="K1069" s="133"/>
      <c r="L1069" s="133"/>
      <c r="M1069" s="133"/>
    </row>
    <row r="1070" spans="10:13">
      <c r="J1070" s="133"/>
      <c r="K1070" s="133"/>
      <c r="L1070" s="133"/>
      <c r="M1070" s="133"/>
    </row>
    <row r="1071" spans="10:13">
      <c r="J1071" s="133"/>
      <c r="K1071" s="133"/>
      <c r="L1071" s="133"/>
      <c r="M1071" s="133"/>
    </row>
    <row r="1072" spans="10:13">
      <c r="J1072" s="133"/>
      <c r="K1072" s="133"/>
      <c r="L1072" s="133"/>
      <c r="M1072" s="133"/>
    </row>
    <row r="1073" spans="10:13">
      <c r="J1073" s="133"/>
      <c r="K1073" s="133"/>
      <c r="L1073" s="133"/>
      <c r="M1073" s="133"/>
    </row>
    <row r="1074" spans="10:13">
      <c r="J1074" s="133"/>
      <c r="K1074" s="133"/>
      <c r="L1074" s="133"/>
      <c r="M1074" s="133"/>
    </row>
    <row r="1075" spans="10:13">
      <c r="J1075" s="133"/>
      <c r="K1075" s="133"/>
      <c r="L1075" s="133"/>
      <c r="M1075" s="133"/>
    </row>
    <row r="1076" spans="10:13">
      <c r="J1076" s="133"/>
      <c r="K1076" s="133"/>
      <c r="L1076" s="133"/>
      <c r="M1076" s="133"/>
    </row>
    <row r="1077" spans="10:13">
      <c r="J1077" s="133"/>
      <c r="K1077" s="133"/>
      <c r="L1077" s="133"/>
      <c r="M1077" s="133"/>
    </row>
    <row r="1078" spans="10:13">
      <c r="J1078" s="133"/>
      <c r="K1078" s="133"/>
      <c r="L1078" s="133"/>
      <c r="M1078" s="133"/>
    </row>
    <row r="1079" spans="10:13">
      <c r="J1079" s="133"/>
      <c r="K1079" s="133"/>
      <c r="L1079" s="133"/>
      <c r="M1079" s="133"/>
    </row>
    <row r="1080" spans="10:13">
      <c r="J1080" s="133"/>
      <c r="K1080" s="133"/>
      <c r="L1080" s="133"/>
      <c r="M1080" s="133"/>
    </row>
    <row r="1081" spans="10:13">
      <c r="J1081" s="133"/>
      <c r="K1081" s="133"/>
      <c r="L1081" s="133"/>
      <c r="M1081" s="133"/>
    </row>
    <row r="1082" spans="10:13">
      <c r="J1082" s="133"/>
      <c r="K1082" s="133"/>
      <c r="L1082" s="133"/>
      <c r="M1082" s="133"/>
    </row>
    <row r="1083" spans="10:13">
      <c r="J1083" s="133"/>
      <c r="K1083" s="133"/>
      <c r="L1083" s="133"/>
      <c r="M1083" s="133"/>
    </row>
    <row r="1084" spans="10:13">
      <c r="J1084" s="133"/>
      <c r="K1084" s="133"/>
      <c r="L1084" s="133"/>
      <c r="M1084" s="133"/>
    </row>
    <row r="1085" spans="10:13">
      <c r="J1085" s="133"/>
      <c r="K1085" s="133"/>
      <c r="L1085" s="133"/>
      <c r="M1085" s="133"/>
    </row>
    <row r="1086" spans="10:13">
      <c r="J1086" s="133"/>
      <c r="K1086" s="133"/>
      <c r="L1086" s="133"/>
      <c r="M1086" s="133"/>
    </row>
    <row r="1087" spans="10:13">
      <c r="J1087" s="133"/>
      <c r="K1087" s="133"/>
      <c r="L1087" s="133"/>
      <c r="M1087" s="133"/>
    </row>
    <row r="1088" spans="10:13">
      <c r="J1088" s="133"/>
      <c r="K1088" s="133"/>
      <c r="L1088" s="133"/>
      <c r="M1088" s="133"/>
    </row>
    <row r="1089" spans="10:13">
      <c r="J1089" s="133"/>
      <c r="K1089" s="133"/>
      <c r="L1089" s="133"/>
      <c r="M1089" s="133"/>
    </row>
    <row r="1090" spans="10:13">
      <c r="J1090" s="133"/>
      <c r="K1090" s="133"/>
      <c r="L1090" s="133"/>
      <c r="M1090" s="133"/>
    </row>
    <row r="1091" spans="10:13">
      <c r="J1091" s="133"/>
      <c r="K1091" s="133"/>
      <c r="L1091" s="133"/>
      <c r="M1091" s="133"/>
    </row>
    <row r="1092" spans="10:13">
      <c r="J1092" s="133"/>
      <c r="K1092" s="133"/>
      <c r="L1092" s="133"/>
      <c r="M1092" s="133"/>
    </row>
    <row r="1093" spans="10:13">
      <c r="J1093" s="133"/>
      <c r="K1093" s="133"/>
      <c r="L1093" s="133"/>
      <c r="M1093" s="133"/>
    </row>
    <row r="1094" spans="10:13">
      <c r="J1094" s="133"/>
      <c r="K1094" s="133"/>
      <c r="L1094" s="133"/>
      <c r="M1094" s="133"/>
    </row>
    <row r="1095" spans="10:13">
      <c r="J1095" s="133"/>
      <c r="K1095" s="133"/>
      <c r="L1095" s="133"/>
      <c r="M1095" s="133"/>
    </row>
    <row r="1096" spans="10:13">
      <c r="J1096" s="133"/>
      <c r="K1096" s="133"/>
      <c r="L1096" s="133"/>
      <c r="M1096" s="133"/>
    </row>
    <row r="1097" spans="10:13">
      <c r="J1097" s="133"/>
      <c r="K1097" s="133"/>
      <c r="L1097" s="133"/>
      <c r="M1097" s="133"/>
    </row>
    <row r="1098" spans="10:13">
      <c r="J1098" s="133"/>
      <c r="K1098" s="133"/>
      <c r="L1098" s="133"/>
      <c r="M1098" s="133"/>
    </row>
    <row r="1099" spans="10:13">
      <c r="J1099" s="133"/>
      <c r="K1099" s="133"/>
      <c r="L1099" s="133"/>
      <c r="M1099" s="133"/>
    </row>
    <row r="1100" spans="10:13">
      <c r="J1100" s="133"/>
      <c r="K1100" s="133"/>
      <c r="L1100" s="133"/>
      <c r="M1100" s="133"/>
    </row>
    <row r="1101" spans="10:13">
      <c r="J1101" s="133"/>
      <c r="K1101" s="133"/>
      <c r="L1101" s="133"/>
      <c r="M1101" s="133"/>
    </row>
    <row r="1102" spans="10:13">
      <c r="J1102" s="133"/>
      <c r="K1102" s="133"/>
      <c r="L1102" s="133"/>
      <c r="M1102" s="133"/>
    </row>
    <row r="1103" spans="10:13">
      <c r="J1103" s="133"/>
      <c r="K1103" s="133"/>
      <c r="L1103" s="133"/>
      <c r="M1103" s="133"/>
    </row>
    <row r="1104" spans="10:13">
      <c r="J1104" s="133"/>
      <c r="K1104" s="133"/>
      <c r="L1104" s="133"/>
      <c r="M1104" s="133"/>
    </row>
    <row r="1105" spans="10:13">
      <c r="J1105" s="133"/>
      <c r="K1105" s="133"/>
      <c r="L1105" s="133"/>
      <c r="M1105" s="133"/>
    </row>
    <row r="1106" spans="10:13">
      <c r="J1106" s="133"/>
      <c r="K1106" s="133"/>
      <c r="L1106" s="133"/>
      <c r="M1106" s="133"/>
    </row>
    <row r="1107" spans="10:13">
      <c r="J1107" s="133"/>
      <c r="K1107" s="133"/>
      <c r="L1107" s="133"/>
      <c r="M1107" s="133"/>
    </row>
    <row r="1108" spans="10:13">
      <c r="J1108" s="133"/>
      <c r="K1108" s="133"/>
      <c r="L1108" s="133"/>
      <c r="M1108" s="133"/>
    </row>
    <row r="1109" spans="10:13">
      <c r="J1109" s="133"/>
      <c r="K1109" s="133"/>
      <c r="L1109" s="133"/>
      <c r="M1109" s="133"/>
    </row>
    <row r="1110" spans="10:13">
      <c r="J1110" s="133"/>
      <c r="K1110" s="133"/>
      <c r="L1110" s="133"/>
      <c r="M1110" s="133"/>
    </row>
    <row r="1111" spans="10:13">
      <c r="J1111" s="133"/>
      <c r="K1111" s="133"/>
      <c r="L1111" s="133"/>
      <c r="M1111" s="133"/>
    </row>
    <row r="1112" spans="10:13">
      <c r="J1112" s="133"/>
      <c r="K1112" s="133"/>
      <c r="L1112" s="133"/>
      <c r="M1112" s="133"/>
    </row>
    <row r="1113" spans="10:13">
      <c r="J1113" s="133"/>
      <c r="K1113" s="133"/>
      <c r="L1113" s="133"/>
      <c r="M1113" s="133"/>
    </row>
    <row r="1114" spans="10:13">
      <c r="J1114" s="133"/>
      <c r="K1114" s="133"/>
      <c r="L1114" s="133"/>
      <c r="M1114" s="133"/>
    </row>
    <row r="1115" spans="10:13">
      <c r="J1115" s="133"/>
      <c r="K1115" s="133"/>
      <c r="L1115" s="133"/>
      <c r="M1115" s="133"/>
    </row>
    <row r="1116" spans="10:13">
      <c r="J1116" s="133"/>
      <c r="K1116" s="133"/>
      <c r="L1116" s="133"/>
      <c r="M1116" s="133"/>
    </row>
    <row r="1117" spans="10:13">
      <c r="J1117" s="133"/>
      <c r="K1117" s="133"/>
      <c r="L1117" s="133"/>
      <c r="M1117" s="133"/>
    </row>
    <row r="1118" spans="10:13">
      <c r="J1118" s="133"/>
      <c r="K1118" s="133"/>
      <c r="L1118" s="133"/>
      <c r="M1118" s="133"/>
    </row>
    <row r="1119" spans="10:13">
      <c r="J1119" s="133"/>
      <c r="K1119" s="133"/>
      <c r="L1119" s="133"/>
      <c r="M1119" s="133"/>
    </row>
    <row r="1120" spans="10:13">
      <c r="J1120" s="133"/>
      <c r="K1120" s="133"/>
      <c r="L1120" s="133"/>
      <c r="M1120" s="133"/>
    </row>
    <row r="1121" spans="10:13">
      <c r="J1121" s="133"/>
      <c r="K1121" s="133"/>
      <c r="L1121" s="133"/>
      <c r="M1121" s="133"/>
    </row>
    <row r="1122" spans="10:13">
      <c r="J1122" s="133"/>
      <c r="K1122" s="133"/>
      <c r="L1122" s="133"/>
      <c r="M1122" s="133"/>
    </row>
    <row r="1123" spans="10:13">
      <c r="J1123" s="133"/>
      <c r="K1123" s="133"/>
      <c r="L1123" s="133"/>
      <c r="M1123" s="133"/>
    </row>
    <row r="1124" spans="10:13">
      <c r="J1124" s="133"/>
      <c r="K1124" s="133"/>
      <c r="L1124" s="133"/>
      <c r="M1124" s="133"/>
    </row>
    <row r="1125" spans="10:13">
      <c r="J1125" s="133"/>
      <c r="K1125" s="133"/>
      <c r="L1125" s="133"/>
      <c r="M1125" s="133"/>
    </row>
    <row r="1126" spans="10:13">
      <c r="J1126" s="133"/>
      <c r="K1126" s="133"/>
      <c r="L1126" s="133"/>
      <c r="M1126" s="133"/>
    </row>
    <row r="1127" spans="10:13">
      <c r="J1127" s="133"/>
      <c r="K1127" s="133"/>
      <c r="L1127" s="133"/>
      <c r="M1127" s="133"/>
    </row>
    <row r="1128" spans="10:13">
      <c r="J1128" s="133"/>
      <c r="K1128" s="133"/>
      <c r="L1128" s="133"/>
      <c r="M1128" s="133"/>
    </row>
    <row r="1129" spans="10:13">
      <c r="J1129" s="133"/>
      <c r="K1129" s="133"/>
      <c r="L1129" s="133"/>
      <c r="M1129" s="133"/>
    </row>
    <row r="1130" spans="10:13">
      <c r="J1130" s="133"/>
      <c r="K1130" s="133"/>
      <c r="L1130" s="133"/>
      <c r="M1130" s="133"/>
    </row>
    <row r="1131" spans="10:13">
      <c r="J1131" s="133"/>
      <c r="K1131" s="133"/>
      <c r="L1131" s="133"/>
      <c r="M1131" s="133"/>
    </row>
    <row r="1132" spans="10:13">
      <c r="J1132" s="133"/>
      <c r="K1132" s="133"/>
      <c r="L1132" s="133"/>
      <c r="M1132" s="133"/>
    </row>
    <row r="1133" spans="10:13">
      <c r="J1133" s="133"/>
      <c r="K1133" s="133"/>
      <c r="L1133" s="133"/>
      <c r="M1133" s="133"/>
    </row>
    <row r="1134" spans="10:13">
      <c r="J1134" s="133"/>
      <c r="K1134" s="133"/>
      <c r="L1134" s="133"/>
      <c r="M1134" s="133"/>
    </row>
    <row r="1135" spans="10:13">
      <c r="J1135" s="133"/>
      <c r="K1135" s="133"/>
      <c r="L1135" s="133"/>
      <c r="M1135" s="133"/>
    </row>
    <row r="1136" spans="10:13">
      <c r="J1136" s="133"/>
      <c r="K1136" s="133"/>
      <c r="L1136" s="133"/>
      <c r="M1136" s="133"/>
    </row>
    <row r="1137" spans="10:13">
      <c r="J1137" s="133"/>
      <c r="K1137" s="133"/>
      <c r="L1137" s="133"/>
      <c r="M1137" s="133"/>
    </row>
    <row r="1138" spans="10:13">
      <c r="J1138" s="133"/>
      <c r="K1138" s="133"/>
      <c r="L1138" s="133"/>
      <c r="M1138" s="133"/>
    </row>
    <row r="1139" spans="10:13">
      <c r="J1139" s="133"/>
      <c r="K1139" s="133"/>
      <c r="L1139" s="133"/>
      <c r="M1139" s="133"/>
    </row>
    <row r="1140" spans="10:13">
      <c r="J1140" s="133"/>
      <c r="K1140" s="133"/>
      <c r="L1140" s="133"/>
      <c r="M1140" s="133"/>
    </row>
    <row r="1141" spans="10:13">
      <c r="J1141" s="133"/>
      <c r="K1141" s="133"/>
      <c r="L1141" s="133"/>
      <c r="M1141" s="133"/>
    </row>
    <row r="1142" spans="10:13">
      <c r="J1142" s="133"/>
      <c r="K1142" s="133"/>
      <c r="L1142" s="133"/>
      <c r="M1142" s="133"/>
    </row>
    <row r="1143" spans="10:13">
      <c r="J1143" s="133"/>
      <c r="K1143" s="133"/>
      <c r="L1143" s="133"/>
      <c r="M1143" s="133"/>
    </row>
    <row r="1144" spans="10:13">
      <c r="J1144" s="133"/>
      <c r="K1144" s="133"/>
      <c r="L1144" s="133"/>
      <c r="M1144" s="133"/>
    </row>
    <row r="1145" spans="10:13">
      <c r="J1145" s="133"/>
      <c r="K1145" s="133"/>
      <c r="L1145" s="133"/>
      <c r="M1145" s="133"/>
    </row>
    <row r="1146" spans="10:13">
      <c r="J1146" s="133"/>
      <c r="K1146" s="133"/>
      <c r="L1146" s="133"/>
      <c r="M1146" s="133"/>
    </row>
    <row r="1147" spans="10:13">
      <c r="J1147" s="133"/>
      <c r="K1147" s="133"/>
      <c r="L1147" s="133"/>
      <c r="M1147" s="133"/>
    </row>
    <row r="1148" spans="10:13">
      <c r="J1148" s="133"/>
      <c r="K1148" s="133"/>
      <c r="L1148" s="133"/>
      <c r="M1148" s="133"/>
    </row>
    <row r="1149" spans="10:13">
      <c r="J1149" s="133"/>
      <c r="K1149" s="133"/>
      <c r="L1149" s="133"/>
      <c r="M1149" s="133"/>
    </row>
    <row r="1150" spans="10:13">
      <c r="J1150" s="133"/>
      <c r="K1150" s="133"/>
      <c r="L1150" s="133"/>
      <c r="M1150" s="133"/>
    </row>
    <row r="1151" spans="10:13">
      <c r="J1151" s="133"/>
      <c r="K1151" s="133"/>
      <c r="L1151" s="133"/>
      <c r="M1151" s="133"/>
    </row>
    <row r="1152" spans="10:13">
      <c r="J1152" s="133"/>
      <c r="K1152" s="133"/>
      <c r="L1152" s="133"/>
      <c r="M1152" s="133"/>
    </row>
    <row r="1153" spans="10:13">
      <c r="J1153" s="133"/>
      <c r="K1153" s="133"/>
      <c r="L1153" s="133"/>
      <c r="M1153" s="133"/>
    </row>
    <row r="1154" spans="10:13">
      <c r="J1154" s="133"/>
      <c r="K1154" s="133"/>
      <c r="L1154" s="133"/>
      <c r="M1154" s="133"/>
    </row>
    <row r="1155" spans="10:13">
      <c r="J1155" s="133"/>
      <c r="K1155" s="133"/>
      <c r="L1155" s="133"/>
      <c r="M1155" s="133"/>
    </row>
    <row r="1156" spans="10:13">
      <c r="J1156" s="133"/>
      <c r="K1156" s="133"/>
      <c r="L1156" s="133"/>
      <c r="M1156" s="133"/>
    </row>
    <row r="1157" spans="10:13">
      <c r="J1157" s="133"/>
      <c r="K1157" s="133"/>
      <c r="L1157" s="133"/>
      <c r="M1157" s="133"/>
    </row>
    <row r="1158" spans="10:13">
      <c r="J1158" s="133"/>
      <c r="K1158" s="133"/>
      <c r="L1158" s="133"/>
      <c r="M1158" s="133"/>
    </row>
    <row r="1159" spans="10:13">
      <c r="J1159" s="133"/>
      <c r="K1159" s="133"/>
      <c r="L1159" s="133"/>
      <c r="M1159" s="133"/>
    </row>
    <row r="1160" spans="10:13">
      <c r="J1160" s="133"/>
      <c r="K1160" s="133"/>
      <c r="L1160" s="133"/>
      <c r="M1160" s="133"/>
    </row>
    <row r="1161" spans="10:13">
      <c r="J1161" s="133"/>
      <c r="K1161" s="133"/>
      <c r="L1161" s="133"/>
      <c r="M1161" s="133"/>
    </row>
    <row r="1162" spans="10:13">
      <c r="J1162" s="133"/>
      <c r="K1162" s="133"/>
      <c r="L1162" s="133"/>
      <c r="M1162" s="133"/>
    </row>
    <row r="1163" spans="10:13">
      <c r="J1163" s="133"/>
      <c r="K1163" s="133"/>
      <c r="L1163" s="133"/>
      <c r="M1163" s="133"/>
    </row>
    <row r="1164" spans="10:13">
      <c r="J1164" s="133"/>
      <c r="K1164" s="133"/>
      <c r="L1164" s="133"/>
      <c r="M1164" s="133"/>
    </row>
    <row r="1165" spans="10:13">
      <c r="J1165" s="133"/>
      <c r="K1165" s="133"/>
      <c r="L1165" s="133"/>
      <c r="M1165" s="133"/>
    </row>
    <row r="1166" spans="10:13">
      <c r="J1166" s="133"/>
      <c r="K1166" s="133"/>
      <c r="L1166" s="133"/>
      <c r="M1166" s="133"/>
    </row>
    <row r="1167" spans="10:13">
      <c r="J1167" s="133"/>
      <c r="K1167" s="133"/>
      <c r="L1167" s="133"/>
      <c r="M1167" s="133"/>
    </row>
    <row r="1168" spans="10:13">
      <c r="J1168" s="133"/>
      <c r="K1168" s="133"/>
      <c r="L1168" s="133"/>
      <c r="M1168" s="133"/>
    </row>
    <row r="1169" spans="10:13">
      <c r="J1169" s="133"/>
      <c r="K1169" s="133"/>
      <c r="L1169" s="133"/>
      <c r="M1169" s="133"/>
    </row>
    <row r="1170" spans="10:13">
      <c r="J1170" s="133"/>
      <c r="K1170" s="133"/>
      <c r="L1170" s="133"/>
      <c r="M1170" s="133"/>
    </row>
    <row r="1171" spans="10:13">
      <c r="J1171" s="133"/>
      <c r="K1171" s="133"/>
      <c r="L1171" s="133"/>
      <c r="M1171" s="133"/>
    </row>
    <row r="1172" spans="10:13">
      <c r="J1172" s="133"/>
      <c r="K1172" s="133"/>
      <c r="L1172" s="133"/>
      <c r="M1172" s="133"/>
    </row>
    <row r="1173" spans="10:13">
      <c r="J1173" s="133"/>
      <c r="K1173" s="133"/>
      <c r="L1173" s="133"/>
      <c r="M1173" s="133"/>
    </row>
    <row r="1174" spans="10:13">
      <c r="J1174" s="133"/>
      <c r="K1174" s="133"/>
      <c r="L1174" s="133"/>
      <c r="M1174" s="133"/>
    </row>
    <row r="1175" spans="10:13">
      <c r="J1175" s="133"/>
      <c r="K1175" s="133"/>
      <c r="L1175" s="133"/>
      <c r="M1175" s="133"/>
    </row>
    <row r="1176" spans="10:13">
      <c r="J1176" s="133"/>
      <c r="K1176" s="133"/>
      <c r="L1176" s="133"/>
      <c r="M1176" s="133"/>
    </row>
    <row r="1177" spans="10:13">
      <c r="J1177" s="133"/>
      <c r="K1177" s="133"/>
      <c r="L1177" s="133"/>
      <c r="M1177" s="133"/>
    </row>
    <row r="1178" spans="10:13">
      <c r="J1178" s="133"/>
      <c r="K1178" s="133"/>
      <c r="L1178" s="133"/>
      <c r="M1178" s="133"/>
    </row>
    <row r="1179" spans="10:13">
      <c r="J1179" s="133"/>
      <c r="K1179" s="133"/>
      <c r="L1179" s="133"/>
      <c r="M1179" s="133"/>
    </row>
    <row r="1180" spans="10:13">
      <c r="J1180" s="133"/>
      <c r="K1180" s="133"/>
      <c r="L1180" s="133"/>
      <c r="M1180" s="133"/>
    </row>
    <row r="1181" spans="10:13">
      <c r="J1181" s="133"/>
      <c r="K1181" s="133"/>
      <c r="L1181" s="133"/>
      <c r="M1181" s="133"/>
    </row>
    <row r="1182" spans="10:13">
      <c r="J1182" s="133"/>
      <c r="K1182" s="133"/>
      <c r="L1182" s="133"/>
      <c r="M1182" s="133"/>
    </row>
    <row r="1183" spans="10:13">
      <c r="J1183" s="133"/>
      <c r="K1183" s="133"/>
      <c r="L1183" s="133"/>
      <c r="M1183" s="133"/>
    </row>
    <row r="1184" spans="10:13">
      <c r="J1184" s="133"/>
      <c r="K1184" s="133"/>
      <c r="L1184" s="133"/>
      <c r="M1184" s="133"/>
    </row>
    <row r="1185" spans="10:13">
      <c r="J1185" s="133"/>
      <c r="K1185" s="133"/>
      <c r="L1185" s="133"/>
      <c r="M1185" s="133"/>
    </row>
    <row r="1186" spans="10:13">
      <c r="J1186" s="133"/>
      <c r="K1186" s="133"/>
      <c r="L1186" s="133"/>
      <c r="M1186" s="133"/>
    </row>
    <row r="1187" spans="10:13">
      <c r="J1187" s="133"/>
      <c r="K1187" s="133"/>
      <c r="L1187" s="133"/>
      <c r="M1187" s="133"/>
    </row>
    <row r="1188" spans="10:13">
      <c r="J1188" s="133"/>
      <c r="K1188" s="133"/>
      <c r="L1188" s="133"/>
      <c r="M1188" s="133"/>
    </row>
    <row r="1189" spans="10:13">
      <c r="J1189" s="133"/>
      <c r="K1189" s="133"/>
      <c r="L1189" s="133"/>
      <c r="M1189" s="133"/>
    </row>
    <row r="1190" spans="10:13">
      <c r="J1190" s="133"/>
      <c r="K1190" s="133"/>
      <c r="L1190" s="133"/>
      <c r="M1190" s="133"/>
    </row>
    <row r="1191" spans="10:13">
      <c r="J1191" s="133"/>
      <c r="K1191" s="133"/>
      <c r="L1191" s="133"/>
      <c r="M1191" s="133"/>
    </row>
    <row r="1192" spans="10:13">
      <c r="J1192" s="133"/>
      <c r="K1192" s="133"/>
      <c r="L1192" s="133"/>
      <c r="M1192" s="133"/>
    </row>
    <row r="1193" spans="10:13">
      <c r="J1193" s="133"/>
      <c r="K1193" s="133"/>
      <c r="L1193" s="133"/>
      <c r="M1193" s="133"/>
    </row>
    <row r="1194" spans="10:13">
      <c r="J1194" s="133"/>
      <c r="K1194" s="133"/>
      <c r="L1194" s="133"/>
      <c r="M1194" s="133"/>
    </row>
    <row r="1195" spans="10:13">
      <c r="J1195" s="133"/>
      <c r="K1195" s="133"/>
      <c r="L1195" s="133"/>
      <c r="M1195" s="133"/>
    </row>
    <row r="1196" spans="10:13">
      <c r="J1196" s="133"/>
      <c r="K1196" s="133"/>
      <c r="L1196" s="133"/>
      <c r="M1196" s="133"/>
    </row>
    <row r="1197" spans="10:13">
      <c r="J1197" s="133"/>
      <c r="K1197" s="133"/>
      <c r="L1197" s="133"/>
      <c r="M1197" s="133"/>
    </row>
    <row r="1198" spans="10:13">
      <c r="J1198" s="133"/>
      <c r="K1198" s="133"/>
      <c r="L1198" s="133"/>
      <c r="M1198" s="133"/>
    </row>
    <row r="1199" spans="10:13">
      <c r="J1199" s="133"/>
      <c r="K1199" s="133"/>
      <c r="L1199" s="133"/>
      <c r="M1199" s="133"/>
    </row>
    <row r="1200" spans="10:13">
      <c r="J1200" s="133"/>
      <c r="K1200" s="133"/>
      <c r="L1200" s="133"/>
      <c r="M1200" s="133"/>
    </row>
    <row r="1201" spans="10:13">
      <c r="J1201" s="133"/>
      <c r="K1201" s="133"/>
      <c r="L1201" s="133"/>
      <c r="M1201" s="133"/>
    </row>
    <row r="1202" spans="10:13">
      <c r="J1202" s="133"/>
      <c r="K1202" s="133"/>
      <c r="L1202" s="133"/>
      <c r="M1202" s="133"/>
    </row>
    <row r="1203" spans="10:13">
      <c r="J1203" s="133"/>
      <c r="K1203" s="133"/>
      <c r="L1203" s="133"/>
      <c r="M1203" s="133"/>
    </row>
    <row r="1204" spans="10:13">
      <c r="J1204" s="133"/>
      <c r="K1204" s="133"/>
      <c r="L1204" s="133"/>
      <c r="M1204" s="133"/>
    </row>
    <row r="1205" spans="10:13">
      <c r="J1205" s="133"/>
      <c r="K1205" s="133"/>
      <c r="L1205" s="133"/>
      <c r="M1205" s="133"/>
    </row>
    <row r="1206" spans="10:13">
      <c r="J1206" s="133"/>
      <c r="K1206" s="133"/>
      <c r="L1206" s="133"/>
      <c r="M1206" s="133"/>
    </row>
    <row r="1207" spans="10:13">
      <c r="J1207" s="133"/>
      <c r="K1207" s="133"/>
      <c r="L1207" s="133"/>
      <c r="M1207" s="133"/>
    </row>
    <row r="1208" spans="10:13">
      <c r="J1208" s="133"/>
      <c r="K1208" s="133"/>
      <c r="L1208" s="133"/>
      <c r="M1208" s="133"/>
    </row>
    <row r="1209" spans="10:13">
      <c r="J1209" s="133"/>
      <c r="K1209" s="133"/>
      <c r="L1209" s="133"/>
      <c r="M1209" s="133"/>
    </row>
    <row r="1210" spans="10:13">
      <c r="J1210" s="133"/>
      <c r="K1210" s="133"/>
      <c r="L1210" s="133"/>
      <c r="M1210" s="133"/>
    </row>
    <row r="1211" spans="10:13">
      <c r="J1211" s="133"/>
      <c r="K1211" s="133"/>
      <c r="L1211" s="133"/>
      <c r="M1211" s="133"/>
    </row>
    <row r="1212" spans="10:13">
      <c r="J1212" s="133"/>
      <c r="K1212" s="133"/>
      <c r="L1212" s="133"/>
      <c r="M1212" s="133"/>
    </row>
    <row r="1213" spans="10:13">
      <c r="J1213" s="133"/>
      <c r="K1213" s="133"/>
      <c r="L1213" s="133"/>
      <c r="M1213" s="133"/>
    </row>
    <row r="1214" spans="10:13">
      <c r="J1214" s="133"/>
      <c r="K1214" s="133"/>
      <c r="L1214" s="133"/>
      <c r="M1214" s="133"/>
    </row>
    <row r="1215" spans="10:13">
      <c r="J1215" s="133"/>
      <c r="K1215" s="133"/>
      <c r="L1215" s="133"/>
      <c r="M1215" s="133"/>
    </row>
    <row r="1216" spans="10:13">
      <c r="J1216" s="133"/>
      <c r="K1216" s="133"/>
      <c r="L1216" s="133"/>
      <c r="M1216" s="133"/>
    </row>
    <row r="1217" spans="10:13">
      <c r="J1217" s="133"/>
      <c r="K1217" s="133"/>
      <c r="L1217" s="133"/>
      <c r="M1217" s="133"/>
    </row>
    <row r="1218" spans="10:13">
      <c r="J1218" s="133"/>
      <c r="K1218" s="133"/>
      <c r="L1218" s="133"/>
      <c r="M1218" s="133"/>
    </row>
    <row r="1219" spans="10:13">
      <c r="J1219" s="133"/>
      <c r="K1219" s="133"/>
      <c r="L1219" s="133"/>
      <c r="M1219" s="133"/>
    </row>
    <row r="1220" spans="10:13">
      <c r="J1220" s="133"/>
      <c r="K1220" s="133"/>
      <c r="L1220" s="133"/>
      <c r="M1220" s="133"/>
    </row>
    <row r="1221" spans="10:13">
      <c r="J1221" s="133"/>
      <c r="K1221" s="133"/>
      <c r="L1221" s="133"/>
      <c r="M1221" s="133"/>
    </row>
    <row r="1222" spans="10:13">
      <c r="J1222" s="133"/>
      <c r="K1222" s="133"/>
      <c r="L1222" s="133"/>
      <c r="M1222" s="133"/>
    </row>
    <row r="1223" spans="10:13">
      <c r="J1223" s="133"/>
      <c r="K1223" s="133"/>
      <c r="L1223" s="133"/>
      <c r="M1223" s="133"/>
    </row>
    <row r="1224" spans="10:13">
      <c r="J1224" s="133"/>
      <c r="K1224" s="133"/>
      <c r="L1224" s="133"/>
      <c r="M1224" s="133"/>
    </row>
    <row r="1225" spans="10:13">
      <c r="J1225" s="133"/>
      <c r="K1225" s="133"/>
      <c r="L1225" s="133"/>
      <c r="M1225" s="133"/>
    </row>
    <row r="1226" spans="10:13">
      <c r="J1226" s="133"/>
      <c r="K1226" s="133"/>
      <c r="L1226" s="133"/>
      <c r="M1226" s="133"/>
    </row>
    <row r="1227" spans="10:13">
      <c r="J1227" s="133"/>
      <c r="K1227" s="133"/>
      <c r="L1227" s="133"/>
      <c r="M1227" s="133"/>
    </row>
    <row r="1228" spans="10:13">
      <c r="J1228" s="133"/>
      <c r="K1228" s="133"/>
      <c r="L1228" s="133"/>
      <c r="M1228" s="133"/>
    </row>
    <row r="1229" spans="10:13">
      <c r="J1229" s="133"/>
      <c r="K1229" s="133"/>
      <c r="L1229" s="133"/>
      <c r="M1229" s="133"/>
    </row>
    <row r="1230" spans="10:13">
      <c r="J1230" s="133"/>
      <c r="K1230" s="133"/>
      <c r="L1230" s="133"/>
      <c r="M1230" s="133"/>
    </row>
    <row r="1231" spans="10:13">
      <c r="J1231" s="133"/>
      <c r="K1231" s="133"/>
      <c r="L1231" s="133"/>
      <c r="M1231" s="133"/>
    </row>
    <row r="1232" spans="10:13">
      <c r="J1232" s="133"/>
      <c r="K1232" s="133"/>
      <c r="L1232" s="133"/>
      <c r="M1232" s="133"/>
    </row>
    <row r="1233" spans="10:13">
      <c r="J1233" s="133"/>
      <c r="K1233" s="133"/>
      <c r="L1233" s="133"/>
      <c r="M1233" s="133"/>
    </row>
    <row r="1234" spans="10:13">
      <c r="J1234" s="133"/>
      <c r="K1234" s="133"/>
      <c r="L1234" s="133"/>
      <c r="M1234" s="133"/>
    </row>
    <row r="1235" spans="10:13">
      <c r="J1235" s="133"/>
      <c r="K1235" s="133"/>
      <c r="L1235" s="133"/>
      <c r="M1235" s="133"/>
    </row>
    <row r="1236" spans="10:13">
      <c r="J1236" s="133"/>
      <c r="K1236" s="133"/>
      <c r="L1236" s="133"/>
      <c r="M1236" s="133"/>
    </row>
    <row r="1237" spans="10:13">
      <c r="J1237" s="133"/>
      <c r="K1237" s="133"/>
      <c r="L1237" s="133"/>
      <c r="M1237" s="133"/>
    </row>
    <row r="1238" spans="10:13">
      <c r="J1238" s="133"/>
      <c r="K1238" s="133"/>
      <c r="L1238" s="133"/>
      <c r="M1238" s="133"/>
    </row>
    <row r="1239" spans="10:13">
      <c r="J1239" s="133"/>
      <c r="K1239" s="133"/>
      <c r="L1239" s="133"/>
      <c r="M1239" s="133"/>
    </row>
    <row r="1240" spans="10:13">
      <c r="J1240" s="133"/>
      <c r="K1240" s="133"/>
      <c r="L1240" s="133"/>
      <c r="M1240" s="133"/>
    </row>
    <row r="1241" spans="10:13">
      <c r="J1241" s="133"/>
      <c r="K1241" s="133"/>
      <c r="L1241" s="133"/>
      <c r="M1241" s="133"/>
    </row>
    <row r="1242" spans="10:13">
      <c r="J1242" s="133"/>
      <c r="K1242" s="133"/>
      <c r="L1242" s="133"/>
      <c r="M1242" s="133"/>
    </row>
    <row r="1243" spans="10:13">
      <c r="J1243" s="133"/>
      <c r="K1243" s="133"/>
      <c r="L1243" s="133"/>
      <c r="M1243" s="133"/>
    </row>
    <row r="1244" spans="10:13">
      <c r="J1244" s="133"/>
      <c r="K1244" s="133"/>
      <c r="L1244" s="133"/>
      <c r="M1244" s="133"/>
    </row>
    <row r="1245" spans="10:13">
      <c r="J1245" s="133"/>
      <c r="K1245" s="133"/>
      <c r="L1245" s="133"/>
      <c r="M1245" s="133"/>
    </row>
    <row r="1246" spans="10:13">
      <c r="J1246" s="133"/>
      <c r="K1246" s="133"/>
      <c r="L1246" s="133"/>
      <c r="M1246" s="133"/>
    </row>
    <row r="1247" spans="10:13">
      <c r="J1247" s="133"/>
      <c r="K1247" s="133"/>
      <c r="L1247" s="133"/>
      <c r="M1247" s="133"/>
    </row>
    <row r="1248" spans="10:13">
      <c r="J1248" s="133"/>
      <c r="K1248" s="133"/>
      <c r="L1248" s="133"/>
      <c r="M1248" s="133"/>
    </row>
    <row r="1249" spans="10:13">
      <c r="J1249" s="133"/>
      <c r="K1249" s="133"/>
      <c r="L1249" s="133"/>
      <c r="M1249" s="133"/>
    </row>
    <row r="1250" spans="10:13">
      <c r="J1250" s="133"/>
      <c r="K1250" s="133"/>
      <c r="L1250" s="133"/>
      <c r="M1250" s="133"/>
    </row>
    <row r="1251" spans="10:13">
      <c r="J1251" s="133"/>
      <c r="K1251" s="133"/>
      <c r="L1251" s="133"/>
      <c r="M1251" s="133"/>
    </row>
    <row r="1252" spans="10:13">
      <c r="J1252" s="133"/>
      <c r="K1252" s="133"/>
      <c r="L1252" s="133"/>
      <c r="M1252" s="133"/>
    </row>
    <row r="1253" spans="10:13">
      <c r="J1253" s="133"/>
      <c r="K1253" s="133"/>
      <c r="L1253" s="133"/>
      <c r="M1253" s="133"/>
    </row>
    <row r="1254" spans="10:13">
      <c r="J1254" s="133"/>
      <c r="K1254" s="133"/>
      <c r="L1254" s="133"/>
      <c r="M1254" s="133"/>
    </row>
    <row r="1255" spans="10:13">
      <c r="J1255" s="133"/>
      <c r="K1255" s="133"/>
      <c r="L1255" s="133"/>
      <c r="M1255" s="133"/>
    </row>
    <row r="1256" spans="10:13">
      <c r="J1256" s="133"/>
      <c r="K1256" s="133"/>
      <c r="L1256" s="133"/>
      <c r="M1256" s="133"/>
    </row>
    <row r="1257" spans="10:13">
      <c r="J1257" s="133"/>
      <c r="K1257" s="133"/>
      <c r="L1257" s="133"/>
      <c r="M1257" s="133"/>
    </row>
    <row r="1258" spans="10:13">
      <c r="J1258" s="133"/>
      <c r="K1258" s="133"/>
      <c r="L1258" s="133"/>
      <c r="M1258" s="133"/>
    </row>
    <row r="1259" spans="10:13">
      <c r="J1259" s="133"/>
      <c r="K1259" s="133"/>
      <c r="L1259" s="133"/>
      <c r="M1259" s="133"/>
    </row>
    <row r="1260" spans="10:13">
      <c r="J1260" s="133"/>
      <c r="K1260" s="133"/>
      <c r="L1260" s="133"/>
      <c r="M1260" s="133"/>
    </row>
    <row r="1261" spans="10:13">
      <c r="J1261" s="133"/>
      <c r="K1261" s="133"/>
      <c r="L1261" s="133"/>
      <c r="M1261" s="133"/>
    </row>
    <row r="1262" spans="10:13">
      <c r="J1262" s="133"/>
      <c r="K1262" s="133"/>
      <c r="L1262" s="133"/>
      <c r="M1262" s="133"/>
    </row>
    <row r="1263" spans="10:13">
      <c r="J1263" s="133"/>
      <c r="K1263" s="133"/>
      <c r="L1263" s="133"/>
      <c r="M1263" s="133"/>
    </row>
    <row r="1264" spans="10:13">
      <c r="J1264" s="133"/>
      <c r="K1264" s="133"/>
      <c r="L1264" s="133"/>
      <c r="M1264" s="133"/>
    </row>
    <row r="1265" spans="10:13">
      <c r="J1265" s="133"/>
      <c r="K1265" s="133"/>
      <c r="L1265" s="133"/>
      <c r="M1265" s="133"/>
    </row>
    <row r="1266" spans="10:13">
      <c r="J1266" s="133"/>
      <c r="K1266" s="133"/>
      <c r="L1266" s="133"/>
      <c r="M1266" s="133"/>
    </row>
    <row r="1267" spans="10:13">
      <c r="J1267" s="133"/>
      <c r="K1267" s="133"/>
      <c r="L1267" s="133"/>
      <c r="M1267" s="133"/>
    </row>
    <row r="1268" spans="10:13">
      <c r="J1268" s="133"/>
      <c r="K1268" s="133"/>
      <c r="L1268" s="133"/>
      <c r="M1268" s="133"/>
    </row>
    <row r="1269" spans="10:13">
      <c r="J1269" s="133"/>
      <c r="K1269" s="133"/>
      <c r="L1269" s="133"/>
      <c r="M1269" s="133"/>
    </row>
    <row r="1270" spans="10:13">
      <c r="J1270" s="133"/>
      <c r="K1270" s="133"/>
      <c r="L1270" s="133"/>
      <c r="M1270" s="133"/>
    </row>
    <row r="1271" spans="10:13">
      <c r="J1271" s="133"/>
      <c r="K1271" s="133"/>
      <c r="L1271" s="133"/>
      <c r="M1271" s="133"/>
    </row>
    <row r="1272" spans="10:13">
      <c r="J1272" s="133"/>
      <c r="K1272" s="133"/>
      <c r="L1272" s="133"/>
      <c r="M1272" s="133"/>
    </row>
    <row r="1273" spans="10:13">
      <c r="J1273" s="133"/>
      <c r="K1273" s="133"/>
      <c r="L1273" s="133"/>
      <c r="M1273" s="133"/>
    </row>
    <row r="1274" spans="10:13">
      <c r="J1274" s="133"/>
      <c r="K1274" s="133"/>
      <c r="L1274" s="133"/>
      <c r="M1274" s="133"/>
    </row>
    <row r="1275" spans="10:13">
      <c r="J1275" s="133"/>
      <c r="K1275" s="133"/>
      <c r="L1275" s="133"/>
      <c r="M1275" s="133"/>
    </row>
    <row r="1276" spans="10:13">
      <c r="J1276" s="133"/>
      <c r="K1276" s="133"/>
      <c r="L1276" s="133"/>
      <c r="M1276" s="133"/>
    </row>
    <row r="1277" spans="10:13">
      <c r="J1277" s="133"/>
      <c r="K1277" s="133"/>
      <c r="L1277" s="133"/>
      <c r="M1277" s="133"/>
    </row>
    <row r="1278" spans="10:13">
      <c r="J1278" s="133"/>
      <c r="K1278" s="133"/>
      <c r="L1278" s="133"/>
      <c r="M1278" s="133"/>
    </row>
    <row r="1279" spans="10:13">
      <c r="J1279" s="133"/>
      <c r="K1279" s="133"/>
      <c r="L1279" s="133"/>
      <c r="M1279" s="133"/>
    </row>
    <row r="1280" spans="10:13">
      <c r="J1280" s="133"/>
      <c r="K1280" s="133"/>
      <c r="L1280" s="133"/>
      <c r="M1280" s="133"/>
    </row>
    <row r="1281" spans="10:13">
      <c r="J1281" s="133"/>
      <c r="K1281" s="133"/>
      <c r="L1281" s="133"/>
      <c r="M1281" s="133"/>
    </row>
    <row r="1282" spans="10:13">
      <c r="J1282" s="133"/>
      <c r="K1282" s="133"/>
      <c r="L1282" s="133"/>
      <c r="M1282" s="133"/>
    </row>
    <row r="1283" spans="10:13">
      <c r="J1283" s="133"/>
      <c r="K1283" s="133"/>
      <c r="L1283" s="133"/>
      <c r="M1283" s="133"/>
    </row>
    <row r="1284" spans="10:13">
      <c r="J1284" s="133"/>
      <c r="K1284" s="133"/>
      <c r="L1284" s="133"/>
      <c r="M1284" s="133"/>
    </row>
    <row r="1285" spans="10:13">
      <c r="J1285" s="133"/>
      <c r="K1285" s="133"/>
      <c r="L1285" s="133"/>
      <c r="M1285" s="133"/>
    </row>
    <row r="1286" spans="10:13">
      <c r="J1286" s="133"/>
      <c r="K1286" s="133"/>
      <c r="L1286" s="133"/>
      <c r="M1286" s="133"/>
    </row>
    <row r="1287" spans="10:13">
      <c r="J1287" s="133"/>
      <c r="K1287" s="133"/>
      <c r="L1287" s="133"/>
      <c r="M1287" s="133"/>
    </row>
    <row r="1288" spans="10:13">
      <c r="J1288" s="133"/>
      <c r="K1288" s="133"/>
      <c r="L1288" s="133"/>
      <c r="M1288" s="133"/>
    </row>
    <row r="1289" spans="10:13">
      <c r="J1289" s="133"/>
      <c r="K1289" s="133"/>
      <c r="L1289" s="133"/>
      <c r="M1289" s="133"/>
    </row>
    <row r="1290" spans="10:13">
      <c r="J1290" s="133"/>
      <c r="K1290" s="133"/>
      <c r="L1290" s="133"/>
      <c r="M1290" s="133"/>
    </row>
    <row r="1291" spans="10:13">
      <c r="J1291" s="133"/>
      <c r="K1291" s="133"/>
      <c r="L1291" s="133"/>
      <c r="M1291" s="133"/>
    </row>
    <row r="1292" spans="10:13">
      <c r="J1292" s="133"/>
      <c r="K1292" s="133"/>
      <c r="L1292" s="133"/>
      <c r="M1292" s="133"/>
    </row>
    <row r="1293" spans="10:13">
      <c r="J1293" s="133"/>
      <c r="K1293" s="133"/>
      <c r="L1293" s="133"/>
      <c r="M1293" s="133"/>
    </row>
    <row r="1294" spans="10:13">
      <c r="J1294" s="133"/>
      <c r="K1294" s="133"/>
      <c r="L1294" s="133"/>
      <c r="M1294" s="133"/>
    </row>
    <row r="1295" spans="10:13">
      <c r="J1295" s="133"/>
      <c r="K1295" s="133"/>
      <c r="L1295" s="133"/>
      <c r="M1295" s="133"/>
    </row>
    <row r="1296" spans="10:13">
      <c r="J1296" s="133"/>
      <c r="K1296" s="133"/>
      <c r="L1296" s="133"/>
      <c r="M1296" s="133"/>
    </row>
    <row r="1297" spans="10:13">
      <c r="J1297" s="133"/>
      <c r="K1297" s="133"/>
      <c r="L1297" s="133"/>
      <c r="M1297" s="133"/>
    </row>
    <row r="1298" spans="10:13">
      <c r="J1298" s="133"/>
      <c r="K1298" s="133"/>
      <c r="L1298" s="133"/>
      <c r="M1298" s="133"/>
    </row>
    <row r="1299" spans="10:13">
      <c r="J1299" s="133"/>
      <c r="K1299" s="133"/>
      <c r="L1299" s="133"/>
      <c r="M1299" s="133"/>
    </row>
    <row r="1300" spans="10:13">
      <c r="J1300" s="133"/>
      <c r="K1300" s="133"/>
      <c r="L1300" s="133"/>
      <c r="M1300" s="133"/>
    </row>
    <row r="1301" spans="10:13">
      <c r="J1301" s="133"/>
      <c r="K1301" s="133"/>
      <c r="L1301" s="133"/>
      <c r="M1301" s="133"/>
    </row>
    <row r="1302" spans="10:13">
      <c r="J1302" s="133"/>
      <c r="K1302" s="133"/>
      <c r="L1302" s="133"/>
      <c r="M1302" s="133"/>
    </row>
    <row r="1303" spans="10:13">
      <c r="J1303" s="133"/>
      <c r="K1303" s="133"/>
      <c r="L1303" s="133"/>
      <c r="M1303" s="133"/>
    </row>
    <row r="1304" spans="10:13">
      <c r="J1304" s="133"/>
      <c r="K1304" s="133"/>
      <c r="L1304" s="133"/>
      <c r="M1304" s="133"/>
    </row>
    <row r="1305" spans="10:13">
      <c r="J1305" s="133"/>
      <c r="K1305" s="133"/>
      <c r="L1305" s="133"/>
      <c r="M1305" s="133"/>
    </row>
    <row r="1306" spans="10:13">
      <c r="J1306" s="133"/>
      <c r="K1306" s="133"/>
      <c r="L1306" s="133"/>
      <c r="M1306" s="133"/>
    </row>
    <row r="1307" spans="10:13">
      <c r="J1307" s="133"/>
      <c r="K1307" s="133"/>
      <c r="L1307" s="133"/>
      <c r="M1307" s="133"/>
    </row>
    <row r="1308" spans="10:13">
      <c r="J1308" s="133"/>
      <c r="K1308" s="133"/>
      <c r="L1308" s="133"/>
      <c r="M1308" s="133"/>
    </row>
    <row r="1309" spans="10:13">
      <c r="J1309" s="133"/>
      <c r="K1309" s="133"/>
      <c r="L1309" s="133"/>
      <c r="M1309" s="133"/>
    </row>
    <row r="1310" spans="10:13">
      <c r="J1310" s="133"/>
      <c r="K1310" s="133"/>
      <c r="L1310" s="133"/>
      <c r="M1310" s="133"/>
    </row>
    <row r="1311" spans="10:13">
      <c r="J1311" s="133"/>
      <c r="K1311" s="133"/>
      <c r="L1311" s="133"/>
      <c r="M1311" s="133"/>
    </row>
    <row r="1312" spans="10:13">
      <c r="J1312" s="133"/>
      <c r="K1312" s="133"/>
      <c r="L1312" s="133"/>
      <c r="M1312" s="133"/>
    </row>
    <row r="1313" spans="10:13">
      <c r="J1313" s="133"/>
      <c r="K1313" s="133"/>
      <c r="L1313" s="133"/>
      <c r="M1313" s="133"/>
    </row>
    <row r="1314" spans="10:13">
      <c r="J1314" s="133"/>
      <c r="K1314" s="133"/>
      <c r="L1314" s="133"/>
      <c r="M1314" s="133"/>
    </row>
    <row r="1315" spans="10:13">
      <c r="J1315" s="133"/>
      <c r="K1315" s="133"/>
      <c r="L1315" s="133"/>
      <c r="M1315" s="133"/>
    </row>
    <row r="1316" spans="10:13">
      <c r="J1316" s="133"/>
      <c r="K1316" s="133"/>
      <c r="L1316" s="133"/>
      <c r="M1316" s="133"/>
    </row>
    <row r="1317" spans="10:13">
      <c r="J1317" s="133"/>
      <c r="K1317" s="133"/>
      <c r="L1317" s="133"/>
      <c r="M1317" s="133"/>
    </row>
    <row r="1318" spans="10:13">
      <c r="J1318" s="133"/>
      <c r="K1318" s="133"/>
      <c r="L1318" s="133"/>
      <c r="M1318" s="133"/>
    </row>
    <row r="1319" spans="10:13">
      <c r="J1319" s="133"/>
      <c r="K1319" s="133"/>
      <c r="L1319" s="133"/>
      <c r="M1319" s="133"/>
    </row>
    <row r="1320" spans="10:13">
      <c r="J1320" s="133"/>
      <c r="K1320" s="133"/>
      <c r="L1320" s="133"/>
      <c r="M1320" s="133"/>
    </row>
    <row r="1321" spans="10:13">
      <c r="J1321" s="133"/>
      <c r="K1321" s="133"/>
      <c r="L1321" s="133"/>
      <c r="M1321" s="133"/>
    </row>
    <row r="1322" spans="10:13">
      <c r="J1322" s="133"/>
      <c r="K1322" s="133"/>
      <c r="L1322" s="133"/>
      <c r="M1322" s="133"/>
    </row>
    <row r="1323" spans="10:13">
      <c r="J1323" s="133"/>
      <c r="K1323" s="133"/>
      <c r="L1323" s="133"/>
      <c r="M1323" s="133"/>
    </row>
    <row r="1324" spans="10:13">
      <c r="J1324" s="133"/>
      <c r="K1324" s="133"/>
      <c r="L1324" s="133"/>
      <c r="M1324" s="133"/>
    </row>
    <row r="1325" spans="10:13">
      <c r="J1325" s="133"/>
      <c r="K1325" s="133"/>
      <c r="L1325" s="133"/>
      <c r="M1325" s="133"/>
    </row>
    <row r="1326" spans="10:13">
      <c r="J1326" s="133"/>
      <c r="K1326" s="133"/>
      <c r="L1326" s="133"/>
      <c r="M1326" s="133"/>
    </row>
    <row r="1327" spans="10:13">
      <c r="J1327" s="133"/>
      <c r="K1327" s="133"/>
      <c r="L1327" s="133"/>
      <c r="M1327" s="133"/>
    </row>
    <row r="1328" spans="10:13">
      <c r="J1328" s="133"/>
      <c r="K1328" s="133"/>
      <c r="L1328" s="133"/>
      <c r="M1328" s="133"/>
    </row>
    <row r="1329" spans="10:13">
      <c r="J1329" s="133"/>
      <c r="K1329" s="133"/>
      <c r="L1329" s="133"/>
      <c r="M1329" s="133"/>
    </row>
    <row r="1330" spans="10:13">
      <c r="J1330" s="133"/>
      <c r="K1330" s="133"/>
      <c r="L1330" s="133"/>
      <c r="M1330" s="133"/>
    </row>
    <row r="1331" spans="10:13">
      <c r="J1331" s="133"/>
      <c r="K1331" s="133"/>
      <c r="L1331" s="133"/>
      <c r="M1331" s="133"/>
    </row>
    <row r="1332" spans="10:13">
      <c r="J1332" s="133"/>
      <c r="K1332" s="133"/>
      <c r="L1332" s="133"/>
      <c r="M1332" s="133"/>
    </row>
    <row r="1333" spans="10:13">
      <c r="J1333" s="133"/>
      <c r="K1333" s="133"/>
      <c r="L1333" s="133"/>
      <c r="M1333" s="133"/>
    </row>
    <row r="1334" spans="10:13">
      <c r="J1334" s="133"/>
      <c r="K1334" s="133"/>
      <c r="L1334" s="133"/>
      <c r="M1334" s="133"/>
    </row>
    <row r="1335" spans="10:13">
      <c r="J1335" s="133"/>
      <c r="K1335" s="133"/>
      <c r="L1335" s="133"/>
      <c r="M1335" s="133"/>
    </row>
    <row r="1336" spans="10:13">
      <c r="J1336" s="133"/>
      <c r="K1336" s="133"/>
      <c r="L1336" s="133"/>
      <c r="M1336" s="133"/>
    </row>
    <row r="1337" spans="10:13">
      <c r="J1337" s="133"/>
      <c r="K1337" s="133"/>
      <c r="L1337" s="133"/>
      <c r="M1337" s="133"/>
    </row>
    <row r="1338" spans="10:13">
      <c r="J1338" s="133"/>
      <c r="K1338" s="133"/>
      <c r="L1338" s="133"/>
      <c r="M1338" s="133"/>
    </row>
    <row r="1339" spans="10:13">
      <c r="J1339" s="133"/>
      <c r="K1339" s="133"/>
      <c r="L1339" s="133"/>
      <c r="M1339" s="133"/>
    </row>
    <row r="1340" spans="10:13">
      <c r="J1340" s="133"/>
      <c r="K1340" s="133"/>
      <c r="L1340" s="133"/>
      <c r="M1340" s="133"/>
    </row>
    <row r="1341" spans="10:13">
      <c r="J1341" s="133"/>
      <c r="K1341" s="133"/>
      <c r="L1341" s="133"/>
      <c r="M1341" s="133"/>
    </row>
    <row r="1342" spans="10:13">
      <c r="J1342" s="133"/>
      <c r="K1342" s="133"/>
      <c r="L1342" s="133"/>
      <c r="M1342" s="133"/>
    </row>
    <row r="1343" spans="10:13">
      <c r="J1343" s="133"/>
      <c r="K1343" s="133"/>
      <c r="L1343" s="133"/>
      <c r="M1343" s="133"/>
    </row>
    <row r="1344" spans="10:13">
      <c r="J1344" s="133"/>
      <c r="K1344" s="133"/>
      <c r="L1344" s="133"/>
      <c r="M1344" s="133"/>
    </row>
    <row r="1345" spans="10:13">
      <c r="J1345" s="133"/>
      <c r="K1345" s="133"/>
      <c r="L1345" s="133"/>
      <c r="M1345" s="133"/>
    </row>
    <row r="1346" spans="10:13">
      <c r="J1346" s="133"/>
      <c r="K1346" s="133"/>
      <c r="L1346" s="133"/>
      <c r="M1346" s="133"/>
    </row>
    <row r="1347" spans="10:13">
      <c r="J1347" s="133"/>
      <c r="K1347" s="133"/>
      <c r="L1347" s="133"/>
      <c r="M1347" s="133"/>
    </row>
    <row r="1348" spans="10:13">
      <c r="J1348" s="133"/>
      <c r="K1348" s="133"/>
      <c r="L1348" s="133"/>
      <c r="M1348" s="133"/>
    </row>
    <row r="1349" spans="10:13">
      <c r="J1349" s="133"/>
      <c r="K1349" s="133"/>
      <c r="L1349" s="133"/>
      <c r="M1349" s="133"/>
    </row>
    <row r="1350" spans="10:13">
      <c r="J1350" s="133"/>
      <c r="K1350" s="133"/>
      <c r="L1350" s="133"/>
      <c r="M1350" s="133"/>
    </row>
    <row r="1351" spans="10:13">
      <c r="J1351" s="133"/>
      <c r="K1351" s="133"/>
      <c r="L1351" s="133"/>
      <c r="M1351" s="133"/>
    </row>
    <row r="1352" spans="10:13">
      <c r="J1352" s="133"/>
      <c r="K1352" s="133"/>
      <c r="L1352" s="133"/>
      <c r="M1352" s="133"/>
    </row>
    <row r="1353" spans="10:13">
      <c r="J1353" s="133"/>
      <c r="K1353" s="133"/>
      <c r="L1353" s="133"/>
      <c r="M1353" s="133"/>
    </row>
    <row r="1354" spans="10:13">
      <c r="J1354" s="133"/>
      <c r="K1354" s="133"/>
      <c r="L1354" s="133"/>
      <c r="M1354" s="133"/>
    </row>
    <row r="1355" spans="10:13">
      <c r="J1355" s="133"/>
      <c r="K1355" s="133"/>
      <c r="L1355" s="133"/>
      <c r="M1355" s="133"/>
    </row>
    <row r="1356" spans="10:13">
      <c r="J1356" s="133"/>
      <c r="K1356" s="133"/>
      <c r="L1356" s="133"/>
      <c r="M1356" s="133"/>
    </row>
    <row r="1357" spans="10:13">
      <c r="J1357" s="133"/>
      <c r="K1357" s="133"/>
      <c r="L1357" s="133"/>
      <c r="M1357" s="133"/>
    </row>
    <row r="1358" spans="10:13">
      <c r="J1358" s="133"/>
      <c r="K1358" s="133"/>
      <c r="L1358" s="133"/>
      <c r="M1358" s="133"/>
    </row>
    <row r="1359" spans="10:13">
      <c r="J1359" s="133"/>
      <c r="K1359" s="133"/>
      <c r="L1359" s="133"/>
      <c r="M1359" s="133"/>
    </row>
    <row r="1360" spans="10:13">
      <c r="J1360" s="133"/>
      <c r="K1360" s="133"/>
      <c r="L1360" s="133"/>
      <c r="M1360" s="133"/>
    </row>
    <row r="1361" spans="10:13">
      <c r="J1361" s="133"/>
      <c r="K1361" s="133"/>
      <c r="L1361" s="133"/>
      <c r="M1361" s="133"/>
    </row>
    <row r="1362" spans="10:13">
      <c r="J1362" s="133"/>
      <c r="K1362" s="133"/>
      <c r="L1362" s="133"/>
      <c r="M1362" s="133"/>
    </row>
    <row r="1363" spans="10:13">
      <c r="J1363" s="133"/>
      <c r="K1363" s="133"/>
      <c r="L1363" s="133"/>
      <c r="M1363" s="133"/>
    </row>
    <row r="1364" spans="10:13">
      <c r="J1364" s="133"/>
      <c r="K1364" s="133"/>
      <c r="L1364" s="133"/>
      <c r="M1364" s="133"/>
    </row>
    <row r="1365" spans="10:13">
      <c r="J1365" s="133"/>
      <c r="K1365" s="133"/>
      <c r="L1365" s="133"/>
      <c r="M1365" s="133"/>
    </row>
    <row r="1366" spans="10:13">
      <c r="J1366" s="133"/>
      <c r="K1366" s="133"/>
      <c r="L1366" s="133"/>
      <c r="M1366" s="133"/>
    </row>
    <row r="1367" spans="10:13">
      <c r="J1367" s="133"/>
      <c r="K1367" s="133"/>
      <c r="L1367" s="133"/>
      <c r="M1367" s="133"/>
    </row>
    <row r="1368" spans="10:13">
      <c r="J1368" s="133"/>
      <c r="K1368" s="133"/>
      <c r="L1368" s="133"/>
      <c r="M1368" s="133"/>
    </row>
    <row r="1369" spans="10:13">
      <c r="J1369" s="133"/>
      <c r="K1369" s="133"/>
      <c r="L1369" s="133"/>
      <c r="M1369" s="133"/>
    </row>
    <row r="1370" spans="10:13">
      <c r="J1370" s="133"/>
      <c r="K1370" s="133"/>
      <c r="L1370" s="133"/>
      <c r="M1370" s="133"/>
    </row>
    <row r="1371" spans="10:13">
      <c r="J1371" s="133"/>
      <c r="K1371" s="133"/>
      <c r="L1371" s="133"/>
      <c r="M1371" s="133"/>
    </row>
    <row r="1372" spans="10:13">
      <c r="J1372" s="133"/>
      <c r="K1372" s="133"/>
      <c r="L1372" s="133"/>
      <c r="M1372" s="133"/>
    </row>
    <row r="1373" spans="10:13">
      <c r="J1373" s="133"/>
      <c r="K1373" s="133"/>
      <c r="L1373" s="133"/>
      <c r="M1373" s="133"/>
    </row>
    <row r="1374" spans="10:13">
      <c r="J1374" s="133"/>
      <c r="K1374" s="133"/>
      <c r="L1374" s="133"/>
      <c r="M1374" s="133"/>
    </row>
    <row r="1375" spans="10:13">
      <c r="J1375" s="133"/>
      <c r="K1375" s="133"/>
      <c r="L1375" s="133"/>
      <c r="M1375" s="133"/>
    </row>
    <row r="1376" spans="10:13">
      <c r="J1376" s="133"/>
      <c r="K1376" s="133"/>
      <c r="L1376" s="133"/>
      <c r="M1376" s="133"/>
    </row>
    <row r="1377" spans="10:13">
      <c r="J1377" s="133"/>
      <c r="K1377" s="133"/>
      <c r="L1377" s="133"/>
      <c r="M1377" s="133"/>
    </row>
    <row r="1378" spans="10:13">
      <c r="J1378" s="133"/>
      <c r="K1378" s="133"/>
      <c r="L1378" s="133"/>
      <c r="M1378" s="133"/>
    </row>
    <row r="1379" spans="10:13">
      <c r="J1379" s="133"/>
      <c r="K1379" s="133"/>
      <c r="L1379" s="133"/>
      <c r="M1379" s="133"/>
    </row>
    <row r="1380" spans="10:13">
      <c r="J1380" s="133"/>
      <c r="K1380" s="133"/>
      <c r="L1380" s="133"/>
      <c r="M1380" s="133"/>
    </row>
    <row r="1381" spans="10:13">
      <c r="J1381" s="133"/>
      <c r="K1381" s="133"/>
      <c r="L1381" s="133"/>
      <c r="M1381" s="133"/>
    </row>
    <row r="1382" spans="10:13">
      <c r="J1382" s="133"/>
      <c r="K1382" s="133"/>
      <c r="L1382" s="133"/>
      <c r="M1382" s="133"/>
    </row>
    <row r="1383" spans="10:13">
      <c r="J1383" s="133"/>
      <c r="K1383" s="133"/>
      <c r="L1383" s="133"/>
      <c r="M1383" s="133"/>
    </row>
    <row r="1384" spans="10:13">
      <c r="J1384" s="133"/>
      <c r="K1384" s="133"/>
      <c r="L1384" s="133"/>
      <c r="M1384" s="133"/>
    </row>
    <row r="1385" spans="10:13">
      <c r="J1385" s="133"/>
      <c r="K1385" s="133"/>
      <c r="L1385" s="133"/>
      <c r="M1385" s="133"/>
    </row>
    <row r="1386" spans="10:13">
      <c r="J1386" s="133"/>
      <c r="K1386" s="133"/>
      <c r="L1386" s="133"/>
      <c r="M1386" s="133"/>
    </row>
    <row r="1387" spans="10:13">
      <c r="J1387" s="133"/>
      <c r="K1387" s="133"/>
      <c r="L1387" s="133"/>
      <c r="M1387" s="133"/>
    </row>
    <row r="1388" spans="10:13">
      <c r="J1388" s="133"/>
      <c r="K1388" s="133"/>
      <c r="L1388" s="133"/>
      <c r="M1388" s="133"/>
    </row>
    <row r="1389" spans="10:13">
      <c r="J1389" s="133"/>
      <c r="K1389" s="133"/>
      <c r="L1389" s="133"/>
      <c r="M1389" s="133"/>
    </row>
    <row r="1390" spans="10:13">
      <c r="J1390" s="133"/>
      <c r="K1390" s="133"/>
      <c r="L1390" s="133"/>
      <c r="M1390" s="133"/>
    </row>
    <row r="1391" spans="10:13">
      <c r="J1391" s="133"/>
      <c r="K1391" s="133"/>
      <c r="L1391" s="133"/>
      <c r="M1391" s="133"/>
    </row>
    <row r="1392" spans="10:13">
      <c r="J1392" s="133"/>
      <c r="K1392" s="133"/>
      <c r="L1392" s="133"/>
      <c r="M1392" s="133"/>
    </row>
    <row r="1393" spans="10:13">
      <c r="J1393" s="133"/>
      <c r="K1393" s="133"/>
      <c r="L1393" s="133"/>
      <c r="M1393" s="133"/>
    </row>
    <row r="1394" spans="10:13">
      <c r="J1394" s="133"/>
      <c r="K1394" s="133"/>
      <c r="L1394" s="133"/>
      <c r="M1394" s="133"/>
    </row>
    <row r="1395" spans="10:13">
      <c r="J1395" s="133"/>
      <c r="K1395" s="133"/>
      <c r="L1395" s="133"/>
      <c r="M1395" s="133"/>
    </row>
    <row r="1396" spans="10:13">
      <c r="J1396" s="133"/>
      <c r="K1396" s="133"/>
      <c r="L1396" s="133"/>
      <c r="M1396" s="133"/>
    </row>
    <row r="1397" spans="10:13">
      <c r="J1397" s="133"/>
      <c r="K1397" s="133"/>
      <c r="L1397" s="133"/>
      <c r="M1397" s="133"/>
    </row>
    <row r="1398" spans="10:13">
      <c r="J1398" s="133"/>
      <c r="K1398" s="133"/>
      <c r="L1398" s="133"/>
      <c r="M1398" s="133"/>
    </row>
    <row r="1399" spans="10:13">
      <c r="J1399" s="133"/>
      <c r="K1399" s="133"/>
      <c r="L1399" s="133"/>
      <c r="M1399" s="133"/>
    </row>
    <row r="1400" spans="10:13">
      <c r="J1400" s="133"/>
      <c r="K1400" s="133"/>
      <c r="L1400" s="133"/>
      <c r="M1400" s="133"/>
    </row>
    <row r="1401" spans="10:13">
      <c r="J1401" s="133"/>
      <c r="K1401" s="133"/>
      <c r="L1401" s="133"/>
      <c r="M1401" s="133"/>
    </row>
    <row r="1402" spans="10:13">
      <c r="J1402" s="133"/>
      <c r="K1402" s="133"/>
      <c r="L1402" s="133"/>
      <c r="M1402" s="133"/>
    </row>
    <row r="1403" spans="10:13">
      <c r="J1403" s="133"/>
      <c r="K1403" s="133"/>
      <c r="L1403" s="133"/>
      <c r="M1403" s="133"/>
    </row>
    <row r="1404" spans="10:13">
      <c r="J1404" s="133"/>
      <c r="K1404" s="133"/>
      <c r="L1404" s="133"/>
      <c r="M1404" s="133"/>
    </row>
    <row r="1405" spans="10:13">
      <c r="J1405" s="133"/>
      <c r="K1405" s="133"/>
      <c r="L1405" s="133"/>
      <c r="M1405" s="133"/>
    </row>
    <row r="1406" spans="10:13">
      <c r="J1406" s="133"/>
      <c r="K1406" s="133"/>
      <c r="L1406" s="133"/>
      <c r="M1406" s="133"/>
    </row>
    <row r="1407" spans="10:13">
      <c r="J1407" s="133"/>
      <c r="K1407" s="133"/>
      <c r="L1407" s="133"/>
      <c r="M1407" s="133"/>
    </row>
    <row r="1408" spans="10:13">
      <c r="J1408" s="133"/>
      <c r="K1408" s="133"/>
      <c r="L1408" s="133"/>
      <c r="M1408" s="133"/>
    </row>
    <row r="1409" spans="10:13">
      <c r="J1409" s="133"/>
      <c r="K1409" s="133"/>
      <c r="L1409" s="133"/>
      <c r="M1409" s="133"/>
    </row>
    <row r="1410" spans="10:13">
      <c r="J1410" s="133"/>
      <c r="K1410" s="133"/>
      <c r="L1410" s="133"/>
      <c r="M1410" s="133"/>
    </row>
    <row r="1411" spans="10:13">
      <c r="J1411" s="133"/>
      <c r="K1411" s="133"/>
      <c r="L1411" s="133"/>
      <c r="M1411" s="133"/>
    </row>
    <row r="1412" spans="10:13">
      <c r="J1412" s="133"/>
      <c r="K1412" s="133"/>
      <c r="L1412" s="133"/>
      <c r="M1412" s="133"/>
    </row>
    <row r="1413" spans="10:13">
      <c r="J1413" s="133"/>
      <c r="K1413" s="133"/>
      <c r="L1413" s="133"/>
      <c r="M1413" s="133"/>
    </row>
    <row r="1414" spans="10:13">
      <c r="J1414" s="133"/>
      <c r="K1414" s="133"/>
      <c r="L1414" s="133"/>
      <c r="M1414" s="133"/>
    </row>
    <row r="1415" spans="10:13">
      <c r="J1415" s="133"/>
      <c r="K1415" s="133"/>
      <c r="L1415" s="133"/>
      <c r="M1415" s="133"/>
    </row>
    <row r="1416" spans="10:13">
      <c r="J1416" s="133"/>
      <c r="K1416" s="133"/>
      <c r="L1416" s="133"/>
      <c r="M1416" s="133"/>
    </row>
    <row r="1417" spans="10:13">
      <c r="J1417" s="133"/>
      <c r="K1417" s="133"/>
      <c r="L1417" s="133"/>
      <c r="M1417" s="133"/>
    </row>
    <row r="1418" spans="10:13">
      <c r="J1418" s="133"/>
      <c r="K1418" s="133"/>
      <c r="L1418" s="133"/>
      <c r="M1418" s="133"/>
    </row>
    <row r="1419" spans="10:13">
      <c r="J1419" s="133"/>
      <c r="K1419" s="133"/>
      <c r="L1419" s="133"/>
      <c r="M1419" s="133"/>
    </row>
    <row r="1420" spans="10:13">
      <c r="J1420" s="133"/>
      <c r="K1420" s="133"/>
      <c r="L1420" s="133"/>
      <c r="M1420" s="133"/>
    </row>
    <row r="1421" spans="10:13">
      <c r="J1421" s="133"/>
      <c r="K1421" s="133"/>
      <c r="L1421" s="133"/>
      <c r="M1421" s="133"/>
    </row>
    <row r="1422" spans="10:13">
      <c r="J1422" s="133"/>
      <c r="K1422" s="133"/>
      <c r="L1422" s="133"/>
      <c r="M1422" s="133"/>
    </row>
    <row r="1423" spans="10:13">
      <c r="J1423" s="133"/>
      <c r="K1423" s="133"/>
      <c r="L1423" s="133"/>
      <c r="M1423" s="133"/>
    </row>
    <row r="1424" spans="10:13">
      <c r="J1424" s="133"/>
      <c r="K1424" s="133"/>
      <c r="L1424" s="133"/>
      <c r="M1424" s="133"/>
    </row>
    <row r="1425" spans="10:13">
      <c r="J1425" s="133"/>
      <c r="K1425" s="133"/>
      <c r="L1425" s="133"/>
      <c r="M1425" s="133"/>
    </row>
    <row r="1426" spans="10:13">
      <c r="J1426" s="133"/>
      <c r="K1426" s="133"/>
      <c r="L1426" s="133"/>
      <c r="M1426" s="133"/>
    </row>
    <row r="1427" spans="10:13">
      <c r="J1427" s="133"/>
      <c r="K1427" s="133"/>
      <c r="L1427" s="133"/>
      <c r="M1427" s="133"/>
    </row>
    <row r="1428" spans="10:13">
      <c r="J1428" s="133"/>
      <c r="K1428" s="133"/>
      <c r="L1428" s="133"/>
      <c r="M1428" s="133"/>
    </row>
    <row r="1429" spans="10:13">
      <c r="J1429" s="133"/>
      <c r="K1429" s="133"/>
      <c r="L1429" s="133"/>
      <c r="M1429" s="133"/>
    </row>
    <row r="1430" spans="10:13">
      <c r="J1430" s="133"/>
      <c r="K1430" s="133"/>
      <c r="L1430" s="133"/>
      <c r="M1430" s="133"/>
    </row>
    <row r="1431" spans="10:13">
      <c r="J1431" s="133"/>
      <c r="K1431" s="133"/>
      <c r="L1431" s="133"/>
      <c r="M1431" s="133"/>
    </row>
    <row r="1432" spans="10:13">
      <c r="J1432" s="133"/>
      <c r="K1432" s="133"/>
      <c r="L1432" s="133"/>
      <c r="M1432" s="133"/>
    </row>
    <row r="1433" spans="10:13">
      <c r="J1433" s="133"/>
      <c r="K1433" s="133"/>
      <c r="L1433" s="133"/>
      <c r="M1433" s="133"/>
    </row>
    <row r="1434" spans="10:13">
      <c r="J1434" s="133"/>
      <c r="K1434" s="133"/>
      <c r="L1434" s="133"/>
      <c r="M1434" s="133"/>
    </row>
    <row r="1435" spans="10:13">
      <c r="J1435" s="133"/>
      <c r="K1435" s="133"/>
      <c r="L1435" s="133"/>
      <c r="M1435" s="133"/>
    </row>
    <row r="1436" spans="10:13">
      <c r="J1436" s="133"/>
      <c r="K1436" s="133"/>
      <c r="L1436" s="133"/>
      <c r="M1436" s="133"/>
    </row>
    <row r="1437" spans="10:13">
      <c r="J1437" s="133"/>
      <c r="K1437" s="133"/>
      <c r="L1437" s="133"/>
      <c r="M1437" s="133"/>
    </row>
    <row r="1438" spans="10:13">
      <c r="J1438" s="133"/>
      <c r="K1438" s="133"/>
      <c r="L1438" s="133"/>
      <c r="M1438" s="133"/>
    </row>
    <row r="1439" spans="10:13">
      <c r="J1439" s="133"/>
      <c r="K1439" s="133"/>
      <c r="L1439" s="133"/>
      <c r="M1439" s="133"/>
    </row>
    <row r="1440" spans="10:13">
      <c r="J1440" s="133"/>
      <c r="K1440" s="133"/>
      <c r="L1440" s="133"/>
      <c r="M1440" s="133"/>
    </row>
    <row r="1441" spans="10:13">
      <c r="J1441" s="133"/>
      <c r="K1441" s="133"/>
      <c r="L1441" s="133"/>
      <c r="M1441" s="133"/>
    </row>
    <row r="1442" spans="10:13">
      <c r="J1442" s="133"/>
      <c r="K1442" s="133"/>
      <c r="L1442" s="133"/>
      <c r="M1442" s="133"/>
    </row>
    <row r="1443" spans="10:13">
      <c r="J1443" s="133"/>
      <c r="K1443" s="133"/>
      <c r="L1443" s="133"/>
      <c r="M1443" s="133"/>
    </row>
    <row r="1444" spans="10:13">
      <c r="J1444" s="133"/>
      <c r="K1444" s="133"/>
      <c r="L1444" s="133"/>
      <c r="M1444" s="133"/>
    </row>
    <row r="1445" spans="10:13">
      <c r="J1445" s="133"/>
      <c r="K1445" s="133"/>
      <c r="L1445" s="133"/>
      <c r="M1445" s="133"/>
    </row>
    <row r="1446" spans="10:13">
      <c r="J1446" s="133"/>
      <c r="K1446" s="133"/>
      <c r="L1446" s="133"/>
      <c r="M1446" s="133"/>
    </row>
    <row r="1447" spans="10:13">
      <c r="J1447" s="133"/>
      <c r="K1447" s="133"/>
      <c r="L1447" s="133"/>
      <c r="M1447" s="133"/>
    </row>
    <row r="1448" spans="10:13">
      <c r="J1448" s="133"/>
      <c r="K1448" s="133"/>
      <c r="L1448" s="133"/>
      <c r="M1448" s="133"/>
    </row>
    <row r="1449" spans="10:13">
      <c r="J1449" s="133"/>
      <c r="K1449" s="133"/>
      <c r="L1449" s="133"/>
      <c r="M1449" s="133"/>
    </row>
    <row r="1450" spans="10:13">
      <c r="J1450" s="133"/>
      <c r="K1450" s="133"/>
      <c r="L1450" s="133"/>
      <c r="M1450" s="133"/>
    </row>
    <row r="1451" spans="10:13">
      <c r="J1451" s="133"/>
      <c r="K1451" s="133"/>
      <c r="L1451" s="133"/>
      <c r="M1451" s="133"/>
    </row>
    <row r="1452" spans="10:13">
      <c r="J1452" s="133"/>
      <c r="K1452" s="133"/>
      <c r="L1452" s="133"/>
      <c r="M1452" s="133"/>
    </row>
    <row r="1453" spans="10:13">
      <c r="J1453" s="133"/>
      <c r="K1453" s="133"/>
      <c r="L1453" s="133"/>
      <c r="M1453" s="133"/>
    </row>
    <row r="1454" spans="10:13">
      <c r="J1454" s="133"/>
      <c r="K1454" s="133"/>
      <c r="L1454" s="133"/>
      <c r="M1454" s="133"/>
    </row>
    <row r="1455" spans="10:13">
      <c r="J1455" s="133"/>
      <c r="K1455" s="133"/>
      <c r="L1455" s="133"/>
      <c r="M1455" s="133"/>
    </row>
    <row r="1456" spans="10:13">
      <c r="J1456" s="133"/>
      <c r="K1456" s="133"/>
      <c r="L1456" s="133"/>
      <c r="M1456" s="133"/>
    </row>
    <row r="1457" spans="10:13">
      <c r="J1457" s="133"/>
      <c r="K1457" s="133"/>
      <c r="L1457" s="133"/>
      <c r="M1457" s="133"/>
    </row>
    <row r="1458" spans="10:13">
      <c r="J1458" s="133"/>
      <c r="K1458" s="133"/>
      <c r="L1458" s="133"/>
      <c r="M1458" s="133"/>
    </row>
    <row r="1459" spans="10:13">
      <c r="J1459" s="133"/>
      <c r="K1459" s="133"/>
      <c r="L1459" s="133"/>
      <c r="M1459" s="133"/>
    </row>
    <row r="1460" spans="10:13">
      <c r="J1460" s="133"/>
      <c r="K1460" s="133"/>
      <c r="L1460" s="133"/>
      <c r="M1460" s="133"/>
    </row>
    <row r="1461" spans="10:13">
      <c r="J1461" s="133"/>
      <c r="K1461" s="133"/>
      <c r="L1461" s="133"/>
      <c r="M1461" s="133"/>
    </row>
    <row r="1462" spans="10:13">
      <c r="J1462" s="133"/>
      <c r="K1462" s="133"/>
      <c r="L1462" s="133"/>
      <c r="M1462" s="133"/>
    </row>
    <row r="1463" spans="10:13">
      <c r="J1463" s="133"/>
      <c r="K1463" s="133"/>
      <c r="L1463" s="133"/>
      <c r="M1463" s="133"/>
    </row>
    <row r="1464" spans="10:13">
      <c r="J1464" s="133"/>
      <c r="K1464" s="133"/>
      <c r="L1464" s="133"/>
      <c r="M1464" s="133"/>
    </row>
    <row r="1465" spans="10:13">
      <c r="J1465" s="133"/>
      <c r="K1465" s="133"/>
      <c r="L1465" s="133"/>
      <c r="M1465" s="133"/>
    </row>
    <row r="1466" spans="10:13">
      <c r="J1466" s="133"/>
      <c r="K1466" s="133"/>
      <c r="L1466" s="133"/>
      <c r="M1466" s="133"/>
    </row>
    <row r="1467" spans="10:13">
      <c r="J1467" s="133"/>
      <c r="K1467" s="133"/>
      <c r="L1467" s="133"/>
      <c r="M1467" s="133"/>
    </row>
    <row r="1468" spans="10:13">
      <c r="J1468" s="133"/>
      <c r="K1468" s="133"/>
      <c r="L1468" s="133"/>
      <c r="M1468" s="133"/>
    </row>
    <row r="1469" spans="10:13">
      <c r="J1469" s="133"/>
      <c r="K1469" s="133"/>
      <c r="L1469" s="133"/>
      <c r="M1469" s="133"/>
    </row>
    <row r="1470" spans="10:13">
      <c r="J1470" s="133"/>
      <c r="K1470" s="133"/>
      <c r="L1470" s="133"/>
      <c r="M1470" s="133"/>
    </row>
    <row r="1471" spans="10:13">
      <c r="J1471" s="133"/>
      <c r="K1471" s="133"/>
      <c r="L1471" s="133"/>
      <c r="M1471" s="133"/>
    </row>
    <row r="1472" spans="10:13">
      <c r="J1472" s="133"/>
      <c r="K1472" s="133"/>
      <c r="L1472" s="133"/>
      <c r="M1472" s="133"/>
    </row>
    <row r="1473" spans="10:13">
      <c r="J1473" s="133"/>
      <c r="K1473" s="133"/>
      <c r="L1473" s="133"/>
      <c r="M1473" s="133"/>
    </row>
    <row r="1474" spans="10:13">
      <c r="J1474" s="133"/>
      <c r="K1474" s="133"/>
      <c r="L1474" s="133"/>
      <c r="M1474" s="133"/>
    </row>
    <row r="1475" spans="10:13">
      <c r="J1475" s="133"/>
      <c r="K1475" s="133"/>
      <c r="L1475" s="133"/>
      <c r="M1475" s="133"/>
    </row>
    <row r="1476" spans="10:13">
      <c r="J1476" s="133"/>
      <c r="K1476" s="133"/>
      <c r="L1476" s="133"/>
      <c r="M1476" s="133"/>
    </row>
    <row r="1477" spans="10:13">
      <c r="J1477" s="133"/>
      <c r="K1477" s="133"/>
      <c r="L1477" s="133"/>
      <c r="M1477" s="133"/>
    </row>
    <row r="1478" spans="10:13">
      <c r="J1478" s="133"/>
      <c r="K1478" s="133"/>
      <c r="L1478" s="133"/>
      <c r="M1478" s="133"/>
    </row>
    <row r="1479" spans="10:13">
      <c r="J1479" s="133"/>
      <c r="K1479" s="133"/>
      <c r="L1479" s="133"/>
      <c r="M1479" s="133"/>
    </row>
    <row r="1480" spans="10:13">
      <c r="J1480" s="133"/>
      <c r="K1480" s="133"/>
      <c r="L1480" s="133"/>
      <c r="M1480" s="133"/>
    </row>
    <row r="1481" spans="10:13">
      <c r="J1481" s="133"/>
      <c r="K1481" s="133"/>
      <c r="L1481" s="133"/>
      <c r="M1481" s="133"/>
    </row>
    <row r="1482" spans="10:13">
      <c r="J1482" s="133"/>
      <c r="K1482" s="133"/>
      <c r="L1482" s="133"/>
      <c r="M1482" s="133"/>
    </row>
    <row r="1483" spans="10:13">
      <c r="J1483" s="133"/>
      <c r="K1483" s="133"/>
      <c r="L1483" s="133"/>
      <c r="M1483" s="133"/>
    </row>
    <row r="1484" spans="10:13">
      <c r="J1484" s="133"/>
      <c r="K1484" s="133"/>
      <c r="L1484" s="133"/>
      <c r="M1484" s="133"/>
    </row>
    <row r="1485" spans="10:13">
      <c r="J1485" s="133"/>
      <c r="K1485" s="133"/>
      <c r="L1485" s="133"/>
      <c r="M1485" s="133"/>
    </row>
    <row r="1486" spans="10:13">
      <c r="J1486" s="133"/>
      <c r="K1486" s="133"/>
      <c r="L1486" s="133"/>
      <c r="M1486" s="133"/>
    </row>
    <row r="1487" spans="10:13">
      <c r="J1487" s="133"/>
      <c r="K1487" s="133"/>
      <c r="L1487" s="133"/>
      <c r="M1487" s="133"/>
    </row>
    <row r="1488" spans="10:13">
      <c r="J1488" s="133"/>
      <c r="K1488" s="133"/>
      <c r="L1488" s="133"/>
      <c r="M1488" s="133"/>
    </row>
    <row r="1489" spans="10:13">
      <c r="J1489" s="133"/>
      <c r="K1489" s="133"/>
      <c r="L1489" s="133"/>
      <c r="M1489" s="133"/>
    </row>
    <row r="1490" spans="10:13">
      <c r="J1490" s="133"/>
      <c r="K1490" s="133"/>
      <c r="L1490" s="133"/>
      <c r="M1490" s="133"/>
    </row>
    <row r="1491" spans="10:13">
      <c r="J1491" s="133"/>
      <c r="K1491" s="133"/>
      <c r="L1491" s="133"/>
      <c r="M1491" s="133"/>
    </row>
    <row r="1492" spans="10:13">
      <c r="J1492" s="133"/>
      <c r="K1492" s="133"/>
      <c r="L1492" s="133"/>
      <c r="M1492" s="133"/>
    </row>
    <row r="1493" spans="10:13">
      <c r="J1493" s="133"/>
      <c r="K1493" s="133"/>
      <c r="L1493" s="133"/>
      <c r="M1493" s="133"/>
    </row>
    <row r="1494" spans="10:13">
      <c r="J1494" s="133"/>
      <c r="K1494" s="133"/>
      <c r="L1494" s="133"/>
      <c r="M1494" s="133"/>
    </row>
    <row r="1495" spans="10:13">
      <c r="J1495" s="133"/>
      <c r="K1495" s="133"/>
      <c r="L1495" s="133"/>
      <c r="M1495" s="133"/>
    </row>
    <row r="1496" spans="10:13">
      <c r="J1496" s="133"/>
      <c r="K1496" s="133"/>
      <c r="L1496" s="133"/>
      <c r="M1496" s="133"/>
    </row>
    <row r="1497" spans="10:13">
      <c r="J1497" s="133"/>
      <c r="K1497" s="133"/>
      <c r="L1497" s="133"/>
      <c r="M1497" s="133"/>
    </row>
    <row r="1498" spans="10:13">
      <c r="J1498" s="133"/>
      <c r="K1498" s="133"/>
      <c r="L1498" s="133"/>
      <c r="M1498" s="133"/>
    </row>
    <row r="1499" spans="10:13">
      <c r="J1499" s="133"/>
      <c r="K1499" s="133"/>
      <c r="L1499" s="133"/>
      <c r="M1499" s="133"/>
    </row>
    <row r="1500" spans="10:13">
      <c r="J1500" s="133"/>
      <c r="K1500" s="133"/>
      <c r="L1500" s="133"/>
      <c r="M1500" s="133"/>
    </row>
    <row r="1501" spans="10:13">
      <c r="J1501" s="133"/>
      <c r="K1501" s="133"/>
      <c r="L1501" s="133"/>
      <c r="M1501" s="133"/>
    </row>
    <row r="1502" spans="10:13">
      <c r="J1502" s="133"/>
      <c r="K1502" s="133"/>
      <c r="L1502" s="133"/>
      <c r="M1502" s="133"/>
    </row>
    <row r="1503" spans="10:13">
      <c r="J1503" s="133"/>
      <c r="K1503" s="133"/>
      <c r="L1503" s="133"/>
      <c r="M1503" s="133"/>
    </row>
    <row r="1504" spans="10:13">
      <c r="J1504" s="133"/>
      <c r="K1504" s="133"/>
      <c r="L1504" s="133"/>
      <c r="M1504" s="133"/>
    </row>
    <row r="1505" spans="10:13">
      <c r="J1505" s="133"/>
      <c r="K1505" s="133"/>
      <c r="L1505" s="133"/>
      <c r="M1505" s="133"/>
    </row>
    <row r="1506" spans="10:13">
      <c r="J1506" s="133"/>
      <c r="K1506" s="133"/>
      <c r="L1506" s="133"/>
      <c r="M1506" s="133"/>
    </row>
    <row r="1507" spans="10:13">
      <c r="J1507" s="133"/>
      <c r="K1507" s="133"/>
      <c r="L1507" s="133"/>
      <c r="M1507" s="133"/>
    </row>
    <row r="1508" spans="10:13">
      <c r="J1508" s="133"/>
      <c r="K1508" s="133"/>
      <c r="L1508" s="133"/>
      <c r="M1508" s="133"/>
    </row>
    <row r="1509" spans="10:13">
      <c r="J1509" s="133"/>
      <c r="K1509" s="133"/>
      <c r="L1509" s="133"/>
      <c r="M1509" s="133"/>
    </row>
    <row r="1510" spans="10:13">
      <c r="J1510" s="133"/>
      <c r="K1510" s="133"/>
      <c r="L1510" s="133"/>
      <c r="M1510" s="133"/>
    </row>
    <row r="1511" spans="10:13">
      <c r="J1511" s="133"/>
      <c r="K1511" s="133"/>
      <c r="L1511" s="133"/>
      <c r="M1511" s="133"/>
    </row>
    <row r="1512" spans="10:13">
      <c r="J1512" s="133"/>
      <c r="K1512" s="133"/>
      <c r="L1512" s="133"/>
      <c r="M1512" s="133"/>
    </row>
    <row r="1513" spans="10:13">
      <c r="J1513" s="133"/>
      <c r="K1513" s="133"/>
      <c r="L1513" s="133"/>
      <c r="M1513" s="133"/>
    </row>
    <row r="1514" spans="10:13">
      <c r="J1514" s="133"/>
      <c r="K1514" s="133"/>
      <c r="L1514" s="133"/>
      <c r="M1514" s="133"/>
    </row>
    <row r="1515" spans="10:13">
      <c r="J1515" s="133"/>
      <c r="K1515" s="133"/>
      <c r="L1515" s="133"/>
      <c r="M1515" s="133"/>
    </row>
    <row r="1516" spans="10:13">
      <c r="J1516" s="133"/>
      <c r="K1516" s="133"/>
      <c r="L1516" s="133"/>
      <c r="M1516" s="133"/>
    </row>
    <row r="1517" spans="10:13">
      <c r="J1517" s="133"/>
      <c r="K1517" s="133"/>
      <c r="L1517" s="133"/>
      <c r="M1517" s="133"/>
    </row>
    <row r="1518" spans="10:13">
      <c r="J1518" s="133"/>
      <c r="K1518" s="133"/>
      <c r="L1518" s="133"/>
      <c r="M1518" s="133"/>
    </row>
    <row r="1519" spans="10:13">
      <c r="J1519" s="133"/>
      <c r="K1519" s="133"/>
      <c r="L1519" s="133"/>
      <c r="M1519" s="133"/>
    </row>
    <row r="1520" spans="10:13">
      <c r="J1520" s="133"/>
      <c r="K1520" s="133"/>
      <c r="L1520" s="133"/>
      <c r="M1520" s="133"/>
    </row>
    <row r="1521" spans="10:13">
      <c r="J1521" s="133"/>
      <c r="K1521" s="133"/>
      <c r="L1521" s="133"/>
      <c r="M1521" s="133"/>
    </row>
    <row r="1522" spans="10:13">
      <c r="J1522" s="133"/>
      <c r="K1522" s="133"/>
      <c r="L1522" s="133"/>
      <c r="M1522" s="133"/>
    </row>
    <row r="1523" spans="10:13">
      <c r="J1523" s="133"/>
      <c r="K1523" s="133"/>
      <c r="L1523" s="133"/>
      <c r="M1523" s="133"/>
    </row>
    <row r="1524" spans="10:13">
      <c r="J1524" s="133"/>
      <c r="K1524" s="133"/>
      <c r="L1524" s="133"/>
      <c r="M1524" s="133"/>
    </row>
    <row r="1525" spans="10:13">
      <c r="J1525" s="133"/>
      <c r="K1525" s="133"/>
      <c r="L1525" s="133"/>
      <c r="M1525" s="133"/>
    </row>
    <row r="1526" spans="10:13">
      <c r="J1526" s="133"/>
      <c r="K1526" s="133"/>
      <c r="L1526" s="133"/>
      <c r="M1526" s="133"/>
    </row>
    <row r="1527" spans="10:13">
      <c r="J1527" s="133"/>
      <c r="K1527" s="133"/>
      <c r="L1527" s="133"/>
      <c r="M1527" s="133"/>
    </row>
    <row r="1528" spans="10:13">
      <c r="J1528" s="133"/>
      <c r="K1528" s="133"/>
      <c r="L1528" s="133"/>
      <c r="M1528" s="133"/>
    </row>
    <row r="1529" spans="10:13">
      <c r="J1529" s="133"/>
      <c r="K1529" s="133"/>
      <c r="L1529" s="133"/>
      <c r="M1529" s="133"/>
    </row>
    <row r="1530" spans="10:13">
      <c r="J1530" s="133"/>
      <c r="K1530" s="133"/>
      <c r="L1530" s="133"/>
      <c r="M1530" s="133"/>
    </row>
    <row r="1531" spans="10:13">
      <c r="J1531" s="133"/>
      <c r="K1531" s="133"/>
      <c r="L1531" s="133"/>
      <c r="M1531" s="133"/>
    </row>
    <row r="1532" spans="10:13">
      <c r="J1532" s="133"/>
      <c r="K1532" s="133"/>
      <c r="L1532" s="133"/>
      <c r="M1532" s="133"/>
    </row>
    <row r="1533" spans="10:13">
      <c r="J1533" s="133"/>
      <c r="K1533" s="133"/>
      <c r="L1533" s="133"/>
      <c r="M1533" s="133"/>
    </row>
    <row r="1534" spans="10:13">
      <c r="J1534" s="133"/>
      <c r="K1534" s="133"/>
      <c r="L1534" s="133"/>
      <c r="M1534" s="133"/>
    </row>
    <row r="1535" spans="10:13">
      <c r="J1535" s="133"/>
      <c r="K1535" s="133"/>
      <c r="L1535" s="133"/>
      <c r="M1535" s="133"/>
    </row>
    <row r="1536" spans="10:13">
      <c r="J1536" s="133"/>
      <c r="K1536" s="133"/>
      <c r="L1536" s="133"/>
      <c r="M1536" s="133"/>
    </row>
    <row r="1537" spans="10:13">
      <c r="J1537" s="133"/>
      <c r="K1537" s="133"/>
      <c r="L1537" s="133"/>
      <c r="M1537" s="133"/>
    </row>
    <row r="1538" spans="10:13">
      <c r="J1538" s="133"/>
      <c r="K1538" s="133"/>
      <c r="L1538" s="133"/>
      <c r="M1538" s="133"/>
    </row>
    <row r="1539" spans="10:13">
      <c r="J1539" s="133"/>
      <c r="K1539" s="133"/>
      <c r="L1539" s="133"/>
      <c r="M1539" s="133"/>
    </row>
    <row r="1540" spans="10:13">
      <c r="J1540" s="133"/>
      <c r="K1540" s="133"/>
      <c r="L1540" s="133"/>
      <c r="M1540" s="133"/>
    </row>
    <row r="1541" spans="10:13">
      <c r="J1541" s="133"/>
      <c r="K1541" s="133"/>
      <c r="L1541" s="133"/>
      <c r="M1541" s="133"/>
    </row>
    <row r="1542" spans="10:13">
      <c r="J1542" s="133"/>
      <c r="K1542" s="133"/>
      <c r="L1542" s="133"/>
      <c r="M1542" s="133"/>
    </row>
    <row r="1543" spans="10:13">
      <c r="J1543" s="133"/>
      <c r="K1543" s="133"/>
      <c r="L1543" s="133"/>
      <c r="M1543" s="133"/>
    </row>
    <row r="1544" spans="10:13">
      <c r="J1544" s="133"/>
      <c r="K1544" s="133"/>
      <c r="L1544" s="133"/>
      <c r="M1544" s="133"/>
    </row>
    <row r="1545" spans="10:13">
      <c r="J1545" s="133"/>
      <c r="K1545" s="133"/>
      <c r="L1545" s="133"/>
      <c r="M1545" s="133"/>
    </row>
    <row r="1546" spans="10:13">
      <c r="J1546" s="133"/>
      <c r="K1546" s="133"/>
      <c r="L1546" s="133"/>
      <c r="M1546" s="133"/>
    </row>
    <row r="1547" spans="10:13">
      <c r="J1547" s="133"/>
      <c r="K1547" s="133"/>
      <c r="L1547" s="133"/>
      <c r="M1547" s="133"/>
    </row>
    <row r="1548" spans="10:13">
      <c r="J1548" s="133"/>
      <c r="K1548" s="133"/>
      <c r="L1548" s="133"/>
      <c r="M1548" s="133"/>
    </row>
    <row r="1549" spans="10:13">
      <c r="J1549" s="133"/>
      <c r="K1549" s="133"/>
      <c r="L1549" s="133"/>
      <c r="M1549" s="133"/>
    </row>
    <row r="1550" spans="10:13">
      <c r="J1550" s="133"/>
      <c r="K1550" s="133"/>
      <c r="L1550" s="133"/>
      <c r="M1550" s="133"/>
    </row>
    <row r="1551" spans="10:13">
      <c r="J1551" s="133"/>
      <c r="K1551" s="133"/>
      <c r="L1551" s="133"/>
      <c r="M1551" s="133"/>
    </row>
    <row r="1552" spans="10:13">
      <c r="J1552" s="133"/>
      <c r="K1552" s="133"/>
      <c r="L1552" s="133"/>
      <c r="M1552" s="133"/>
    </row>
    <row r="1553" spans="10:13">
      <c r="J1553" s="133"/>
      <c r="K1553" s="133"/>
      <c r="L1553" s="133"/>
      <c r="M1553" s="133"/>
    </row>
    <row r="1554" spans="10:13">
      <c r="J1554" s="133"/>
      <c r="K1554" s="133"/>
      <c r="L1554" s="133"/>
      <c r="M1554" s="133"/>
    </row>
    <row r="1555" spans="10:13">
      <c r="J1555" s="133"/>
      <c r="K1555" s="133"/>
      <c r="L1555" s="133"/>
      <c r="M1555" s="133"/>
    </row>
    <row r="1556" spans="10:13">
      <c r="J1556" s="133"/>
      <c r="K1556" s="133"/>
      <c r="L1556" s="133"/>
      <c r="M1556" s="133"/>
    </row>
    <row r="1557" spans="10:13">
      <c r="J1557" s="133"/>
      <c r="K1557" s="133"/>
      <c r="L1557" s="133"/>
      <c r="M1557" s="133"/>
    </row>
    <row r="1558" spans="10:13">
      <c r="J1558" s="133"/>
      <c r="K1558" s="133"/>
      <c r="L1558" s="133"/>
      <c r="M1558" s="133"/>
    </row>
    <row r="1559" spans="10:13">
      <c r="J1559" s="133"/>
      <c r="K1559" s="133"/>
      <c r="L1559" s="133"/>
      <c r="M1559" s="133"/>
    </row>
    <row r="1560" spans="10:13">
      <c r="J1560" s="133"/>
      <c r="K1560" s="133"/>
      <c r="L1560" s="133"/>
      <c r="M1560" s="133"/>
    </row>
    <row r="1561" spans="10:13">
      <c r="J1561" s="133"/>
      <c r="K1561" s="133"/>
      <c r="L1561" s="133"/>
      <c r="M1561" s="133"/>
    </row>
    <row r="1562" spans="10:13">
      <c r="J1562" s="133"/>
      <c r="K1562" s="133"/>
      <c r="L1562" s="133"/>
      <c r="M1562" s="133"/>
    </row>
    <row r="1563" spans="10:13">
      <c r="J1563" s="133"/>
      <c r="K1563" s="133"/>
      <c r="L1563" s="133"/>
      <c r="M1563" s="133"/>
    </row>
    <row r="1564" spans="10:13">
      <c r="J1564" s="133"/>
      <c r="K1564" s="133"/>
      <c r="L1564" s="133"/>
      <c r="M1564" s="133"/>
    </row>
    <row r="1565" spans="10:13">
      <c r="J1565" s="133"/>
      <c r="K1565" s="133"/>
      <c r="L1565" s="133"/>
      <c r="M1565" s="133"/>
    </row>
    <row r="1566" spans="10:13">
      <c r="J1566" s="133"/>
      <c r="K1566" s="133"/>
      <c r="L1566" s="133"/>
      <c r="M1566" s="133"/>
    </row>
    <row r="1567" spans="10:13">
      <c r="J1567" s="133"/>
      <c r="K1567" s="133"/>
      <c r="L1567" s="133"/>
      <c r="M1567" s="133"/>
    </row>
    <row r="1568" spans="10:13">
      <c r="J1568" s="133"/>
      <c r="K1568" s="133"/>
      <c r="L1568" s="133"/>
      <c r="M1568" s="133"/>
    </row>
    <row r="1569" spans="10:13">
      <c r="J1569" s="133"/>
      <c r="K1569" s="133"/>
      <c r="L1569" s="133"/>
      <c r="M1569" s="133"/>
    </row>
    <row r="1570" spans="10:13">
      <c r="J1570" s="133"/>
      <c r="K1570" s="133"/>
      <c r="L1570" s="133"/>
      <c r="M1570" s="133"/>
    </row>
    <row r="1571" spans="10:13">
      <c r="J1571" s="133"/>
      <c r="K1571" s="133"/>
      <c r="L1571" s="133"/>
      <c r="M1571" s="133"/>
    </row>
    <row r="1572" spans="10:13">
      <c r="J1572" s="133"/>
      <c r="K1572" s="133"/>
      <c r="L1572" s="133"/>
      <c r="M1572" s="133"/>
    </row>
    <row r="1573" spans="10:13">
      <c r="J1573" s="133"/>
      <c r="K1573" s="133"/>
      <c r="L1573" s="133"/>
      <c r="M1573" s="133"/>
    </row>
    <row r="1574" spans="10:13">
      <c r="J1574" s="133"/>
      <c r="K1574" s="133"/>
      <c r="L1574" s="133"/>
      <c r="M1574" s="133"/>
    </row>
    <row r="1575" spans="10:13">
      <c r="J1575" s="133"/>
      <c r="K1575" s="133"/>
      <c r="L1575" s="133"/>
      <c r="M1575" s="133"/>
    </row>
    <row r="1576" spans="10:13">
      <c r="J1576" s="133"/>
      <c r="K1576" s="133"/>
      <c r="L1576" s="133"/>
      <c r="M1576" s="133"/>
    </row>
    <row r="1577" spans="10:13">
      <c r="J1577" s="133"/>
      <c r="K1577" s="133"/>
      <c r="L1577" s="133"/>
      <c r="M1577" s="133"/>
    </row>
    <row r="1578" spans="10:13">
      <c r="J1578" s="133"/>
      <c r="K1578" s="133"/>
      <c r="L1578" s="133"/>
      <c r="M1578" s="133"/>
    </row>
    <row r="1579" spans="10:13">
      <c r="J1579" s="133"/>
      <c r="K1579" s="133"/>
      <c r="L1579" s="133"/>
      <c r="M1579" s="133"/>
    </row>
    <row r="1580" spans="10:13">
      <c r="J1580" s="133"/>
      <c r="K1580" s="133"/>
      <c r="L1580" s="133"/>
      <c r="M1580" s="133"/>
    </row>
    <row r="1581" spans="10:13">
      <c r="J1581" s="133"/>
      <c r="K1581" s="133"/>
      <c r="L1581" s="133"/>
      <c r="M1581" s="133"/>
    </row>
    <row r="1582" spans="10:13">
      <c r="J1582" s="133"/>
      <c r="K1582" s="133"/>
      <c r="L1582" s="133"/>
      <c r="M1582" s="133"/>
    </row>
    <row r="1583" spans="10:13">
      <c r="J1583" s="133"/>
      <c r="K1583" s="133"/>
      <c r="L1583" s="133"/>
      <c r="M1583" s="133"/>
    </row>
    <row r="1584" spans="10:13">
      <c r="J1584" s="133"/>
      <c r="K1584" s="133"/>
      <c r="L1584" s="133"/>
      <c r="M1584" s="133"/>
    </row>
    <row r="1585" spans="10:13">
      <c r="J1585" s="133"/>
      <c r="K1585" s="133"/>
      <c r="L1585" s="133"/>
      <c r="M1585" s="133"/>
    </row>
    <row r="1586" spans="10:13">
      <c r="J1586" s="133"/>
      <c r="K1586" s="133"/>
      <c r="L1586" s="133"/>
      <c r="M1586" s="133"/>
    </row>
    <row r="1587" spans="10:13">
      <c r="J1587" s="133"/>
      <c r="K1587" s="133"/>
      <c r="L1587" s="133"/>
      <c r="M1587" s="133"/>
    </row>
    <row r="1588" spans="10:13">
      <c r="J1588" s="133"/>
      <c r="K1588" s="133"/>
      <c r="L1588" s="133"/>
      <c r="M1588" s="133"/>
    </row>
    <row r="1589" spans="10:13">
      <c r="J1589" s="133"/>
      <c r="K1589" s="133"/>
      <c r="L1589" s="133"/>
      <c r="M1589" s="133"/>
    </row>
    <row r="1590" spans="10:13">
      <c r="J1590" s="133"/>
      <c r="K1590" s="133"/>
      <c r="L1590" s="133"/>
      <c r="M1590" s="133"/>
    </row>
    <row r="1591" spans="10:13">
      <c r="J1591" s="133"/>
      <c r="K1591" s="133"/>
      <c r="L1591" s="133"/>
      <c r="M1591" s="133"/>
    </row>
    <row r="1592" spans="10:13">
      <c r="J1592" s="133"/>
      <c r="K1592" s="133"/>
      <c r="L1592" s="133"/>
      <c r="M1592" s="133"/>
    </row>
    <row r="1593" spans="10:13">
      <c r="J1593" s="133"/>
      <c r="K1593" s="133"/>
      <c r="L1593" s="133"/>
      <c r="M1593" s="133"/>
    </row>
    <row r="1594" spans="10:13">
      <c r="J1594" s="133"/>
      <c r="K1594" s="133"/>
      <c r="L1594" s="133"/>
      <c r="M1594" s="133"/>
    </row>
    <row r="1595" spans="10:13">
      <c r="J1595" s="133"/>
      <c r="K1595" s="133"/>
      <c r="L1595" s="133"/>
      <c r="M1595" s="133"/>
    </row>
    <row r="1596" spans="10:13">
      <c r="J1596" s="133"/>
      <c r="K1596" s="133"/>
      <c r="L1596" s="133"/>
      <c r="M1596" s="133"/>
    </row>
    <row r="1597" spans="10:13">
      <c r="J1597" s="133"/>
      <c r="K1597" s="133"/>
      <c r="L1597" s="133"/>
      <c r="M1597" s="133"/>
    </row>
    <row r="1598" spans="10:13">
      <c r="J1598" s="133"/>
      <c r="K1598" s="133"/>
      <c r="L1598" s="133"/>
      <c r="M1598" s="133"/>
    </row>
    <row r="1599" spans="10:13">
      <c r="J1599" s="133"/>
      <c r="K1599" s="133"/>
      <c r="L1599" s="133"/>
      <c r="M1599" s="133"/>
    </row>
    <row r="1600" spans="10:13">
      <c r="J1600" s="133"/>
      <c r="K1600" s="133"/>
      <c r="L1600" s="133"/>
      <c r="M1600" s="133"/>
    </row>
    <row r="1601" spans="10:13">
      <c r="J1601" s="133"/>
      <c r="K1601" s="133"/>
      <c r="L1601" s="133"/>
      <c r="M1601" s="133"/>
    </row>
    <row r="1602" spans="10:13">
      <c r="J1602" s="133"/>
      <c r="K1602" s="133"/>
      <c r="L1602" s="133"/>
      <c r="M1602" s="133"/>
    </row>
    <row r="1603" spans="10:13">
      <c r="J1603" s="133"/>
      <c r="K1603" s="133"/>
      <c r="L1603" s="133"/>
      <c r="M1603" s="133"/>
    </row>
    <row r="1604" spans="10:13">
      <c r="J1604" s="133"/>
      <c r="K1604" s="133"/>
      <c r="L1604" s="133"/>
      <c r="M1604" s="133"/>
    </row>
    <row r="1605" spans="10:13">
      <c r="J1605" s="133"/>
      <c r="K1605" s="133"/>
      <c r="L1605" s="133"/>
      <c r="M1605" s="133"/>
    </row>
    <row r="1606" spans="10:13">
      <c r="J1606" s="133"/>
      <c r="K1606" s="133"/>
      <c r="L1606" s="133"/>
      <c r="M1606" s="133"/>
    </row>
    <row r="1607" spans="10:13">
      <c r="J1607" s="133"/>
      <c r="K1607" s="133"/>
      <c r="L1607" s="133"/>
      <c r="M1607" s="133"/>
    </row>
    <row r="1608" spans="10:13">
      <c r="J1608" s="133"/>
      <c r="K1608" s="133"/>
      <c r="L1608" s="133"/>
      <c r="M1608" s="133"/>
    </row>
    <row r="1609" spans="10:13">
      <c r="J1609" s="133"/>
      <c r="K1609" s="133"/>
      <c r="L1609" s="133"/>
      <c r="M1609" s="133"/>
    </row>
    <row r="1610" spans="10:13">
      <c r="J1610" s="133"/>
      <c r="K1610" s="133"/>
      <c r="L1610" s="133"/>
      <c r="M1610" s="133"/>
    </row>
    <row r="1611" spans="10:13">
      <c r="J1611" s="133"/>
      <c r="K1611" s="133"/>
      <c r="L1611" s="133"/>
      <c r="M1611" s="133"/>
    </row>
    <row r="1612" spans="10:13">
      <c r="J1612" s="133"/>
      <c r="K1612" s="133"/>
      <c r="L1612" s="133"/>
      <c r="M1612" s="133"/>
    </row>
    <row r="1613" spans="10:13">
      <c r="J1613" s="133"/>
      <c r="K1613" s="133"/>
      <c r="L1613" s="133"/>
      <c r="M1613" s="133"/>
    </row>
    <row r="1614" spans="10:13">
      <c r="J1614" s="133"/>
      <c r="K1614" s="133"/>
      <c r="L1614" s="133"/>
      <c r="M1614" s="133"/>
    </row>
    <row r="1615" spans="10:13">
      <c r="J1615" s="133"/>
      <c r="K1615" s="133"/>
      <c r="L1615" s="133"/>
      <c r="M1615" s="133"/>
    </row>
    <row r="1616" spans="10:13">
      <c r="J1616" s="133"/>
      <c r="K1616" s="133"/>
      <c r="L1616" s="133"/>
      <c r="M1616" s="133"/>
    </row>
    <row r="1617" spans="10:13">
      <c r="J1617" s="133"/>
      <c r="K1617" s="133"/>
      <c r="L1617" s="133"/>
      <c r="M1617" s="133"/>
    </row>
    <row r="1618" spans="10:13">
      <c r="J1618" s="133"/>
      <c r="K1618" s="133"/>
      <c r="L1618" s="133"/>
      <c r="M1618" s="133"/>
    </row>
    <row r="1619" spans="10:13">
      <c r="J1619" s="133"/>
      <c r="K1619" s="133"/>
      <c r="L1619" s="133"/>
      <c r="M1619" s="133"/>
    </row>
    <row r="1620" spans="10:13">
      <c r="J1620" s="133"/>
      <c r="K1620" s="133"/>
      <c r="L1620" s="133"/>
      <c r="M1620" s="133"/>
    </row>
    <row r="1621" spans="10:13">
      <c r="J1621" s="133"/>
      <c r="K1621" s="133"/>
      <c r="L1621" s="133"/>
      <c r="M1621" s="133"/>
    </row>
    <row r="1622" spans="10:13">
      <c r="J1622" s="133"/>
      <c r="K1622" s="133"/>
      <c r="L1622" s="133"/>
      <c r="M1622" s="133"/>
    </row>
    <row r="1623" spans="10:13">
      <c r="J1623" s="133"/>
      <c r="K1623" s="133"/>
      <c r="L1623" s="133"/>
      <c r="M1623" s="133"/>
    </row>
    <row r="1624" spans="10:13">
      <c r="J1624" s="133"/>
      <c r="K1624" s="133"/>
      <c r="L1624" s="133"/>
      <c r="M1624" s="133"/>
    </row>
    <row r="1625" spans="10:13">
      <c r="J1625" s="133"/>
      <c r="K1625" s="133"/>
      <c r="L1625" s="133"/>
      <c r="M1625" s="133"/>
    </row>
    <row r="1626" spans="10:13">
      <c r="J1626" s="133"/>
      <c r="K1626" s="133"/>
      <c r="L1626" s="133"/>
      <c r="M1626" s="133"/>
    </row>
    <row r="1627" spans="10:13">
      <c r="J1627" s="133"/>
      <c r="K1627" s="133"/>
      <c r="L1627" s="133"/>
      <c r="M1627" s="133"/>
    </row>
    <row r="1628" spans="10:13">
      <c r="J1628" s="133"/>
      <c r="K1628" s="133"/>
      <c r="L1628" s="133"/>
      <c r="M1628" s="133"/>
    </row>
    <row r="1629" spans="10:13">
      <c r="J1629" s="133"/>
      <c r="K1629" s="133"/>
      <c r="L1629" s="133"/>
      <c r="M1629" s="133"/>
    </row>
    <row r="1630" spans="10:13">
      <c r="J1630" s="133"/>
      <c r="K1630" s="133"/>
      <c r="L1630" s="133"/>
      <c r="M1630" s="133"/>
    </row>
    <row r="1631" spans="10:13">
      <c r="J1631" s="133"/>
      <c r="K1631" s="133"/>
      <c r="L1631" s="133"/>
      <c r="M1631" s="133"/>
    </row>
    <row r="1632" spans="10:13">
      <c r="J1632" s="133"/>
      <c r="K1632" s="133"/>
      <c r="L1632" s="133"/>
      <c r="M1632" s="133"/>
    </row>
    <row r="1633" spans="10:13">
      <c r="J1633" s="133"/>
      <c r="K1633" s="133"/>
      <c r="L1633" s="133"/>
      <c r="M1633" s="133"/>
    </row>
    <row r="1634" spans="10:13">
      <c r="J1634" s="133"/>
      <c r="K1634" s="133"/>
      <c r="L1634" s="133"/>
      <c r="M1634" s="133"/>
    </row>
    <row r="1635" spans="10:13">
      <c r="J1635" s="133"/>
      <c r="K1635" s="133"/>
      <c r="L1635" s="133"/>
      <c r="M1635" s="133"/>
    </row>
    <row r="1636" spans="10:13">
      <c r="J1636" s="133"/>
      <c r="K1636" s="133"/>
      <c r="L1636" s="133"/>
      <c r="M1636" s="133"/>
    </row>
    <row r="1637" spans="10:13">
      <c r="J1637" s="133"/>
      <c r="K1637" s="133"/>
      <c r="L1637" s="133"/>
      <c r="M1637" s="133"/>
    </row>
    <row r="1638" spans="10:13">
      <c r="J1638" s="133"/>
      <c r="K1638" s="133"/>
      <c r="L1638" s="133"/>
      <c r="M1638" s="133"/>
    </row>
    <row r="1639" spans="10:13">
      <c r="J1639" s="133"/>
      <c r="K1639" s="133"/>
      <c r="L1639" s="133"/>
      <c r="M1639" s="133"/>
    </row>
    <row r="1640" spans="10:13">
      <c r="J1640" s="133"/>
      <c r="K1640" s="133"/>
      <c r="L1640" s="133"/>
      <c r="M1640" s="133"/>
    </row>
    <row r="1641" spans="10:13">
      <c r="J1641" s="133"/>
      <c r="K1641" s="133"/>
      <c r="L1641" s="133"/>
      <c r="M1641" s="133"/>
    </row>
    <row r="1642" spans="10:13">
      <c r="J1642" s="133"/>
      <c r="K1642" s="133"/>
      <c r="L1642" s="133"/>
      <c r="M1642" s="133"/>
    </row>
    <row r="1643" spans="10:13">
      <c r="J1643" s="133"/>
      <c r="K1643" s="133"/>
      <c r="L1643" s="133"/>
      <c r="M1643" s="133"/>
    </row>
    <row r="1644" spans="10:13">
      <c r="J1644" s="133"/>
      <c r="K1644" s="133"/>
      <c r="L1644" s="133"/>
      <c r="M1644" s="133"/>
    </row>
    <row r="1645" spans="10:13">
      <c r="J1645" s="133"/>
      <c r="K1645" s="133"/>
      <c r="L1645" s="133"/>
      <c r="M1645" s="133"/>
    </row>
    <row r="1646" spans="10:13">
      <c r="J1646" s="133"/>
      <c r="K1646" s="133"/>
      <c r="L1646" s="133"/>
      <c r="M1646" s="133"/>
    </row>
    <row r="1647" spans="10:13">
      <c r="J1647" s="133"/>
      <c r="K1647" s="133"/>
      <c r="L1647" s="133"/>
      <c r="M1647" s="133"/>
    </row>
    <row r="1648" spans="10:13">
      <c r="J1648" s="133"/>
      <c r="K1648" s="133"/>
      <c r="L1648" s="133"/>
      <c r="M1648" s="133"/>
    </row>
    <row r="1649" spans="10:13">
      <c r="J1649" s="133"/>
      <c r="K1649" s="133"/>
      <c r="L1649" s="133"/>
      <c r="M1649" s="133"/>
    </row>
    <row r="1650" spans="10:13">
      <c r="J1650" s="133"/>
      <c r="K1650" s="133"/>
      <c r="L1650" s="133"/>
      <c r="M1650" s="133"/>
    </row>
    <row r="1651" spans="10:13">
      <c r="J1651" s="133"/>
      <c r="K1651" s="133"/>
      <c r="L1651" s="133"/>
      <c r="M1651" s="133"/>
    </row>
    <row r="1652" spans="10:13">
      <c r="J1652" s="133"/>
      <c r="K1652" s="133"/>
      <c r="L1652" s="133"/>
      <c r="M1652" s="133"/>
    </row>
    <row r="1653" spans="10:13">
      <c r="J1653" s="133"/>
      <c r="K1653" s="133"/>
      <c r="L1653" s="133"/>
      <c r="M1653" s="133"/>
    </row>
    <row r="1654" spans="10:13">
      <c r="J1654" s="133"/>
      <c r="K1654" s="133"/>
      <c r="L1654" s="133"/>
      <c r="M1654" s="133"/>
    </row>
    <row r="1655" spans="10:13">
      <c r="J1655" s="133"/>
      <c r="K1655" s="133"/>
      <c r="L1655" s="133"/>
      <c r="M1655" s="133"/>
    </row>
    <row r="1656" spans="10:13">
      <c r="J1656" s="133"/>
      <c r="K1656" s="133"/>
      <c r="L1656" s="133"/>
      <c r="M1656" s="133"/>
    </row>
    <row r="1657" spans="10:13">
      <c r="J1657" s="133"/>
      <c r="K1657" s="133"/>
      <c r="L1657" s="133"/>
      <c r="M1657" s="133"/>
    </row>
    <row r="1658" spans="10:13">
      <c r="J1658" s="133"/>
      <c r="K1658" s="133"/>
      <c r="L1658" s="133"/>
      <c r="M1658" s="133"/>
    </row>
    <row r="1659" spans="10:13">
      <c r="J1659" s="133"/>
      <c r="K1659" s="133"/>
      <c r="L1659" s="133"/>
      <c r="M1659" s="133"/>
    </row>
    <row r="1660" spans="10:13">
      <c r="J1660" s="133"/>
      <c r="K1660" s="133"/>
      <c r="L1660" s="133"/>
      <c r="M1660" s="133"/>
    </row>
    <row r="1661" spans="10:13">
      <c r="J1661" s="133"/>
      <c r="K1661" s="133"/>
      <c r="L1661" s="133"/>
      <c r="M1661" s="133"/>
    </row>
    <row r="1662" spans="10:13">
      <c r="J1662" s="133"/>
      <c r="K1662" s="133"/>
      <c r="L1662" s="133"/>
      <c r="M1662" s="133"/>
    </row>
    <row r="1663" spans="10:13">
      <c r="J1663" s="133"/>
      <c r="K1663" s="133"/>
      <c r="L1663" s="133"/>
      <c r="M1663" s="133"/>
    </row>
    <row r="1664" spans="10:13">
      <c r="J1664" s="133"/>
      <c r="K1664" s="133"/>
      <c r="L1664" s="133"/>
      <c r="M1664" s="133"/>
    </row>
    <row r="1665" spans="10:13">
      <c r="J1665" s="133"/>
      <c r="K1665" s="133"/>
      <c r="L1665" s="133"/>
      <c r="M1665" s="133"/>
    </row>
    <row r="1666" spans="10:13">
      <c r="J1666" s="133"/>
      <c r="K1666" s="133"/>
      <c r="L1666" s="133"/>
      <c r="M1666" s="133"/>
    </row>
    <row r="1667" spans="10:13">
      <c r="J1667" s="133"/>
      <c r="K1667" s="133"/>
      <c r="L1667" s="133"/>
      <c r="M1667" s="133"/>
    </row>
    <row r="1668" spans="10:13">
      <c r="J1668" s="133"/>
      <c r="K1668" s="133"/>
      <c r="L1668" s="133"/>
      <c r="M1668" s="133"/>
    </row>
    <row r="1669" spans="10:13">
      <c r="J1669" s="133"/>
      <c r="K1669" s="133"/>
      <c r="L1669" s="133"/>
      <c r="M1669" s="133"/>
    </row>
    <row r="1670" spans="10:13">
      <c r="J1670" s="133"/>
      <c r="K1670" s="133"/>
      <c r="L1670" s="133"/>
      <c r="M1670" s="133"/>
    </row>
    <row r="1671" spans="10:13">
      <c r="J1671" s="133"/>
      <c r="K1671" s="133"/>
      <c r="L1671" s="133"/>
      <c r="M1671" s="133"/>
    </row>
    <row r="1672" spans="10:13">
      <c r="J1672" s="133"/>
      <c r="K1672" s="133"/>
      <c r="L1672" s="133"/>
      <c r="M1672" s="133"/>
    </row>
    <row r="1673" spans="10:13">
      <c r="J1673" s="133"/>
      <c r="K1673" s="133"/>
      <c r="L1673" s="133"/>
      <c r="M1673" s="133"/>
    </row>
    <row r="1674" spans="10:13">
      <c r="J1674" s="133"/>
      <c r="K1674" s="133"/>
      <c r="L1674" s="133"/>
      <c r="M1674" s="133"/>
    </row>
    <row r="1675" spans="10:13">
      <c r="J1675" s="133"/>
      <c r="K1675" s="133"/>
      <c r="L1675" s="133"/>
      <c r="M1675" s="133"/>
    </row>
    <row r="1676" spans="10:13">
      <c r="J1676" s="133"/>
      <c r="K1676" s="133"/>
      <c r="L1676" s="133"/>
      <c r="M1676" s="133"/>
    </row>
    <row r="1677" spans="10:13">
      <c r="J1677" s="133"/>
      <c r="K1677" s="133"/>
      <c r="L1677" s="133"/>
      <c r="M1677" s="133"/>
    </row>
    <row r="1678" spans="10:13">
      <c r="J1678" s="133"/>
      <c r="K1678" s="133"/>
      <c r="L1678" s="133"/>
      <c r="M1678" s="133"/>
    </row>
    <row r="1679" spans="10:13">
      <c r="J1679" s="133"/>
      <c r="K1679" s="133"/>
      <c r="L1679" s="133"/>
      <c r="M1679" s="133"/>
    </row>
    <row r="1680" spans="10:13">
      <c r="J1680" s="133"/>
      <c r="K1680" s="133"/>
      <c r="L1680" s="133"/>
      <c r="M1680" s="133"/>
    </row>
    <row r="1681" spans="10:13">
      <c r="J1681" s="133"/>
      <c r="K1681" s="133"/>
      <c r="L1681" s="133"/>
      <c r="M1681" s="133"/>
    </row>
    <row r="1682" spans="10:13">
      <c r="J1682" s="133"/>
      <c r="K1682" s="133"/>
      <c r="L1682" s="133"/>
      <c r="M1682" s="133"/>
    </row>
    <row r="1683" spans="10:13">
      <c r="J1683" s="133"/>
      <c r="K1683" s="133"/>
      <c r="L1683" s="133"/>
      <c r="M1683" s="133"/>
    </row>
    <row r="1684" spans="10:13">
      <c r="J1684" s="133"/>
      <c r="K1684" s="133"/>
      <c r="L1684" s="133"/>
      <c r="M1684" s="133"/>
    </row>
    <row r="1685" spans="10:13">
      <c r="J1685" s="133"/>
      <c r="K1685" s="133"/>
      <c r="L1685" s="133"/>
      <c r="M1685" s="133"/>
    </row>
    <row r="1686" spans="10:13">
      <c r="J1686" s="133"/>
      <c r="K1686" s="133"/>
      <c r="L1686" s="133"/>
      <c r="M1686" s="133"/>
    </row>
    <row r="1687" spans="10:13">
      <c r="J1687" s="133"/>
      <c r="K1687" s="133"/>
      <c r="L1687" s="133"/>
      <c r="M1687" s="133"/>
    </row>
    <row r="1688" spans="10:13">
      <c r="J1688" s="133"/>
      <c r="K1688" s="133"/>
      <c r="L1688" s="133"/>
      <c r="M1688" s="133"/>
    </row>
    <row r="1689" spans="10:13">
      <c r="J1689" s="133"/>
      <c r="K1689" s="133"/>
      <c r="L1689" s="133"/>
      <c r="M1689" s="133"/>
    </row>
    <row r="1690" spans="10:13">
      <c r="J1690" s="133"/>
      <c r="K1690" s="133"/>
      <c r="L1690" s="133"/>
      <c r="M1690" s="133"/>
    </row>
    <row r="1691" spans="10:13">
      <c r="J1691" s="133"/>
      <c r="K1691" s="133"/>
      <c r="L1691" s="133"/>
      <c r="M1691" s="133"/>
    </row>
    <row r="1692" spans="10:13">
      <c r="J1692" s="133"/>
      <c r="K1692" s="133"/>
      <c r="L1692" s="133"/>
      <c r="M1692" s="133"/>
    </row>
    <row r="1693" spans="10:13">
      <c r="J1693" s="133"/>
      <c r="K1693" s="133"/>
      <c r="L1693" s="133"/>
      <c r="M1693" s="133"/>
    </row>
    <row r="1694" spans="10:13">
      <c r="J1694" s="133"/>
      <c r="K1694" s="133"/>
      <c r="L1694" s="133"/>
      <c r="M1694" s="133"/>
    </row>
    <row r="1695" spans="10:13">
      <c r="J1695" s="133"/>
      <c r="K1695" s="133"/>
      <c r="L1695" s="133"/>
      <c r="M1695" s="133"/>
    </row>
    <row r="1696" spans="10:13">
      <c r="J1696" s="133"/>
      <c r="K1696" s="133"/>
      <c r="L1696" s="133"/>
      <c r="M1696" s="133"/>
    </row>
    <row r="1697" spans="10:13">
      <c r="J1697" s="133"/>
      <c r="K1697" s="133"/>
      <c r="L1697" s="133"/>
      <c r="M1697" s="133"/>
    </row>
    <row r="1698" spans="10:13">
      <c r="J1698" s="133"/>
      <c r="K1698" s="133"/>
      <c r="L1698" s="133"/>
      <c r="M1698" s="133"/>
    </row>
    <row r="1699" spans="10:13">
      <c r="J1699" s="133"/>
      <c r="K1699" s="133"/>
      <c r="L1699" s="133"/>
      <c r="M1699" s="133"/>
    </row>
    <row r="1700" spans="10:13">
      <c r="J1700" s="133"/>
      <c r="K1700" s="133"/>
      <c r="L1700" s="133"/>
      <c r="M1700" s="133"/>
    </row>
    <row r="1701" spans="10:13">
      <c r="J1701" s="133"/>
      <c r="K1701" s="133"/>
      <c r="L1701" s="133"/>
      <c r="M1701" s="133"/>
    </row>
    <row r="1702" spans="10:13">
      <c r="J1702" s="133"/>
      <c r="K1702" s="133"/>
      <c r="L1702" s="133"/>
      <c r="M1702" s="133"/>
    </row>
    <row r="1703" spans="10:13">
      <c r="J1703" s="133"/>
      <c r="K1703" s="133"/>
      <c r="L1703" s="133"/>
      <c r="M1703" s="133"/>
    </row>
    <row r="1704" spans="10:13">
      <c r="J1704" s="133"/>
      <c r="K1704" s="133"/>
      <c r="L1704" s="133"/>
      <c r="M1704" s="133"/>
    </row>
    <row r="1705" spans="10:13">
      <c r="J1705" s="133"/>
      <c r="K1705" s="133"/>
      <c r="L1705" s="133"/>
      <c r="M1705" s="133"/>
    </row>
    <row r="1706" spans="10:13">
      <c r="J1706" s="133"/>
      <c r="K1706" s="133"/>
      <c r="L1706" s="133"/>
      <c r="M1706" s="133"/>
    </row>
    <row r="1707" spans="10:13">
      <c r="J1707" s="133"/>
      <c r="K1707" s="133"/>
      <c r="L1707" s="133"/>
      <c r="M1707" s="133"/>
    </row>
    <row r="1708" spans="10:13">
      <c r="J1708" s="133"/>
      <c r="K1708" s="133"/>
      <c r="L1708" s="133"/>
      <c r="M1708" s="133"/>
    </row>
    <row r="1709" spans="10:13">
      <c r="J1709" s="133"/>
      <c r="K1709" s="133"/>
      <c r="L1709" s="133"/>
      <c r="M1709" s="133"/>
    </row>
    <row r="1710" spans="10:13">
      <c r="J1710" s="133"/>
      <c r="K1710" s="133"/>
      <c r="L1710" s="133"/>
      <c r="M1710" s="133"/>
    </row>
    <row r="1711" spans="10:13">
      <c r="J1711" s="133"/>
      <c r="K1711" s="133"/>
      <c r="L1711" s="133"/>
      <c r="M1711" s="133"/>
    </row>
    <row r="1712" spans="10:13">
      <c r="J1712" s="133"/>
      <c r="K1712" s="133"/>
      <c r="L1712" s="133"/>
      <c r="M1712" s="133"/>
    </row>
    <row r="1713" spans="10:13">
      <c r="J1713" s="133"/>
      <c r="K1713" s="133"/>
      <c r="L1713" s="133"/>
      <c r="M1713" s="133"/>
    </row>
    <row r="1714" spans="10:13">
      <c r="J1714" s="133"/>
      <c r="K1714" s="133"/>
      <c r="L1714" s="133"/>
      <c r="M1714" s="133"/>
    </row>
    <row r="1715" spans="10:13">
      <c r="J1715" s="133"/>
      <c r="K1715" s="133"/>
      <c r="L1715" s="133"/>
      <c r="M1715" s="133"/>
    </row>
    <row r="1716" spans="10:13">
      <c r="J1716" s="133"/>
      <c r="K1716" s="133"/>
      <c r="L1716" s="133"/>
      <c r="M1716" s="133"/>
    </row>
    <row r="1717" spans="10:13">
      <c r="J1717" s="133"/>
      <c r="K1717" s="133"/>
      <c r="L1717" s="133"/>
      <c r="M1717" s="133"/>
    </row>
    <row r="1718" spans="10:13">
      <c r="J1718" s="133"/>
      <c r="K1718" s="133"/>
      <c r="L1718" s="133"/>
      <c r="M1718" s="133"/>
    </row>
    <row r="1719" spans="10:13">
      <c r="J1719" s="133"/>
      <c r="K1719" s="133"/>
      <c r="L1719" s="133"/>
      <c r="M1719" s="133"/>
    </row>
    <row r="1720" spans="10:13">
      <c r="J1720" s="133"/>
      <c r="K1720" s="133"/>
      <c r="L1720" s="133"/>
      <c r="M1720" s="133"/>
    </row>
    <row r="1721" spans="10:13">
      <c r="J1721" s="133"/>
      <c r="K1721" s="133"/>
      <c r="L1721" s="133"/>
      <c r="M1721" s="133"/>
    </row>
    <row r="1722" spans="10:13">
      <c r="J1722" s="133"/>
      <c r="K1722" s="133"/>
      <c r="L1722" s="133"/>
      <c r="M1722" s="133"/>
    </row>
    <row r="1723" spans="10:13">
      <c r="J1723" s="133"/>
      <c r="K1723" s="133"/>
      <c r="L1723" s="133"/>
      <c r="M1723" s="133"/>
    </row>
    <row r="1724" spans="10:13">
      <c r="J1724" s="133"/>
      <c r="K1724" s="133"/>
      <c r="L1724" s="133"/>
      <c r="M1724" s="133"/>
    </row>
    <row r="1725" spans="10:13">
      <c r="J1725" s="133"/>
      <c r="K1725" s="133"/>
      <c r="L1725" s="133"/>
      <c r="M1725" s="133"/>
    </row>
    <row r="1726" spans="10:13">
      <c r="J1726" s="133"/>
      <c r="K1726" s="133"/>
      <c r="L1726" s="133"/>
      <c r="M1726" s="133"/>
    </row>
    <row r="1727" spans="10:13">
      <c r="J1727" s="133"/>
      <c r="K1727" s="133"/>
      <c r="L1727" s="133"/>
      <c r="M1727" s="133"/>
    </row>
    <row r="1728" spans="10:13">
      <c r="J1728" s="133"/>
      <c r="K1728" s="133"/>
      <c r="L1728" s="133"/>
      <c r="M1728" s="133"/>
    </row>
    <row r="1729" spans="10:13">
      <c r="J1729" s="133"/>
      <c r="K1729" s="133"/>
      <c r="L1729" s="133"/>
      <c r="M1729" s="133"/>
    </row>
    <row r="1730" spans="10:13">
      <c r="J1730" s="133"/>
      <c r="K1730" s="133"/>
      <c r="L1730" s="133"/>
      <c r="M1730" s="133"/>
    </row>
    <row r="1731" spans="10:13">
      <c r="J1731" s="133"/>
      <c r="K1731" s="133"/>
      <c r="L1731" s="133"/>
      <c r="M1731" s="133"/>
    </row>
    <row r="1732" spans="10:13">
      <c r="J1732" s="133"/>
      <c r="K1732" s="133"/>
      <c r="L1732" s="133"/>
      <c r="M1732" s="133"/>
    </row>
    <row r="1733" spans="10:13">
      <c r="J1733" s="133"/>
      <c r="K1733" s="133"/>
      <c r="L1733" s="133"/>
      <c r="M1733" s="133"/>
    </row>
    <row r="1734" spans="10:13">
      <c r="J1734" s="133"/>
      <c r="K1734" s="133"/>
      <c r="L1734" s="133"/>
      <c r="M1734" s="133"/>
    </row>
    <row r="1735" spans="10:13">
      <c r="J1735" s="133"/>
      <c r="K1735" s="133"/>
      <c r="L1735" s="133"/>
      <c r="M1735" s="133"/>
    </row>
    <row r="1736" spans="10:13">
      <c r="J1736" s="133"/>
      <c r="K1736" s="133"/>
      <c r="L1736" s="133"/>
      <c r="M1736" s="133"/>
    </row>
    <row r="1737" spans="10:13">
      <c r="J1737" s="133"/>
      <c r="K1737" s="133"/>
      <c r="L1737" s="133"/>
      <c r="M1737" s="133"/>
    </row>
    <row r="1738" spans="10:13">
      <c r="J1738" s="133"/>
      <c r="K1738" s="133"/>
      <c r="L1738" s="133"/>
      <c r="M1738" s="133"/>
    </row>
    <row r="1739" spans="10:13">
      <c r="J1739" s="133"/>
      <c r="K1739" s="133"/>
      <c r="L1739" s="133"/>
      <c r="M1739" s="133"/>
    </row>
    <row r="1740" spans="10:13">
      <c r="J1740" s="133"/>
      <c r="K1740" s="133"/>
      <c r="L1740" s="133"/>
      <c r="M1740" s="133"/>
    </row>
    <row r="1741" spans="10:13">
      <c r="J1741" s="133"/>
      <c r="K1741" s="133"/>
      <c r="L1741" s="133"/>
      <c r="M1741" s="133"/>
    </row>
    <row r="1742" spans="10:13">
      <c r="J1742" s="133"/>
      <c r="K1742" s="133"/>
      <c r="L1742" s="133"/>
      <c r="M1742" s="133"/>
    </row>
    <row r="1743" spans="10:13">
      <c r="J1743" s="133"/>
      <c r="K1743" s="133"/>
      <c r="L1743" s="133"/>
      <c r="M1743" s="133"/>
    </row>
    <row r="1744" spans="10:13">
      <c r="J1744" s="133"/>
      <c r="K1744" s="133"/>
      <c r="L1744" s="133"/>
      <c r="M1744" s="133"/>
    </row>
    <row r="1745" spans="10:13">
      <c r="J1745" s="133"/>
      <c r="K1745" s="133"/>
      <c r="L1745" s="133"/>
      <c r="M1745" s="133"/>
    </row>
    <row r="1746" spans="10:13">
      <c r="J1746" s="133"/>
      <c r="K1746" s="133"/>
      <c r="L1746" s="133"/>
      <c r="M1746" s="133"/>
    </row>
    <row r="1747" spans="10:13">
      <c r="J1747" s="133"/>
      <c r="K1747" s="133"/>
      <c r="L1747" s="133"/>
      <c r="M1747" s="133"/>
    </row>
    <row r="1748" spans="10:13">
      <c r="J1748" s="133"/>
      <c r="K1748" s="133"/>
      <c r="L1748" s="133"/>
      <c r="M1748" s="133"/>
    </row>
    <row r="1749" spans="10:13">
      <c r="J1749" s="133"/>
      <c r="K1749" s="133"/>
      <c r="L1749" s="133"/>
      <c r="M1749" s="133"/>
    </row>
    <row r="1750" spans="10:13">
      <c r="J1750" s="133"/>
      <c r="K1750" s="133"/>
      <c r="L1750" s="133"/>
      <c r="M1750" s="133"/>
    </row>
    <row r="1751" spans="10:13">
      <c r="J1751" s="133"/>
      <c r="K1751" s="133"/>
      <c r="L1751" s="133"/>
      <c r="M1751" s="133"/>
    </row>
    <row r="1752" spans="10:13">
      <c r="J1752" s="133"/>
      <c r="K1752" s="133"/>
      <c r="L1752" s="133"/>
      <c r="M1752" s="133"/>
    </row>
    <row r="1753" spans="10:13">
      <c r="J1753" s="133"/>
      <c r="K1753" s="133"/>
      <c r="L1753" s="133"/>
      <c r="M1753" s="133"/>
    </row>
    <row r="1754" spans="10:13">
      <c r="J1754" s="133"/>
      <c r="K1754" s="133"/>
      <c r="L1754" s="133"/>
      <c r="M1754" s="133"/>
    </row>
    <row r="1755" spans="10:13">
      <c r="J1755" s="133"/>
      <c r="K1755" s="133"/>
      <c r="L1755" s="133"/>
      <c r="M1755" s="133"/>
    </row>
    <row r="1756" spans="10:13">
      <c r="J1756" s="133"/>
      <c r="K1756" s="133"/>
      <c r="L1756" s="133"/>
      <c r="M1756" s="133"/>
    </row>
    <row r="1757" spans="10:13">
      <c r="J1757" s="133"/>
      <c r="K1757" s="133"/>
      <c r="L1757" s="133"/>
      <c r="M1757" s="133"/>
    </row>
    <row r="1758" spans="10:13">
      <c r="J1758" s="133"/>
      <c r="K1758" s="133"/>
      <c r="L1758" s="133"/>
      <c r="M1758" s="133"/>
    </row>
    <row r="1759" spans="10:13">
      <c r="J1759" s="133"/>
      <c r="K1759" s="133"/>
      <c r="L1759" s="133"/>
      <c r="M1759" s="133"/>
    </row>
    <row r="1760" spans="10:13">
      <c r="J1760" s="133"/>
      <c r="K1760" s="133"/>
      <c r="L1760" s="133"/>
      <c r="M1760" s="133"/>
    </row>
    <row r="1761" spans="10:13">
      <c r="J1761" s="133"/>
      <c r="K1761" s="133"/>
      <c r="L1761" s="133"/>
      <c r="M1761" s="133"/>
    </row>
    <row r="1762" spans="10:13">
      <c r="J1762" s="133"/>
      <c r="K1762" s="133"/>
      <c r="L1762" s="133"/>
      <c r="M1762" s="133"/>
    </row>
    <row r="1763" spans="10:13">
      <c r="J1763" s="133"/>
      <c r="K1763" s="133"/>
      <c r="L1763" s="133"/>
      <c r="M1763" s="133"/>
    </row>
    <row r="1764" spans="10:13">
      <c r="J1764" s="133"/>
      <c r="K1764" s="133"/>
      <c r="L1764" s="133"/>
      <c r="M1764" s="133"/>
    </row>
    <row r="1765" spans="10:13">
      <c r="J1765" s="133"/>
      <c r="K1765" s="133"/>
      <c r="L1765" s="133"/>
      <c r="M1765" s="133"/>
    </row>
    <row r="1766" spans="10:13">
      <c r="J1766" s="133"/>
      <c r="K1766" s="133"/>
      <c r="L1766" s="133"/>
      <c r="M1766" s="133"/>
    </row>
    <row r="1767" spans="10:13">
      <c r="J1767" s="133"/>
      <c r="K1767" s="133"/>
      <c r="L1767" s="133"/>
      <c r="M1767" s="133"/>
    </row>
    <row r="1768" spans="10:13">
      <c r="J1768" s="133"/>
      <c r="K1768" s="133"/>
      <c r="L1768" s="133"/>
      <c r="M1768" s="133"/>
    </row>
    <row r="1769" spans="10:13">
      <c r="J1769" s="133"/>
      <c r="K1769" s="133"/>
      <c r="L1769" s="133"/>
      <c r="M1769" s="133"/>
    </row>
    <row r="1770" spans="10:13">
      <c r="J1770" s="133"/>
      <c r="K1770" s="133"/>
      <c r="L1770" s="133"/>
      <c r="M1770" s="133"/>
    </row>
    <row r="1771" spans="10:13">
      <c r="J1771" s="133"/>
      <c r="K1771" s="133"/>
      <c r="L1771" s="133"/>
      <c r="M1771" s="133"/>
    </row>
    <row r="1772" spans="10:13">
      <c r="J1772" s="133"/>
      <c r="K1772" s="133"/>
      <c r="L1772" s="133"/>
      <c r="M1772" s="133"/>
    </row>
    <row r="1773" spans="10:13">
      <c r="J1773" s="133"/>
      <c r="K1773" s="133"/>
      <c r="L1773" s="133"/>
      <c r="M1773" s="133"/>
    </row>
    <row r="1774" spans="10:13">
      <c r="J1774" s="133"/>
      <c r="K1774" s="133"/>
      <c r="L1774" s="133"/>
      <c r="M1774" s="133"/>
    </row>
    <row r="1775" spans="10:13">
      <c r="J1775" s="133"/>
      <c r="K1775" s="133"/>
      <c r="L1775" s="133"/>
      <c r="M1775" s="133"/>
    </row>
    <row r="1776" spans="10:13">
      <c r="J1776" s="133"/>
      <c r="K1776" s="133"/>
      <c r="L1776" s="133"/>
      <c r="M1776" s="133"/>
    </row>
    <row r="1777" spans="10:13">
      <c r="J1777" s="133"/>
      <c r="K1777" s="133"/>
      <c r="L1777" s="133"/>
      <c r="M1777" s="133"/>
    </row>
    <row r="1778" spans="10:13">
      <c r="J1778" s="133"/>
      <c r="K1778" s="133"/>
      <c r="L1778" s="133"/>
      <c r="M1778" s="133"/>
    </row>
    <row r="1779" spans="10:13">
      <c r="J1779" s="133"/>
      <c r="K1779" s="133"/>
      <c r="L1779" s="133"/>
      <c r="M1779" s="133"/>
    </row>
    <row r="1780" spans="10:13">
      <c r="J1780" s="133"/>
      <c r="K1780" s="133"/>
      <c r="L1780" s="133"/>
      <c r="M1780" s="133"/>
    </row>
    <row r="1781" spans="10:13">
      <c r="J1781" s="133"/>
      <c r="K1781" s="133"/>
      <c r="L1781" s="133"/>
      <c r="M1781" s="133"/>
    </row>
    <row r="1782" spans="10:13">
      <c r="J1782" s="133"/>
      <c r="K1782" s="133"/>
      <c r="L1782" s="133"/>
      <c r="M1782" s="133"/>
    </row>
    <row r="1783" spans="10:13">
      <c r="J1783" s="133"/>
      <c r="K1783" s="133"/>
      <c r="L1783" s="133"/>
      <c r="M1783" s="133"/>
    </row>
    <row r="1784" spans="10:13">
      <c r="J1784" s="133"/>
      <c r="K1784" s="133"/>
      <c r="L1784" s="133"/>
      <c r="M1784" s="133"/>
    </row>
    <row r="1785" spans="10:13">
      <c r="J1785" s="133"/>
      <c r="K1785" s="133"/>
      <c r="L1785" s="133"/>
      <c r="M1785" s="133"/>
    </row>
    <row r="1786" spans="10:13">
      <c r="J1786" s="133"/>
      <c r="K1786" s="133"/>
      <c r="L1786" s="133"/>
      <c r="M1786" s="133"/>
    </row>
    <row r="1787" spans="10:13">
      <c r="J1787" s="133"/>
      <c r="K1787" s="133"/>
      <c r="L1787" s="133"/>
      <c r="M1787" s="133"/>
    </row>
    <row r="1788" spans="10:13">
      <c r="J1788" s="133"/>
      <c r="K1788" s="133"/>
      <c r="L1788" s="133"/>
      <c r="M1788" s="133"/>
    </row>
    <row r="1789" spans="10:13">
      <c r="J1789" s="133"/>
      <c r="K1789" s="133"/>
      <c r="L1789" s="133"/>
      <c r="M1789" s="133"/>
    </row>
    <row r="1790" spans="10:13">
      <c r="J1790" s="133"/>
      <c r="K1790" s="133"/>
      <c r="L1790" s="133"/>
      <c r="M1790" s="133"/>
    </row>
    <row r="1791" spans="10:13">
      <c r="J1791" s="133"/>
      <c r="K1791" s="133"/>
      <c r="L1791" s="133"/>
      <c r="M1791" s="133"/>
    </row>
    <row r="1792" spans="10:13">
      <c r="J1792" s="133"/>
      <c r="K1792" s="133"/>
      <c r="L1792" s="133"/>
      <c r="M1792" s="133"/>
    </row>
    <row r="1793" spans="10:13">
      <c r="J1793" s="133"/>
      <c r="K1793" s="133"/>
      <c r="L1793" s="133"/>
      <c r="M1793" s="133"/>
    </row>
    <row r="1794" spans="10:13">
      <c r="J1794" s="133"/>
      <c r="K1794" s="133"/>
      <c r="L1794" s="133"/>
      <c r="M1794" s="133"/>
    </row>
    <row r="1795" spans="10:13">
      <c r="J1795" s="133"/>
      <c r="K1795" s="133"/>
      <c r="L1795" s="133"/>
      <c r="M1795" s="133"/>
    </row>
    <row r="1796" spans="10:13">
      <c r="J1796" s="133"/>
      <c r="K1796" s="133"/>
      <c r="L1796" s="133"/>
      <c r="M1796" s="133"/>
    </row>
    <row r="1797" spans="10:13">
      <c r="J1797" s="133"/>
      <c r="K1797" s="133"/>
      <c r="L1797" s="133"/>
      <c r="M1797" s="133"/>
    </row>
    <row r="1798" spans="10:13">
      <c r="J1798" s="133"/>
      <c r="K1798" s="133"/>
      <c r="L1798" s="133"/>
      <c r="M1798" s="133"/>
    </row>
    <row r="1799" spans="10:13">
      <c r="J1799" s="133"/>
      <c r="K1799" s="133"/>
      <c r="L1799" s="133"/>
      <c r="M1799" s="133"/>
    </row>
    <row r="1800" spans="10:13">
      <c r="J1800" s="133"/>
      <c r="K1800" s="133"/>
      <c r="L1800" s="133"/>
      <c r="M1800" s="133"/>
    </row>
    <row r="1801" spans="10:13">
      <c r="J1801" s="133"/>
      <c r="K1801" s="133"/>
      <c r="L1801" s="133"/>
      <c r="M1801" s="133"/>
    </row>
    <row r="1802" spans="10:13">
      <c r="J1802" s="133"/>
      <c r="K1802" s="133"/>
      <c r="L1802" s="133"/>
      <c r="M1802" s="133"/>
    </row>
    <row r="1803" spans="10:13">
      <c r="J1803" s="133"/>
      <c r="K1803" s="133"/>
      <c r="L1803" s="133"/>
      <c r="M1803" s="133"/>
    </row>
    <row r="1804" spans="10:13">
      <c r="J1804" s="133"/>
      <c r="K1804" s="133"/>
      <c r="L1804" s="133"/>
      <c r="M1804" s="133"/>
    </row>
    <row r="1805" spans="10:13">
      <c r="J1805" s="133"/>
      <c r="K1805" s="133"/>
      <c r="L1805" s="133"/>
      <c r="M1805" s="133"/>
    </row>
    <row r="1806" spans="10:13">
      <c r="J1806" s="133"/>
      <c r="K1806" s="133"/>
      <c r="L1806" s="133"/>
      <c r="M1806" s="133"/>
    </row>
    <row r="1807" spans="10:13">
      <c r="J1807" s="133"/>
      <c r="K1807" s="133"/>
      <c r="L1807" s="133"/>
      <c r="M1807" s="133"/>
    </row>
    <row r="1808" spans="10:13">
      <c r="J1808" s="133"/>
      <c r="K1808" s="133"/>
      <c r="L1808" s="133"/>
      <c r="M1808" s="133"/>
    </row>
    <row r="1809" spans="10:13">
      <c r="J1809" s="133"/>
      <c r="K1809" s="133"/>
      <c r="L1809" s="133"/>
      <c r="M1809" s="133"/>
    </row>
    <row r="1810" spans="10:13">
      <c r="J1810" s="133"/>
      <c r="K1810" s="133"/>
      <c r="L1810" s="133"/>
      <c r="M1810" s="133"/>
    </row>
    <row r="1811" spans="10:13">
      <c r="J1811" s="133"/>
      <c r="K1811" s="133"/>
      <c r="L1811" s="133"/>
      <c r="M1811" s="133"/>
    </row>
    <row r="1812" spans="10:13">
      <c r="J1812" s="133"/>
      <c r="K1812" s="133"/>
      <c r="L1812" s="133"/>
      <c r="M1812" s="133"/>
    </row>
    <row r="1813" spans="10:13">
      <c r="J1813" s="133"/>
      <c r="K1813" s="133"/>
      <c r="L1813" s="133"/>
      <c r="M1813" s="133"/>
    </row>
    <row r="1814" spans="10:13">
      <c r="J1814" s="133"/>
      <c r="K1814" s="133"/>
      <c r="L1814" s="133"/>
      <c r="M1814" s="133"/>
    </row>
    <row r="1815" spans="10:13">
      <c r="J1815" s="133"/>
      <c r="K1815" s="133"/>
      <c r="L1815" s="133"/>
      <c r="M1815" s="133"/>
    </row>
    <row r="1816" spans="10:13">
      <c r="J1816" s="133"/>
      <c r="K1816" s="133"/>
      <c r="L1816" s="133"/>
      <c r="M1816" s="133"/>
    </row>
    <row r="1817" spans="10:13">
      <c r="J1817" s="133"/>
      <c r="K1817" s="133"/>
      <c r="L1817" s="133"/>
      <c r="M1817" s="133"/>
    </row>
    <row r="1818" spans="10:13">
      <c r="J1818" s="133"/>
      <c r="K1818" s="133"/>
      <c r="L1818" s="133"/>
      <c r="M1818" s="133"/>
    </row>
    <row r="1819" spans="10:13">
      <c r="J1819" s="133"/>
      <c r="K1819" s="133"/>
      <c r="L1819" s="133"/>
      <c r="M1819" s="133"/>
    </row>
    <row r="1820" spans="10:13">
      <c r="J1820" s="133"/>
      <c r="K1820" s="133"/>
      <c r="L1820" s="133"/>
      <c r="M1820" s="133"/>
    </row>
    <row r="1821" spans="10:13">
      <c r="J1821" s="133"/>
      <c r="K1821" s="133"/>
      <c r="L1821" s="133"/>
      <c r="M1821" s="133"/>
    </row>
    <row r="1822" spans="10:13">
      <c r="J1822" s="133"/>
      <c r="K1822" s="133"/>
      <c r="L1822" s="133"/>
      <c r="M1822" s="133"/>
    </row>
    <row r="1823" spans="10:13">
      <c r="J1823" s="133"/>
      <c r="K1823" s="133"/>
      <c r="L1823" s="133"/>
      <c r="M1823" s="133"/>
    </row>
    <row r="1824" spans="10:13">
      <c r="J1824" s="133"/>
      <c r="K1824" s="133"/>
      <c r="L1824" s="133"/>
      <c r="M1824" s="133"/>
    </row>
    <row r="1825" spans="10:13">
      <c r="J1825" s="133"/>
      <c r="K1825" s="133"/>
      <c r="L1825" s="133"/>
      <c r="M1825" s="133"/>
    </row>
    <row r="1826" spans="10:13">
      <c r="J1826" s="133"/>
      <c r="K1826" s="133"/>
      <c r="L1826" s="133"/>
      <c r="M1826" s="133"/>
    </row>
    <row r="1827" spans="10:13">
      <c r="J1827" s="133"/>
      <c r="K1827" s="133"/>
      <c r="L1827" s="133"/>
      <c r="M1827" s="133"/>
    </row>
    <row r="1828" spans="10:13">
      <c r="J1828" s="133"/>
      <c r="K1828" s="133"/>
      <c r="L1828" s="133"/>
      <c r="M1828" s="133"/>
    </row>
    <row r="1829" spans="10:13">
      <c r="J1829" s="133"/>
      <c r="K1829" s="133"/>
      <c r="L1829" s="133"/>
      <c r="M1829" s="133"/>
    </row>
    <row r="1830" spans="10:13">
      <c r="J1830" s="133"/>
      <c r="K1830" s="133"/>
      <c r="L1830" s="133"/>
      <c r="M1830" s="133"/>
    </row>
    <row r="1831" spans="10:13">
      <c r="J1831" s="133"/>
      <c r="K1831" s="133"/>
      <c r="L1831" s="133"/>
      <c r="M1831" s="133"/>
    </row>
    <row r="1832" spans="10:13">
      <c r="J1832" s="133"/>
      <c r="K1832" s="133"/>
      <c r="L1832" s="133"/>
      <c r="M1832" s="133"/>
    </row>
    <row r="1833" spans="10:13">
      <c r="J1833" s="133"/>
      <c r="K1833" s="133"/>
      <c r="L1833" s="133"/>
      <c r="M1833" s="133"/>
    </row>
    <row r="1834" spans="10:13">
      <c r="J1834" s="133"/>
      <c r="K1834" s="133"/>
      <c r="L1834" s="133"/>
      <c r="M1834" s="133"/>
    </row>
    <row r="1835" spans="10:13">
      <c r="J1835" s="133"/>
      <c r="K1835" s="133"/>
      <c r="L1835" s="133"/>
      <c r="M1835" s="133"/>
    </row>
    <row r="1836" spans="10:13">
      <c r="J1836" s="133"/>
      <c r="K1836" s="133"/>
      <c r="L1836" s="133"/>
      <c r="M1836" s="133"/>
    </row>
    <row r="1837" spans="10:13">
      <c r="J1837" s="133"/>
      <c r="K1837" s="133"/>
      <c r="L1837" s="133"/>
      <c r="M1837" s="133"/>
    </row>
    <row r="1838" spans="10:13">
      <c r="J1838" s="133"/>
      <c r="K1838" s="133"/>
      <c r="L1838" s="133"/>
      <c r="M1838" s="133"/>
    </row>
    <row r="1839" spans="10:13">
      <c r="J1839" s="133"/>
      <c r="K1839" s="133"/>
      <c r="L1839" s="133"/>
      <c r="M1839" s="133"/>
    </row>
    <row r="1840" spans="10:13">
      <c r="J1840" s="133"/>
      <c r="K1840" s="133"/>
      <c r="L1840" s="133"/>
      <c r="M1840" s="133"/>
    </row>
    <row r="1841" spans="10:13">
      <c r="J1841" s="133"/>
      <c r="K1841" s="133"/>
      <c r="L1841" s="133"/>
      <c r="M1841" s="133"/>
    </row>
    <row r="1842" spans="10:13">
      <c r="J1842" s="133"/>
      <c r="K1842" s="133"/>
      <c r="L1842" s="133"/>
      <c r="M1842" s="133"/>
    </row>
    <row r="1843" spans="10:13">
      <c r="J1843" s="133"/>
      <c r="K1843" s="133"/>
      <c r="L1843" s="133"/>
      <c r="M1843" s="133"/>
    </row>
    <row r="1844" spans="10:13">
      <c r="J1844" s="133"/>
      <c r="K1844" s="133"/>
      <c r="L1844" s="133"/>
      <c r="M1844" s="133"/>
    </row>
    <row r="1845" spans="10:13">
      <c r="J1845" s="133"/>
      <c r="K1845" s="133"/>
      <c r="L1845" s="133"/>
      <c r="M1845" s="133"/>
    </row>
    <row r="1846" spans="10:13">
      <c r="J1846" s="133"/>
      <c r="K1846" s="133"/>
      <c r="L1846" s="133"/>
      <c r="M1846" s="133"/>
    </row>
    <row r="1847" spans="10:13">
      <c r="J1847" s="133"/>
      <c r="K1847" s="133"/>
      <c r="L1847" s="133"/>
      <c r="M1847" s="133"/>
    </row>
    <row r="1848" spans="10:13">
      <c r="J1848" s="133"/>
      <c r="K1848" s="133"/>
      <c r="L1848" s="133"/>
      <c r="M1848" s="133"/>
    </row>
    <row r="1849" spans="10:13">
      <c r="J1849" s="133"/>
      <c r="K1849" s="133"/>
      <c r="L1849" s="133"/>
      <c r="M1849" s="133"/>
    </row>
    <row r="1850" spans="10:13">
      <c r="J1850" s="133"/>
      <c r="K1850" s="133"/>
      <c r="L1850" s="133"/>
      <c r="M1850" s="133"/>
    </row>
    <row r="1851" spans="10:13">
      <c r="J1851" s="133"/>
      <c r="K1851" s="133"/>
      <c r="L1851" s="133"/>
      <c r="M1851" s="133"/>
    </row>
    <row r="1852" spans="10:13">
      <c r="J1852" s="133"/>
      <c r="K1852" s="133"/>
      <c r="L1852" s="133"/>
      <c r="M1852" s="133"/>
    </row>
    <row r="1853" spans="10:13">
      <c r="J1853" s="133"/>
      <c r="K1853" s="133"/>
      <c r="L1853" s="133"/>
      <c r="M1853" s="133"/>
    </row>
    <row r="1854" spans="10:13">
      <c r="J1854" s="133"/>
      <c r="K1854" s="133"/>
      <c r="L1854" s="133"/>
      <c r="M1854" s="133"/>
    </row>
    <row r="1855" spans="10:13">
      <c r="J1855" s="133"/>
      <c r="K1855" s="133"/>
      <c r="L1855" s="133"/>
      <c r="M1855" s="133"/>
    </row>
    <row r="1856" spans="10:13">
      <c r="J1856" s="133"/>
      <c r="K1856" s="133"/>
      <c r="L1856" s="133"/>
      <c r="M1856" s="133"/>
    </row>
    <row r="1857" spans="10:13">
      <c r="J1857" s="133"/>
      <c r="K1857" s="133"/>
      <c r="L1857" s="133"/>
      <c r="M1857" s="133"/>
    </row>
    <row r="1858" spans="10:13">
      <c r="J1858" s="133"/>
      <c r="K1858" s="133"/>
      <c r="L1858" s="133"/>
      <c r="M1858" s="133"/>
    </row>
    <row r="1859" spans="10:13">
      <c r="J1859" s="133"/>
      <c r="K1859" s="133"/>
      <c r="L1859" s="133"/>
      <c r="M1859" s="133"/>
    </row>
    <row r="1860" spans="10:13">
      <c r="J1860" s="133"/>
      <c r="K1860" s="133"/>
      <c r="L1860" s="133"/>
      <c r="M1860" s="133"/>
    </row>
    <row r="1861" spans="10:13">
      <c r="J1861" s="133"/>
      <c r="K1861" s="133"/>
      <c r="L1861" s="133"/>
      <c r="M1861" s="133"/>
    </row>
    <row r="1862" spans="10:13">
      <c r="J1862" s="133"/>
      <c r="K1862" s="133"/>
      <c r="L1862" s="133"/>
      <c r="M1862" s="133"/>
    </row>
    <row r="1863" spans="10:13">
      <c r="J1863" s="133"/>
      <c r="K1863" s="133"/>
      <c r="L1863" s="133"/>
      <c r="M1863" s="133"/>
    </row>
    <row r="1864" spans="10:13">
      <c r="J1864" s="133"/>
      <c r="K1864" s="133"/>
      <c r="L1864" s="133"/>
      <c r="M1864" s="133"/>
    </row>
    <row r="1865" spans="10:13">
      <c r="J1865" s="133"/>
      <c r="K1865" s="133"/>
      <c r="L1865" s="133"/>
      <c r="M1865" s="133"/>
    </row>
    <row r="1866" spans="10:13">
      <c r="J1866" s="133"/>
      <c r="K1866" s="133"/>
      <c r="L1866" s="133"/>
      <c r="M1866" s="133"/>
    </row>
    <row r="1867" spans="10:13">
      <c r="J1867" s="133"/>
      <c r="K1867" s="133"/>
      <c r="L1867" s="133"/>
      <c r="M1867" s="133"/>
    </row>
    <row r="1868" spans="10:13">
      <c r="J1868" s="133"/>
      <c r="K1868" s="133"/>
      <c r="L1868" s="133"/>
      <c r="M1868" s="133"/>
    </row>
    <row r="1869" spans="10:13">
      <c r="J1869" s="133"/>
      <c r="K1869" s="133"/>
      <c r="L1869" s="133"/>
      <c r="M1869" s="133"/>
    </row>
    <row r="1870" spans="10:13">
      <c r="J1870" s="133"/>
      <c r="K1870" s="133"/>
      <c r="L1870" s="133"/>
      <c r="M1870" s="133"/>
    </row>
    <row r="1871" spans="10:13">
      <c r="J1871" s="133"/>
      <c r="K1871" s="133"/>
      <c r="L1871" s="133"/>
      <c r="M1871" s="133"/>
    </row>
    <row r="1872" spans="10:13">
      <c r="J1872" s="133"/>
      <c r="K1872" s="133"/>
      <c r="L1872" s="133"/>
      <c r="M1872" s="133"/>
    </row>
    <row r="1873" spans="10:13">
      <c r="J1873" s="133"/>
      <c r="K1873" s="133"/>
      <c r="L1873" s="133"/>
      <c r="M1873" s="133"/>
    </row>
    <row r="1874" spans="10:13">
      <c r="J1874" s="133"/>
      <c r="K1874" s="133"/>
      <c r="L1874" s="133"/>
      <c r="M1874" s="133"/>
    </row>
    <row r="1875" spans="10:13">
      <c r="J1875" s="133"/>
      <c r="K1875" s="133"/>
      <c r="L1875" s="133"/>
      <c r="M1875" s="133"/>
    </row>
    <row r="1876" spans="10:13">
      <c r="J1876" s="133"/>
      <c r="K1876" s="133"/>
      <c r="L1876" s="133"/>
      <c r="M1876" s="133"/>
    </row>
    <row r="1877" spans="10:13">
      <c r="J1877" s="133"/>
      <c r="K1877" s="133"/>
      <c r="L1877" s="133"/>
      <c r="M1877" s="133"/>
    </row>
    <row r="1878" spans="10:13">
      <c r="J1878" s="133"/>
      <c r="K1878" s="133"/>
      <c r="L1878" s="133"/>
      <c r="M1878" s="133"/>
    </row>
    <row r="1879" spans="10:13">
      <c r="J1879" s="133"/>
      <c r="K1879" s="133"/>
      <c r="L1879" s="133"/>
      <c r="M1879" s="133"/>
    </row>
    <row r="1880" spans="10:13">
      <c r="J1880" s="133"/>
      <c r="K1880" s="133"/>
      <c r="L1880" s="133"/>
      <c r="M1880" s="133"/>
    </row>
    <row r="1881" spans="10:13">
      <c r="J1881" s="133"/>
      <c r="K1881" s="133"/>
      <c r="L1881" s="133"/>
      <c r="M1881" s="133"/>
    </row>
    <row r="1882" spans="10:13">
      <c r="J1882" s="133"/>
      <c r="K1882" s="133"/>
      <c r="L1882" s="133"/>
      <c r="M1882" s="133"/>
    </row>
    <row r="1883" spans="10:13">
      <c r="J1883" s="133"/>
      <c r="K1883" s="133"/>
      <c r="L1883" s="133"/>
      <c r="M1883" s="133"/>
    </row>
    <row r="1884" spans="10:13">
      <c r="J1884" s="133"/>
      <c r="K1884" s="133"/>
      <c r="L1884" s="133"/>
      <c r="M1884" s="133"/>
    </row>
    <row r="1885" spans="10:13">
      <c r="J1885" s="133"/>
      <c r="K1885" s="133"/>
      <c r="L1885" s="133"/>
      <c r="M1885" s="133"/>
    </row>
    <row r="1886" spans="10:13">
      <c r="J1886" s="133"/>
      <c r="K1886" s="133"/>
      <c r="L1886" s="133"/>
      <c r="M1886" s="133"/>
    </row>
    <row r="1887" spans="10:13">
      <c r="J1887" s="133"/>
      <c r="K1887" s="133"/>
      <c r="L1887" s="133"/>
      <c r="M1887" s="133"/>
    </row>
    <row r="1888" spans="10:13">
      <c r="J1888" s="133"/>
      <c r="K1888" s="133"/>
      <c r="L1888" s="133"/>
      <c r="M1888" s="133"/>
    </row>
    <row r="1889" spans="10:13">
      <c r="J1889" s="133"/>
      <c r="K1889" s="133"/>
      <c r="L1889" s="133"/>
      <c r="M1889" s="133"/>
    </row>
    <row r="1890" spans="10:13">
      <c r="J1890" s="133"/>
      <c r="K1890" s="133"/>
      <c r="L1890" s="133"/>
      <c r="M1890" s="133"/>
    </row>
    <row r="1891" spans="10:13">
      <c r="J1891" s="133"/>
      <c r="K1891" s="133"/>
      <c r="L1891" s="133"/>
      <c r="M1891" s="133"/>
    </row>
    <row r="1892" spans="10:13">
      <c r="J1892" s="133"/>
      <c r="K1892" s="133"/>
      <c r="L1892" s="133"/>
      <c r="M1892" s="133"/>
    </row>
    <row r="1893" spans="10:13">
      <c r="J1893" s="133"/>
      <c r="K1893" s="133"/>
      <c r="L1893" s="133"/>
      <c r="M1893" s="133"/>
    </row>
    <row r="1894" spans="10:13">
      <c r="J1894" s="133"/>
      <c r="K1894" s="133"/>
      <c r="L1894" s="133"/>
      <c r="M1894" s="133"/>
    </row>
    <row r="1895" spans="10:13">
      <c r="J1895" s="133"/>
      <c r="K1895" s="133"/>
      <c r="L1895" s="133"/>
      <c r="M1895" s="133"/>
    </row>
    <row r="1896" spans="10:13">
      <c r="J1896" s="133"/>
      <c r="K1896" s="133"/>
      <c r="L1896" s="133"/>
      <c r="M1896" s="133"/>
    </row>
    <row r="1897" spans="10:13">
      <c r="J1897" s="133"/>
      <c r="K1897" s="133"/>
      <c r="L1897" s="133"/>
      <c r="M1897" s="133"/>
    </row>
    <row r="1898" spans="10:13">
      <c r="J1898" s="133"/>
      <c r="K1898" s="133"/>
      <c r="L1898" s="133"/>
      <c r="M1898" s="133"/>
    </row>
    <row r="1899" spans="10:13">
      <c r="J1899" s="133"/>
      <c r="K1899" s="133"/>
      <c r="L1899" s="133"/>
      <c r="M1899" s="133"/>
    </row>
    <row r="1900" spans="10:13">
      <c r="J1900" s="133"/>
      <c r="K1900" s="133"/>
      <c r="L1900" s="133"/>
      <c r="M1900" s="133"/>
    </row>
    <row r="1901" spans="10:13">
      <c r="J1901" s="133"/>
      <c r="K1901" s="133"/>
      <c r="L1901" s="133"/>
      <c r="M1901" s="133"/>
    </row>
    <row r="1902" spans="10:13">
      <c r="J1902" s="133"/>
      <c r="K1902" s="133"/>
      <c r="L1902" s="133"/>
      <c r="M1902" s="133"/>
    </row>
    <row r="1903" spans="10:13">
      <c r="J1903" s="133"/>
      <c r="K1903" s="133"/>
      <c r="L1903" s="133"/>
      <c r="M1903" s="133"/>
    </row>
    <row r="1904" spans="10:13">
      <c r="J1904" s="133"/>
      <c r="K1904" s="133"/>
      <c r="L1904" s="133"/>
      <c r="M1904" s="133"/>
    </row>
    <row r="1905" spans="10:13">
      <c r="J1905" s="133"/>
      <c r="K1905" s="133"/>
      <c r="L1905" s="133"/>
      <c r="M1905" s="133"/>
    </row>
    <row r="1906" spans="10:13">
      <c r="J1906" s="133"/>
      <c r="K1906" s="133"/>
      <c r="L1906" s="133"/>
      <c r="M1906" s="133"/>
    </row>
    <row r="1907" spans="10:13">
      <c r="J1907" s="133"/>
      <c r="K1907" s="133"/>
      <c r="L1907" s="133"/>
      <c r="M1907" s="133"/>
    </row>
    <row r="1908" spans="10:13">
      <c r="J1908" s="133"/>
      <c r="K1908" s="133"/>
      <c r="L1908" s="133"/>
      <c r="M1908" s="133"/>
    </row>
    <row r="1909" spans="10:13">
      <c r="J1909" s="133"/>
      <c r="K1909" s="133"/>
      <c r="L1909" s="133"/>
      <c r="M1909" s="133"/>
    </row>
    <row r="1910" spans="10:13">
      <c r="J1910" s="133"/>
      <c r="K1910" s="133"/>
      <c r="L1910" s="133"/>
      <c r="M1910" s="133"/>
    </row>
    <row r="1911" spans="10:13">
      <c r="J1911" s="133"/>
      <c r="K1911" s="133"/>
      <c r="L1911" s="133"/>
      <c r="M1911" s="133"/>
    </row>
    <row r="1912" spans="10:13">
      <c r="J1912" s="133"/>
      <c r="K1912" s="133"/>
      <c r="L1912" s="133"/>
      <c r="M1912" s="133"/>
    </row>
    <row r="1913" spans="10:13">
      <c r="J1913" s="133"/>
      <c r="K1913" s="133"/>
      <c r="L1913" s="133"/>
      <c r="M1913" s="133"/>
    </row>
    <row r="1914" spans="10:13">
      <c r="J1914" s="133"/>
      <c r="K1914" s="133"/>
      <c r="L1914" s="133"/>
      <c r="M1914" s="133"/>
    </row>
    <row r="1915" spans="10:13">
      <c r="J1915" s="133"/>
      <c r="K1915" s="133"/>
      <c r="L1915" s="133"/>
      <c r="M1915" s="133"/>
    </row>
    <row r="1916" spans="10:13">
      <c r="J1916" s="133"/>
      <c r="K1916" s="133"/>
      <c r="L1916" s="133"/>
      <c r="M1916" s="133"/>
    </row>
    <row r="1917" spans="10:13">
      <c r="J1917" s="133"/>
      <c r="K1917" s="133"/>
      <c r="L1917" s="133"/>
      <c r="M1917" s="133"/>
    </row>
    <row r="1918" spans="10:13">
      <c r="J1918" s="133"/>
      <c r="K1918" s="133"/>
      <c r="L1918" s="133"/>
      <c r="M1918" s="133"/>
    </row>
    <row r="1919" spans="10:13">
      <c r="J1919" s="133"/>
      <c r="K1919" s="133"/>
      <c r="L1919" s="133"/>
      <c r="M1919" s="133"/>
    </row>
    <row r="1920" spans="10:13">
      <c r="J1920" s="133"/>
      <c r="K1920" s="133"/>
      <c r="L1920" s="133"/>
      <c r="M1920" s="133"/>
    </row>
    <row r="1921" spans="10:13">
      <c r="J1921" s="133"/>
      <c r="K1921" s="133"/>
      <c r="L1921" s="133"/>
      <c r="M1921" s="133"/>
    </row>
    <row r="1922" spans="10:13">
      <c r="J1922" s="133"/>
      <c r="K1922" s="133"/>
      <c r="L1922" s="133"/>
      <c r="M1922" s="133"/>
    </row>
    <row r="1923" spans="10:13">
      <c r="J1923" s="133"/>
      <c r="K1923" s="133"/>
      <c r="L1923" s="133"/>
      <c r="M1923" s="133"/>
    </row>
    <row r="1924" spans="10:13">
      <c r="J1924" s="133"/>
      <c r="K1924" s="133"/>
      <c r="L1924" s="133"/>
      <c r="M1924" s="133"/>
    </row>
    <row r="1925" spans="10:13">
      <c r="J1925" s="133"/>
      <c r="K1925" s="133"/>
      <c r="L1925" s="133"/>
      <c r="M1925" s="133"/>
    </row>
    <row r="1926" spans="10:13">
      <c r="J1926" s="133"/>
      <c r="K1926" s="133"/>
      <c r="L1926" s="133"/>
      <c r="M1926" s="133"/>
    </row>
    <row r="1927" spans="10:13">
      <c r="J1927" s="133"/>
      <c r="K1927" s="133"/>
      <c r="L1927" s="133"/>
      <c r="M1927" s="133"/>
    </row>
    <row r="1928" spans="10:13">
      <c r="J1928" s="133"/>
      <c r="K1928" s="133"/>
      <c r="L1928" s="133"/>
      <c r="M1928" s="133"/>
    </row>
    <row r="1929" spans="10:13">
      <c r="J1929" s="133"/>
      <c r="K1929" s="133"/>
      <c r="L1929" s="133"/>
      <c r="M1929" s="133"/>
    </row>
    <row r="1930" spans="10:13">
      <c r="J1930" s="133"/>
      <c r="K1930" s="133"/>
      <c r="L1930" s="133"/>
      <c r="M1930" s="133"/>
    </row>
    <row r="1931" spans="10:13">
      <c r="J1931" s="133"/>
      <c r="K1931" s="133"/>
      <c r="L1931" s="133"/>
      <c r="M1931" s="133"/>
    </row>
    <row r="1932" spans="10:13">
      <c r="J1932" s="133"/>
      <c r="K1932" s="133"/>
      <c r="L1932" s="133"/>
      <c r="M1932" s="133"/>
    </row>
    <row r="1933" spans="10:13">
      <c r="J1933" s="133"/>
      <c r="K1933" s="133"/>
      <c r="L1933" s="133"/>
      <c r="M1933" s="133"/>
    </row>
    <row r="1934" spans="10:13">
      <c r="J1934" s="133"/>
      <c r="K1934" s="133"/>
      <c r="L1934" s="133"/>
      <c r="M1934" s="133"/>
    </row>
    <row r="1935" spans="10:13">
      <c r="J1935" s="133"/>
      <c r="K1935" s="133"/>
      <c r="L1935" s="133"/>
      <c r="M1935" s="133"/>
    </row>
    <row r="1936" spans="10:13">
      <c r="J1936" s="133"/>
      <c r="K1936" s="133"/>
      <c r="L1936" s="133"/>
      <c r="M1936" s="133"/>
    </row>
    <row r="1937" spans="10:13">
      <c r="J1937" s="133"/>
      <c r="K1937" s="133"/>
      <c r="L1937" s="133"/>
      <c r="M1937" s="133"/>
    </row>
    <row r="1938" spans="10:13">
      <c r="J1938" s="133"/>
      <c r="K1938" s="133"/>
      <c r="L1938" s="133"/>
      <c r="M1938" s="133"/>
    </row>
    <row r="1939" spans="10:13">
      <c r="J1939" s="133"/>
      <c r="K1939" s="133"/>
      <c r="L1939" s="133"/>
      <c r="M1939" s="133"/>
    </row>
    <row r="1940" spans="10:13">
      <c r="J1940" s="133"/>
      <c r="K1940" s="133"/>
      <c r="L1940" s="133"/>
      <c r="M1940" s="133"/>
    </row>
    <row r="1941" spans="10:13">
      <c r="J1941" s="133"/>
      <c r="K1941" s="133"/>
      <c r="L1941" s="133"/>
      <c r="M1941" s="133"/>
    </row>
    <row r="1942" spans="10:13">
      <c r="J1942" s="133"/>
      <c r="K1942" s="133"/>
      <c r="L1942" s="133"/>
      <c r="M1942" s="133"/>
    </row>
    <row r="1943" spans="10:13">
      <c r="J1943" s="133"/>
      <c r="K1943" s="133"/>
      <c r="L1943" s="133"/>
      <c r="M1943" s="133"/>
    </row>
    <row r="1944" spans="10:13">
      <c r="J1944" s="133"/>
      <c r="K1944" s="133"/>
      <c r="L1944" s="133"/>
      <c r="M1944" s="133"/>
    </row>
    <row r="1945" spans="10:13">
      <c r="J1945" s="133"/>
      <c r="K1945" s="133"/>
      <c r="L1945" s="133"/>
      <c r="M1945" s="133"/>
    </row>
    <row r="1946" spans="10:13">
      <c r="J1946" s="133"/>
      <c r="K1946" s="133"/>
      <c r="L1946" s="133"/>
      <c r="M1946" s="133"/>
    </row>
    <row r="1947" spans="10:13">
      <c r="J1947" s="133"/>
      <c r="K1947" s="133"/>
      <c r="L1947" s="133"/>
      <c r="M1947" s="133"/>
    </row>
    <row r="1948" spans="10:13">
      <c r="J1948" s="133"/>
      <c r="K1948" s="133"/>
      <c r="L1948" s="133"/>
      <c r="M1948" s="133"/>
    </row>
    <row r="1949" spans="10:13">
      <c r="J1949" s="133"/>
      <c r="K1949" s="133"/>
      <c r="L1949" s="133"/>
      <c r="M1949" s="133"/>
    </row>
    <row r="1950" spans="10:13">
      <c r="J1950" s="133"/>
      <c r="K1950" s="133"/>
      <c r="L1950" s="133"/>
      <c r="M1950" s="133"/>
    </row>
    <row r="1951" spans="10:13">
      <c r="J1951" s="133"/>
      <c r="K1951" s="133"/>
      <c r="L1951" s="133"/>
      <c r="M1951" s="133"/>
    </row>
    <row r="1952" spans="10:13">
      <c r="J1952" s="133"/>
      <c r="K1952" s="133"/>
      <c r="L1952" s="133"/>
      <c r="M1952" s="133"/>
    </row>
    <row r="1953" spans="10:13">
      <c r="J1953" s="133"/>
      <c r="K1953" s="133"/>
      <c r="L1953" s="133"/>
      <c r="M1953" s="133"/>
    </row>
    <row r="1954" spans="10:13">
      <c r="J1954" s="133"/>
      <c r="K1954" s="133"/>
      <c r="L1954" s="133"/>
      <c r="M1954" s="133"/>
    </row>
    <row r="1955" spans="10:13">
      <c r="J1955" s="133"/>
      <c r="K1955" s="133"/>
      <c r="L1955" s="133"/>
      <c r="M1955" s="133"/>
    </row>
    <row r="1956" spans="10:13">
      <c r="J1956" s="133"/>
      <c r="K1956" s="133"/>
      <c r="L1956" s="133"/>
      <c r="M1956" s="133"/>
    </row>
    <row r="1957" spans="10:13">
      <c r="J1957" s="133"/>
      <c r="K1957" s="133"/>
      <c r="L1957" s="133"/>
      <c r="M1957" s="133"/>
    </row>
    <row r="1958" spans="10:13">
      <c r="J1958" s="133"/>
      <c r="K1958" s="133"/>
      <c r="L1958" s="133"/>
      <c r="M1958" s="133"/>
    </row>
    <row r="1959" spans="10:13">
      <c r="J1959" s="133"/>
      <c r="K1959" s="133"/>
      <c r="L1959" s="133"/>
      <c r="M1959" s="133"/>
    </row>
    <row r="1960" spans="10:13">
      <c r="J1960" s="133"/>
      <c r="K1960" s="133"/>
      <c r="L1960" s="133"/>
      <c r="M1960" s="133"/>
    </row>
    <row r="1961" spans="10:13">
      <c r="J1961" s="133"/>
      <c r="K1961" s="133"/>
      <c r="L1961" s="133"/>
      <c r="M1961" s="133"/>
    </row>
    <row r="1962" spans="10:13">
      <c r="J1962" s="133"/>
      <c r="K1962" s="133"/>
      <c r="L1962" s="133"/>
      <c r="M1962" s="133"/>
    </row>
    <row r="1963" spans="10:13">
      <c r="J1963" s="133"/>
      <c r="K1963" s="133"/>
      <c r="L1963" s="133"/>
      <c r="M1963" s="133"/>
    </row>
    <row r="1964" spans="10:13">
      <c r="J1964" s="133"/>
      <c r="K1964" s="133"/>
      <c r="L1964" s="133"/>
      <c r="M1964" s="133"/>
    </row>
    <row r="1965" spans="10:13">
      <c r="J1965" s="133"/>
      <c r="K1965" s="133"/>
      <c r="L1965" s="133"/>
      <c r="M1965" s="133"/>
    </row>
    <row r="1966" spans="10:13">
      <c r="J1966" s="133"/>
      <c r="K1966" s="133"/>
      <c r="L1966" s="133"/>
      <c r="M1966" s="133"/>
    </row>
    <row r="1967" spans="10:13">
      <c r="J1967" s="133"/>
      <c r="K1967" s="133"/>
      <c r="L1967" s="133"/>
      <c r="M1967" s="133"/>
    </row>
    <row r="1968" spans="10:13">
      <c r="J1968" s="133"/>
      <c r="K1968" s="133"/>
      <c r="L1968" s="133"/>
      <c r="M1968" s="133"/>
    </row>
    <row r="1969" spans="10:13">
      <c r="J1969" s="133"/>
      <c r="K1969" s="133"/>
      <c r="L1969" s="133"/>
      <c r="M1969" s="133"/>
    </row>
    <row r="1970" spans="10:13">
      <c r="J1970" s="133"/>
      <c r="K1970" s="133"/>
      <c r="L1970" s="133"/>
      <c r="M1970" s="133"/>
    </row>
    <row r="1971" spans="10:13">
      <c r="J1971" s="133"/>
      <c r="K1971" s="133"/>
      <c r="L1971" s="133"/>
      <c r="M1971" s="133"/>
    </row>
    <row r="1972" spans="10:13">
      <c r="J1972" s="133"/>
      <c r="K1972" s="133"/>
      <c r="L1972" s="133"/>
      <c r="M1972" s="133"/>
    </row>
    <row r="1973" spans="10:13">
      <c r="J1973" s="133"/>
      <c r="K1973" s="133"/>
      <c r="L1973" s="133"/>
      <c r="M1973" s="133"/>
    </row>
    <row r="1974" spans="10:13">
      <c r="J1974" s="133"/>
      <c r="K1974" s="133"/>
      <c r="L1974" s="133"/>
      <c r="M1974" s="133"/>
    </row>
    <row r="1975" spans="10:13">
      <c r="J1975" s="133"/>
      <c r="K1975" s="133"/>
      <c r="L1975" s="133"/>
      <c r="M1975" s="133"/>
    </row>
    <row r="1976" spans="10:13">
      <c r="J1976" s="133"/>
      <c r="K1976" s="133"/>
      <c r="L1976" s="133"/>
      <c r="M1976" s="133"/>
    </row>
    <row r="1977" spans="10:13">
      <c r="J1977" s="133"/>
      <c r="K1977" s="133"/>
      <c r="L1977" s="133"/>
      <c r="M1977" s="133"/>
    </row>
    <row r="1978" spans="10:13">
      <c r="J1978" s="133"/>
      <c r="K1978" s="133"/>
      <c r="L1978" s="133"/>
      <c r="M1978" s="133"/>
    </row>
    <row r="1979" spans="10:13">
      <c r="J1979" s="133"/>
      <c r="K1979" s="133"/>
      <c r="L1979" s="133"/>
      <c r="M1979" s="133"/>
    </row>
    <row r="1980" spans="10:13">
      <c r="J1980" s="133"/>
      <c r="K1980" s="133"/>
      <c r="L1980" s="133"/>
      <c r="M1980" s="133"/>
    </row>
    <row r="1981" spans="10:13">
      <c r="J1981" s="133"/>
      <c r="K1981" s="133"/>
      <c r="L1981" s="133"/>
      <c r="M1981" s="133"/>
    </row>
    <row r="1982" spans="10:13">
      <c r="J1982" s="133"/>
      <c r="K1982" s="133"/>
      <c r="L1982" s="133"/>
      <c r="M1982" s="133"/>
    </row>
    <row r="1983" spans="10:13">
      <c r="J1983" s="133"/>
      <c r="K1983" s="133"/>
      <c r="L1983" s="133"/>
      <c r="M1983" s="133"/>
    </row>
    <row r="1984" spans="10:13">
      <c r="J1984" s="133"/>
      <c r="K1984" s="133"/>
      <c r="L1984" s="133"/>
      <c r="M1984" s="133"/>
    </row>
    <row r="1985" spans="10:13">
      <c r="J1985" s="133"/>
      <c r="K1985" s="133"/>
      <c r="L1985" s="133"/>
      <c r="M1985" s="133"/>
    </row>
    <row r="1986" spans="10:13">
      <c r="J1986" s="133"/>
      <c r="K1986" s="133"/>
      <c r="L1986" s="133"/>
      <c r="M1986" s="133"/>
    </row>
    <row r="1987" spans="10:13">
      <c r="J1987" s="133"/>
      <c r="K1987" s="133"/>
      <c r="L1987" s="133"/>
      <c r="M1987" s="133"/>
    </row>
    <row r="1988" spans="10:13">
      <c r="J1988" s="133"/>
      <c r="K1988" s="133"/>
      <c r="L1988" s="133"/>
      <c r="M1988" s="133"/>
    </row>
    <row r="1989" spans="10:13">
      <c r="J1989" s="133"/>
      <c r="K1989" s="133"/>
      <c r="L1989" s="133"/>
      <c r="M1989" s="133"/>
    </row>
    <row r="1990" spans="10:13">
      <c r="J1990" s="133"/>
      <c r="K1990" s="133"/>
      <c r="L1990" s="133"/>
      <c r="M1990" s="133"/>
    </row>
    <row r="1991" spans="10:13">
      <c r="J1991" s="133"/>
      <c r="K1991" s="133"/>
      <c r="L1991" s="133"/>
      <c r="M1991" s="133"/>
    </row>
    <row r="1992" spans="10:13">
      <c r="J1992" s="133"/>
      <c r="K1992" s="133"/>
      <c r="L1992" s="133"/>
      <c r="M1992" s="133"/>
    </row>
    <row r="1993" spans="10:13">
      <c r="J1993" s="133"/>
      <c r="K1993" s="133"/>
      <c r="L1993" s="133"/>
      <c r="M1993" s="133"/>
    </row>
    <row r="1994" spans="10:13">
      <c r="J1994" s="133"/>
      <c r="K1994" s="133"/>
      <c r="L1994" s="133"/>
      <c r="M1994" s="133"/>
    </row>
    <row r="1995" spans="10:13">
      <c r="J1995" s="133"/>
      <c r="K1995" s="133"/>
      <c r="L1995" s="133"/>
      <c r="M1995" s="133"/>
    </row>
    <row r="1996" spans="10:13">
      <c r="J1996" s="133"/>
      <c r="K1996" s="133"/>
      <c r="L1996" s="133"/>
      <c r="M1996" s="133"/>
    </row>
    <row r="1997" spans="10:13">
      <c r="J1997" s="133"/>
      <c r="K1997" s="133"/>
      <c r="L1997" s="133"/>
      <c r="M1997" s="133"/>
    </row>
    <row r="1998" spans="10:13">
      <c r="J1998" s="133"/>
      <c r="K1998" s="133"/>
      <c r="L1998" s="133"/>
      <c r="M1998" s="133"/>
    </row>
    <row r="1999" spans="10:13">
      <c r="J1999" s="133"/>
      <c r="K1999" s="133"/>
      <c r="L1999" s="133"/>
      <c r="M1999" s="133"/>
    </row>
    <row r="2000" spans="10:13">
      <c r="J2000" s="133"/>
      <c r="K2000" s="133"/>
      <c r="L2000" s="133"/>
      <c r="M2000" s="133"/>
    </row>
    <row r="2001" spans="10:13">
      <c r="J2001" s="133"/>
      <c r="K2001" s="133"/>
      <c r="L2001" s="133"/>
      <c r="M2001" s="133"/>
    </row>
    <row r="2002" spans="10:13">
      <c r="J2002" s="133"/>
      <c r="K2002" s="133"/>
      <c r="L2002" s="133"/>
      <c r="M2002" s="133"/>
    </row>
    <row r="2003" spans="10:13">
      <c r="J2003" s="133"/>
      <c r="K2003" s="133"/>
      <c r="L2003" s="133"/>
      <c r="M2003" s="133"/>
    </row>
    <row r="2004" spans="10:13">
      <c r="J2004" s="133"/>
      <c r="K2004" s="133"/>
      <c r="L2004" s="133"/>
      <c r="M2004" s="133"/>
    </row>
    <row r="2005" spans="10:13">
      <c r="J2005" s="133"/>
      <c r="K2005" s="133"/>
      <c r="L2005" s="133"/>
      <c r="M2005" s="133"/>
    </row>
    <row r="2006" spans="10:13">
      <c r="J2006" s="133"/>
      <c r="K2006" s="133"/>
      <c r="L2006" s="133"/>
      <c r="M2006" s="133"/>
    </row>
    <row r="2007" spans="10:13">
      <c r="J2007" s="133"/>
      <c r="K2007" s="133"/>
      <c r="L2007" s="133"/>
      <c r="M2007" s="133"/>
    </row>
    <row r="2008" spans="10:13">
      <c r="J2008" s="133"/>
      <c r="K2008" s="133"/>
      <c r="L2008" s="133"/>
      <c r="M2008" s="133"/>
    </row>
    <row r="2009" spans="10:13">
      <c r="J2009" s="133"/>
      <c r="K2009" s="133"/>
      <c r="L2009" s="133"/>
      <c r="M2009" s="133"/>
    </row>
    <row r="2010" spans="10:13">
      <c r="J2010" s="133"/>
      <c r="K2010" s="133"/>
      <c r="L2010" s="133"/>
      <c r="M2010" s="133"/>
    </row>
    <row r="2011" spans="10:13">
      <c r="J2011" s="133"/>
      <c r="K2011" s="133"/>
      <c r="L2011" s="133"/>
      <c r="M2011" s="133"/>
    </row>
    <row r="2012" spans="10:13">
      <c r="J2012" s="133"/>
      <c r="K2012" s="133"/>
      <c r="L2012" s="133"/>
      <c r="M2012" s="133"/>
    </row>
    <row r="2013" spans="10:13">
      <c r="J2013" s="133"/>
      <c r="K2013" s="133"/>
      <c r="L2013" s="133"/>
      <c r="M2013" s="133"/>
    </row>
    <row r="2014" spans="10:13">
      <c r="J2014" s="133"/>
      <c r="K2014" s="133"/>
      <c r="L2014" s="133"/>
      <c r="M2014" s="133"/>
    </row>
    <row r="2015" spans="10:13">
      <c r="J2015" s="133"/>
      <c r="K2015" s="133"/>
      <c r="L2015" s="133"/>
      <c r="M2015" s="133"/>
    </row>
    <row r="2016" spans="10:13">
      <c r="J2016" s="133"/>
      <c r="K2016" s="133"/>
      <c r="L2016" s="133"/>
      <c r="M2016" s="133"/>
    </row>
    <row r="2017" spans="10:13">
      <c r="J2017" s="133"/>
      <c r="K2017" s="133"/>
      <c r="L2017" s="133"/>
      <c r="M2017" s="133"/>
    </row>
    <row r="2018" spans="10:13">
      <c r="J2018" s="133"/>
      <c r="K2018" s="133"/>
      <c r="L2018" s="133"/>
      <c r="M2018" s="133"/>
    </row>
    <row r="2019" spans="10:13">
      <c r="J2019" s="133"/>
      <c r="K2019" s="133"/>
      <c r="L2019" s="133"/>
      <c r="M2019" s="133"/>
    </row>
    <row r="2020" spans="10:13">
      <c r="J2020" s="133"/>
      <c r="K2020" s="133"/>
      <c r="L2020" s="133"/>
      <c r="M2020" s="133"/>
    </row>
    <row r="2021" spans="10:13">
      <c r="J2021" s="133"/>
      <c r="K2021" s="133"/>
      <c r="L2021" s="133"/>
      <c r="M2021" s="133"/>
    </row>
    <row r="2022" spans="10:13">
      <c r="J2022" s="133"/>
      <c r="K2022" s="133"/>
      <c r="L2022" s="133"/>
      <c r="M2022" s="133"/>
    </row>
    <row r="2023" spans="10:13">
      <c r="J2023" s="133"/>
      <c r="K2023" s="133"/>
      <c r="L2023" s="133"/>
      <c r="M2023" s="133"/>
    </row>
    <row r="2024" spans="10:13">
      <c r="J2024" s="133"/>
      <c r="K2024" s="133"/>
      <c r="L2024" s="133"/>
      <c r="M2024" s="133"/>
    </row>
    <row r="2025" spans="10:13">
      <c r="J2025" s="133"/>
      <c r="K2025" s="133"/>
      <c r="L2025" s="133"/>
      <c r="M2025" s="133"/>
    </row>
    <row r="2026" spans="10:13">
      <c r="J2026" s="133"/>
      <c r="K2026" s="133"/>
      <c r="L2026" s="133"/>
      <c r="M2026" s="133"/>
    </row>
    <row r="2027" spans="10:13">
      <c r="J2027" s="133"/>
      <c r="K2027" s="133"/>
      <c r="L2027" s="133"/>
      <c r="M2027" s="133"/>
    </row>
    <row r="2028" spans="10:13">
      <c r="J2028" s="133"/>
      <c r="K2028" s="133"/>
      <c r="L2028" s="133"/>
      <c r="M2028" s="133"/>
    </row>
    <row r="2029" spans="10:13">
      <c r="J2029" s="133"/>
      <c r="K2029" s="133"/>
      <c r="L2029" s="133"/>
      <c r="M2029" s="133"/>
    </row>
    <row r="2030" spans="10:13">
      <c r="J2030" s="133"/>
      <c r="K2030" s="133"/>
      <c r="L2030" s="133"/>
      <c r="M2030" s="133"/>
    </row>
    <row r="2031" spans="10:13">
      <c r="J2031" s="133"/>
      <c r="K2031" s="133"/>
      <c r="L2031" s="133"/>
      <c r="M2031" s="133"/>
    </row>
    <row r="2032" spans="10:13">
      <c r="J2032" s="133"/>
      <c r="K2032" s="133"/>
      <c r="L2032" s="133"/>
      <c r="M2032" s="133"/>
    </row>
    <row r="2033" spans="10:13">
      <c r="J2033" s="133"/>
      <c r="K2033" s="133"/>
      <c r="L2033" s="133"/>
      <c r="M2033" s="133"/>
    </row>
    <row r="2034" spans="10:13">
      <c r="J2034" s="133"/>
      <c r="K2034" s="133"/>
      <c r="L2034" s="133"/>
      <c r="M2034" s="133"/>
    </row>
    <row r="2035" spans="10:13">
      <c r="J2035" s="133"/>
      <c r="K2035" s="133"/>
      <c r="L2035" s="133"/>
      <c r="M2035" s="133"/>
    </row>
    <row r="2036" spans="10:13">
      <c r="J2036" s="133"/>
      <c r="K2036" s="133"/>
      <c r="L2036" s="133"/>
      <c r="M2036" s="133"/>
    </row>
    <row r="2037" spans="10:13">
      <c r="J2037" s="133"/>
      <c r="K2037" s="133"/>
      <c r="L2037" s="133"/>
      <c r="M2037" s="133"/>
    </row>
    <row r="2038" spans="10:13">
      <c r="J2038" s="133"/>
      <c r="K2038" s="133"/>
      <c r="L2038" s="133"/>
      <c r="M2038" s="133"/>
    </row>
    <row r="2039" spans="10:13">
      <c r="J2039" s="133"/>
      <c r="K2039" s="133"/>
      <c r="L2039" s="133"/>
      <c r="M2039" s="133"/>
    </row>
    <row r="2040" spans="10:13">
      <c r="J2040" s="133"/>
      <c r="K2040" s="133"/>
      <c r="L2040" s="133"/>
      <c r="M2040" s="133"/>
    </row>
    <row r="2041" spans="10:13">
      <c r="J2041" s="133"/>
      <c r="K2041" s="133"/>
      <c r="L2041" s="133"/>
      <c r="M2041" s="133"/>
    </row>
    <row r="2042" spans="10:13">
      <c r="J2042" s="133"/>
      <c r="K2042" s="133"/>
      <c r="L2042" s="133"/>
      <c r="M2042" s="133"/>
    </row>
    <row r="2043" spans="10:13">
      <c r="J2043" s="133"/>
      <c r="K2043" s="133"/>
      <c r="L2043" s="133"/>
      <c r="M2043" s="133"/>
    </row>
    <row r="2044" spans="10:13">
      <c r="J2044" s="133"/>
      <c r="K2044" s="133"/>
      <c r="L2044" s="133"/>
      <c r="M2044" s="133"/>
    </row>
    <row r="2045" spans="10:13">
      <c r="J2045" s="133"/>
      <c r="K2045" s="133"/>
      <c r="L2045" s="133"/>
      <c r="M2045" s="133"/>
    </row>
    <row r="2046" spans="10:13">
      <c r="J2046" s="133"/>
      <c r="K2046" s="133"/>
      <c r="L2046" s="133"/>
      <c r="M2046" s="133"/>
    </row>
    <row r="2047" spans="10:13">
      <c r="J2047" s="133"/>
      <c r="K2047" s="133"/>
      <c r="L2047" s="133"/>
      <c r="M2047" s="133"/>
    </row>
    <row r="2048" spans="10:13">
      <c r="J2048" s="133"/>
      <c r="K2048" s="133"/>
      <c r="L2048" s="133"/>
      <c r="M2048" s="133"/>
    </row>
    <row r="2049" spans="10:13">
      <c r="J2049" s="133"/>
      <c r="K2049" s="133"/>
      <c r="L2049" s="133"/>
      <c r="M2049" s="133"/>
    </row>
    <row r="2050" spans="10:13">
      <c r="J2050" s="133"/>
      <c r="K2050" s="133"/>
      <c r="L2050" s="133"/>
      <c r="M2050" s="133"/>
    </row>
    <row r="2051" spans="10:13">
      <c r="J2051" s="133"/>
      <c r="K2051" s="133"/>
      <c r="L2051" s="133"/>
      <c r="M2051" s="133"/>
    </row>
    <row r="2052" spans="10:13">
      <c r="J2052" s="133"/>
      <c r="K2052" s="133"/>
      <c r="L2052" s="133"/>
      <c r="M2052" s="133"/>
    </row>
    <row r="2053" spans="10:13">
      <c r="J2053" s="133"/>
      <c r="K2053" s="133"/>
      <c r="L2053" s="133"/>
      <c r="M2053" s="133"/>
    </row>
    <row r="2054" spans="10:13">
      <c r="J2054" s="133"/>
      <c r="K2054" s="133"/>
      <c r="L2054" s="133"/>
      <c r="M2054" s="133"/>
    </row>
    <row r="2055" spans="10:13">
      <c r="J2055" s="133"/>
      <c r="K2055" s="133"/>
      <c r="L2055" s="133"/>
      <c r="M2055" s="133"/>
    </row>
    <row r="2056" spans="10:13">
      <c r="J2056" s="133"/>
      <c r="K2056" s="133"/>
      <c r="L2056" s="133"/>
      <c r="M2056" s="133"/>
    </row>
    <row r="2057" spans="10:13">
      <c r="J2057" s="133"/>
      <c r="K2057" s="133"/>
      <c r="L2057" s="133"/>
      <c r="M2057" s="133"/>
    </row>
    <row r="2058" spans="10:13">
      <c r="J2058" s="133"/>
      <c r="K2058" s="133"/>
      <c r="L2058" s="133"/>
      <c r="M2058" s="133"/>
    </row>
    <row r="2059" spans="10:13">
      <c r="J2059" s="133"/>
      <c r="K2059" s="133"/>
      <c r="L2059" s="133"/>
      <c r="M2059" s="133"/>
    </row>
    <row r="2060" spans="10:13">
      <c r="J2060" s="133"/>
      <c r="K2060" s="133"/>
      <c r="L2060" s="133"/>
      <c r="M2060" s="133"/>
    </row>
    <row r="2061" spans="10:13">
      <c r="J2061" s="133"/>
      <c r="K2061" s="133"/>
      <c r="L2061" s="133"/>
      <c r="M2061" s="133"/>
    </row>
    <row r="2062" spans="10:13">
      <c r="J2062" s="133"/>
      <c r="K2062" s="133"/>
      <c r="L2062" s="133"/>
      <c r="M2062" s="133"/>
    </row>
    <row r="2063" spans="10:13">
      <c r="J2063" s="133"/>
      <c r="K2063" s="133"/>
      <c r="L2063" s="133"/>
      <c r="M2063" s="133"/>
    </row>
    <row r="2064" spans="10:13">
      <c r="J2064" s="133"/>
      <c r="K2064" s="133"/>
      <c r="L2064" s="133"/>
      <c r="M2064" s="133"/>
    </row>
    <row r="2065" spans="10:13">
      <c r="J2065" s="133"/>
      <c r="K2065" s="133"/>
      <c r="L2065" s="133"/>
      <c r="M2065" s="133"/>
    </row>
    <row r="2066" spans="10:13">
      <c r="J2066" s="133"/>
      <c r="K2066" s="133"/>
      <c r="L2066" s="133"/>
      <c r="M2066" s="133"/>
    </row>
    <row r="2067" spans="10:13">
      <c r="J2067" s="133"/>
      <c r="K2067" s="133"/>
      <c r="L2067" s="133"/>
      <c r="M2067" s="133"/>
    </row>
    <row r="2068" spans="10:13">
      <c r="J2068" s="133"/>
      <c r="K2068" s="133"/>
      <c r="L2068" s="133"/>
      <c r="M2068" s="133"/>
    </row>
    <row r="2069" spans="10:13">
      <c r="J2069" s="133"/>
      <c r="K2069" s="133"/>
      <c r="L2069" s="133"/>
      <c r="M2069" s="133"/>
    </row>
    <row r="2070" spans="10:13">
      <c r="J2070" s="133"/>
      <c r="K2070" s="133"/>
      <c r="L2070" s="133"/>
      <c r="M2070" s="133"/>
    </row>
    <row r="2071" spans="10:13">
      <c r="J2071" s="133"/>
      <c r="K2071" s="133"/>
      <c r="L2071" s="133"/>
      <c r="M2071" s="133"/>
    </row>
    <row r="2072" spans="10:13">
      <c r="J2072" s="133"/>
      <c r="K2072" s="133"/>
      <c r="L2072" s="133"/>
      <c r="M2072" s="133"/>
    </row>
    <row r="2073" spans="10:13">
      <c r="J2073" s="133"/>
      <c r="K2073" s="133"/>
      <c r="L2073" s="133"/>
      <c r="M2073" s="133"/>
    </row>
    <row r="2074" spans="10:13">
      <c r="J2074" s="133"/>
      <c r="K2074" s="133"/>
      <c r="L2074" s="133"/>
      <c r="M2074" s="133"/>
    </row>
    <row r="2075" spans="10:13">
      <c r="J2075" s="133"/>
      <c r="K2075" s="133"/>
      <c r="L2075" s="133"/>
      <c r="M2075" s="133"/>
    </row>
    <row r="2076" spans="10:13">
      <c r="J2076" s="133"/>
      <c r="K2076" s="133"/>
      <c r="L2076" s="133"/>
      <c r="M2076" s="133"/>
    </row>
    <row r="2077" spans="10:13">
      <c r="J2077" s="133"/>
      <c r="K2077" s="133"/>
      <c r="L2077" s="133"/>
      <c r="M2077" s="133"/>
    </row>
    <row r="2078" spans="10:13">
      <c r="J2078" s="133"/>
      <c r="K2078" s="133"/>
      <c r="L2078" s="133"/>
      <c r="M2078" s="133"/>
    </row>
    <row r="2079" spans="10:13">
      <c r="J2079" s="133"/>
      <c r="K2079" s="133"/>
      <c r="L2079" s="133"/>
      <c r="M2079" s="133"/>
    </row>
    <row r="2080" spans="10:13">
      <c r="J2080" s="133"/>
      <c r="K2080" s="133"/>
      <c r="L2080" s="133"/>
      <c r="M2080" s="133"/>
    </row>
    <row r="2081" spans="10:13">
      <c r="J2081" s="133"/>
      <c r="K2081" s="133"/>
      <c r="L2081" s="133"/>
      <c r="M2081" s="133"/>
    </row>
    <row r="2082" spans="10:13">
      <c r="J2082" s="133"/>
      <c r="K2082" s="133"/>
      <c r="L2082" s="133"/>
      <c r="M2082" s="133"/>
    </row>
    <row r="2083" spans="10:13">
      <c r="J2083" s="133"/>
      <c r="K2083" s="133"/>
      <c r="L2083" s="133"/>
      <c r="M2083" s="133"/>
    </row>
    <row r="2084" spans="10:13">
      <c r="J2084" s="133"/>
      <c r="K2084" s="133"/>
      <c r="L2084" s="133"/>
      <c r="M2084" s="133"/>
    </row>
    <row r="2085" spans="10:13">
      <c r="J2085" s="133"/>
      <c r="K2085" s="133"/>
      <c r="L2085" s="133"/>
      <c r="M2085" s="133"/>
    </row>
    <row r="2086" spans="10:13">
      <c r="J2086" s="133"/>
      <c r="K2086" s="133"/>
      <c r="L2086" s="133"/>
      <c r="M2086" s="133"/>
    </row>
    <row r="2087" spans="10:13">
      <c r="J2087" s="133"/>
      <c r="K2087" s="133"/>
      <c r="L2087" s="133"/>
      <c r="M2087" s="133"/>
    </row>
    <row r="2088" spans="10:13">
      <c r="J2088" s="133"/>
      <c r="K2088" s="133"/>
      <c r="L2088" s="133"/>
      <c r="M2088" s="133"/>
    </row>
    <row r="2089" spans="10:13">
      <c r="J2089" s="133"/>
      <c r="K2089" s="133"/>
      <c r="L2089" s="133"/>
      <c r="M2089" s="133"/>
    </row>
    <row r="2090" spans="10:13">
      <c r="J2090" s="133"/>
      <c r="K2090" s="133"/>
      <c r="L2090" s="133"/>
      <c r="M2090" s="133"/>
    </row>
    <row r="2091" spans="10:13">
      <c r="J2091" s="133"/>
      <c r="K2091" s="133"/>
      <c r="L2091" s="133"/>
      <c r="M2091" s="133"/>
    </row>
    <row r="2092" spans="10:13">
      <c r="J2092" s="133"/>
      <c r="K2092" s="133"/>
      <c r="L2092" s="133"/>
      <c r="M2092" s="133"/>
    </row>
    <row r="2093" spans="10:13">
      <c r="J2093" s="133"/>
      <c r="K2093" s="133"/>
      <c r="L2093" s="133"/>
      <c r="M2093" s="133"/>
    </row>
    <row r="2094" spans="10:13">
      <c r="J2094" s="133"/>
      <c r="K2094" s="133"/>
      <c r="L2094" s="133"/>
      <c r="M2094" s="133"/>
    </row>
    <row r="2095" spans="10:13">
      <c r="J2095" s="133"/>
      <c r="K2095" s="133"/>
      <c r="L2095" s="133"/>
      <c r="M2095" s="133"/>
    </row>
    <row r="2096" spans="10:13">
      <c r="J2096" s="133"/>
      <c r="K2096" s="133"/>
      <c r="L2096" s="133"/>
      <c r="M2096" s="133"/>
    </row>
    <row r="2097" spans="10:13">
      <c r="J2097" s="133"/>
      <c r="K2097" s="133"/>
      <c r="L2097" s="133"/>
      <c r="M2097" s="133"/>
    </row>
    <row r="2098" spans="10:13">
      <c r="J2098" s="133"/>
      <c r="K2098" s="133"/>
      <c r="L2098" s="133"/>
      <c r="M2098" s="133"/>
    </row>
    <row r="2099" spans="10:13">
      <c r="J2099" s="133"/>
      <c r="K2099" s="133"/>
      <c r="L2099" s="133"/>
      <c r="M2099" s="133"/>
    </row>
    <row r="2100" spans="10:13">
      <c r="J2100" s="133"/>
      <c r="K2100" s="133"/>
      <c r="L2100" s="133"/>
      <c r="M2100" s="133"/>
    </row>
    <row r="2101" spans="10:13">
      <c r="J2101" s="133"/>
      <c r="K2101" s="133"/>
      <c r="L2101" s="133"/>
      <c r="M2101" s="133"/>
    </row>
    <row r="2102" spans="10:13">
      <c r="J2102" s="133"/>
      <c r="K2102" s="133"/>
      <c r="L2102" s="133"/>
      <c r="M2102" s="133"/>
    </row>
    <row r="2103" spans="10:13">
      <c r="J2103" s="133"/>
      <c r="K2103" s="133"/>
      <c r="L2103" s="133"/>
      <c r="M2103" s="133"/>
    </row>
    <row r="2104" spans="10:13">
      <c r="J2104" s="133"/>
      <c r="K2104" s="133"/>
      <c r="L2104" s="133"/>
      <c r="M2104" s="133"/>
    </row>
    <row r="2105" spans="10:13">
      <c r="J2105" s="133"/>
      <c r="K2105" s="133"/>
      <c r="L2105" s="133"/>
      <c r="M2105" s="133"/>
    </row>
    <row r="2106" spans="10:13">
      <c r="J2106" s="133"/>
      <c r="K2106" s="133"/>
      <c r="L2106" s="133"/>
      <c r="M2106" s="133"/>
    </row>
    <row r="2107" spans="10:13">
      <c r="J2107" s="133"/>
      <c r="K2107" s="133"/>
      <c r="L2107" s="133"/>
      <c r="M2107" s="133"/>
    </row>
    <row r="2108" spans="10:13">
      <c r="J2108" s="133"/>
      <c r="K2108" s="133"/>
      <c r="L2108" s="133"/>
      <c r="M2108" s="133"/>
    </row>
    <row r="2109" spans="10:13">
      <c r="J2109" s="133"/>
      <c r="K2109" s="133"/>
      <c r="L2109" s="133"/>
      <c r="M2109" s="133"/>
    </row>
    <row r="2110" spans="10:13">
      <c r="J2110" s="133"/>
      <c r="K2110" s="133"/>
      <c r="L2110" s="133"/>
      <c r="M2110" s="133"/>
    </row>
    <row r="2111" spans="10:13">
      <c r="J2111" s="133"/>
      <c r="K2111" s="133"/>
      <c r="L2111" s="133"/>
      <c r="M2111" s="133"/>
    </row>
    <row r="2112" spans="10:13">
      <c r="J2112" s="133"/>
      <c r="K2112" s="133"/>
      <c r="L2112" s="133"/>
      <c r="M2112" s="133"/>
    </row>
    <row r="2113" spans="10:13">
      <c r="J2113" s="133"/>
      <c r="K2113" s="133"/>
      <c r="L2113" s="133"/>
      <c r="M2113" s="133"/>
    </row>
    <row r="2114" spans="10:13">
      <c r="J2114" s="133"/>
      <c r="K2114" s="133"/>
      <c r="L2114" s="133"/>
      <c r="M2114" s="133"/>
    </row>
    <row r="2115" spans="10:13">
      <c r="J2115" s="133"/>
      <c r="K2115" s="133"/>
      <c r="L2115" s="133"/>
      <c r="M2115" s="133"/>
    </row>
    <row r="2116" spans="10:13">
      <c r="J2116" s="133"/>
      <c r="K2116" s="133"/>
      <c r="L2116" s="133"/>
      <c r="M2116" s="133"/>
    </row>
    <row r="2117" spans="10:13">
      <c r="J2117" s="133"/>
      <c r="K2117" s="133"/>
      <c r="L2117" s="133"/>
      <c r="M2117" s="133"/>
    </row>
    <row r="2118" spans="10:13">
      <c r="J2118" s="133"/>
      <c r="K2118" s="133"/>
      <c r="L2118" s="133"/>
      <c r="M2118" s="133"/>
    </row>
    <row r="2119" spans="10:13">
      <c r="J2119" s="133"/>
      <c r="K2119" s="133"/>
      <c r="L2119" s="133"/>
      <c r="M2119" s="133"/>
    </row>
    <row r="2120" spans="10:13">
      <c r="J2120" s="133"/>
      <c r="K2120" s="133"/>
      <c r="L2120" s="133"/>
      <c r="M2120" s="133"/>
    </row>
    <row r="2121" spans="10:13">
      <c r="J2121" s="133"/>
      <c r="K2121" s="133"/>
      <c r="L2121" s="133"/>
      <c r="M2121" s="133"/>
    </row>
    <row r="2122" spans="10:13">
      <c r="J2122" s="133"/>
      <c r="K2122" s="133"/>
      <c r="L2122" s="133"/>
      <c r="M2122" s="133"/>
    </row>
    <row r="2123" spans="10:13">
      <c r="J2123" s="133"/>
      <c r="K2123" s="133"/>
      <c r="L2123" s="133"/>
      <c r="M2123" s="133"/>
    </row>
    <row r="2124" spans="10:13">
      <c r="J2124" s="133"/>
      <c r="K2124" s="133"/>
      <c r="L2124" s="133"/>
      <c r="M2124" s="133"/>
    </row>
    <row r="2125" spans="10:13">
      <c r="J2125" s="133"/>
      <c r="K2125" s="133"/>
      <c r="L2125" s="133"/>
      <c r="M2125" s="133"/>
    </row>
    <row r="2126" spans="10:13">
      <c r="J2126" s="133"/>
      <c r="K2126" s="133"/>
      <c r="L2126" s="133"/>
      <c r="M2126" s="133"/>
    </row>
    <row r="2127" spans="10:13">
      <c r="J2127" s="133"/>
      <c r="K2127" s="133"/>
      <c r="L2127" s="133"/>
      <c r="M2127" s="133"/>
    </row>
    <row r="2128" spans="10:13">
      <c r="J2128" s="133"/>
      <c r="K2128" s="133"/>
      <c r="L2128" s="133"/>
      <c r="M2128" s="133"/>
    </row>
    <row r="2129" spans="10:13">
      <c r="J2129" s="133"/>
      <c r="K2129" s="133"/>
      <c r="L2129" s="133"/>
      <c r="M2129" s="133"/>
    </row>
    <row r="2130" spans="10:13">
      <c r="J2130" s="133"/>
      <c r="K2130" s="133"/>
      <c r="L2130" s="133"/>
      <c r="M2130" s="133"/>
    </row>
    <row r="2131" spans="10:13">
      <c r="J2131" s="133"/>
      <c r="K2131" s="133"/>
      <c r="L2131" s="133"/>
      <c r="M2131" s="133"/>
    </row>
    <row r="2132" spans="10:13">
      <c r="J2132" s="133"/>
      <c r="K2132" s="133"/>
      <c r="L2132" s="133"/>
      <c r="M2132" s="133"/>
    </row>
    <row r="2133" spans="10:13">
      <c r="J2133" s="133"/>
      <c r="K2133" s="133"/>
      <c r="L2133" s="133"/>
      <c r="M2133" s="133"/>
    </row>
    <row r="2134" spans="10:13">
      <c r="J2134" s="133"/>
      <c r="K2134" s="133"/>
      <c r="L2134" s="133"/>
      <c r="M2134" s="133"/>
    </row>
    <row r="2135" spans="10:13">
      <c r="J2135" s="133"/>
      <c r="K2135" s="133"/>
      <c r="L2135" s="133"/>
      <c r="M2135" s="133"/>
    </row>
    <row r="2136" spans="10:13">
      <c r="J2136" s="133"/>
      <c r="K2136" s="133"/>
      <c r="L2136" s="133"/>
      <c r="M2136" s="133"/>
    </row>
    <row r="2137" spans="10:13">
      <c r="J2137" s="133"/>
      <c r="K2137" s="133"/>
      <c r="L2137" s="133"/>
      <c r="M2137" s="133"/>
    </row>
    <row r="2138" spans="10:13">
      <c r="J2138" s="133"/>
      <c r="K2138" s="133"/>
      <c r="L2138" s="133"/>
      <c r="M2138" s="133"/>
    </row>
    <row r="2139" spans="10:13">
      <c r="J2139" s="133"/>
      <c r="K2139" s="133"/>
      <c r="L2139" s="133"/>
      <c r="M2139" s="133"/>
    </row>
    <row r="2140" spans="10:13">
      <c r="J2140" s="133"/>
      <c r="K2140" s="133"/>
      <c r="L2140" s="133"/>
      <c r="M2140" s="133"/>
    </row>
    <row r="2141" spans="10:13">
      <c r="J2141" s="133"/>
      <c r="K2141" s="133"/>
      <c r="L2141" s="133"/>
      <c r="M2141" s="133"/>
    </row>
    <row r="2142" spans="10:13">
      <c r="J2142" s="133"/>
      <c r="K2142" s="133"/>
      <c r="L2142" s="133"/>
      <c r="M2142" s="133"/>
    </row>
    <row r="2143" spans="10:13">
      <c r="J2143" s="133"/>
      <c r="K2143" s="133"/>
      <c r="L2143" s="133"/>
      <c r="M2143" s="133"/>
    </row>
    <row r="2144" spans="10:13">
      <c r="J2144" s="133"/>
      <c r="K2144" s="133"/>
      <c r="L2144" s="133"/>
      <c r="M2144" s="133"/>
    </row>
    <row r="2145" spans="10:13">
      <c r="J2145" s="133"/>
      <c r="K2145" s="133"/>
      <c r="L2145" s="133"/>
      <c r="M2145" s="133"/>
    </row>
    <row r="2146" spans="10:13">
      <c r="J2146" s="133"/>
      <c r="K2146" s="133"/>
      <c r="L2146" s="133"/>
      <c r="M2146" s="133"/>
    </row>
    <row r="2147" spans="10:13">
      <c r="J2147" s="133"/>
      <c r="K2147" s="133"/>
      <c r="L2147" s="133"/>
      <c r="M2147" s="133"/>
    </row>
    <row r="2148" spans="10:13">
      <c r="J2148" s="133"/>
      <c r="K2148" s="133"/>
      <c r="L2148" s="133"/>
      <c r="M2148" s="133"/>
    </row>
    <row r="2149" spans="10:13">
      <c r="J2149" s="133"/>
      <c r="K2149" s="133"/>
      <c r="L2149" s="133"/>
      <c r="M2149" s="133"/>
    </row>
    <row r="2150" spans="10:13">
      <c r="J2150" s="133"/>
      <c r="K2150" s="133"/>
      <c r="L2150" s="133"/>
      <c r="M2150" s="133"/>
    </row>
    <row r="2151" spans="10:13">
      <c r="J2151" s="133"/>
      <c r="K2151" s="133"/>
      <c r="L2151" s="133"/>
      <c r="M2151" s="133"/>
    </row>
    <row r="2152" spans="10:13">
      <c r="J2152" s="133"/>
      <c r="K2152" s="133"/>
      <c r="L2152" s="133"/>
      <c r="M2152" s="133"/>
    </row>
    <row r="2153" spans="10:13">
      <c r="J2153" s="133"/>
      <c r="K2153" s="133"/>
      <c r="L2153" s="133"/>
      <c r="M2153" s="133"/>
    </row>
    <row r="2154" spans="10:13">
      <c r="J2154" s="133"/>
      <c r="K2154" s="133"/>
      <c r="L2154" s="133"/>
      <c r="M2154" s="133"/>
    </row>
    <row r="2155" spans="10:13">
      <c r="J2155" s="133"/>
      <c r="K2155" s="133"/>
      <c r="L2155" s="133"/>
      <c r="M2155" s="133"/>
    </row>
    <row r="2156" spans="10:13">
      <c r="J2156" s="133"/>
      <c r="K2156" s="133"/>
      <c r="L2156" s="133"/>
      <c r="M2156" s="133"/>
    </row>
    <row r="2157" spans="10:13">
      <c r="J2157" s="133"/>
      <c r="K2157" s="133"/>
      <c r="L2157" s="133"/>
      <c r="M2157" s="133"/>
    </row>
    <row r="2158" spans="10:13">
      <c r="J2158" s="133"/>
      <c r="K2158" s="133"/>
      <c r="L2158" s="133"/>
      <c r="M2158" s="133"/>
    </row>
    <row r="2159" spans="10:13">
      <c r="J2159" s="133"/>
      <c r="K2159" s="133"/>
      <c r="L2159" s="133"/>
      <c r="M2159" s="133"/>
    </row>
    <row r="2160" spans="10:13">
      <c r="J2160" s="133"/>
      <c r="K2160" s="133"/>
      <c r="L2160" s="133"/>
      <c r="M2160" s="133"/>
    </row>
    <row r="2161" spans="10:13">
      <c r="J2161" s="133"/>
      <c r="K2161" s="133"/>
      <c r="L2161" s="133"/>
      <c r="M2161" s="133"/>
    </row>
    <row r="2162" spans="10:13">
      <c r="J2162" s="133"/>
      <c r="K2162" s="133"/>
      <c r="L2162" s="133"/>
      <c r="M2162" s="133"/>
    </row>
    <row r="2163" spans="10:13">
      <c r="J2163" s="133"/>
      <c r="K2163" s="133"/>
      <c r="L2163" s="133"/>
      <c r="M2163" s="133"/>
    </row>
    <row r="2164" spans="10:13">
      <c r="J2164" s="133"/>
      <c r="K2164" s="133"/>
      <c r="L2164" s="133"/>
      <c r="M2164" s="133"/>
    </row>
    <row r="2165" spans="10:13">
      <c r="J2165" s="133"/>
      <c r="K2165" s="133"/>
      <c r="L2165" s="133"/>
      <c r="M2165" s="133"/>
    </row>
    <row r="2166" spans="10:13">
      <c r="J2166" s="133"/>
      <c r="K2166" s="133"/>
      <c r="L2166" s="133"/>
      <c r="M2166" s="133"/>
    </row>
    <row r="2167" spans="10:13">
      <c r="J2167" s="133"/>
      <c r="K2167" s="133"/>
      <c r="L2167" s="133"/>
      <c r="M2167" s="133"/>
    </row>
    <row r="2168" spans="10:13">
      <c r="J2168" s="133"/>
      <c r="K2168" s="133"/>
      <c r="L2168" s="133"/>
      <c r="M2168" s="133"/>
    </row>
    <row r="2169" spans="10:13">
      <c r="J2169" s="133"/>
      <c r="K2169" s="133"/>
      <c r="L2169" s="133"/>
      <c r="M2169" s="133"/>
    </row>
    <row r="2170" spans="10:13">
      <c r="J2170" s="133"/>
      <c r="K2170" s="133"/>
      <c r="L2170" s="133"/>
      <c r="M2170" s="133"/>
    </row>
    <row r="2171" spans="10:13">
      <c r="J2171" s="133"/>
      <c r="K2171" s="133"/>
      <c r="L2171" s="133"/>
      <c r="M2171" s="133"/>
    </row>
    <row r="2172" spans="10:13">
      <c r="J2172" s="133"/>
      <c r="K2172" s="133"/>
      <c r="L2172" s="133"/>
      <c r="M2172" s="133"/>
    </row>
    <row r="2173" spans="10:13">
      <c r="J2173" s="133"/>
      <c r="K2173" s="133"/>
      <c r="L2173" s="133"/>
      <c r="M2173" s="133"/>
    </row>
    <row r="2174" spans="10:13">
      <c r="J2174" s="133"/>
      <c r="K2174" s="133"/>
      <c r="L2174" s="133"/>
      <c r="M2174" s="133"/>
    </row>
    <row r="2175" spans="10:13">
      <c r="J2175" s="133"/>
      <c r="K2175" s="133"/>
      <c r="L2175" s="133"/>
      <c r="M2175" s="133"/>
    </row>
    <row r="2176" spans="10:13">
      <c r="J2176" s="133"/>
      <c r="K2176" s="133"/>
      <c r="L2176" s="133"/>
      <c r="M2176" s="133"/>
    </row>
    <row r="2177" spans="10:13">
      <c r="J2177" s="133"/>
      <c r="K2177" s="133"/>
      <c r="L2177" s="133"/>
      <c r="M2177" s="133"/>
    </row>
    <row r="2178" spans="10:13">
      <c r="J2178" s="133"/>
      <c r="K2178" s="133"/>
      <c r="L2178" s="133"/>
      <c r="M2178" s="133"/>
    </row>
    <row r="2179" spans="10:13">
      <c r="J2179" s="133"/>
      <c r="K2179" s="133"/>
      <c r="L2179" s="133"/>
      <c r="M2179" s="133"/>
    </row>
    <row r="2180" spans="10:13">
      <c r="J2180" s="133"/>
      <c r="K2180" s="133"/>
      <c r="L2180" s="133"/>
      <c r="M2180" s="133"/>
    </row>
    <row r="2181" spans="10:13">
      <c r="J2181" s="133"/>
      <c r="K2181" s="133"/>
      <c r="L2181" s="133"/>
      <c r="M2181" s="133"/>
    </row>
    <row r="2182" spans="10:13">
      <c r="J2182" s="133"/>
      <c r="K2182" s="133"/>
      <c r="L2182" s="133"/>
      <c r="M2182" s="133"/>
    </row>
    <row r="2183" spans="10:13">
      <c r="J2183" s="133"/>
      <c r="K2183" s="133"/>
      <c r="L2183" s="133"/>
      <c r="M2183" s="133"/>
    </row>
    <row r="2184" spans="10:13">
      <c r="J2184" s="133"/>
      <c r="K2184" s="133"/>
      <c r="L2184" s="133"/>
      <c r="M2184" s="133"/>
    </row>
    <row r="2185" spans="10:13">
      <c r="J2185" s="133"/>
      <c r="K2185" s="133"/>
      <c r="L2185" s="133"/>
      <c r="M2185" s="133"/>
    </row>
    <row r="2186" spans="10:13">
      <c r="J2186" s="133"/>
      <c r="K2186" s="133"/>
      <c r="L2186" s="133"/>
      <c r="M2186" s="133"/>
    </row>
    <row r="2187" spans="10:13">
      <c r="J2187" s="133"/>
      <c r="K2187" s="133"/>
      <c r="L2187" s="133"/>
      <c r="M2187" s="133"/>
    </row>
    <row r="2188" spans="10:13">
      <c r="J2188" s="133"/>
      <c r="K2188" s="133"/>
      <c r="L2188" s="133"/>
      <c r="M2188" s="133"/>
    </row>
    <row r="2189" spans="10:13">
      <c r="J2189" s="133"/>
      <c r="K2189" s="133"/>
      <c r="L2189" s="133"/>
      <c r="M2189" s="133"/>
    </row>
    <row r="2190" spans="10:13">
      <c r="J2190" s="133"/>
      <c r="K2190" s="133"/>
      <c r="L2190" s="133"/>
      <c r="M2190" s="133"/>
    </row>
    <row r="2191" spans="10:13">
      <c r="J2191" s="133"/>
      <c r="K2191" s="133"/>
      <c r="L2191" s="133"/>
      <c r="M2191" s="133"/>
    </row>
    <row r="2192" spans="10:13">
      <c r="J2192" s="133"/>
      <c r="K2192" s="133"/>
      <c r="L2192" s="133"/>
      <c r="M2192" s="133"/>
    </row>
    <row r="2193" spans="10:13">
      <c r="J2193" s="133"/>
      <c r="K2193" s="133"/>
      <c r="L2193" s="133"/>
      <c r="M2193" s="133"/>
    </row>
    <row r="2194" spans="10:13">
      <c r="J2194" s="133"/>
      <c r="K2194" s="133"/>
      <c r="L2194" s="133"/>
      <c r="M2194" s="133"/>
    </row>
    <row r="2195" spans="10:13">
      <c r="J2195" s="133"/>
      <c r="K2195" s="133"/>
      <c r="L2195" s="133"/>
      <c r="M2195" s="133"/>
    </row>
    <row r="2196" spans="10:13">
      <c r="J2196" s="133"/>
      <c r="K2196" s="133"/>
      <c r="L2196" s="133"/>
      <c r="M2196" s="133"/>
    </row>
    <row r="2197" spans="10:13">
      <c r="J2197" s="133"/>
      <c r="K2197" s="133"/>
      <c r="L2197" s="133"/>
      <c r="M2197" s="133"/>
    </row>
    <row r="2198" spans="10:13">
      <c r="J2198" s="133"/>
      <c r="K2198" s="133"/>
      <c r="L2198" s="133"/>
      <c r="M2198" s="133"/>
    </row>
    <row r="2199" spans="10:13">
      <c r="J2199" s="133"/>
      <c r="K2199" s="133"/>
      <c r="L2199" s="133"/>
      <c r="M2199" s="133"/>
    </row>
    <row r="2200" spans="10:13">
      <c r="J2200" s="133"/>
      <c r="K2200" s="133"/>
      <c r="L2200" s="133"/>
      <c r="M2200" s="133"/>
    </row>
    <row r="2201" spans="10:13">
      <c r="J2201" s="133"/>
      <c r="K2201" s="133"/>
      <c r="L2201" s="133"/>
      <c r="M2201" s="133"/>
    </row>
    <row r="2202" spans="10:13">
      <c r="J2202" s="133"/>
      <c r="K2202" s="133"/>
      <c r="L2202" s="133"/>
      <c r="M2202" s="133"/>
    </row>
    <row r="2203" spans="10:13">
      <c r="J2203" s="133"/>
      <c r="K2203" s="133"/>
      <c r="L2203" s="133"/>
      <c r="M2203" s="133"/>
    </row>
    <row r="2204" spans="10:13">
      <c r="J2204" s="133"/>
      <c r="K2204" s="133"/>
      <c r="L2204" s="133"/>
      <c r="M2204" s="133"/>
    </row>
    <row r="2205" spans="10:13">
      <c r="J2205" s="133"/>
      <c r="K2205" s="133"/>
      <c r="L2205" s="133"/>
      <c r="M2205" s="133"/>
    </row>
    <row r="2206" spans="10:13">
      <c r="J2206" s="133"/>
      <c r="K2206" s="133"/>
      <c r="L2206" s="133"/>
      <c r="M2206" s="133"/>
    </row>
    <row r="2207" spans="10:13">
      <c r="J2207" s="133"/>
      <c r="K2207" s="133"/>
      <c r="L2207" s="133"/>
      <c r="M2207" s="133"/>
    </row>
    <row r="2208" spans="10:13">
      <c r="J2208" s="133"/>
      <c r="K2208" s="133"/>
      <c r="L2208" s="133"/>
      <c r="M2208" s="133"/>
    </row>
    <row r="2209" spans="10:13">
      <c r="J2209" s="133"/>
      <c r="K2209" s="133"/>
      <c r="L2209" s="133"/>
      <c r="M2209" s="133"/>
    </row>
    <row r="2210" spans="10:13">
      <c r="J2210" s="133"/>
      <c r="K2210" s="133"/>
      <c r="L2210" s="133"/>
      <c r="M2210" s="133"/>
    </row>
    <row r="2211" spans="10:13">
      <c r="J2211" s="133"/>
      <c r="K2211" s="133"/>
      <c r="L2211" s="133"/>
      <c r="M2211" s="133"/>
    </row>
    <row r="2212" spans="10:13">
      <c r="J2212" s="133"/>
      <c r="K2212" s="133"/>
      <c r="L2212" s="133"/>
      <c r="M2212" s="133"/>
    </row>
    <row r="2213" spans="10:13">
      <c r="J2213" s="133"/>
      <c r="K2213" s="133"/>
      <c r="L2213" s="133"/>
      <c r="M2213" s="133"/>
    </row>
    <row r="2214" spans="10:13">
      <c r="J2214" s="133"/>
      <c r="K2214" s="133"/>
      <c r="L2214" s="133"/>
      <c r="M2214" s="133"/>
    </row>
    <row r="2215" spans="10:13">
      <c r="J2215" s="133"/>
      <c r="K2215" s="133"/>
      <c r="L2215" s="133"/>
      <c r="M2215" s="133"/>
    </row>
    <row r="2216" spans="10:13">
      <c r="J2216" s="133"/>
      <c r="K2216" s="133"/>
      <c r="L2216" s="133"/>
      <c r="M2216" s="133"/>
    </row>
    <row r="2217" spans="10:13">
      <c r="J2217" s="133"/>
      <c r="K2217" s="133"/>
      <c r="L2217" s="133"/>
      <c r="M2217" s="133"/>
    </row>
    <row r="2218" spans="10:13">
      <c r="J2218" s="133"/>
      <c r="K2218" s="133"/>
      <c r="L2218" s="133"/>
      <c r="M2218" s="133"/>
    </row>
    <row r="2219" spans="10:13">
      <c r="J2219" s="133"/>
      <c r="K2219" s="133"/>
      <c r="L2219" s="133"/>
      <c r="M2219" s="133"/>
    </row>
    <row r="2220" spans="10:13">
      <c r="J2220" s="133"/>
      <c r="K2220" s="133"/>
      <c r="L2220" s="133"/>
      <c r="M2220" s="133"/>
    </row>
    <row r="2221" spans="10:13">
      <c r="J2221" s="133"/>
      <c r="K2221" s="133"/>
      <c r="L2221" s="133"/>
      <c r="M2221" s="133"/>
    </row>
    <row r="2222" spans="10:13">
      <c r="J2222" s="133"/>
      <c r="K2222" s="133"/>
      <c r="L2222" s="133"/>
      <c r="M2222" s="133"/>
    </row>
    <row r="2223" spans="10:13">
      <c r="J2223" s="133"/>
      <c r="K2223" s="133"/>
      <c r="L2223" s="133"/>
      <c r="M2223" s="133"/>
    </row>
    <row r="2224" spans="10:13">
      <c r="J2224" s="133"/>
      <c r="K2224" s="133"/>
      <c r="L2224" s="133"/>
      <c r="M2224" s="133"/>
    </row>
    <row r="2225" spans="10:13">
      <c r="J2225" s="133"/>
      <c r="K2225" s="133"/>
      <c r="L2225" s="133"/>
      <c r="M2225" s="133"/>
    </row>
    <row r="2226" spans="10:13">
      <c r="J2226" s="133"/>
      <c r="K2226" s="133"/>
      <c r="L2226" s="133"/>
      <c r="M2226" s="133"/>
    </row>
    <row r="2227" spans="10:13">
      <c r="J2227" s="133"/>
      <c r="K2227" s="133"/>
      <c r="L2227" s="133"/>
      <c r="M2227" s="133"/>
    </row>
    <row r="2228" spans="10:13">
      <c r="J2228" s="133"/>
      <c r="K2228" s="133"/>
      <c r="L2228" s="133"/>
      <c r="M2228" s="133"/>
    </row>
    <row r="2229" spans="10:13">
      <c r="J2229" s="133"/>
      <c r="K2229" s="133"/>
      <c r="L2229" s="133"/>
      <c r="M2229" s="133"/>
    </row>
    <row r="2230" spans="10:13">
      <c r="J2230" s="133"/>
      <c r="K2230" s="133"/>
      <c r="L2230" s="133"/>
      <c r="M2230" s="133"/>
    </row>
    <row r="2231" spans="10:13">
      <c r="J2231" s="133"/>
      <c r="K2231" s="133"/>
      <c r="L2231" s="133"/>
      <c r="M2231" s="133"/>
    </row>
    <row r="2232" spans="10:13">
      <c r="J2232" s="133"/>
      <c r="K2232" s="133"/>
      <c r="L2232" s="133"/>
      <c r="M2232" s="133"/>
    </row>
    <row r="2233" spans="10:13">
      <c r="J2233" s="133"/>
      <c r="K2233" s="133"/>
      <c r="L2233" s="133"/>
      <c r="M2233" s="133"/>
    </row>
    <row r="2234" spans="10:13">
      <c r="J2234" s="133"/>
      <c r="K2234" s="133"/>
      <c r="L2234" s="133"/>
      <c r="M2234" s="133"/>
    </row>
    <row r="2235" spans="10:13">
      <c r="J2235" s="133"/>
      <c r="K2235" s="133"/>
      <c r="L2235" s="133"/>
      <c r="M2235" s="133"/>
    </row>
    <row r="2236" spans="10:13">
      <c r="J2236" s="133"/>
      <c r="K2236" s="133"/>
      <c r="L2236" s="133"/>
      <c r="M2236" s="133"/>
    </row>
    <row r="2237" spans="10:13">
      <c r="J2237" s="133"/>
      <c r="K2237" s="133"/>
      <c r="L2237" s="133"/>
      <c r="M2237" s="133"/>
    </row>
    <row r="2238" spans="10:13">
      <c r="J2238" s="133"/>
      <c r="K2238" s="133"/>
      <c r="L2238" s="133"/>
      <c r="M2238" s="133"/>
    </row>
    <row r="2239" spans="10:13">
      <c r="J2239" s="133"/>
      <c r="K2239" s="133"/>
      <c r="L2239" s="133"/>
      <c r="M2239" s="133"/>
    </row>
    <row r="2240" spans="10:13">
      <c r="J2240" s="133"/>
      <c r="K2240" s="133"/>
      <c r="L2240" s="133"/>
      <c r="M2240" s="133"/>
    </row>
    <row r="2241" spans="10:13">
      <c r="J2241" s="133"/>
      <c r="K2241" s="133"/>
      <c r="L2241" s="133"/>
      <c r="M2241" s="133"/>
    </row>
    <row r="2242" spans="10:13">
      <c r="J2242" s="133"/>
      <c r="K2242" s="133"/>
      <c r="L2242" s="133"/>
      <c r="M2242" s="133"/>
    </row>
    <row r="2243" spans="10:13">
      <c r="J2243" s="133"/>
      <c r="K2243" s="133"/>
      <c r="L2243" s="133"/>
      <c r="M2243" s="133"/>
    </row>
    <row r="2244" spans="10:13">
      <c r="J2244" s="133"/>
      <c r="K2244" s="133"/>
      <c r="L2244" s="133"/>
      <c r="M2244" s="133"/>
    </row>
    <row r="2245" spans="10:13">
      <c r="J2245" s="133"/>
      <c r="K2245" s="133"/>
      <c r="L2245" s="133"/>
      <c r="M2245" s="133"/>
    </row>
    <row r="2246" spans="10:13">
      <c r="J2246" s="133"/>
      <c r="K2246" s="133"/>
      <c r="L2246" s="133"/>
      <c r="M2246" s="133"/>
    </row>
    <row r="2247" spans="10:13">
      <c r="J2247" s="133"/>
      <c r="K2247" s="133"/>
      <c r="L2247" s="133"/>
      <c r="M2247" s="133"/>
    </row>
    <row r="2248" spans="10:13">
      <c r="J2248" s="133"/>
      <c r="K2248" s="133"/>
      <c r="L2248" s="133"/>
      <c r="M2248" s="133"/>
    </row>
    <row r="2249" spans="10:13">
      <c r="J2249" s="133"/>
      <c r="K2249" s="133"/>
      <c r="L2249" s="133"/>
      <c r="M2249" s="133"/>
    </row>
    <row r="2250" spans="10:13">
      <c r="J2250" s="133"/>
      <c r="K2250" s="133"/>
      <c r="L2250" s="133"/>
      <c r="M2250" s="133"/>
    </row>
    <row r="2251" spans="10:13">
      <c r="J2251" s="133"/>
      <c r="K2251" s="133"/>
      <c r="L2251" s="133"/>
      <c r="M2251" s="133"/>
    </row>
    <row r="2252" spans="10:13">
      <c r="J2252" s="133"/>
      <c r="K2252" s="133"/>
      <c r="L2252" s="133"/>
      <c r="M2252" s="133"/>
    </row>
    <row r="2253" spans="10:13">
      <c r="J2253" s="133"/>
      <c r="K2253" s="133"/>
      <c r="L2253" s="133"/>
      <c r="M2253" s="133"/>
    </row>
    <row r="2254" spans="10:13">
      <c r="J2254" s="133"/>
      <c r="K2254" s="133"/>
      <c r="L2254" s="133"/>
      <c r="M2254" s="133"/>
    </row>
    <row r="2255" spans="10:13">
      <c r="J2255" s="133"/>
      <c r="K2255" s="133"/>
      <c r="L2255" s="133"/>
      <c r="M2255" s="133"/>
    </row>
    <row r="2256" spans="10:13">
      <c r="J2256" s="133"/>
      <c r="K2256" s="133"/>
      <c r="L2256" s="133"/>
      <c r="M2256" s="133"/>
    </row>
    <row r="2257" spans="10:13">
      <c r="J2257" s="133"/>
      <c r="K2257" s="133"/>
      <c r="L2257" s="133"/>
      <c r="M2257" s="133"/>
    </row>
    <row r="2258" spans="10:13">
      <c r="J2258" s="133"/>
      <c r="K2258" s="133"/>
      <c r="L2258" s="133"/>
      <c r="M2258" s="133"/>
    </row>
    <row r="2259" spans="10:13">
      <c r="J2259" s="133"/>
      <c r="K2259" s="133"/>
      <c r="L2259" s="133"/>
      <c r="M2259" s="133"/>
    </row>
    <row r="2260" spans="10:13">
      <c r="J2260" s="133"/>
      <c r="K2260" s="133"/>
      <c r="L2260" s="133"/>
      <c r="M2260" s="133"/>
    </row>
    <row r="2261" spans="10:13">
      <c r="J2261" s="133"/>
      <c r="K2261" s="133"/>
      <c r="L2261" s="133"/>
      <c r="M2261" s="133"/>
    </row>
    <row r="2262" spans="10:13">
      <c r="J2262" s="133"/>
      <c r="K2262" s="133"/>
      <c r="L2262" s="133"/>
      <c r="M2262" s="133"/>
    </row>
    <row r="2263" spans="10:13">
      <c r="J2263" s="133"/>
      <c r="K2263" s="133"/>
      <c r="L2263" s="133"/>
      <c r="M2263" s="133"/>
    </row>
    <row r="2264" spans="10:13">
      <c r="J2264" s="133"/>
      <c r="K2264" s="133"/>
      <c r="L2264" s="133"/>
      <c r="M2264" s="133"/>
    </row>
    <row r="2265" spans="10:13">
      <c r="J2265" s="133"/>
      <c r="K2265" s="133"/>
      <c r="L2265" s="133"/>
      <c r="M2265" s="133"/>
    </row>
    <row r="2266" spans="10:13">
      <c r="J2266" s="133"/>
      <c r="K2266" s="133"/>
      <c r="L2266" s="133"/>
      <c r="M2266" s="133"/>
    </row>
    <row r="2267" spans="10:13">
      <c r="J2267" s="133"/>
      <c r="K2267" s="133"/>
      <c r="L2267" s="133"/>
      <c r="M2267" s="133"/>
    </row>
    <row r="2268" spans="10:13">
      <c r="J2268" s="133"/>
      <c r="K2268" s="133"/>
      <c r="L2268" s="133"/>
      <c r="M2268" s="133"/>
    </row>
    <row r="2269" spans="10:13">
      <c r="J2269" s="133"/>
      <c r="K2269" s="133"/>
      <c r="L2269" s="133"/>
      <c r="M2269" s="133"/>
    </row>
    <row r="2270" spans="10:13">
      <c r="J2270" s="133"/>
      <c r="K2270" s="133"/>
      <c r="L2270" s="133"/>
      <c r="M2270" s="133"/>
    </row>
    <row r="2271" spans="10:13">
      <c r="J2271" s="133"/>
      <c r="K2271" s="133"/>
      <c r="L2271" s="133"/>
      <c r="M2271" s="133"/>
    </row>
    <row r="2272" spans="10:13">
      <c r="J2272" s="133"/>
      <c r="K2272" s="133"/>
      <c r="L2272" s="133"/>
      <c r="M2272" s="133"/>
    </row>
    <row r="2273" spans="10:13">
      <c r="J2273" s="133"/>
      <c r="K2273" s="133"/>
      <c r="L2273" s="133"/>
      <c r="M2273" s="133"/>
    </row>
    <row r="2274" spans="10:13">
      <c r="J2274" s="133"/>
      <c r="K2274" s="133"/>
      <c r="L2274" s="133"/>
      <c r="M2274" s="133"/>
    </row>
    <row r="2275" spans="10:13">
      <c r="J2275" s="133"/>
      <c r="K2275" s="133"/>
      <c r="L2275" s="133"/>
      <c r="M2275" s="133"/>
    </row>
    <row r="2276" spans="10:13">
      <c r="J2276" s="133"/>
      <c r="K2276" s="133"/>
      <c r="L2276" s="133"/>
      <c r="M2276" s="133"/>
    </row>
    <row r="2277" spans="10:13">
      <c r="J2277" s="133"/>
      <c r="K2277" s="133"/>
      <c r="L2277" s="133"/>
      <c r="M2277" s="133"/>
    </row>
    <row r="2278" spans="10:13">
      <c r="J2278" s="133"/>
      <c r="K2278" s="133"/>
      <c r="L2278" s="133"/>
      <c r="M2278" s="133"/>
    </row>
    <row r="2279" spans="10:13">
      <c r="J2279" s="133"/>
      <c r="K2279" s="133"/>
      <c r="L2279" s="133"/>
      <c r="M2279" s="133"/>
    </row>
    <row r="2280" spans="10:13">
      <c r="J2280" s="133"/>
      <c r="K2280" s="133"/>
      <c r="L2280" s="133"/>
      <c r="M2280" s="133"/>
    </row>
    <row r="2281" spans="10:13">
      <c r="J2281" s="133"/>
      <c r="K2281" s="133"/>
      <c r="L2281" s="133"/>
      <c r="M2281" s="133"/>
    </row>
    <row r="2282" spans="10:13">
      <c r="J2282" s="133"/>
      <c r="K2282" s="133"/>
      <c r="L2282" s="133"/>
      <c r="M2282" s="133"/>
    </row>
    <row r="2283" spans="10:13">
      <c r="J2283" s="133"/>
      <c r="K2283" s="133"/>
      <c r="L2283" s="133"/>
      <c r="M2283" s="133"/>
    </row>
    <row r="2284" spans="10:13">
      <c r="J2284" s="133"/>
      <c r="K2284" s="133"/>
      <c r="L2284" s="133"/>
      <c r="M2284" s="133"/>
    </row>
    <row r="2285" spans="10:13">
      <c r="J2285" s="133"/>
      <c r="K2285" s="133"/>
      <c r="L2285" s="133"/>
      <c r="M2285" s="133"/>
    </row>
    <row r="2286" spans="10:13">
      <c r="J2286" s="133"/>
      <c r="K2286" s="133"/>
      <c r="L2286" s="133"/>
      <c r="M2286" s="133"/>
    </row>
    <row r="2287" spans="10:13">
      <c r="J2287" s="133"/>
      <c r="K2287" s="133"/>
      <c r="L2287" s="133"/>
      <c r="M2287" s="133"/>
    </row>
    <row r="2288" spans="10:13">
      <c r="J2288" s="133"/>
      <c r="K2288" s="133"/>
      <c r="L2288" s="133"/>
      <c r="M2288" s="133"/>
    </row>
    <row r="2289" spans="10:13">
      <c r="J2289" s="133"/>
      <c r="K2289" s="133"/>
      <c r="L2289" s="133"/>
      <c r="M2289" s="133"/>
    </row>
    <row r="2290" spans="10:13">
      <c r="J2290" s="133"/>
      <c r="K2290" s="133"/>
      <c r="L2290" s="133"/>
      <c r="M2290" s="133"/>
    </row>
    <row r="2291" spans="10:13">
      <c r="J2291" s="133"/>
      <c r="K2291" s="133"/>
      <c r="L2291" s="133"/>
      <c r="M2291" s="133"/>
    </row>
    <row r="2292" spans="10:13">
      <c r="J2292" s="133"/>
      <c r="K2292" s="133"/>
      <c r="L2292" s="133"/>
      <c r="M2292" s="133"/>
    </row>
    <row r="2293" spans="10:13">
      <c r="J2293" s="133"/>
      <c r="K2293" s="133"/>
      <c r="L2293" s="133"/>
      <c r="M2293" s="133"/>
    </row>
    <row r="2294" spans="10:13">
      <c r="J2294" s="133"/>
      <c r="K2294" s="133"/>
      <c r="L2294" s="133"/>
      <c r="M2294" s="133"/>
    </row>
    <row r="2295" spans="10:13">
      <c r="J2295" s="133"/>
      <c r="K2295" s="133"/>
      <c r="L2295" s="133"/>
      <c r="M2295" s="133"/>
    </row>
    <row r="2296" spans="10:13">
      <c r="J2296" s="133"/>
      <c r="K2296" s="133"/>
      <c r="L2296" s="133"/>
      <c r="M2296" s="133"/>
    </row>
    <row r="2297" spans="10:13">
      <c r="J2297" s="133"/>
      <c r="K2297" s="133"/>
      <c r="L2297" s="133"/>
      <c r="M2297" s="133"/>
    </row>
    <row r="2298" spans="10:13">
      <c r="J2298" s="133"/>
      <c r="K2298" s="133"/>
      <c r="L2298" s="133"/>
      <c r="M2298" s="133"/>
    </row>
    <row r="2299" spans="10:13">
      <c r="J2299" s="133"/>
      <c r="K2299" s="133"/>
      <c r="L2299" s="133"/>
      <c r="M2299" s="133"/>
    </row>
    <row r="2300" spans="10:13">
      <c r="J2300" s="133"/>
      <c r="K2300" s="133"/>
      <c r="L2300" s="133"/>
      <c r="M2300" s="133"/>
    </row>
    <row r="2301" spans="10:13">
      <c r="J2301" s="133"/>
      <c r="K2301" s="133"/>
      <c r="L2301" s="133"/>
      <c r="M2301" s="133"/>
    </row>
    <row r="2302" spans="10:13">
      <c r="J2302" s="133"/>
      <c r="K2302" s="133"/>
      <c r="L2302" s="133"/>
      <c r="M2302" s="133"/>
    </row>
    <row r="2303" spans="10:13">
      <c r="J2303" s="133"/>
      <c r="K2303" s="133"/>
      <c r="L2303" s="133"/>
      <c r="M2303" s="133"/>
    </row>
    <row r="2304" spans="10:13">
      <c r="J2304" s="133"/>
      <c r="K2304" s="133"/>
      <c r="L2304" s="133"/>
      <c r="M2304" s="133"/>
    </row>
    <row r="2305" spans="10:13">
      <c r="J2305" s="133"/>
      <c r="K2305" s="133"/>
      <c r="L2305" s="133"/>
      <c r="M2305" s="133"/>
    </row>
    <row r="2306" spans="10:13">
      <c r="J2306" s="133"/>
      <c r="K2306" s="133"/>
      <c r="L2306" s="133"/>
      <c r="M2306" s="133"/>
    </row>
    <row r="2307" spans="10:13">
      <c r="J2307" s="133"/>
      <c r="K2307" s="133"/>
      <c r="L2307" s="133"/>
      <c r="M2307" s="133"/>
    </row>
    <row r="2308" spans="10:13">
      <c r="J2308" s="133"/>
      <c r="K2308" s="133"/>
      <c r="L2308" s="133"/>
      <c r="M2308" s="133"/>
    </row>
    <row r="2309" spans="10:13">
      <c r="J2309" s="133"/>
      <c r="K2309" s="133"/>
      <c r="L2309" s="133"/>
      <c r="M2309" s="133"/>
    </row>
    <row r="2310" spans="10:13">
      <c r="J2310" s="133"/>
      <c r="K2310" s="133"/>
      <c r="L2310" s="133"/>
      <c r="M2310" s="133"/>
    </row>
    <row r="2311" spans="10:13">
      <c r="J2311" s="133"/>
      <c r="K2311" s="133"/>
      <c r="L2311" s="133"/>
      <c r="M2311" s="133"/>
    </row>
    <row r="2312" spans="10:13">
      <c r="J2312" s="133"/>
      <c r="K2312" s="133"/>
      <c r="L2312" s="133"/>
      <c r="M2312" s="133"/>
    </row>
    <row r="2313" spans="10:13">
      <c r="J2313" s="133"/>
      <c r="K2313" s="133"/>
      <c r="L2313" s="133"/>
      <c r="M2313" s="133"/>
    </row>
    <row r="2314" spans="10:13">
      <c r="J2314" s="133"/>
      <c r="K2314" s="133"/>
      <c r="L2314" s="133"/>
      <c r="M2314" s="133"/>
    </row>
    <row r="2315" spans="10:13">
      <c r="J2315" s="133"/>
      <c r="K2315" s="133"/>
      <c r="L2315" s="133"/>
      <c r="M2315" s="133"/>
    </row>
    <row r="2316" spans="10:13">
      <c r="J2316" s="133"/>
      <c r="K2316" s="133"/>
      <c r="L2316" s="133"/>
      <c r="M2316" s="133"/>
    </row>
    <row r="2317" spans="10:13">
      <c r="J2317" s="133"/>
      <c r="K2317" s="133"/>
      <c r="L2317" s="133"/>
      <c r="M2317" s="133"/>
    </row>
    <row r="2318" spans="10:13">
      <c r="J2318" s="133"/>
      <c r="K2318" s="133"/>
      <c r="L2318" s="133"/>
      <c r="M2318" s="133"/>
    </row>
    <row r="2319" spans="10:13">
      <c r="J2319" s="133"/>
      <c r="K2319" s="133"/>
      <c r="L2319" s="133"/>
      <c r="M2319" s="133"/>
    </row>
    <row r="2320" spans="10:13">
      <c r="J2320" s="133"/>
      <c r="K2320" s="133"/>
      <c r="L2320" s="133"/>
      <c r="M2320" s="133"/>
    </row>
    <row r="2321" spans="10:13">
      <c r="J2321" s="133"/>
      <c r="K2321" s="133"/>
      <c r="L2321" s="133"/>
      <c r="M2321" s="133"/>
    </row>
    <row r="2322" spans="10:13">
      <c r="J2322" s="133"/>
      <c r="K2322" s="133"/>
      <c r="L2322" s="133"/>
      <c r="M2322" s="133"/>
    </row>
    <row r="2323" spans="10:13">
      <c r="J2323" s="133"/>
      <c r="K2323" s="133"/>
      <c r="L2323" s="133"/>
      <c r="M2323" s="133"/>
    </row>
    <row r="2324" spans="10:13">
      <c r="J2324" s="133"/>
      <c r="K2324" s="133"/>
      <c r="L2324" s="133"/>
      <c r="M2324" s="133"/>
    </row>
    <row r="2325" spans="10:13">
      <c r="J2325" s="133"/>
      <c r="K2325" s="133"/>
      <c r="L2325" s="133"/>
      <c r="M2325" s="133"/>
    </row>
    <row r="2326" spans="10:13">
      <c r="J2326" s="133"/>
      <c r="K2326" s="133"/>
      <c r="L2326" s="133"/>
      <c r="M2326" s="133"/>
    </row>
    <row r="2327" spans="10:13">
      <c r="J2327" s="133"/>
      <c r="K2327" s="133"/>
      <c r="L2327" s="133"/>
      <c r="M2327" s="133"/>
    </row>
    <row r="2328" spans="10:13">
      <c r="J2328" s="133"/>
      <c r="K2328" s="133"/>
      <c r="L2328" s="133"/>
      <c r="M2328" s="133"/>
    </row>
    <row r="2329" spans="10:13">
      <c r="J2329" s="133"/>
      <c r="K2329" s="133"/>
      <c r="L2329" s="133"/>
      <c r="M2329" s="133"/>
    </row>
    <row r="2330" spans="10:13">
      <c r="J2330" s="133"/>
      <c r="K2330" s="133"/>
      <c r="L2330" s="133"/>
      <c r="M2330" s="133"/>
    </row>
    <row r="2331" spans="10:13">
      <c r="J2331" s="133"/>
      <c r="K2331" s="133"/>
      <c r="L2331" s="133"/>
      <c r="M2331" s="133"/>
    </row>
    <row r="2332" spans="10:13">
      <c r="J2332" s="133"/>
      <c r="K2332" s="133"/>
      <c r="L2332" s="133"/>
      <c r="M2332" s="133"/>
    </row>
    <row r="2333" spans="10:13">
      <c r="J2333" s="133"/>
      <c r="K2333" s="133"/>
      <c r="L2333" s="133"/>
      <c r="M2333" s="133"/>
    </row>
    <row r="2334" spans="10:13">
      <c r="J2334" s="133"/>
      <c r="K2334" s="133"/>
      <c r="L2334" s="133"/>
      <c r="M2334" s="133"/>
    </row>
    <row r="2335" spans="10:13">
      <c r="J2335" s="133"/>
      <c r="K2335" s="133"/>
      <c r="L2335" s="133"/>
      <c r="M2335" s="133"/>
    </row>
    <row r="2336" spans="10:13">
      <c r="J2336" s="133"/>
      <c r="K2336" s="133"/>
      <c r="L2336" s="133"/>
      <c r="M2336" s="133"/>
    </row>
    <row r="2337" spans="10:13">
      <c r="J2337" s="133"/>
      <c r="K2337" s="133"/>
      <c r="L2337" s="133"/>
      <c r="M2337" s="133"/>
    </row>
    <row r="2338" spans="10:13">
      <c r="J2338" s="133"/>
      <c r="K2338" s="133"/>
      <c r="L2338" s="133"/>
      <c r="M2338" s="133"/>
    </row>
    <row r="2339" spans="10:13">
      <c r="J2339" s="133"/>
      <c r="K2339" s="133"/>
      <c r="L2339" s="133"/>
      <c r="M2339" s="133"/>
    </row>
    <row r="2340" spans="10:13">
      <c r="J2340" s="133"/>
      <c r="K2340" s="133"/>
      <c r="L2340" s="133"/>
      <c r="M2340" s="133"/>
    </row>
    <row r="2341" spans="10:13">
      <c r="J2341" s="133"/>
      <c r="K2341" s="133"/>
      <c r="L2341" s="133"/>
      <c r="M2341" s="133"/>
    </row>
    <row r="2342" spans="10:13">
      <c r="J2342" s="133"/>
      <c r="K2342" s="133"/>
      <c r="L2342" s="133"/>
      <c r="M2342" s="133"/>
    </row>
    <row r="2343" spans="10:13">
      <c r="J2343" s="133"/>
      <c r="K2343" s="133"/>
      <c r="L2343" s="133"/>
      <c r="M2343" s="133"/>
    </row>
    <row r="2344" spans="10:13">
      <c r="J2344" s="133"/>
      <c r="K2344" s="133"/>
      <c r="L2344" s="133"/>
      <c r="M2344" s="133"/>
    </row>
    <row r="2345" spans="10:13">
      <c r="J2345" s="133"/>
      <c r="K2345" s="133"/>
      <c r="L2345" s="133"/>
      <c r="M2345" s="133"/>
    </row>
    <row r="2346" spans="10:13">
      <c r="J2346" s="133"/>
      <c r="K2346" s="133"/>
      <c r="L2346" s="133"/>
      <c r="M2346" s="133"/>
    </row>
    <row r="2347" spans="10:13">
      <c r="J2347" s="133"/>
      <c r="K2347" s="133"/>
      <c r="L2347" s="133"/>
      <c r="M2347" s="133"/>
    </row>
    <row r="2348" spans="10:13">
      <c r="J2348" s="133"/>
      <c r="K2348" s="133"/>
      <c r="L2348" s="133"/>
      <c r="M2348" s="133"/>
    </row>
    <row r="2349" spans="10:13">
      <c r="J2349" s="133"/>
      <c r="K2349" s="133"/>
      <c r="L2349" s="133"/>
      <c r="M2349" s="133"/>
    </row>
    <row r="2350" spans="10:13">
      <c r="J2350" s="133"/>
      <c r="K2350" s="133"/>
      <c r="L2350" s="133"/>
      <c r="M2350" s="133"/>
    </row>
    <row r="2351" spans="10:13">
      <c r="J2351" s="133"/>
      <c r="K2351" s="133"/>
      <c r="L2351" s="133"/>
      <c r="M2351" s="133"/>
    </row>
    <row r="2352" spans="10:13">
      <c r="J2352" s="133"/>
      <c r="K2352" s="133"/>
      <c r="L2352" s="133"/>
      <c r="M2352" s="133"/>
    </row>
    <row r="2353" spans="10:13">
      <c r="J2353" s="133"/>
      <c r="K2353" s="133"/>
      <c r="L2353" s="133"/>
      <c r="M2353" s="133"/>
    </row>
    <row r="2354" spans="10:13">
      <c r="J2354" s="133"/>
      <c r="K2354" s="133"/>
      <c r="L2354" s="133"/>
      <c r="M2354" s="133"/>
    </row>
    <row r="2355" spans="10:13">
      <c r="J2355" s="133"/>
      <c r="K2355" s="133"/>
      <c r="L2355" s="133"/>
      <c r="M2355" s="133"/>
    </row>
    <row r="2356" spans="10:13">
      <c r="J2356" s="133"/>
      <c r="K2356" s="133"/>
      <c r="L2356" s="133"/>
      <c r="M2356" s="133"/>
    </row>
    <row r="2357" spans="10:13">
      <c r="J2357" s="133"/>
      <c r="K2357" s="133"/>
      <c r="L2357" s="133"/>
      <c r="M2357" s="133"/>
    </row>
    <row r="2358" spans="10:13">
      <c r="J2358" s="133"/>
      <c r="K2358" s="133"/>
      <c r="L2358" s="133"/>
      <c r="M2358" s="133"/>
    </row>
    <row r="2359" spans="10:13">
      <c r="J2359" s="133"/>
      <c r="K2359" s="133"/>
      <c r="L2359" s="133"/>
      <c r="M2359" s="133"/>
    </row>
    <row r="2360" spans="10:13">
      <c r="J2360" s="133"/>
      <c r="K2360" s="133"/>
      <c r="L2360" s="133"/>
      <c r="M2360" s="133"/>
    </row>
    <row r="2361" spans="10:13">
      <c r="J2361" s="133"/>
      <c r="K2361" s="133"/>
      <c r="L2361" s="133"/>
      <c r="M2361" s="133"/>
    </row>
    <row r="2362" spans="10:13">
      <c r="J2362" s="133"/>
      <c r="K2362" s="133"/>
      <c r="L2362" s="133"/>
      <c r="M2362" s="133"/>
    </row>
    <row r="2363" spans="10:13">
      <c r="J2363" s="133"/>
      <c r="K2363" s="133"/>
      <c r="L2363" s="133"/>
      <c r="M2363" s="133"/>
    </row>
    <row r="2364" spans="10:13">
      <c r="J2364" s="133"/>
      <c r="K2364" s="133"/>
      <c r="L2364" s="133"/>
      <c r="M2364" s="133"/>
    </row>
    <row r="2365" spans="10:13">
      <c r="J2365" s="133"/>
      <c r="K2365" s="133"/>
      <c r="L2365" s="133"/>
      <c r="M2365" s="133"/>
    </row>
    <row r="2366" spans="10:13">
      <c r="J2366" s="133"/>
      <c r="K2366" s="133"/>
      <c r="L2366" s="133"/>
      <c r="M2366" s="133"/>
    </row>
    <row r="2367" spans="10:13">
      <c r="J2367" s="133"/>
      <c r="K2367" s="133"/>
      <c r="L2367" s="133"/>
      <c r="M2367" s="133"/>
    </row>
    <row r="2368" spans="10:13">
      <c r="J2368" s="133"/>
      <c r="K2368" s="133"/>
      <c r="L2368" s="133"/>
      <c r="M2368" s="133"/>
    </row>
    <row r="2369" spans="10:13">
      <c r="J2369" s="133"/>
      <c r="K2369" s="133"/>
      <c r="L2369" s="133"/>
      <c r="M2369" s="133"/>
    </row>
    <row r="2370" spans="10:13">
      <c r="J2370" s="133"/>
      <c r="K2370" s="133"/>
      <c r="L2370" s="133"/>
      <c r="M2370" s="133"/>
    </row>
    <row r="2371" spans="10:13">
      <c r="J2371" s="133"/>
      <c r="K2371" s="133"/>
      <c r="L2371" s="133"/>
      <c r="M2371" s="133"/>
    </row>
    <row r="2372" spans="10:13">
      <c r="J2372" s="133"/>
      <c r="K2372" s="133"/>
      <c r="L2372" s="133"/>
      <c r="M2372" s="133"/>
    </row>
    <row r="2373" spans="10:13">
      <c r="J2373" s="133"/>
      <c r="K2373" s="133"/>
      <c r="L2373" s="133"/>
      <c r="M2373" s="133"/>
    </row>
    <row r="2374" spans="10:13">
      <c r="J2374" s="133"/>
      <c r="K2374" s="133"/>
      <c r="L2374" s="133"/>
      <c r="M2374" s="133"/>
    </row>
    <row r="2375" spans="10:13">
      <c r="J2375" s="133"/>
      <c r="K2375" s="133"/>
      <c r="L2375" s="133"/>
      <c r="M2375" s="133"/>
    </row>
    <row r="2376" spans="10:13">
      <c r="J2376" s="133"/>
      <c r="K2376" s="133"/>
      <c r="L2376" s="133"/>
      <c r="M2376" s="133"/>
    </row>
    <row r="2377" spans="10:13">
      <c r="J2377" s="133"/>
      <c r="K2377" s="133"/>
      <c r="L2377" s="133"/>
      <c r="M2377" s="133"/>
    </row>
    <row r="2378" spans="10:13">
      <c r="J2378" s="133"/>
      <c r="K2378" s="133"/>
      <c r="L2378" s="133"/>
      <c r="M2378" s="133"/>
    </row>
    <row r="2379" spans="10:13">
      <c r="J2379" s="133"/>
      <c r="K2379" s="133"/>
      <c r="L2379" s="133"/>
      <c r="M2379" s="133"/>
    </row>
    <row r="2380" spans="10:13">
      <c r="J2380" s="133"/>
      <c r="K2380" s="133"/>
      <c r="L2380" s="133"/>
      <c r="M2380" s="133"/>
    </row>
    <row r="2381" spans="10:13">
      <c r="J2381" s="133"/>
      <c r="K2381" s="133"/>
      <c r="L2381" s="133"/>
      <c r="M2381" s="133"/>
    </row>
    <row r="2382" spans="10:13">
      <c r="J2382" s="133"/>
      <c r="K2382" s="133"/>
      <c r="L2382" s="133"/>
      <c r="M2382" s="133"/>
    </row>
    <row r="2383" spans="10:13">
      <c r="J2383" s="133"/>
      <c r="K2383" s="133"/>
      <c r="L2383" s="133"/>
      <c r="M2383" s="133"/>
    </row>
    <row r="2384" spans="10:13">
      <c r="J2384" s="133"/>
      <c r="K2384" s="133"/>
      <c r="L2384" s="133"/>
      <c r="M2384" s="133"/>
    </row>
    <row r="2385" spans="10:13">
      <c r="J2385" s="133"/>
      <c r="K2385" s="133"/>
      <c r="L2385" s="133"/>
      <c r="M2385" s="133"/>
    </row>
    <row r="2386" spans="10:13">
      <c r="J2386" s="133"/>
      <c r="K2386" s="133"/>
      <c r="L2386" s="133"/>
      <c r="M2386" s="133"/>
    </row>
    <row r="2387" spans="10:13">
      <c r="J2387" s="133"/>
      <c r="K2387" s="133"/>
      <c r="L2387" s="133"/>
      <c r="M2387" s="133"/>
    </row>
    <row r="2388" spans="10:13">
      <c r="J2388" s="133"/>
      <c r="K2388" s="133"/>
      <c r="L2388" s="133"/>
      <c r="M2388" s="133"/>
    </row>
    <row r="2389" spans="10:13">
      <c r="J2389" s="133"/>
      <c r="K2389" s="133"/>
      <c r="L2389" s="133"/>
      <c r="M2389" s="133"/>
    </row>
    <row r="2390" spans="10:13">
      <c r="J2390" s="133"/>
      <c r="K2390" s="133"/>
      <c r="L2390" s="133"/>
      <c r="M2390" s="133"/>
    </row>
    <row r="2391" spans="10:13">
      <c r="J2391" s="133"/>
      <c r="K2391" s="133"/>
      <c r="L2391" s="133"/>
      <c r="M2391" s="133"/>
    </row>
    <row r="2392" spans="10:13">
      <c r="J2392" s="133"/>
      <c r="K2392" s="133"/>
      <c r="L2392" s="133"/>
      <c r="M2392" s="133"/>
    </row>
    <row r="2393" spans="10:13">
      <c r="J2393" s="133"/>
      <c r="K2393" s="133"/>
      <c r="L2393" s="133"/>
      <c r="M2393" s="133"/>
    </row>
    <row r="2394" spans="10:13">
      <c r="J2394" s="133"/>
      <c r="K2394" s="133"/>
      <c r="L2394" s="133"/>
      <c r="M2394" s="133"/>
    </row>
    <row r="2395" spans="10:13">
      <c r="J2395" s="133"/>
      <c r="K2395" s="133"/>
      <c r="L2395" s="133"/>
      <c r="M2395" s="133"/>
    </row>
    <row r="2396" spans="10:13">
      <c r="J2396" s="133"/>
      <c r="K2396" s="133"/>
      <c r="L2396" s="133"/>
      <c r="M2396" s="133"/>
    </row>
    <row r="2397" spans="10:13">
      <c r="J2397" s="133"/>
      <c r="K2397" s="133"/>
      <c r="L2397" s="133"/>
      <c r="M2397" s="133"/>
    </row>
    <row r="2398" spans="10:13">
      <c r="J2398" s="133"/>
      <c r="K2398" s="133"/>
      <c r="L2398" s="133"/>
      <c r="M2398" s="133"/>
    </row>
    <row r="2399" spans="10:13">
      <c r="J2399" s="133"/>
      <c r="K2399" s="133"/>
      <c r="L2399" s="133"/>
      <c r="M2399" s="133"/>
    </row>
    <row r="2400" spans="10:13">
      <c r="J2400" s="133"/>
      <c r="K2400" s="133"/>
      <c r="L2400" s="133"/>
      <c r="M2400" s="133"/>
    </row>
    <row r="2401" spans="10:13">
      <c r="J2401" s="133"/>
      <c r="K2401" s="133"/>
      <c r="L2401" s="133"/>
      <c r="M2401" s="133"/>
    </row>
    <row r="2402" spans="10:13">
      <c r="J2402" s="133"/>
      <c r="K2402" s="133"/>
      <c r="L2402" s="133"/>
      <c r="M2402" s="133"/>
    </row>
    <row r="2403" spans="10:13">
      <c r="J2403" s="133"/>
      <c r="K2403" s="133"/>
      <c r="L2403" s="133"/>
      <c r="M2403" s="133"/>
    </row>
    <row r="2404" spans="10:13">
      <c r="J2404" s="133"/>
      <c r="K2404" s="133"/>
      <c r="L2404" s="133"/>
      <c r="M2404" s="133"/>
    </row>
    <row r="2405" spans="10:13">
      <c r="J2405" s="133"/>
      <c r="K2405" s="133"/>
      <c r="L2405" s="133"/>
      <c r="M2405" s="133"/>
    </row>
    <row r="2406" spans="10:13">
      <c r="J2406" s="133"/>
      <c r="K2406" s="133"/>
      <c r="L2406" s="133"/>
      <c r="M2406" s="133"/>
    </row>
    <row r="2407" spans="10:13">
      <c r="J2407" s="133"/>
      <c r="K2407" s="133"/>
      <c r="L2407" s="133"/>
      <c r="M2407" s="133"/>
    </row>
    <row r="2408" spans="10:13">
      <c r="J2408" s="133"/>
      <c r="K2408" s="133"/>
      <c r="L2408" s="133"/>
      <c r="M2408" s="133"/>
    </row>
    <row r="2409" spans="10:13">
      <c r="J2409" s="133"/>
      <c r="K2409" s="133"/>
      <c r="L2409" s="133"/>
      <c r="M2409" s="133"/>
    </row>
    <row r="2410" spans="10:13">
      <c r="J2410" s="133"/>
      <c r="K2410" s="133"/>
      <c r="L2410" s="133"/>
      <c r="M2410" s="133"/>
    </row>
    <row r="2411" spans="10:13">
      <c r="J2411" s="133"/>
      <c r="K2411" s="133"/>
      <c r="L2411" s="133"/>
      <c r="M2411" s="133"/>
    </row>
    <row r="2412" spans="10:13">
      <c r="J2412" s="133"/>
      <c r="K2412" s="133"/>
      <c r="L2412" s="133"/>
      <c r="M2412" s="133"/>
    </row>
    <row r="2413" spans="10:13">
      <c r="J2413" s="133"/>
      <c r="K2413" s="133"/>
      <c r="L2413" s="133"/>
      <c r="M2413" s="133"/>
    </row>
    <row r="2414" spans="10:13">
      <c r="J2414" s="133"/>
      <c r="K2414" s="133"/>
      <c r="L2414" s="133"/>
      <c r="M2414" s="133"/>
    </row>
    <row r="2415" spans="10:13">
      <c r="J2415" s="133"/>
      <c r="K2415" s="133"/>
      <c r="L2415" s="133"/>
      <c r="M2415" s="133"/>
    </row>
    <row r="2416" spans="10:13">
      <c r="J2416" s="133"/>
      <c r="K2416" s="133"/>
      <c r="L2416" s="133"/>
      <c r="M2416" s="133"/>
    </row>
    <row r="2417" spans="10:13">
      <c r="J2417" s="133"/>
      <c r="K2417" s="133"/>
      <c r="L2417" s="133"/>
      <c r="M2417" s="133"/>
    </row>
    <row r="2418" spans="10:13">
      <c r="J2418" s="133"/>
      <c r="K2418" s="133"/>
      <c r="L2418" s="133"/>
      <c r="M2418" s="133"/>
    </row>
    <row r="2419" spans="10:13">
      <c r="J2419" s="133"/>
      <c r="K2419" s="133"/>
      <c r="L2419" s="133"/>
      <c r="M2419" s="133"/>
    </row>
    <row r="2420" spans="10:13">
      <c r="J2420" s="133"/>
      <c r="K2420" s="133"/>
      <c r="L2420" s="133"/>
      <c r="M2420" s="133"/>
    </row>
    <row r="2421" spans="10:13">
      <c r="J2421" s="133"/>
      <c r="K2421" s="133"/>
      <c r="L2421" s="133"/>
      <c r="M2421" s="133"/>
    </row>
    <row r="2422" spans="10:13">
      <c r="J2422" s="133"/>
      <c r="K2422" s="133"/>
      <c r="L2422" s="133"/>
      <c r="M2422" s="133"/>
    </row>
    <row r="2423" spans="10:13">
      <c r="J2423" s="133"/>
      <c r="K2423" s="133"/>
      <c r="L2423" s="133"/>
      <c r="M2423" s="133"/>
    </row>
    <row r="2424" spans="10:13">
      <c r="J2424" s="133"/>
      <c r="K2424" s="133"/>
      <c r="L2424" s="133"/>
      <c r="M2424" s="133"/>
    </row>
    <row r="2425" spans="10:13">
      <c r="J2425" s="133"/>
      <c r="K2425" s="133"/>
      <c r="L2425" s="133"/>
      <c r="M2425" s="133"/>
    </row>
    <row r="2426" spans="10:13">
      <c r="J2426" s="133"/>
      <c r="K2426" s="133"/>
      <c r="L2426" s="133"/>
      <c r="M2426" s="133"/>
    </row>
    <row r="2427" spans="10:13">
      <c r="J2427" s="133"/>
      <c r="K2427" s="133"/>
      <c r="L2427" s="133"/>
      <c r="M2427" s="133"/>
    </row>
    <row r="2428" spans="10:13">
      <c r="J2428" s="133"/>
      <c r="K2428" s="133"/>
      <c r="L2428" s="133"/>
      <c r="M2428" s="133"/>
    </row>
    <row r="2429" spans="10:13">
      <c r="J2429" s="133"/>
      <c r="K2429" s="133"/>
      <c r="L2429" s="133"/>
      <c r="M2429" s="133"/>
    </row>
    <row r="2430" spans="10:13">
      <c r="J2430" s="133"/>
      <c r="K2430" s="133"/>
      <c r="L2430" s="133"/>
      <c r="M2430" s="133"/>
    </row>
    <row r="2431" spans="10:13">
      <c r="J2431" s="133"/>
      <c r="K2431" s="133"/>
      <c r="L2431" s="133"/>
      <c r="M2431" s="133"/>
    </row>
    <row r="2432" spans="10:13">
      <c r="J2432" s="133"/>
      <c r="K2432" s="133"/>
      <c r="L2432" s="133"/>
      <c r="M2432" s="133"/>
    </row>
    <row r="2433" spans="10:13">
      <c r="J2433" s="133"/>
      <c r="K2433" s="133"/>
      <c r="L2433" s="133"/>
      <c r="M2433" s="133"/>
    </row>
    <row r="2434" spans="10:13">
      <c r="J2434" s="133"/>
      <c r="K2434" s="133"/>
      <c r="L2434" s="133"/>
      <c r="M2434" s="133"/>
    </row>
    <row r="2435" spans="10:13">
      <c r="J2435" s="133"/>
      <c r="K2435" s="133"/>
      <c r="L2435" s="133"/>
      <c r="M2435" s="133"/>
    </row>
    <row r="2436" spans="10:13">
      <c r="J2436" s="133"/>
      <c r="K2436" s="133"/>
      <c r="L2436" s="133"/>
      <c r="M2436" s="133"/>
    </row>
    <row r="2437" spans="10:13">
      <c r="J2437" s="133"/>
      <c r="K2437" s="133"/>
      <c r="L2437" s="133"/>
      <c r="M2437" s="133"/>
    </row>
    <row r="2438" spans="10:13">
      <c r="J2438" s="133"/>
      <c r="K2438" s="133"/>
      <c r="L2438" s="133"/>
      <c r="M2438" s="133"/>
    </row>
    <row r="2439" spans="10:13">
      <c r="J2439" s="133"/>
      <c r="K2439" s="133"/>
      <c r="L2439" s="133"/>
      <c r="M2439" s="133"/>
    </row>
    <row r="2440" spans="10:13">
      <c r="J2440" s="133"/>
      <c r="K2440" s="133"/>
      <c r="L2440" s="133"/>
      <c r="M2440" s="133"/>
    </row>
    <row r="2441" spans="10:13">
      <c r="J2441" s="133"/>
      <c r="K2441" s="133"/>
      <c r="L2441" s="133"/>
      <c r="M2441" s="133"/>
    </row>
    <row r="2442" spans="10:13">
      <c r="J2442" s="133"/>
      <c r="K2442" s="133"/>
      <c r="L2442" s="133"/>
      <c r="M2442" s="133"/>
    </row>
    <row r="2443" spans="10:13">
      <c r="J2443" s="133"/>
      <c r="K2443" s="133"/>
      <c r="L2443" s="133"/>
      <c r="M2443" s="133"/>
    </row>
    <row r="2444" spans="10:13">
      <c r="J2444" s="133"/>
      <c r="K2444" s="133"/>
      <c r="L2444" s="133"/>
      <c r="M2444" s="133"/>
    </row>
    <row r="2445" spans="10:13">
      <c r="J2445" s="133"/>
      <c r="K2445" s="133"/>
      <c r="L2445" s="133"/>
      <c r="M2445" s="133"/>
    </row>
    <row r="2446" spans="10:13">
      <c r="J2446" s="133"/>
      <c r="K2446" s="133"/>
      <c r="L2446" s="133"/>
      <c r="M2446" s="133"/>
    </row>
    <row r="2447" spans="10:13">
      <c r="J2447" s="133"/>
      <c r="K2447" s="133"/>
      <c r="L2447" s="133"/>
      <c r="M2447" s="133"/>
    </row>
    <row r="2448" spans="10:13">
      <c r="J2448" s="133"/>
      <c r="K2448" s="133"/>
      <c r="L2448" s="133"/>
      <c r="M2448" s="133"/>
    </row>
    <row r="2449" spans="10:13">
      <c r="J2449" s="133"/>
      <c r="K2449" s="133"/>
      <c r="L2449" s="133"/>
      <c r="M2449" s="133"/>
    </row>
    <row r="2450" spans="10:13">
      <c r="J2450" s="133"/>
      <c r="K2450" s="133"/>
      <c r="L2450" s="133"/>
      <c r="M2450" s="133"/>
    </row>
    <row r="2451" spans="10:13">
      <c r="J2451" s="133"/>
      <c r="K2451" s="133"/>
      <c r="L2451" s="133"/>
      <c r="M2451" s="133"/>
    </row>
    <row r="2452" spans="10:13">
      <c r="J2452" s="133"/>
      <c r="K2452" s="133"/>
      <c r="L2452" s="133"/>
      <c r="M2452" s="133"/>
    </row>
    <row r="2453" spans="10:13">
      <c r="J2453" s="133"/>
      <c r="K2453" s="133"/>
      <c r="L2453" s="133"/>
      <c r="M2453" s="133"/>
    </row>
    <row r="2454" spans="10:13">
      <c r="J2454" s="133"/>
      <c r="K2454" s="133"/>
      <c r="L2454" s="133"/>
      <c r="M2454" s="133"/>
    </row>
    <row r="2455" spans="10:13">
      <c r="J2455" s="133"/>
      <c r="K2455" s="133"/>
      <c r="L2455" s="133"/>
      <c r="M2455" s="133"/>
    </row>
    <row r="2456" spans="10:13">
      <c r="J2456" s="133"/>
      <c r="K2456" s="133"/>
      <c r="L2456" s="133"/>
      <c r="M2456" s="133"/>
    </row>
    <row r="2457" spans="10:13">
      <c r="J2457" s="133"/>
      <c r="K2457" s="133"/>
      <c r="L2457" s="133"/>
      <c r="M2457" s="133"/>
    </row>
    <row r="2458" spans="10:13">
      <c r="J2458" s="133"/>
      <c r="K2458" s="133"/>
      <c r="L2458" s="133"/>
      <c r="M2458" s="133"/>
    </row>
    <row r="2459" spans="10:13">
      <c r="J2459" s="133"/>
      <c r="K2459" s="133"/>
      <c r="L2459" s="133"/>
      <c r="M2459" s="133"/>
    </row>
    <row r="2460" spans="10:13">
      <c r="J2460" s="133"/>
      <c r="K2460" s="133"/>
      <c r="L2460" s="133"/>
      <c r="M2460" s="133"/>
    </row>
    <row r="2461" spans="10:13">
      <c r="J2461" s="133"/>
      <c r="K2461" s="133"/>
      <c r="L2461" s="133"/>
      <c r="M2461" s="133"/>
    </row>
    <row r="2462" spans="10:13">
      <c r="J2462" s="133"/>
      <c r="K2462" s="133"/>
      <c r="L2462" s="133"/>
      <c r="M2462" s="133"/>
    </row>
    <row r="2463" spans="10:13">
      <c r="J2463" s="133"/>
      <c r="K2463" s="133"/>
      <c r="L2463" s="133"/>
      <c r="M2463" s="133"/>
    </row>
    <row r="2464" spans="10:13">
      <c r="J2464" s="133"/>
      <c r="K2464" s="133"/>
      <c r="L2464" s="133"/>
      <c r="M2464" s="133"/>
    </row>
    <row r="2465" spans="10:13">
      <c r="J2465" s="133"/>
      <c r="K2465" s="133"/>
      <c r="L2465" s="133"/>
      <c r="M2465" s="133"/>
    </row>
    <row r="2466" spans="10:13">
      <c r="J2466" s="133"/>
      <c r="K2466" s="133"/>
      <c r="L2466" s="133"/>
      <c r="M2466" s="133"/>
    </row>
    <row r="2467" spans="10:13">
      <c r="J2467" s="133"/>
      <c r="K2467" s="133"/>
      <c r="L2467" s="133"/>
      <c r="M2467" s="133"/>
    </row>
    <row r="2468" spans="10:13">
      <c r="J2468" s="133"/>
      <c r="K2468" s="133"/>
      <c r="L2468" s="133"/>
      <c r="M2468" s="133"/>
    </row>
    <row r="2469" spans="10:13">
      <c r="J2469" s="133"/>
      <c r="K2469" s="133"/>
      <c r="L2469" s="133"/>
      <c r="M2469" s="133"/>
    </row>
    <row r="2470" spans="10:13">
      <c r="J2470" s="133"/>
      <c r="K2470" s="133"/>
      <c r="L2470" s="133"/>
      <c r="M2470" s="133"/>
    </row>
    <row r="2471" spans="10:13">
      <c r="J2471" s="133"/>
      <c r="K2471" s="133"/>
      <c r="L2471" s="133"/>
      <c r="M2471" s="133"/>
    </row>
    <row r="2472" spans="10:13">
      <c r="J2472" s="133"/>
      <c r="K2472" s="133"/>
      <c r="L2472" s="133"/>
      <c r="M2472" s="133"/>
    </row>
    <row r="2473" spans="10:13">
      <c r="J2473" s="133"/>
      <c r="K2473" s="133"/>
      <c r="L2473" s="133"/>
      <c r="M2473" s="133"/>
    </row>
    <row r="2474" spans="10:13">
      <c r="J2474" s="133"/>
      <c r="K2474" s="133"/>
      <c r="L2474" s="133"/>
      <c r="M2474" s="133"/>
    </row>
    <row r="2475" spans="10:13">
      <c r="J2475" s="133"/>
      <c r="K2475" s="133"/>
      <c r="L2475" s="133"/>
      <c r="M2475" s="133"/>
    </row>
    <row r="2476" spans="10:13">
      <c r="J2476" s="133"/>
      <c r="K2476" s="133"/>
      <c r="L2476" s="133"/>
      <c r="M2476" s="133"/>
    </row>
    <row r="2477" spans="10:13">
      <c r="J2477" s="133"/>
      <c r="K2477" s="133"/>
      <c r="L2477" s="133"/>
      <c r="M2477" s="133"/>
    </row>
    <row r="2478" spans="10:13">
      <c r="J2478" s="133"/>
      <c r="K2478" s="133"/>
      <c r="L2478" s="133"/>
      <c r="M2478" s="133"/>
    </row>
    <row r="2479" spans="10:13">
      <c r="J2479" s="133"/>
      <c r="K2479" s="133"/>
      <c r="L2479" s="133"/>
      <c r="M2479" s="133"/>
    </row>
    <row r="2480" spans="10:13">
      <c r="J2480" s="133"/>
      <c r="K2480" s="133"/>
      <c r="L2480" s="133"/>
      <c r="M2480" s="133"/>
    </row>
    <row r="2481" spans="10:13">
      <c r="J2481" s="133"/>
      <c r="K2481" s="133"/>
      <c r="L2481" s="133"/>
      <c r="M2481" s="133"/>
    </row>
    <row r="2482" spans="10:13">
      <c r="J2482" s="133"/>
      <c r="K2482" s="133"/>
      <c r="L2482" s="133"/>
      <c r="M2482" s="133"/>
    </row>
    <row r="2483" spans="10:13">
      <c r="J2483" s="133"/>
      <c r="K2483" s="133"/>
      <c r="L2483" s="133"/>
      <c r="M2483" s="133"/>
    </row>
    <row r="2484" spans="10:13">
      <c r="J2484" s="133"/>
      <c r="K2484" s="133"/>
      <c r="L2484" s="133"/>
      <c r="M2484" s="133"/>
    </row>
    <row r="2485" spans="10:13">
      <c r="J2485" s="133"/>
      <c r="K2485" s="133"/>
      <c r="L2485" s="133"/>
      <c r="M2485" s="133"/>
    </row>
    <row r="2486" spans="10:13">
      <c r="J2486" s="133"/>
      <c r="K2486" s="133"/>
      <c r="L2486" s="133"/>
      <c r="M2486" s="133"/>
    </row>
    <row r="2487" spans="10:13">
      <c r="J2487" s="133"/>
      <c r="K2487" s="133"/>
      <c r="L2487" s="133"/>
      <c r="M2487" s="133"/>
    </row>
    <row r="2488" spans="10:13">
      <c r="J2488" s="133"/>
      <c r="K2488" s="133"/>
      <c r="L2488" s="133"/>
      <c r="M2488" s="133"/>
    </row>
    <row r="2489" spans="10:13">
      <c r="J2489" s="133"/>
      <c r="K2489" s="133"/>
      <c r="L2489" s="133"/>
      <c r="M2489" s="133"/>
    </row>
    <row r="2490" spans="10:13">
      <c r="J2490" s="133"/>
      <c r="K2490" s="133"/>
      <c r="L2490" s="133"/>
      <c r="M2490" s="133"/>
    </row>
    <row r="2491" spans="10:13">
      <c r="J2491" s="133"/>
      <c r="K2491" s="133"/>
      <c r="L2491" s="133"/>
      <c r="M2491" s="133"/>
    </row>
    <row r="2492" spans="10:13">
      <c r="J2492" s="133"/>
      <c r="K2492" s="133"/>
      <c r="L2492" s="133"/>
      <c r="M2492" s="133"/>
    </row>
    <row r="2493" spans="10:13">
      <c r="J2493" s="133"/>
      <c r="K2493" s="133"/>
      <c r="L2493" s="133"/>
      <c r="M2493" s="133"/>
    </row>
    <row r="2494" spans="10:13">
      <c r="J2494" s="133"/>
      <c r="K2494" s="133"/>
      <c r="L2494" s="133"/>
      <c r="M2494" s="133"/>
    </row>
    <row r="2495" spans="10:13">
      <c r="J2495" s="133"/>
      <c r="K2495" s="133"/>
      <c r="L2495" s="133"/>
      <c r="M2495" s="133"/>
    </row>
    <row r="2496" spans="10:13">
      <c r="J2496" s="133"/>
      <c r="K2496" s="133"/>
      <c r="L2496" s="133"/>
      <c r="M2496" s="133"/>
    </row>
    <row r="2497" spans="10:13">
      <c r="J2497" s="133"/>
      <c r="K2497" s="133"/>
      <c r="L2497" s="133"/>
      <c r="M2497" s="133"/>
    </row>
    <row r="2498" spans="10:13">
      <c r="J2498" s="133"/>
      <c r="K2498" s="133"/>
      <c r="L2498" s="133"/>
      <c r="M2498" s="133"/>
    </row>
    <row r="2499" spans="10:13">
      <c r="J2499" s="133"/>
      <c r="K2499" s="133"/>
      <c r="L2499" s="133"/>
      <c r="M2499" s="133"/>
    </row>
    <row r="2500" spans="10:13">
      <c r="J2500" s="133"/>
      <c r="K2500" s="133"/>
      <c r="L2500" s="133"/>
      <c r="M2500" s="133"/>
    </row>
    <row r="2501" spans="10:13">
      <c r="J2501" s="133"/>
      <c r="K2501" s="133"/>
      <c r="L2501" s="133"/>
      <c r="M2501" s="133"/>
    </row>
    <row r="2502" spans="10:13">
      <c r="J2502" s="133"/>
      <c r="K2502" s="133"/>
      <c r="L2502" s="133"/>
      <c r="M2502" s="133"/>
    </row>
    <row r="2503" spans="10:13">
      <c r="J2503" s="133"/>
      <c r="K2503" s="133"/>
      <c r="L2503" s="133"/>
      <c r="M2503" s="133"/>
    </row>
    <row r="2504" spans="10:13">
      <c r="J2504" s="133"/>
      <c r="K2504" s="133"/>
      <c r="L2504" s="133"/>
      <c r="M2504" s="133"/>
    </row>
    <row r="2505" spans="10:13">
      <c r="J2505" s="133"/>
      <c r="K2505" s="133"/>
      <c r="L2505" s="133"/>
      <c r="M2505" s="133"/>
    </row>
    <row r="2506" spans="10:13">
      <c r="J2506" s="133"/>
      <c r="K2506" s="133"/>
      <c r="L2506" s="133"/>
      <c r="M2506" s="133"/>
    </row>
    <row r="2507" spans="10:13">
      <c r="J2507" s="133"/>
      <c r="K2507" s="133"/>
      <c r="L2507" s="133"/>
      <c r="M2507" s="133"/>
    </row>
    <row r="2508" spans="10:13">
      <c r="J2508" s="133"/>
      <c r="K2508" s="133"/>
      <c r="L2508" s="133"/>
      <c r="M2508" s="133"/>
    </row>
    <row r="2509" spans="10:13">
      <c r="J2509" s="133"/>
      <c r="K2509" s="133"/>
      <c r="L2509" s="133"/>
      <c r="M2509" s="133"/>
    </row>
    <row r="2510" spans="10:13">
      <c r="J2510" s="133"/>
      <c r="K2510" s="133"/>
      <c r="L2510" s="133"/>
      <c r="M2510" s="133"/>
    </row>
    <row r="2511" spans="10:13">
      <c r="J2511" s="133"/>
      <c r="K2511" s="133"/>
      <c r="L2511" s="133"/>
      <c r="M2511" s="133"/>
    </row>
    <row r="2512" spans="10:13">
      <c r="J2512" s="133"/>
      <c r="K2512" s="133"/>
      <c r="L2512" s="133"/>
      <c r="M2512" s="133"/>
    </row>
    <row r="2513" spans="10:13">
      <c r="J2513" s="133"/>
      <c r="K2513" s="133"/>
      <c r="L2513" s="133"/>
      <c r="M2513" s="133"/>
    </row>
    <row r="2514" spans="10:13">
      <c r="J2514" s="133"/>
      <c r="K2514" s="133"/>
      <c r="L2514" s="133"/>
      <c r="M2514" s="133"/>
    </row>
    <row r="2515" spans="10:13">
      <c r="J2515" s="133"/>
      <c r="K2515" s="133"/>
      <c r="L2515" s="133"/>
      <c r="M2515" s="133"/>
    </row>
    <row r="2516" spans="10:13">
      <c r="J2516" s="133"/>
      <c r="K2516" s="133"/>
      <c r="L2516" s="133"/>
      <c r="M2516" s="133"/>
    </row>
    <row r="2517" spans="10:13">
      <c r="J2517" s="133"/>
      <c r="K2517" s="133"/>
      <c r="L2517" s="133"/>
      <c r="M2517" s="133"/>
    </row>
    <row r="2518" spans="10:13">
      <c r="J2518" s="133"/>
      <c r="K2518" s="133"/>
      <c r="L2518" s="133"/>
      <c r="M2518" s="133"/>
    </row>
    <row r="2519" spans="10:13">
      <c r="J2519" s="133"/>
      <c r="K2519" s="133"/>
      <c r="L2519" s="133"/>
      <c r="M2519" s="133"/>
    </row>
    <row r="2520" spans="10:13">
      <c r="J2520" s="133"/>
      <c r="K2520" s="133"/>
      <c r="L2520" s="133"/>
      <c r="M2520" s="133"/>
    </row>
    <row r="2521" spans="10:13">
      <c r="J2521" s="133"/>
      <c r="K2521" s="133"/>
      <c r="L2521" s="133"/>
      <c r="M2521" s="133"/>
    </row>
    <row r="2522" spans="10:13">
      <c r="J2522" s="133"/>
      <c r="K2522" s="133"/>
      <c r="L2522" s="133"/>
      <c r="M2522" s="133"/>
    </row>
    <row r="2523" spans="10:13">
      <c r="J2523" s="133"/>
      <c r="K2523" s="133"/>
      <c r="L2523" s="133"/>
      <c r="M2523" s="133"/>
    </row>
    <row r="2524" spans="10:13">
      <c r="J2524" s="133"/>
      <c r="K2524" s="133"/>
      <c r="L2524" s="133"/>
      <c r="M2524" s="133"/>
    </row>
    <row r="2525" spans="10:13">
      <c r="J2525" s="133"/>
      <c r="K2525" s="133"/>
      <c r="L2525" s="133"/>
      <c r="M2525" s="133"/>
    </row>
    <row r="2526" spans="10:13">
      <c r="J2526" s="133"/>
      <c r="K2526" s="133"/>
      <c r="L2526" s="133"/>
      <c r="M2526" s="133"/>
    </row>
    <row r="2527" spans="10:13">
      <c r="J2527" s="133"/>
      <c r="K2527" s="133"/>
      <c r="L2527" s="133"/>
      <c r="M2527" s="133"/>
    </row>
    <row r="2528" spans="10:13">
      <c r="J2528" s="133"/>
      <c r="K2528" s="133"/>
      <c r="L2528" s="133"/>
      <c r="M2528" s="133"/>
    </row>
    <row r="2529" spans="10:13">
      <c r="J2529" s="133"/>
      <c r="K2529" s="133"/>
      <c r="L2529" s="133"/>
      <c r="M2529" s="133"/>
    </row>
    <row r="2530" spans="10:13">
      <c r="J2530" s="133"/>
      <c r="K2530" s="133"/>
      <c r="L2530" s="133"/>
      <c r="M2530" s="133"/>
    </row>
    <row r="2531" spans="10:13">
      <c r="J2531" s="133"/>
      <c r="K2531" s="133"/>
      <c r="L2531" s="133"/>
      <c r="M2531" s="133"/>
    </row>
    <row r="2532" spans="10:13">
      <c r="J2532" s="133"/>
      <c r="K2532" s="133"/>
      <c r="L2532" s="133"/>
      <c r="M2532" s="133"/>
    </row>
    <row r="2533" spans="10:13">
      <c r="J2533" s="133"/>
      <c r="K2533" s="133"/>
      <c r="L2533" s="133"/>
      <c r="M2533" s="133"/>
    </row>
    <row r="2534" spans="10:13">
      <c r="J2534" s="133"/>
      <c r="K2534" s="133"/>
      <c r="L2534" s="133"/>
      <c r="M2534" s="133"/>
    </row>
    <row r="2535" spans="10:13">
      <c r="J2535" s="133"/>
      <c r="K2535" s="133"/>
      <c r="L2535" s="133"/>
      <c r="M2535" s="133"/>
    </row>
    <row r="2536" spans="10:13">
      <c r="J2536" s="133"/>
      <c r="K2536" s="133"/>
      <c r="L2536" s="133"/>
      <c r="M2536" s="133"/>
    </row>
    <row r="2537" spans="10:13">
      <c r="J2537" s="133"/>
      <c r="K2537" s="133"/>
      <c r="L2537" s="133"/>
      <c r="M2537" s="133"/>
    </row>
    <row r="2538" spans="10:13">
      <c r="J2538" s="133"/>
      <c r="K2538" s="133"/>
      <c r="L2538" s="133"/>
      <c r="M2538" s="133"/>
    </row>
    <row r="2539" spans="10:13">
      <c r="J2539" s="133"/>
      <c r="K2539" s="133"/>
      <c r="L2539" s="133"/>
      <c r="M2539" s="133"/>
    </row>
    <row r="2540" spans="10:13">
      <c r="J2540" s="133"/>
      <c r="K2540" s="133"/>
      <c r="L2540" s="133"/>
      <c r="M2540" s="133"/>
    </row>
    <row r="2541" spans="10:13">
      <c r="J2541" s="133"/>
      <c r="K2541" s="133"/>
      <c r="L2541" s="133"/>
      <c r="M2541" s="133"/>
    </row>
    <row r="2542" spans="10:13">
      <c r="J2542" s="133"/>
      <c r="K2542" s="133"/>
      <c r="L2542" s="133"/>
      <c r="M2542" s="133"/>
    </row>
    <row r="2543" spans="10:13">
      <c r="J2543" s="133"/>
      <c r="K2543" s="133"/>
      <c r="L2543" s="133"/>
      <c r="M2543" s="133"/>
    </row>
    <row r="2544" spans="10:13">
      <c r="J2544" s="133"/>
      <c r="K2544" s="133"/>
      <c r="L2544" s="133"/>
      <c r="M2544" s="133"/>
    </row>
    <row r="2545" spans="10:13">
      <c r="J2545" s="133"/>
      <c r="K2545" s="133"/>
      <c r="L2545" s="133"/>
      <c r="M2545" s="133"/>
    </row>
    <row r="2546" spans="10:13">
      <c r="J2546" s="133"/>
      <c r="K2546" s="133"/>
      <c r="L2546" s="133"/>
      <c r="M2546" s="133"/>
    </row>
    <row r="2547" spans="10:13">
      <c r="J2547" s="133"/>
      <c r="K2547" s="133"/>
      <c r="L2547" s="133"/>
      <c r="M2547" s="133"/>
    </row>
    <row r="2548" spans="10:13">
      <c r="J2548" s="133"/>
      <c r="K2548" s="133"/>
      <c r="L2548" s="133"/>
      <c r="M2548" s="133"/>
    </row>
    <row r="2549" spans="10:13">
      <c r="J2549" s="133"/>
      <c r="K2549" s="133"/>
      <c r="L2549" s="133"/>
      <c r="M2549" s="133"/>
    </row>
    <row r="2550" spans="10:13">
      <c r="J2550" s="133"/>
      <c r="K2550" s="133"/>
      <c r="L2550" s="133"/>
      <c r="M2550" s="133"/>
    </row>
    <row r="2551" spans="10:13">
      <c r="J2551" s="133"/>
      <c r="K2551" s="133"/>
      <c r="L2551" s="133"/>
      <c r="M2551" s="133"/>
    </row>
    <row r="2552" spans="10:13">
      <c r="J2552" s="133"/>
      <c r="K2552" s="133"/>
      <c r="L2552" s="133"/>
      <c r="M2552" s="133"/>
    </row>
    <row r="2553" spans="10:13">
      <c r="J2553" s="133"/>
      <c r="K2553" s="133"/>
      <c r="L2553" s="133"/>
      <c r="M2553" s="133"/>
    </row>
    <row r="2554" spans="10:13">
      <c r="J2554" s="133"/>
      <c r="K2554" s="133"/>
      <c r="L2554" s="133"/>
      <c r="M2554" s="133"/>
    </row>
    <row r="2555" spans="10:13">
      <c r="J2555" s="133"/>
      <c r="K2555" s="133"/>
      <c r="L2555" s="133"/>
      <c r="M2555" s="133"/>
    </row>
    <row r="2556" spans="10:13">
      <c r="J2556" s="133"/>
      <c r="K2556" s="133"/>
      <c r="L2556" s="133"/>
      <c r="M2556" s="133"/>
    </row>
    <row r="2557" spans="10:13">
      <c r="J2557" s="133"/>
      <c r="K2557" s="133"/>
      <c r="L2557" s="133"/>
      <c r="M2557" s="133"/>
    </row>
    <row r="2558" spans="10:13">
      <c r="J2558" s="133"/>
      <c r="K2558" s="133"/>
      <c r="L2558" s="133"/>
      <c r="M2558" s="133"/>
    </row>
    <row r="2559" spans="10:13">
      <c r="J2559" s="133"/>
      <c r="K2559" s="133"/>
      <c r="L2559" s="133"/>
      <c r="M2559" s="133"/>
    </row>
    <row r="2560" spans="10:13">
      <c r="J2560" s="133"/>
      <c r="K2560" s="133"/>
      <c r="L2560" s="133"/>
      <c r="M2560" s="133"/>
    </row>
    <row r="2561" spans="10:13">
      <c r="J2561" s="133"/>
      <c r="K2561" s="133"/>
      <c r="L2561" s="133"/>
      <c r="M2561" s="133"/>
    </row>
    <row r="2562" spans="10:13">
      <c r="J2562" s="133"/>
      <c r="K2562" s="133"/>
      <c r="L2562" s="133"/>
      <c r="M2562" s="133"/>
    </row>
    <row r="2563" spans="10:13">
      <c r="J2563" s="133"/>
      <c r="K2563" s="133"/>
      <c r="L2563" s="133"/>
      <c r="M2563" s="133"/>
    </row>
    <row r="2564" spans="10:13">
      <c r="J2564" s="133"/>
      <c r="K2564" s="133"/>
      <c r="L2564" s="133"/>
      <c r="M2564" s="133"/>
    </row>
    <row r="2565" spans="10:13">
      <c r="J2565" s="133"/>
      <c r="K2565" s="133"/>
      <c r="L2565" s="133"/>
      <c r="M2565" s="133"/>
    </row>
    <row r="2566" spans="10:13">
      <c r="J2566" s="133"/>
      <c r="K2566" s="133"/>
      <c r="L2566" s="133"/>
      <c r="M2566" s="133"/>
    </row>
    <row r="2567" spans="10:13">
      <c r="J2567" s="133"/>
      <c r="K2567" s="133"/>
      <c r="L2567" s="133"/>
      <c r="M2567" s="133"/>
    </row>
    <row r="2568" spans="10:13">
      <c r="J2568" s="133"/>
      <c r="K2568" s="133"/>
      <c r="L2568" s="133"/>
      <c r="M2568" s="133"/>
    </row>
    <row r="2569" spans="10:13">
      <c r="J2569" s="133"/>
      <c r="K2569" s="133"/>
      <c r="L2569" s="133"/>
      <c r="M2569" s="133"/>
    </row>
    <row r="2570" spans="10:13">
      <c r="J2570" s="133"/>
      <c r="K2570" s="133"/>
      <c r="L2570" s="133"/>
      <c r="M2570" s="133"/>
    </row>
    <row r="2571" spans="10:13">
      <c r="J2571" s="133"/>
      <c r="K2571" s="133"/>
      <c r="L2571" s="133"/>
      <c r="M2571" s="133"/>
    </row>
    <row r="2572" spans="10:13">
      <c r="J2572" s="133"/>
      <c r="K2572" s="133"/>
      <c r="L2572" s="133"/>
      <c r="M2572" s="133"/>
    </row>
    <row r="2573" spans="10:13">
      <c r="J2573" s="133"/>
      <c r="K2573" s="133"/>
      <c r="L2573" s="133"/>
      <c r="M2573" s="133"/>
    </row>
    <row r="2574" spans="10:13">
      <c r="J2574" s="133"/>
      <c r="K2574" s="133"/>
      <c r="L2574" s="133"/>
      <c r="M2574" s="133"/>
    </row>
    <row r="2575" spans="10:13">
      <c r="J2575" s="133"/>
      <c r="K2575" s="133"/>
      <c r="L2575" s="133"/>
      <c r="M2575" s="133"/>
    </row>
    <row r="2576" spans="10:13">
      <c r="J2576" s="133"/>
      <c r="K2576" s="133"/>
      <c r="L2576" s="133"/>
      <c r="M2576" s="133"/>
    </row>
    <row r="2577" spans="10:13">
      <c r="J2577" s="133"/>
      <c r="K2577" s="133"/>
      <c r="L2577" s="133"/>
      <c r="M2577" s="133"/>
    </row>
    <row r="2578" spans="10:13">
      <c r="J2578" s="133"/>
      <c r="K2578" s="133"/>
      <c r="L2578" s="133"/>
      <c r="M2578" s="133"/>
    </row>
    <row r="2579" spans="10:13">
      <c r="J2579" s="133"/>
      <c r="K2579" s="133"/>
      <c r="L2579" s="133"/>
      <c r="M2579" s="133"/>
    </row>
    <row r="2580" spans="10:13">
      <c r="J2580" s="133"/>
      <c r="K2580" s="133"/>
      <c r="L2580" s="133"/>
      <c r="M2580" s="133"/>
    </row>
    <row r="2581" spans="10:13">
      <c r="J2581" s="133"/>
      <c r="K2581" s="133"/>
      <c r="L2581" s="133"/>
      <c r="M2581" s="133"/>
    </row>
    <row r="2582" spans="10:13">
      <c r="J2582" s="133"/>
      <c r="K2582" s="133"/>
      <c r="L2582" s="133"/>
      <c r="M2582" s="133"/>
    </row>
    <row r="2583" spans="10:13">
      <c r="J2583" s="133"/>
      <c r="K2583" s="133"/>
      <c r="L2583" s="133"/>
      <c r="M2583" s="133"/>
    </row>
    <row r="2584" spans="10:13">
      <c r="J2584" s="133"/>
      <c r="K2584" s="133"/>
      <c r="L2584" s="133"/>
      <c r="M2584" s="133"/>
    </row>
    <row r="2585" spans="10:13">
      <c r="J2585" s="133"/>
      <c r="K2585" s="133"/>
      <c r="L2585" s="133"/>
      <c r="M2585" s="133"/>
    </row>
    <row r="2586" spans="10:13">
      <c r="J2586" s="133"/>
      <c r="K2586" s="133"/>
      <c r="L2586" s="133"/>
      <c r="M2586" s="133"/>
    </row>
    <row r="2587" spans="10:13">
      <c r="J2587" s="133"/>
      <c r="K2587" s="133"/>
      <c r="L2587" s="133"/>
      <c r="M2587" s="133"/>
    </row>
    <row r="2588" spans="10:13">
      <c r="J2588" s="133"/>
      <c r="K2588" s="133"/>
      <c r="L2588" s="133"/>
      <c r="M2588" s="133"/>
    </row>
    <row r="2589" spans="10:13">
      <c r="J2589" s="133"/>
      <c r="K2589" s="133"/>
      <c r="L2589" s="133"/>
      <c r="M2589" s="133"/>
    </row>
    <row r="2590" spans="10:13">
      <c r="J2590" s="133"/>
      <c r="K2590" s="133"/>
      <c r="L2590" s="133"/>
      <c r="M2590" s="133"/>
    </row>
    <row r="2591" spans="10:13">
      <c r="J2591" s="133"/>
      <c r="K2591" s="133"/>
      <c r="L2591" s="133"/>
      <c r="M2591" s="133"/>
    </row>
    <row r="2592" spans="10:13">
      <c r="J2592" s="133"/>
      <c r="K2592" s="133"/>
      <c r="L2592" s="133"/>
      <c r="M2592" s="133"/>
    </row>
    <row r="2593" spans="10:13">
      <c r="J2593" s="133"/>
      <c r="K2593" s="133"/>
      <c r="L2593" s="133"/>
      <c r="M2593" s="133"/>
    </row>
    <row r="2594" spans="10:13">
      <c r="J2594" s="133"/>
      <c r="K2594" s="133"/>
      <c r="L2594" s="133"/>
      <c r="M2594" s="133"/>
    </row>
    <row r="2595" spans="10:13">
      <c r="J2595" s="133"/>
      <c r="K2595" s="133"/>
      <c r="L2595" s="133"/>
      <c r="M2595" s="133"/>
    </row>
    <row r="2596" spans="10:13">
      <c r="J2596" s="133"/>
      <c r="K2596" s="133"/>
      <c r="L2596" s="133"/>
      <c r="M2596" s="133"/>
    </row>
    <row r="2597" spans="10:13">
      <c r="J2597" s="133"/>
      <c r="K2597" s="133"/>
      <c r="L2597" s="133"/>
      <c r="M2597" s="133"/>
    </row>
    <row r="2598" spans="10:13">
      <c r="J2598" s="133"/>
      <c r="K2598" s="133"/>
      <c r="L2598" s="133"/>
      <c r="M2598" s="133"/>
    </row>
    <row r="2599" spans="10:13">
      <c r="J2599" s="133"/>
      <c r="K2599" s="133"/>
      <c r="L2599" s="133"/>
      <c r="M2599" s="133"/>
    </row>
    <row r="2600" spans="10:13">
      <c r="J2600" s="133"/>
      <c r="K2600" s="133"/>
      <c r="L2600" s="133"/>
      <c r="M2600" s="133"/>
    </row>
    <row r="2601" spans="10:13">
      <c r="J2601" s="133"/>
      <c r="K2601" s="133"/>
      <c r="L2601" s="133"/>
      <c r="M2601" s="133"/>
    </row>
    <row r="2602" spans="10:13">
      <c r="J2602" s="133"/>
      <c r="K2602" s="133"/>
      <c r="L2602" s="133"/>
      <c r="M2602" s="133"/>
    </row>
    <row r="2603" spans="10:13">
      <c r="J2603" s="133"/>
      <c r="K2603" s="133"/>
      <c r="L2603" s="133"/>
      <c r="M2603" s="133"/>
    </row>
    <row r="2604" spans="10:13">
      <c r="J2604" s="133"/>
      <c r="K2604" s="133"/>
      <c r="L2604" s="133"/>
      <c r="M2604" s="133"/>
    </row>
    <row r="2605" spans="10:13">
      <c r="J2605" s="133"/>
      <c r="K2605" s="133"/>
      <c r="L2605" s="133"/>
      <c r="M2605" s="133"/>
    </row>
    <row r="2606" spans="10:13">
      <c r="J2606" s="133"/>
      <c r="K2606" s="133"/>
      <c r="L2606" s="133"/>
      <c r="M2606" s="133"/>
    </row>
    <row r="2607" spans="10:13">
      <c r="J2607" s="133"/>
      <c r="K2607" s="133"/>
      <c r="L2607" s="133"/>
      <c r="M2607" s="133"/>
    </row>
    <row r="2608" spans="10:13">
      <c r="J2608" s="133"/>
      <c r="K2608" s="133"/>
      <c r="L2608" s="133"/>
      <c r="M2608" s="133"/>
    </row>
    <row r="2609" spans="10:13">
      <c r="J2609" s="133"/>
      <c r="K2609" s="133"/>
      <c r="L2609" s="133"/>
      <c r="M2609" s="133"/>
    </row>
    <row r="2610" spans="10:13">
      <c r="J2610" s="133"/>
      <c r="K2610" s="133"/>
      <c r="L2610" s="133"/>
      <c r="M2610" s="133"/>
    </row>
    <row r="2611" spans="10:13">
      <c r="J2611" s="133"/>
      <c r="K2611" s="133"/>
      <c r="L2611" s="133"/>
      <c r="M2611" s="133"/>
    </row>
    <row r="2612" spans="10:13">
      <c r="J2612" s="133"/>
      <c r="K2612" s="133"/>
      <c r="L2612" s="133"/>
      <c r="M2612" s="133"/>
    </row>
    <row r="2613" spans="10:13">
      <c r="J2613" s="133"/>
      <c r="K2613" s="133"/>
      <c r="L2613" s="133"/>
      <c r="M2613" s="133"/>
    </row>
    <row r="2614" spans="10:13">
      <c r="J2614" s="133"/>
      <c r="K2614" s="133"/>
      <c r="L2614" s="133"/>
      <c r="M2614" s="133"/>
    </row>
    <row r="2615" spans="10:13">
      <c r="J2615" s="133"/>
      <c r="K2615" s="133"/>
      <c r="L2615" s="133"/>
      <c r="M2615" s="133"/>
    </row>
    <row r="2616" spans="10:13">
      <c r="J2616" s="133"/>
      <c r="K2616" s="133"/>
      <c r="L2616" s="133"/>
      <c r="M2616" s="133"/>
    </row>
    <row r="2617" spans="10:13">
      <c r="J2617" s="133"/>
      <c r="K2617" s="133"/>
      <c r="L2617" s="133"/>
      <c r="M2617" s="133"/>
    </row>
    <row r="2618" spans="10:13">
      <c r="J2618" s="133"/>
      <c r="K2618" s="133"/>
      <c r="L2618" s="133"/>
      <c r="M2618" s="133"/>
    </row>
    <row r="2619" spans="10:13">
      <c r="J2619" s="133"/>
      <c r="K2619" s="133"/>
      <c r="L2619" s="133"/>
      <c r="M2619" s="133"/>
    </row>
    <row r="2620" spans="10:13">
      <c r="J2620" s="133"/>
      <c r="K2620" s="133"/>
      <c r="L2620" s="133"/>
      <c r="M2620" s="133"/>
    </row>
    <row r="2621" spans="10:13">
      <c r="J2621" s="133"/>
      <c r="K2621" s="133"/>
      <c r="L2621" s="133"/>
      <c r="M2621" s="133"/>
    </row>
    <row r="2622" spans="10:13">
      <c r="J2622" s="133"/>
      <c r="K2622" s="133"/>
      <c r="L2622" s="133"/>
      <c r="M2622" s="133"/>
    </row>
    <row r="2623" spans="10:13">
      <c r="J2623" s="133"/>
      <c r="K2623" s="133"/>
      <c r="L2623" s="133"/>
      <c r="M2623" s="133"/>
    </row>
    <row r="2624" spans="10:13">
      <c r="J2624" s="133"/>
      <c r="K2624" s="133"/>
      <c r="L2624" s="133"/>
      <c r="M2624" s="133"/>
    </row>
    <row r="2625" spans="10:13">
      <c r="J2625" s="133"/>
      <c r="K2625" s="133"/>
      <c r="L2625" s="133"/>
      <c r="M2625" s="133"/>
    </row>
    <row r="2626" spans="10:13">
      <c r="J2626" s="133"/>
      <c r="K2626" s="133"/>
      <c r="L2626" s="133"/>
      <c r="M2626" s="133"/>
    </row>
    <row r="2627" spans="10:13">
      <c r="J2627" s="133"/>
      <c r="K2627" s="133"/>
      <c r="L2627" s="133"/>
      <c r="M2627" s="133"/>
    </row>
    <row r="2628" spans="10:13">
      <c r="J2628" s="133"/>
      <c r="K2628" s="133"/>
      <c r="L2628" s="133"/>
      <c r="M2628" s="133"/>
    </row>
    <row r="2629" spans="10:13">
      <c r="J2629" s="133"/>
      <c r="K2629" s="133"/>
      <c r="L2629" s="133"/>
      <c r="M2629" s="133"/>
    </row>
    <row r="2630" spans="10:13">
      <c r="J2630" s="133"/>
      <c r="K2630" s="133"/>
      <c r="L2630" s="133"/>
      <c r="M2630" s="133"/>
    </row>
    <row r="2631" spans="10:13">
      <c r="J2631" s="133"/>
      <c r="K2631" s="133"/>
      <c r="L2631" s="133"/>
      <c r="M2631" s="133"/>
    </row>
    <row r="2632" spans="10:13">
      <c r="J2632" s="133"/>
      <c r="K2632" s="133"/>
      <c r="L2632" s="133"/>
      <c r="M2632" s="133"/>
    </row>
    <row r="2633" spans="10:13">
      <c r="J2633" s="133"/>
      <c r="K2633" s="133"/>
      <c r="L2633" s="133"/>
      <c r="M2633" s="133"/>
    </row>
    <row r="2634" spans="10:13">
      <c r="J2634" s="133"/>
      <c r="K2634" s="133"/>
      <c r="L2634" s="133"/>
      <c r="M2634" s="133"/>
    </row>
    <row r="2635" spans="10:13">
      <c r="J2635" s="133"/>
      <c r="K2635" s="133"/>
      <c r="L2635" s="133"/>
      <c r="M2635" s="133"/>
    </row>
    <row r="2636" spans="10:13">
      <c r="J2636" s="133"/>
      <c r="K2636" s="133"/>
      <c r="L2636" s="133"/>
      <c r="M2636" s="133"/>
    </row>
    <row r="2637" spans="10:13">
      <c r="J2637" s="133"/>
      <c r="K2637" s="133"/>
      <c r="L2637" s="133"/>
      <c r="M2637" s="133"/>
    </row>
    <row r="2638" spans="10:13">
      <c r="J2638" s="133"/>
      <c r="K2638" s="133"/>
      <c r="L2638" s="133"/>
      <c r="M2638" s="133"/>
    </row>
    <row r="2639" spans="10:13">
      <c r="J2639" s="133"/>
      <c r="K2639" s="133"/>
      <c r="L2639" s="133"/>
      <c r="M2639" s="133"/>
    </row>
    <row r="2640" spans="10:13">
      <c r="J2640" s="133"/>
      <c r="K2640" s="133"/>
      <c r="L2640" s="133"/>
      <c r="M2640" s="133"/>
    </row>
    <row r="2641" spans="10:13">
      <c r="J2641" s="133"/>
      <c r="K2641" s="133"/>
      <c r="L2641" s="133"/>
      <c r="M2641" s="133"/>
    </row>
    <row r="2642" spans="10:13">
      <c r="J2642" s="133"/>
      <c r="K2642" s="133"/>
      <c r="L2642" s="133"/>
      <c r="M2642" s="133"/>
    </row>
    <row r="2643" spans="10:13">
      <c r="J2643" s="133"/>
      <c r="K2643" s="133"/>
      <c r="L2643" s="133"/>
      <c r="M2643" s="133"/>
    </row>
    <row r="2644" spans="10:13">
      <c r="J2644" s="133"/>
      <c r="K2644" s="133"/>
      <c r="L2644" s="133"/>
      <c r="M2644" s="133"/>
    </row>
    <row r="2645" spans="10:13">
      <c r="J2645" s="133"/>
      <c r="K2645" s="133"/>
      <c r="L2645" s="133"/>
      <c r="M2645" s="133"/>
    </row>
    <row r="2646" spans="10:13">
      <c r="J2646" s="133"/>
      <c r="K2646" s="133"/>
      <c r="L2646" s="133"/>
      <c r="M2646" s="133"/>
    </row>
    <row r="2647" spans="10:13">
      <c r="J2647" s="133"/>
      <c r="K2647" s="133"/>
      <c r="L2647" s="133"/>
      <c r="M2647" s="133"/>
    </row>
    <row r="2648" spans="10:13">
      <c r="J2648" s="133"/>
      <c r="K2648" s="133"/>
      <c r="L2648" s="133"/>
      <c r="M2648" s="133"/>
    </row>
    <row r="2649" spans="10:13">
      <c r="J2649" s="133"/>
      <c r="K2649" s="133"/>
      <c r="L2649" s="133"/>
      <c r="M2649" s="133"/>
    </row>
    <row r="2650" spans="10:13">
      <c r="J2650" s="133"/>
      <c r="K2650" s="133"/>
      <c r="L2650" s="133"/>
      <c r="M2650" s="133"/>
    </row>
    <row r="2651" spans="10:13">
      <c r="J2651" s="133"/>
      <c r="K2651" s="133"/>
      <c r="L2651" s="133"/>
      <c r="M2651" s="133"/>
    </row>
    <row r="2652" spans="10:13">
      <c r="J2652" s="133"/>
      <c r="K2652" s="133"/>
      <c r="L2652" s="133"/>
      <c r="M2652" s="133"/>
    </row>
    <row r="2653" spans="10:13">
      <c r="J2653" s="133"/>
      <c r="K2653" s="133"/>
      <c r="L2653" s="133"/>
      <c r="M2653" s="133"/>
    </row>
    <row r="2654" spans="10:13">
      <c r="J2654" s="133"/>
      <c r="K2654" s="133"/>
      <c r="L2654" s="133"/>
      <c r="M2654" s="133"/>
    </row>
    <row r="2655" spans="10:13">
      <c r="J2655" s="133"/>
      <c r="K2655" s="133"/>
      <c r="L2655" s="133"/>
      <c r="M2655" s="133"/>
    </row>
    <row r="2656" spans="10:13">
      <c r="J2656" s="133"/>
      <c r="K2656" s="133"/>
      <c r="L2656" s="133"/>
      <c r="M2656" s="133"/>
    </row>
    <row r="2657" spans="10:13">
      <c r="J2657" s="133"/>
      <c r="K2657" s="133"/>
      <c r="L2657" s="133"/>
      <c r="M2657" s="133"/>
    </row>
    <row r="2658" spans="10:13">
      <c r="J2658" s="133"/>
      <c r="K2658" s="133"/>
      <c r="L2658" s="133"/>
      <c r="M2658" s="133"/>
    </row>
    <row r="2659" spans="10:13">
      <c r="J2659" s="133"/>
      <c r="K2659" s="133"/>
      <c r="L2659" s="133"/>
      <c r="M2659" s="133"/>
    </row>
    <row r="2660" spans="10:13">
      <c r="J2660" s="133"/>
      <c r="K2660" s="133"/>
      <c r="L2660" s="133"/>
      <c r="M2660" s="133"/>
    </row>
    <row r="2661" spans="10:13">
      <c r="J2661" s="133"/>
      <c r="K2661" s="133"/>
      <c r="L2661" s="133"/>
      <c r="M2661" s="133"/>
    </row>
    <row r="2662" spans="10:13">
      <c r="J2662" s="133"/>
      <c r="K2662" s="133"/>
      <c r="L2662" s="133"/>
      <c r="M2662" s="133"/>
    </row>
    <row r="2663" spans="10:13">
      <c r="J2663" s="133"/>
      <c r="K2663" s="133"/>
      <c r="L2663" s="133"/>
      <c r="M2663" s="133"/>
    </row>
    <row r="2664" spans="10:13">
      <c r="J2664" s="133"/>
      <c r="K2664" s="133"/>
      <c r="L2664" s="133"/>
      <c r="M2664" s="133"/>
    </row>
    <row r="2665" spans="10:13">
      <c r="J2665" s="133"/>
      <c r="K2665" s="133"/>
      <c r="L2665" s="133"/>
      <c r="M2665" s="133"/>
    </row>
    <row r="2666" spans="10:13">
      <c r="J2666" s="133"/>
      <c r="K2666" s="133"/>
      <c r="L2666" s="133"/>
      <c r="M2666" s="133"/>
    </row>
    <row r="2667" spans="10:13">
      <c r="J2667" s="133"/>
      <c r="K2667" s="133"/>
      <c r="L2667" s="133"/>
      <c r="M2667" s="133"/>
    </row>
    <row r="2668" spans="10:13">
      <c r="J2668" s="133"/>
      <c r="K2668" s="133"/>
      <c r="L2668" s="133"/>
      <c r="M2668" s="133"/>
    </row>
    <row r="2669" spans="10:13">
      <c r="J2669" s="133"/>
      <c r="K2669" s="133"/>
      <c r="L2669" s="133"/>
      <c r="M2669" s="133"/>
    </row>
    <row r="2670" spans="10:13">
      <c r="J2670" s="133"/>
      <c r="K2670" s="133"/>
      <c r="L2670" s="133"/>
      <c r="M2670" s="133"/>
    </row>
    <row r="2671" spans="10:13">
      <c r="J2671" s="133"/>
      <c r="K2671" s="133"/>
      <c r="L2671" s="133"/>
      <c r="M2671" s="133"/>
    </row>
    <row r="2672" spans="10:13">
      <c r="J2672" s="133"/>
      <c r="K2672" s="133"/>
      <c r="L2672" s="133"/>
      <c r="M2672" s="133"/>
    </row>
    <row r="2673" spans="10:13">
      <c r="J2673" s="133"/>
      <c r="K2673" s="133"/>
      <c r="L2673" s="133"/>
      <c r="M2673" s="133"/>
    </row>
    <row r="2674" spans="10:13">
      <c r="J2674" s="133"/>
      <c r="K2674" s="133"/>
      <c r="L2674" s="133"/>
      <c r="M2674" s="133"/>
    </row>
    <row r="2675" spans="10:13">
      <c r="J2675" s="133"/>
      <c r="K2675" s="133"/>
      <c r="L2675" s="133"/>
      <c r="M2675" s="133"/>
    </row>
    <row r="2676" spans="10:13">
      <c r="J2676" s="133"/>
      <c r="K2676" s="133"/>
      <c r="L2676" s="133"/>
      <c r="M2676" s="133"/>
    </row>
    <row r="2677" spans="10:13">
      <c r="J2677" s="133"/>
      <c r="K2677" s="133"/>
      <c r="L2677" s="133"/>
      <c r="M2677" s="133"/>
    </row>
    <row r="2678" spans="10:13">
      <c r="J2678" s="133"/>
      <c r="K2678" s="133"/>
      <c r="L2678" s="133"/>
      <c r="M2678" s="133"/>
    </row>
    <row r="2679" spans="10:13">
      <c r="J2679" s="133"/>
      <c r="K2679" s="133"/>
      <c r="L2679" s="133"/>
      <c r="M2679" s="133"/>
    </row>
    <row r="2680" spans="10:13">
      <c r="J2680" s="133"/>
      <c r="K2680" s="133"/>
      <c r="L2680" s="133"/>
      <c r="M2680" s="133"/>
    </row>
    <row r="2681" spans="10:13">
      <c r="J2681" s="133"/>
      <c r="K2681" s="133"/>
      <c r="L2681" s="133"/>
      <c r="M2681" s="133"/>
    </row>
    <row r="2682" spans="10:13">
      <c r="J2682" s="133"/>
      <c r="K2682" s="133"/>
      <c r="L2682" s="133"/>
      <c r="M2682" s="133"/>
    </row>
    <row r="2683" spans="10:13">
      <c r="J2683" s="133"/>
      <c r="K2683" s="133"/>
      <c r="L2683" s="133"/>
      <c r="M2683" s="133"/>
    </row>
    <row r="2684" spans="10:13">
      <c r="J2684" s="133"/>
      <c r="K2684" s="133"/>
      <c r="L2684" s="133"/>
      <c r="M2684" s="133"/>
    </row>
    <row r="2685" spans="10:13">
      <c r="J2685" s="133"/>
      <c r="K2685" s="133"/>
      <c r="L2685" s="133"/>
      <c r="M2685" s="133"/>
    </row>
    <row r="2686" spans="10:13">
      <c r="J2686" s="133"/>
      <c r="K2686" s="133"/>
      <c r="L2686" s="133"/>
      <c r="M2686" s="133"/>
    </row>
    <row r="2687" spans="10:13">
      <c r="J2687" s="133"/>
      <c r="K2687" s="133"/>
      <c r="L2687" s="133"/>
      <c r="M2687" s="133"/>
    </row>
    <row r="2688" spans="10:13">
      <c r="J2688" s="133"/>
      <c r="K2688" s="133"/>
      <c r="L2688" s="133"/>
      <c r="M2688" s="133"/>
    </row>
    <row r="2689" spans="10:13">
      <c r="J2689" s="133"/>
      <c r="K2689" s="133"/>
      <c r="L2689" s="133"/>
      <c r="M2689" s="133"/>
    </row>
    <row r="2690" spans="10:13">
      <c r="J2690" s="133"/>
      <c r="K2690" s="133"/>
      <c r="L2690" s="133"/>
      <c r="M2690" s="133"/>
    </row>
    <row r="2691" spans="10:13">
      <c r="J2691" s="133"/>
      <c r="K2691" s="133"/>
      <c r="L2691" s="133"/>
      <c r="M2691" s="133"/>
    </row>
    <row r="2692" spans="10:13">
      <c r="J2692" s="133"/>
      <c r="K2692" s="133"/>
      <c r="L2692" s="133"/>
      <c r="M2692" s="133"/>
    </row>
    <row r="2693" spans="10:13">
      <c r="J2693" s="133"/>
      <c r="K2693" s="133"/>
      <c r="L2693" s="133"/>
      <c r="M2693" s="133"/>
    </row>
    <row r="2694" spans="10:13">
      <c r="J2694" s="133"/>
      <c r="K2694" s="133"/>
      <c r="L2694" s="133"/>
      <c r="M2694" s="133"/>
    </row>
    <row r="2695" spans="10:13">
      <c r="J2695" s="133"/>
      <c r="K2695" s="133"/>
      <c r="L2695" s="133"/>
      <c r="M2695" s="133"/>
    </row>
    <row r="2696" spans="10:13">
      <c r="J2696" s="133"/>
      <c r="K2696" s="133"/>
      <c r="L2696" s="133"/>
      <c r="M2696" s="133"/>
    </row>
    <row r="2697" spans="10:13">
      <c r="J2697" s="133"/>
      <c r="K2697" s="133"/>
      <c r="L2697" s="133"/>
      <c r="M2697" s="133"/>
    </row>
    <row r="2698" spans="10:13">
      <c r="J2698" s="133"/>
      <c r="K2698" s="133"/>
      <c r="L2698" s="133"/>
      <c r="M2698" s="133"/>
    </row>
    <row r="2699" spans="10:13">
      <c r="J2699" s="133"/>
      <c r="K2699" s="133"/>
      <c r="L2699" s="133"/>
      <c r="M2699" s="133"/>
    </row>
    <row r="2700" spans="10:13">
      <c r="J2700" s="133"/>
      <c r="K2700" s="133"/>
      <c r="L2700" s="133"/>
      <c r="M2700" s="133"/>
    </row>
    <row r="2701" spans="10:13">
      <c r="J2701" s="133"/>
      <c r="K2701" s="133"/>
      <c r="L2701" s="133"/>
      <c r="M2701" s="133"/>
    </row>
    <row r="2702" spans="10:13">
      <c r="J2702" s="133"/>
      <c r="K2702" s="133"/>
      <c r="L2702" s="133"/>
      <c r="M2702" s="133"/>
    </row>
    <row r="2703" spans="10:13">
      <c r="J2703" s="133"/>
      <c r="K2703" s="133"/>
      <c r="L2703" s="133"/>
      <c r="M2703" s="133"/>
    </row>
    <row r="2704" spans="10:13">
      <c r="J2704" s="133"/>
      <c r="K2704" s="133"/>
      <c r="L2704" s="133"/>
      <c r="M2704" s="133"/>
    </row>
    <row r="2705" spans="10:13">
      <c r="J2705" s="133"/>
      <c r="K2705" s="133"/>
      <c r="L2705" s="133"/>
      <c r="M2705" s="133"/>
    </row>
    <row r="2706" spans="10:13">
      <c r="J2706" s="133"/>
      <c r="K2706" s="133"/>
      <c r="L2706" s="133"/>
      <c r="M2706" s="133"/>
    </row>
    <row r="2707" spans="10:13">
      <c r="J2707" s="133"/>
      <c r="K2707" s="133"/>
      <c r="L2707" s="133"/>
      <c r="M2707" s="133"/>
    </row>
    <row r="2708" spans="10:13">
      <c r="J2708" s="133"/>
      <c r="K2708" s="133"/>
      <c r="L2708" s="133"/>
      <c r="M2708" s="133"/>
    </row>
    <row r="2709" spans="10:13">
      <c r="J2709" s="133"/>
      <c r="K2709" s="133"/>
      <c r="L2709" s="133"/>
      <c r="M2709" s="133"/>
    </row>
    <row r="2710" spans="10:13">
      <c r="J2710" s="133"/>
      <c r="K2710" s="133"/>
      <c r="L2710" s="133"/>
      <c r="M2710" s="133"/>
    </row>
    <row r="2711" spans="10:13">
      <c r="J2711" s="133"/>
      <c r="K2711" s="133"/>
      <c r="L2711" s="133"/>
      <c r="M2711" s="133"/>
    </row>
    <row r="2712" spans="10:13">
      <c r="J2712" s="133"/>
      <c r="K2712" s="133"/>
      <c r="L2712" s="133"/>
      <c r="M2712" s="133"/>
    </row>
    <row r="2713" spans="10:13">
      <c r="J2713" s="133"/>
      <c r="K2713" s="133"/>
      <c r="L2713" s="133"/>
      <c r="M2713" s="133"/>
    </row>
    <row r="2714" spans="10:13">
      <c r="J2714" s="133"/>
      <c r="K2714" s="133"/>
      <c r="L2714" s="133"/>
      <c r="M2714" s="133"/>
    </row>
    <row r="2715" spans="10:13">
      <c r="J2715" s="133"/>
      <c r="K2715" s="133"/>
      <c r="L2715" s="133"/>
      <c r="M2715" s="133"/>
    </row>
    <row r="2716" spans="10:13">
      <c r="J2716" s="133"/>
      <c r="K2716" s="133"/>
      <c r="L2716" s="133"/>
      <c r="M2716" s="133"/>
    </row>
    <row r="2717" spans="10:13">
      <c r="J2717" s="133"/>
      <c r="K2717" s="133"/>
      <c r="L2717" s="133"/>
      <c r="M2717" s="133"/>
    </row>
    <row r="2718" spans="10:13">
      <c r="J2718" s="133"/>
      <c r="K2718" s="133"/>
      <c r="L2718" s="133"/>
      <c r="M2718" s="133"/>
    </row>
    <row r="2719" spans="10:13">
      <c r="J2719" s="133"/>
      <c r="K2719" s="133"/>
      <c r="L2719" s="133"/>
      <c r="M2719" s="133"/>
    </row>
    <row r="2720" spans="10:13">
      <c r="J2720" s="133"/>
      <c r="K2720" s="133"/>
      <c r="L2720" s="133"/>
      <c r="M2720" s="133"/>
    </row>
    <row r="2721" spans="10:13">
      <c r="J2721" s="133"/>
      <c r="K2721" s="133"/>
      <c r="L2721" s="133"/>
      <c r="M2721" s="133"/>
    </row>
    <row r="2722" spans="10:13">
      <c r="J2722" s="133"/>
      <c r="K2722" s="133"/>
      <c r="L2722" s="133"/>
      <c r="M2722" s="133"/>
    </row>
    <row r="2723" spans="10:13">
      <c r="J2723" s="133"/>
      <c r="K2723" s="133"/>
      <c r="L2723" s="133"/>
      <c r="M2723" s="133"/>
    </row>
    <row r="2724" spans="10:13">
      <c r="J2724" s="133"/>
      <c r="K2724" s="133"/>
      <c r="L2724" s="133"/>
      <c r="M2724" s="133"/>
    </row>
    <row r="2725" spans="10:13">
      <c r="J2725" s="133"/>
      <c r="K2725" s="133"/>
      <c r="L2725" s="133"/>
      <c r="M2725" s="133"/>
    </row>
    <row r="2726" spans="10:13">
      <c r="J2726" s="133"/>
      <c r="K2726" s="133"/>
      <c r="L2726" s="133"/>
      <c r="M2726" s="133"/>
    </row>
    <row r="2727" spans="10:13">
      <c r="J2727" s="133"/>
      <c r="K2727" s="133"/>
      <c r="L2727" s="133"/>
      <c r="M2727" s="133"/>
    </row>
    <row r="2728" spans="10:13">
      <c r="J2728" s="133"/>
      <c r="K2728" s="133"/>
      <c r="L2728" s="133"/>
      <c r="M2728" s="133"/>
    </row>
    <row r="2729" spans="10:13">
      <c r="J2729" s="133"/>
      <c r="K2729" s="133"/>
      <c r="L2729" s="133"/>
      <c r="M2729" s="133"/>
    </row>
    <row r="2730" spans="10:13">
      <c r="J2730" s="133"/>
      <c r="K2730" s="133"/>
      <c r="L2730" s="133"/>
      <c r="M2730" s="133"/>
    </row>
    <row r="2731" spans="10:13">
      <c r="J2731" s="133"/>
      <c r="K2731" s="133"/>
      <c r="L2731" s="133"/>
      <c r="M2731" s="133"/>
    </row>
    <row r="2732" spans="10:13">
      <c r="J2732" s="133"/>
      <c r="K2732" s="133"/>
      <c r="L2732" s="133"/>
      <c r="M2732" s="133"/>
    </row>
    <row r="2733" spans="10:13">
      <c r="J2733" s="133"/>
      <c r="K2733" s="133"/>
      <c r="L2733" s="133"/>
      <c r="M2733" s="133"/>
    </row>
    <row r="2734" spans="10:13">
      <c r="J2734" s="133"/>
      <c r="K2734" s="133"/>
      <c r="L2734" s="133"/>
      <c r="M2734" s="133"/>
    </row>
    <row r="2735" spans="10:13">
      <c r="J2735" s="133"/>
      <c r="K2735" s="133"/>
      <c r="L2735" s="133"/>
      <c r="M2735" s="133"/>
    </row>
    <row r="2736" spans="10:13">
      <c r="J2736" s="133"/>
      <c r="K2736" s="133"/>
      <c r="L2736" s="133"/>
      <c r="M2736" s="133"/>
    </row>
    <row r="2737" spans="10:13">
      <c r="J2737" s="133"/>
      <c r="K2737" s="133"/>
      <c r="L2737" s="133"/>
      <c r="M2737" s="133"/>
    </row>
    <row r="2738" spans="10:13">
      <c r="J2738" s="133"/>
      <c r="K2738" s="133"/>
      <c r="L2738" s="133"/>
      <c r="M2738" s="133"/>
    </row>
    <row r="2739" spans="10:13">
      <c r="J2739" s="133"/>
      <c r="K2739" s="133"/>
      <c r="L2739" s="133"/>
      <c r="M2739" s="133"/>
    </row>
    <row r="2740" spans="10:13">
      <c r="J2740" s="133"/>
      <c r="K2740" s="133"/>
      <c r="L2740" s="133"/>
      <c r="M2740" s="133"/>
    </row>
    <row r="2741" spans="10:13">
      <c r="J2741" s="133"/>
      <c r="K2741" s="133"/>
      <c r="L2741" s="133"/>
      <c r="M2741" s="133"/>
    </row>
    <row r="2742" spans="10:13">
      <c r="J2742" s="133"/>
      <c r="K2742" s="133"/>
      <c r="L2742" s="133"/>
      <c r="M2742" s="133"/>
    </row>
    <row r="2743" spans="10:13">
      <c r="J2743" s="133"/>
      <c r="K2743" s="133"/>
      <c r="L2743" s="133"/>
      <c r="M2743" s="133"/>
    </row>
    <row r="2744" spans="10:13">
      <c r="J2744" s="133"/>
      <c r="K2744" s="133"/>
      <c r="L2744" s="133"/>
      <c r="M2744" s="133"/>
    </row>
    <row r="2745" spans="10:13">
      <c r="J2745" s="133"/>
      <c r="K2745" s="133"/>
      <c r="L2745" s="133"/>
      <c r="M2745" s="133"/>
    </row>
    <row r="2746" spans="10:13">
      <c r="J2746" s="133"/>
      <c r="K2746" s="133"/>
      <c r="L2746" s="133"/>
      <c r="M2746" s="133"/>
    </row>
    <row r="2747" spans="10:13">
      <c r="J2747" s="133"/>
      <c r="K2747" s="133"/>
      <c r="L2747" s="133"/>
      <c r="M2747" s="133"/>
    </row>
    <row r="2748" spans="10:13">
      <c r="J2748" s="133"/>
      <c r="K2748" s="133"/>
      <c r="L2748" s="133"/>
      <c r="M2748" s="133"/>
    </row>
  </sheetData>
  <sheetProtection selectLockedCells="1" selectUnlockedCells="1"/>
  <mergeCells count="9">
    <mergeCell ref="J16:M16"/>
    <mergeCell ref="B16:B17"/>
    <mergeCell ref="C28:E28"/>
    <mergeCell ref="H16:I16"/>
    <mergeCell ref="G16:G17"/>
    <mergeCell ref="F16:F17"/>
    <mergeCell ref="E16:E17"/>
    <mergeCell ref="D16:D17"/>
    <mergeCell ref="C16:C17"/>
  </mergeCells>
  <printOptions horizontalCentered="1" verticalCentered="1"/>
  <pageMargins left="0.70866141732283472" right="0.70866141732283472" top="0.74803149606299213" bottom="0.74803149606299213" header="0.31496062992125984" footer="0.31496062992125984"/>
  <pageSetup scale="4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pageSetUpPr fitToPage="1"/>
  </sheetPr>
  <dimension ref="A1:HK131"/>
  <sheetViews>
    <sheetView showGridLines="0" zoomScale="70" zoomScaleNormal="70" zoomScaleSheetLayoutView="95" workbookViewId="0">
      <selection activeCell="K6" sqref="K6"/>
    </sheetView>
  </sheetViews>
  <sheetFormatPr baseColWidth="10" defaultColWidth="11.42578125" defaultRowHeight="15"/>
  <cols>
    <col min="1" max="1" width="4.5703125" style="73" customWidth="1"/>
    <col min="2" max="2" width="13.85546875" style="75" customWidth="1"/>
    <col min="3" max="3" width="35.85546875" style="152" customWidth="1"/>
    <col min="4" max="4" width="24.7109375" style="132" customWidth="1"/>
    <col min="5" max="5" width="18.42578125" style="132" customWidth="1"/>
    <col min="6" max="6" width="17.85546875" style="132" customWidth="1"/>
    <col min="7" max="7" width="24.140625" style="133" customWidth="1"/>
    <col min="8" max="8" width="16" style="75" customWidth="1"/>
    <col min="9" max="9" width="26.28515625" style="132" customWidth="1"/>
    <col min="10" max="10" width="47.5703125" style="73" customWidth="1"/>
    <col min="11" max="11" width="45.140625" style="73" customWidth="1"/>
    <col min="12" max="13" width="45.140625" style="75" customWidth="1"/>
    <col min="14" max="16384" width="11.42578125" style="75"/>
  </cols>
  <sheetData>
    <row r="1" spans="2:219" s="73" customFormat="1">
      <c r="C1" s="149"/>
      <c r="D1" s="126"/>
      <c r="E1" s="126"/>
      <c r="F1" s="126"/>
      <c r="G1" s="127"/>
      <c r="I1" s="126"/>
    </row>
    <row r="2" spans="2:219" s="73" customFormat="1">
      <c r="C2" s="149"/>
      <c r="D2" s="126"/>
      <c r="E2" s="126"/>
      <c r="F2" s="126"/>
      <c r="G2" s="127"/>
      <c r="I2" s="126"/>
    </row>
    <row r="3" spans="2:219" s="73" customFormat="1">
      <c r="C3" s="149"/>
      <c r="D3" s="126"/>
      <c r="E3" s="126"/>
      <c r="F3" s="126"/>
      <c r="G3" s="127"/>
      <c r="I3" s="126"/>
    </row>
    <row r="4" spans="2:219" s="73" customFormat="1">
      <c r="C4" s="149"/>
      <c r="D4" s="126"/>
      <c r="E4" s="126"/>
      <c r="F4" s="126"/>
      <c r="G4" s="127"/>
      <c r="I4" s="126"/>
    </row>
    <row r="5" spans="2:219" s="73" customFormat="1">
      <c r="C5" s="149"/>
      <c r="D5" s="126"/>
      <c r="E5" s="126"/>
      <c r="F5" s="126"/>
      <c r="G5" s="127"/>
      <c r="I5" s="126"/>
    </row>
    <row r="6" spans="2:219" s="73" customFormat="1">
      <c r="C6" s="149"/>
      <c r="D6" s="126"/>
      <c r="E6" s="126"/>
      <c r="F6" s="126"/>
      <c r="G6" s="127"/>
      <c r="I6" s="126"/>
    </row>
    <row r="7" spans="2:219" s="73" customFormat="1">
      <c r="C7" s="149"/>
      <c r="D7" s="126"/>
      <c r="E7" s="126"/>
      <c r="F7" s="126"/>
      <c r="G7" s="127"/>
      <c r="I7" s="126"/>
    </row>
    <row r="8" spans="2:219" s="73" customFormat="1">
      <c r="C8" s="149"/>
      <c r="D8" s="126"/>
      <c r="E8" s="126"/>
      <c r="F8" s="126"/>
      <c r="G8" s="127"/>
      <c r="I8" s="126"/>
    </row>
    <row r="9" spans="2:219" s="73" customFormat="1">
      <c r="C9" s="149"/>
      <c r="D9" s="126"/>
      <c r="E9" s="126"/>
      <c r="F9" s="126"/>
      <c r="G9" s="127"/>
      <c r="I9" s="126"/>
    </row>
    <row r="10" spans="2:219" s="73" customFormat="1">
      <c r="C10" s="149"/>
      <c r="D10" s="126"/>
      <c r="E10" s="126"/>
      <c r="F10" s="126"/>
      <c r="G10" s="127"/>
      <c r="I10" s="126"/>
    </row>
    <row r="11" spans="2:219" ht="44.25" customHeight="1">
      <c r="B11" s="288" t="s">
        <v>418</v>
      </c>
      <c r="C11" s="288"/>
      <c r="D11" s="49"/>
      <c r="E11" s="288"/>
      <c r="F11" s="288"/>
      <c r="G11" s="279"/>
      <c r="H11" s="288"/>
      <c r="I11" s="288"/>
      <c r="J11" s="288"/>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row>
    <row r="12" spans="2:219" s="73" customFormat="1">
      <c r="C12" s="149"/>
      <c r="D12" s="126"/>
      <c r="E12" s="126"/>
      <c r="F12" s="126"/>
      <c r="G12" s="127"/>
      <c r="I12" s="126"/>
    </row>
    <row r="13" spans="2:219" ht="20.25" customHeight="1">
      <c r="B13" s="106" t="s">
        <v>272</v>
      </c>
      <c r="C13" s="303" t="s">
        <v>363</v>
      </c>
      <c r="D13" s="296"/>
      <c r="E13" s="286"/>
      <c r="F13" s="286"/>
      <c r="G13" s="289"/>
      <c r="H13" s="286"/>
      <c r="I13" s="286"/>
      <c r="J13" s="287"/>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row>
    <row r="14" spans="2:219" s="73" customFormat="1">
      <c r="C14" s="149"/>
      <c r="D14" s="126"/>
      <c r="E14" s="126"/>
      <c r="F14" s="126"/>
      <c r="G14" s="127"/>
      <c r="I14" s="126"/>
    </row>
    <row r="15" spans="2:219" s="73" customFormat="1">
      <c r="C15" s="149"/>
      <c r="D15" s="126"/>
      <c r="E15" s="126"/>
      <c r="F15" s="126"/>
      <c r="G15" s="127"/>
      <c r="I15" s="126"/>
    </row>
    <row r="16" spans="2:219" ht="15.75">
      <c r="B16" s="303" t="s">
        <v>364</v>
      </c>
      <c r="C16" s="294"/>
      <c r="D16" s="297"/>
      <c r="E16" s="294"/>
      <c r="F16" s="294"/>
      <c r="G16" s="289"/>
      <c r="H16" s="294"/>
      <c r="I16" s="294"/>
      <c r="J16" s="287"/>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row>
    <row r="17" spans="2:156" s="73" customFormat="1">
      <c r="C17" s="149"/>
      <c r="D17" s="126"/>
      <c r="E17" s="126"/>
      <c r="F17" s="126"/>
      <c r="G17" s="127"/>
      <c r="I17" s="126"/>
    </row>
    <row r="18" spans="2:156" ht="15.75">
      <c r="B18" s="375" t="s">
        <v>125</v>
      </c>
      <c r="C18" s="384" t="s">
        <v>112</v>
      </c>
      <c r="D18" s="375" t="s">
        <v>126</v>
      </c>
      <c r="E18" s="375" t="s">
        <v>127</v>
      </c>
      <c r="F18" s="375" t="s">
        <v>128</v>
      </c>
      <c r="G18" s="385" t="s">
        <v>129</v>
      </c>
      <c r="H18" s="369" t="s">
        <v>130</v>
      </c>
      <c r="I18" s="369"/>
      <c r="J18" s="369" t="s">
        <v>415</v>
      </c>
      <c r="K18" s="369"/>
      <c r="L18" s="369"/>
      <c r="M18" s="369"/>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row>
    <row r="19" spans="2:156" ht="22.15" customHeight="1">
      <c r="B19" s="375"/>
      <c r="C19" s="384"/>
      <c r="D19" s="375"/>
      <c r="E19" s="375"/>
      <c r="F19" s="375"/>
      <c r="G19" s="385"/>
      <c r="H19" s="108" t="s">
        <v>131</v>
      </c>
      <c r="I19" s="107" t="s">
        <v>132</v>
      </c>
      <c r="J19" s="108" t="s">
        <v>411</v>
      </c>
      <c r="K19" s="108" t="s">
        <v>412</v>
      </c>
      <c r="L19" s="108" t="s">
        <v>413</v>
      </c>
      <c r="M19" s="108" t="s">
        <v>414</v>
      </c>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row>
    <row r="20" spans="2:156" ht="15.75">
      <c r="B20" s="108" t="s">
        <v>365</v>
      </c>
      <c r="C20" s="245" t="s">
        <v>366</v>
      </c>
      <c r="D20" s="298"/>
      <c r="E20" s="246"/>
      <c r="F20" s="246"/>
      <c r="G20" s="290"/>
      <c r="H20" s="246"/>
      <c r="I20" s="284"/>
      <c r="J20" s="154"/>
      <c r="K20" s="154"/>
      <c r="L20" s="154"/>
      <c r="M20" s="155"/>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row>
    <row r="21" spans="2:156" ht="120">
      <c r="B21" s="47">
        <v>1</v>
      </c>
      <c r="C21" s="82" t="s">
        <v>367</v>
      </c>
      <c r="D21" s="62" t="s">
        <v>280</v>
      </c>
      <c r="E21" s="115">
        <v>45658</v>
      </c>
      <c r="F21" s="115">
        <v>45838</v>
      </c>
      <c r="G21" s="291" t="s">
        <v>281</v>
      </c>
      <c r="H21" s="120" t="s">
        <v>138</v>
      </c>
      <c r="I21" s="120" t="s">
        <v>282</v>
      </c>
      <c r="J21" s="110" t="s">
        <v>433</v>
      </c>
      <c r="K21" s="110" t="s">
        <v>480</v>
      </c>
      <c r="L21" s="110"/>
      <c r="M21" s="110"/>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row>
    <row r="22" spans="2:156" ht="178.5" customHeight="1">
      <c r="B22" s="47">
        <v>2</v>
      </c>
      <c r="C22" s="110" t="s">
        <v>438</v>
      </c>
      <c r="D22" s="62" t="s">
        <v>280</v>
      </c>
      <c r="E22" s="115">
        <v>45658</v>
      </c>
      <c r="F22" s="115">
        <v>45838</v>
      </c>
      <c r="G22" s="114" t="s">
        <v>291</v>
      </c>
      <c r="H22" s="120" t="s">
        <v>138</v>
      </c>
      <c r="I22" s="120" t="s">
        <v>282</v>
      </c>
      <c r="J22" s="110" t="s">
        <v>439</v>
      </c>
      <c r="K22" s="110" t="s">
        <v>481</v>
      </c>
      <c r="L22" s="110"/>
      <c r="M22" s="110"/>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row>
    <row r="23" spans="2:156" ht="83.25" customHeight="1">
      <c r="B23" s="47">
        <v>3</v>
      </c>
      <c r="C23" s="82" t="s">
        <v>368</v>
      </c>
      <c r="D23" s="299" t="s">
        <v>369</v>
      </c>
      <c r="E23" s="115">
        <v>45658</v>
      </c>
      <c r="F23" s="115">
        <v>45838</v>
      </c>
      <c r="G23" s="114" t="s">
        <v>293</v>
      </c>
      <c r="H23" s="62" t="s">
        <v>138</v>
      </c>
      <c r="I23" s="120" t="s">
        <v>370</v>
      </c>
      <c r="J23" s="110" t="s">
        <v>440</v>
      </c>
      <c r="K23" s="110" t="s">
        <v>482</v>
      </c>
      <c r="L23" s="110"/>
      <c r="M23" s="110"/>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row>
    <row r="24" spans="2:156" ht="90">
      <c r="B24" s="47">
        <v>4</v>
      </c>
      <c r="C24" s="82" t="s">
        <v>371</v>
      </c>
      <c r="D24" s="120" t="s">
        <v>369</v>
      </c>
      <c r="E24" s="112">
        <v>45748</v>
      </c>
      <c r="F24" s="112">
        <v>46387</v>
      </c>
      <c r="G24" s="92" t="s">
        <v>372</v>
      </c>
      <c r="H24" s="120" t="s">
        <v>252</v>
      </c>
      <c r="I24" s="120" t="s">
        <v>370</v>
      </c>
      <c r="J24" s="110" t="s">
        <v>422</v>
      </c>
      <c r="K24" s="110" t="s">
        <v>483</v>
      </c>
      <c r="L24" s="110"/>
      <c r="M24" s="110"/>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row>
    <row r="25" spans="2:156" ht="60">
      <c r="B25" s="47">
        <v>5</v>
      </c>
      <c r="C25" s="82" t="s">
        <v>373</v>
      </c>
      <c r="D25" s="299" t="s">
        <v>369</v>
      </c>
      <c r="E25" s="112">
        <v>45748</v>
      </c>
      <c r="F25" s="112">
        <v>46752</v>
      </c>
      <c r="G25" s="92" t="s">
        <v>374</v>
      </c>
      <c r="H25" s="120" t="s">
        <v>252</v>
      </c>
      <c r="I25" s="120" t="s">
        <v>370</v>
      </c>
      <c r="J25" s="110" t="s">
        <v>422</v>
      </c>
      <c r="K25" s="110" t="s">
        <v>484</v>
      </c>
      <c r="L25" s="110"/>
      <c r="M25" s="110"/>
      <c r="N25" s="73" t="s">
        <v>375</v>
      </c>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row>
    <row r="26" spans="2:156" ht="15.75">
      <c r="B26" s="108" t="s">
        <v>376</v>
      </c>
      <c r="C26" s="157" t="s">
        <v>377</v>
      </c>
      <c r="D26" s="282"/>
      <c r="E26" s="154"/>
      <c r="F26" s="154"/>
      <c r="G26" s="292"/>
      <c r="H26" s="154"/>
      <c r="I26" s="281"/>
      <c r="J26" s="154"/>
      <c r="K26" s="154"/>
      <c r="L26" s="154"/>
      <c r="M26" s="155"/>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row>
    <row r="27" spans="2:156" ht="120">
      <c r="B27" s="47">
        <v>1</v>
      </c>
      <c r="C27" s="82" t="s">
        <v>367</v>
      </c>
      <c r="D27" s="62" t="s">
        <v>280</v>
      </c>
      <c r="E27" s="115">
        <v>45658</v>
      </c>
      <c r="F27" s="115">
        <v>45838</v>
      </c>
      <c r="G27" s="291" t="s">
        <v>281</v>
      </c>
      <c r="H27" s="120" t="s">
        <v>138</v>
      </c>
      <c r="I27" s="120" t="s">
        <v>282</v>
      </c>
      <c r="J27" s="110" t="s">
        <v>433</v>
      </c>
      <c r="K27" s="110" t="s">
        <v>480</v>
      </c>
      <c r="L27" s="110"/>
      <c r="M27" s="110"/>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row>
    <row r="28" spans="2:156" ht="90">
      <c r="B28" s="47">
        <v>2</v>
      </c>
      <c r="C28" s="110" t="s">
        <v>378</v>
      </c>
      <c r="D28" s="299" t="s">
        <v>369</v>
      </c>
      <c r="E28" s="115">
        <v>45839</v>
      </c>
      <c r="F28" s="115">
        <v>45930</v>
      </c>
      <c r="G28" s="92" t="s">
        <v>379</v>
      </c>
      <c r="H28" s="120" t="s">
        <v>138</v>
      </c>
      <c r="I28" s="120" t="s">
        <v>380</v>
      </c>
      <c r="J28" s="110" t="s">
        <v>422</v>
      </c>
      <c r="K28" s="110" t="s">
        <v>422</v>
      </c>
      <c r="L28" s="110"/>
      <c r="M28" s="110"/>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row>
    <row r="29" spans="2:156" ht="45">
      <c r="B29" s="47">
        <v>3</v>
      </c>
      <c r="C29" s="110" t="s">
        <v>381</v>
      </c>
      <c r="D29" s="299" t="s">
        <v>369</v>
      </c>
      <c r="E29" s="115">
        <v>45931</v>
      </c>
      <c r="F29" s="115">
        <v>45961</v>
      </c>
      <c r="G29" s="92" t="s">
        <v>382</v>
      </c>
      <c r="H29" s="120" t="s">
        <v>193</v>
      </c>
      <c r="I29" s="120" t="s">
        <v>380</v>
      </c>
      <c r="J29" s="110" t="s">
        <v>422</v>
      </c>
      <c r="K29" s="110" t="s">
        <v>422</v>
      </c>
      <c r="L29" s="110"/>
      <c r="M29" s="110"/>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row>
    <row r="30" spans="2:156" ht="45">
      <c r="B30" s="47">
        <v>4</v>
      </c>
      <c r="C30" s="110" t="s">
        <v>383</v>
      </c>
      <c r="D30" s="299" t="s">
        <v>369</v>
      </c>
      <c r="E30" s="115">
        <v>45962</v>
      </c>
      <c r="F30" s="112">
        <v>46752</v>
      </c>
      <c r="G30" s="92" t="s">
        <v>384</v>
      </c>
      <c r="H30" s="120" t="s">
        <v>138</v>
      </c>
      <c r="I30" s="120" t="s">
        <v>380</v>
      </c>
      <c r="J30" s="110" t="s">
        <v>422</v>
      </c>
      <c r="K30" s="110" t="s">
        <v>422</v>
      </c>
      <c r="L30" s="110"/>
      <c r="M30" s="110"/>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row>
    <row r="31" spans="2:156" s="73" customFormat="1">
      <c r="C31" s="149"/>
      <c r="D31" s="126"/>
      <c r="E31" s="126"/>
      <c r="F31" s="126"/>
      <c r="G31" s="127"/>
      <c r="I31" s="126"/>
    </row>
    <row r="32" spans="2:156">
      <c r="J32" s="75"/>
      <c r="K32" s="75"/>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row>
    <row r="33" spans="3:193">
      <c r="D33" s="300"/>
      <c r="E33" s="152"/>
      <c r="J33" s="75"/>
      <c r="K33" s="75"/>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row>
    <row r="34" spans="3:193">
      <c r="D34" s="300"/>
      <c r="E34" s="152"/>
      <c r="J34" s="75"/>
      <c r="K34" s="75"/>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row>
    <row r="35" spans="3:193">
      <c r="D35" s="300"/>
      <c r="E35" s="152"/>
      <c r="J35" s="75"/>
      <c r="K35" s="75"/>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row>
    <row r="36" spans="3:193" ht="93.75" customHeight="1">
      <c r="D36" s="300"/>
      <c r="E36" s="152"/>
      <c r="J36" s="75"/>
      <c r="K36" s="75"/>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row>
    <row r="37" spans="3:193">
      <c r="J37" s="75"/>
      <c r="K37" s="75"/>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row>
    <row r="38" spans="3:193" s="73" customFormat="1">
      <c r="C38" s="149"/>
      <c r="D38" s="126"/>
      <c r="E38" s="126"/>
      <c r="F38" s="126"/>
      <c r="G38" s="127"/>
      <c r="I38" s="126"/>
    </row>
    <row r="39" spans="3:193">
      <c r="J39" s="75"/>
      <c r="K39" s="75"/>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row>
    <row r="40" spans="3:193">
      <c r="C40" s="150"/>
      <c r="D40" s="122" t="s">
        <v>233</v>
      </c>
      <c r="E40" s="96"/>
      <c r="J40" s="75"/>
      <c r="K40" s="75"/>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row>
    <row r="41" spans="3:193">
      <c r="C41" s="150"/>
      <c r="D41" s="122" t="s">
        <v>234</v>
      </c>
      <c r="E41" s="96" t="s">
        <v>235</v>
      </c>
      <c r="J41" s="75"/>
      <c r="K41" s="75"/>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row>
    <row r="42" spans="3:193">
      <c r="C42" s="150"/>
      <c r="D42" s="122"/>
      <c r="E42" s="96" t="s">
        <v>236</v>
      </c>
      <c r="J42" s="75"/>
      <c r="K42" s="75"/>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row>
    <row r="43" spans="3:193">
      <c r="C43" s="151"/>
      <c r="D43" s="122"/>
      <c r="E43" s="124"/>
      <c r="J43" s="75"/>
      <c r="K43" s="75"/>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row>
    <row r="44" spans="3:193">
      <c r="C44" s="150"/>
      <c r="D44" s="122"/>
      <c r="E44" s="124"/>
      <c r="J44" s="75"/>
      <c r="K44" s="75"/>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row>
    <row r="45" spans="3:193">
      <c r="C45" s="150"/>
      <c r="D45" s="122"/>
      <c r="E45" s="124"/>
      <c r="J45" s="75"/>
      <c r="K45" s="75"/>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row>
    <row r="46" spans="3:193">
      <c r="J46" s="75"/>
      <c r="K46" s="75"/>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row>
    <row r="47" spans="3:193" s="73" customFormat="1">
      <c r="C47" s="149"/>
      <c r="D47" s="126"/>
      <c r="E47" s="126"/>
      <c r="F47" s="126"/>
      <c r="G47" s="127"/>
      <c r="I47" s="126"/>
    </row>
    <row r="48" spans="3:193" s="73" customFormat="1">
      <c r="C48" s="149"/>
      <c r="D48" s="126"/>
      <c r="E48" s="126"/>
      <c r="F48" s="126"/>
      <c r="G48" s="127"/>
      <c r="I48" s="126"/>
    </row>
    <row r="49" spans="10:11">
      <c r="J49" s="75"/>
      <c r="K49" s="75"/>
    </row>
    <row r="50" spans="10:11">
      <c r="J50" s="75"/>
      <c r="K50" s="75"/>
    </row>
    <row r="51" spans="10:11">
      <c r="J51" s="75"/>
      <c r="K51" s="75"/>
    </row>
    <row r="52" spans="10:11">
      <c r="J52" s="75"/>
      <c r="K52" s="75"/>
    </row>
    <row r="53" spans="10:11">
      <c r="J53" s="75"/>
      <c r="K53" s="75"/>
    </row>
    <row r="54" spans="10:11">
      <c r="J54" s="75"/>
      <c r="K54" s="75"/>
    </row>
    <row r="55" spans="10:11">
      <c r="J55" s="75"/>
      <c r="K55" s="75"/>
    </row>
    <row r="56" spans="10:11">
      <c r="J56" s="75"/>
      <c r="K56" s="75"/>
    </row>
    <row r="57" spans="10:11">
      <c r="J57" s="75"/>
      <c r="K57" s="75"/>
    </row>
    <row r="58" spans="10:11">
      <c r="J58" s="75"/>
      <c r="K58" s="75"/>
    </row>
    <row r="59" spans="10:11">
      <c r="J59" s="75"/>
      <c r="K59" s="75"/>
    </row>
    <row r="60" spans="10:11">
      <c r="J60" s="75"/>
      <c r="K60" s="75"/>
    </row>
    <row r="61" spans="10:11">
      <c r="J61" s="75"/>
      <c r="K61" s="75"/>
    </row>
    <row r="62" spans="10:11">
      <c r="J62" s="75"/>
      <c r="K62" s="75"/>
    </row>
    <row r="63" spans="10:11">
      <c r="J63" s="75"/>
      <c r="K63" s="75"/>
    </row>
    <row r="64" spans="10:11">
      <c r="J64" s="75"/>
      <c r="K64" s="75"/>
    </row>
    <row r="65" spans="10:11">
      <c r="J65" s="75"/>
      <c r="K65" s="75"/>
    </row>
    <row r="66" spans="10:11">
      <c r="J66" s="75"/>
      <c r="K66" s="75"/>
    </row>
    <row r="67" spans="10:11">
      <c r="J67" s="75"/>
      <c r="K67" s="75"/>
    </row>
    <row r="68" spans="10:11">
      <c r="J68" s="75"/>
      <c r="K68" s="75"/>
    </row>
    <row r="69" spans="10:11">
      <c r="J69" s="75"/>
      <c r="K69" s="75"/>
    </row>
    <row r="70" spans="10:11">
      <c r="J70" s="75"/>
      <c r="K70" s="75"/>
    </row>
    <row r="71" spans="10:11">
      <c r="J71" s="75"/>
      <c r="K71" s="75"/>
    </row>
    <row r="72" spans="10:11">
      <c r="J72" s="75"/>
      <c r="K72" s="75"/>
    </row>
    <row r="73" spans="10:11">
      <c r="J73" s="75"/>
      <c r="K73" s="75"/>
    </row>
    <row r="74" spans="10:11">
      <c r="J74" s="75"/>
      <c r="K74" s="75"/>
    </row>
    <row r="75" spans="10:11">
      <c r="J75" s="75"/>
      <c r="K75" s="75"/>
    </row>
    <row r="76" spans="10:11">
      <c r="J76" s="75"/>
      <c r="K76" s="75"/>
    </row>
    <row r="77" spans="10:11">
      <c r="J77" s="75"/>
      <c r="K77" s="75"/>
    </row>
    <row r="78" spans="10:11">
      <c r="J78" s="75"/>
      <c r="K78" s="75"/>
    </row>
    <row r="79" spans="10:11">
      <c r="J79" s="75"/>
      <c r="K79" s="75"/>
    </row>
    <row r="80" spans="10:11">
      <c r="J80" s="75"/>
      <c r="K80" s="75"/>
    </row>
    <row r="81" spans="10:11">
      <c r="J81" s="75"/>
      <c r="K81" s="75"/>
    </row>
    <row r="82" spans="10:11">
      <c r="J82" s="75"/>
      <c r="K82" s="75"/>
    </row>
    <row r="83" spans="10:11">
      <c r="J83" s="75"/>
      <c r="K83" s="75"/>
    </row>
    <row r="84" spans="10:11">
      <c r="J84" s="75"/>
      <c r="K84" s="75"/>
    </row>
    <row r="85" spans="10:11">
      <c r="J85" s="75"/>
      <c r="K85" s="75"/>
    </row>
    <row r="86" spans="10:11">
      <c r="J86" s="75"/>
      <c r="K86" s="75"/>
    </row>
    <row r="87" spans="10:11">
      <c r="J87" s="75"/>
      <c r="K87" s="75"/>
    </row>
    <row r="88" spans="10:11">
      <c r="J88" s="75"/>
      <c r="K88" s="75"/>
    </row>
    <row r="89" spans="10:11">
      <c r="J89" s="75"/>
      <c r="K89" s="75"/>
    </row>
    <row r="90" spans="10:11">
      <c r="J90" s="75"/>
      <c r="K90" s="75"/>
    </row>
    <row r="91" spans="10:11">
      <c r="J91" s="75"/>
      <c r="K91" s="75"/>
    </row>
    <row r="92" spans="10:11">
      <c r="J92" s="75"/>
      <c r="K92" s="75"/>
    </row>
    <row r="93" spans="10:11">
      <c r="J93" s="75"/>
      <c r="K93" s="75"/>
    </row>
    <row r="94" spans="10:11">
      <c r="J94" s="75"/>
      <c r="K94" s="75"/>
    </row>
    <row r="95" spans="10:11">
      <c r="J95" s="75"/>
      <c r="K95" s="75"/>
    </row>
    <row r="96" spans="10:11">
      <c r="J96" s="75"/>
      <c r="K96" s="75"/>
    </row>
    <row r="97" spans="10:11">
      <c r="J97" s="75"/>
      <c r="K97" s="75"/>
    </row>
    <row r="98" spans="10:11">
      <c r="J98" s="75"/>
      <c r="K98" s="75"/>
    </row>
    <row r="99" spans="10:11">
      <c r="J99" s="75"/>
      <c r="K99" s="75"/>
    </row>
    <row r="100" spans="10:11">
      <c r="J100" s="75"/>
      <c r="K100" s="75"/>
    </row>
    <row r="101" spans="10:11">
      <c r="J101" s="75"/>
      <c r="K101" s="75"/>
    </row>
    <row r="102" spans="10:11">
      <c r="J102" s="75"/>
      <c r="K102" s="75"/>
    </row>
    <row r="103" spans="10:11">
      <c r="J103" s="75"/>
      <c r="K103" s="75"/>
    </row>
    <row r="104" spans="10:11">
      <c r="J104" s="75"/>
      <c r="K104" s="75"/>
    </row>
    <row r="105" spans="10:11">
      <c r="J105" s="75"/>
      <c r="K105" s="75"/>
    </row>
    <row r="106" spans="10:11">
      <c r="J106" s="75"/>
      <c r="K106" s="75"/>
    </row>
    <row r="107" spans="10:11">
      <c r="J107" s="75"/>
      <c r="K107" s="75"/>
    </row>
    <row r="108" spans="10:11">
      <c r="J108" s="75"/>
      <c r="K108" s="75"/>
    </row>
    <row r="109" spans="10:11">
      <c r="J109" s="75"/>
      <c r="K109" s="75"/>
    </row>
    <row r="110" spans="10:11">
      <c r="J110" s="75"/>
      <c r="K110" s="75"/>
    </row>
    <row r="111" spans="10:11">
      <c r="J111" s="75"/>
      <c r="K111" s="75"/>
    </row>
    <row r="112" spans="10:11">
      <c r="J112" s="75"/>
      <c r="K112" s="75"/>
    </row>
    <row r="113" spans="10:11">
      <c r="J113" s="75"/>
      <c r="K113" s="75"/>
    </row>
    <row r="114" spans="10:11">
      <c r="J114" s="75"/>
      <c r="K114" s="75"/>
    </row>
    <row r="115" spans="10:11">
      <c r="J115" s="75"/>
      <c r="K115" s="75"/>
    </row>
    <row r="116" spans="10:11">
      <c r="J116" s="75"/>
      <c r="K116" s="75"/>
    </row>
    <row r="117" spans="10:11">
      <c r="J117" s="75"/>
      <c r="K117" s="75"/>
    </row>
    <row r="118" spans="10:11">
      <c r="J118" s="75"/>
      <c r="K118" s="75"/>
    </row>
    <row r="119" spans="10:11">
      <c r="J119" s="75"/>
      <c r="K119" s="75"/>
    </row>
    <row r="120" spans="10:11">
      <c r="J120" s="75"/>
      <c r="K120" s="75"/>
    </row>
    <row r="121" spans="10:11">
      <c r="J121" s="75"/>
      <c r="K121" s="75"/>
    </row>
    <row r="122" spans="10:11">
      <c r="J122" s="75"/>
      <c r="K122" s="75"/>
    </row>
    <row r="123" spans="10:11">
      <c r="J123" s="75"/>
      <c r="K123" s="75"/>
    </row>
    <row r="124" spans="10:11">
      <c r="J124" s="75"/>
      <c r="K124" s="75"/>
    </row>
    <row r="125" spans="10:11">
      <c r="J125" s="75"/>
      <c r="K125" s="75"/>
    </row>
    <row r="126" spans="10:11">
      <c r="J126" s="75"/>
      <c r="K126" s="75"/>
    </row>
    <row r="127" spans="10:11">
      <c r="J127" s="75"/>
      <c r="K127" s="75"/>
    </row>
    <row r="128" spans="10:11">
      <c r="J128" s="75"/>
      <c r="K128" s="75"/>
    </row>
    <row r="129" spans="10:11">
      <c r="J129" s="75"/>
      <c r="K129" s="75"/>
    </row>
    <row r="130" spans="10:11">
      <c r="J130" s="75"/>
      <c r="K130" s="75"/>
    </row>
    <row r="131" spans="10:11">
      <c r="J131" s="75"/>
      <c r="K131" s="75"/>
    </row>
  </sheetData>
  <sheetProtection selectLockedCells="1" selectUnlockedCells="1"/>
  <mergeCells count="8">
    <mergeCell ref="J18:M18"/>
    <mergeCell ref="B18:B19"/>
    <mergeCell ref="C18:C19"/>
    <mergeCell ref="D18:D19"/>
    <mergeCell ref="E18:E19"/>
    <mergeCell ref="F18:F19"/>
    <mergeCell ref="G18:G19"/>
    <mergeCell ref="H18:I18"/>
  </mergeCells>
  <pageMargins left="0.70866141732283472" right="0.70866141732283472" top="0.74803149606299213" bottom="0.74803149606299213" header="0.31496062992125984" footer="0.31496062992125984"/>
  <pageSetup scale="3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pageSetUpPr fitToPage="1"/>
  </sheetPr>
  <dimension ref="A1:HI538"/>
  <sheetViews>
    <sheetView showGridLines="0" zoomScale="70" zoomScaleNormal="70" zoomScaleSheetLayoutView="100" workbookViewId="0">
      <selection activeCell="K6" sqref="K6"/>
    </sheetView>
  </sheetViews>
  <sheetFormatPr baseColWidth="10" defaultColWidth="11.42578125" defaultRowHeight="15"/>
  <cols>
    <col min="1" max="1" width="4.7109375" style="73" customWidth="1"/>
    <col min="2" max="2" width="12.28515625" style="75" customWidth="1"/>
    <col min="3" max="3" width="30.5703125" style="75" customWidth="1"/>
    <col min="4" max="4" width="25.5703125" style="132" customWidth="1"/>
    <col min="5" max="5" width="19.28515625" style="75" customWidth="1"/>
    <col min="6" max="6" width="17.5703125" style="75" customWidth="1"/>
    <col min="7" max="7" width="29.140625" style="75" customWidth="1"/>
    <col min="8" max="8" width="16" style="75" customWidth="1"/>
    <col min="9" max="9" width="25.7109375" style="75" customWidth="1"/>
    <col min="10" max="10" width="49.7109375" style="73" customWidth="1"/>
    <col min="11" max="13" width="38.140625" style="73" customWidth="1"/>
    <col min="14" max="217" width="11.42578125" style="73"/>
    <col min="218" max="16384" width="11.42578125" style="75"/>
  </cols>
  <sheetData>
    <row r="1" spans="2:13" s="73" customFormat="1" ht="98.25" customHeight="1">
      <c r="D1" s="126"/>
    </row>
    <row r="2" spans="2:13" ht="15.75">
      <c r="B2" s="303" t="s">
        <v>385</v>
      </c>
      <c r="C2" s="294"/>
      <c r="D2" s="297"/>
      <c r="E2" s="294"/>
      <c r="F2" s="294"/>
      <c r="G2" s="294"/>
      <c r="H2" s="294"/>
      <c r="I2" s="294"/>
      <c r="J2" s="295"/>
    </row>
    <row r="3" spans="2:13" s="73" customFormat="1">
      <c r="D3" s="126"/>
    </row>
    <row r="4" spans="2:13" ht="29.45" customHeight="1">
      <c r="B4" s="106" t="s">
        <v>272</v>
      </c>
      <c r="C4" s="303" t="s">
        <v>386</v>
      </c>
      <c r="D4" s="297"/>
      <c r="E4" s="286"/>
      <c r="F4" s="286"/>
      <c r="G4" s="286"/>
      <c r="H4" s="286"/>
      <c r="I4" s="287"/>
      <c r="J4" s="295"/>
    </row>
    <row r="5" spans="2:13" s="73" customFormat="1">
      <c r="D5" s="126"/>
    </row>
    <row r="6" spans="2:13" s="73" customFormat="1">
      <c r="D6" s="126"/>
    </row>
    <row r="7" spans="2:13" ht="15.75">
      <c r="B7" s="303" t="s">
        <v>364</v>
      </c>
      <c r="C7" s="294"/>
      <c r="D7" s="297"/>
      <c r="E7" s="294"/>
      <c r="F7" s="294"/>
      <c r="G7" s="294"/>
      <c r="H7" s="294"/>
      <c r="I7" s="294"/>
      <c r="J7" s="295"/>
    </row>
    <row r="8" spans="2:13" s="73" customFormat="1">
      <c r="D8" s="126"/>
    </row>
    <row r="9" spans="2:13" ht="15.75">
      <c r="B9" s="375" t="s">
        <v>125</v>
      </c>
      <c r="C9" s="386" t="s">
        <v>112</v>
      </c>
      <c r="D9" s="386" t="s">
        <v>126</v>
      </c>
      <c r="E9" s="386" t="s">
        <v>127</v>
      </c>
      <c r="F9" s="375" t="s">
        <v>128</v>
      </c>
      <c r="G9" s="375" t="s">
        <v>129</v>
      </c>
      <c r="H9" s="369" t="s">
        <v>130</v>
      </c>
      <c r="I9" s="369"/>
      <c r="J9" s="369" t="s">
        <v>415</v>
      </c>
      <c r="K9" s="369"/>
      <c r="L9" s="369"/>
      <c r="M9" s="369"/>
    </row>
    <row r="10" spans="2:13" ht="15.75">
      <c r="B10" s="375"/>
      <c r="C10" s="387"/>
      <c r="D10" s="387"/>
      <c r="E10" s="387"/>
      <c r="F10" s="375"/>
      <c r="G10" s="375"/>
      <c r="H10" s="108" t="s">
        <v>131</v>
      </c>
      <c r="I10" s="108" t="s">
        <v>132</v>
      </c>
      <c r="J10" s="108" t="s">
        <v>411</v>
      </c>
      <c r="K10" s="108" t="s">
        <v>412</v>
      </c>
      <c r="L10" s="108" t="s">
        <v>413</v>
      </c>
      <c r="M10" s="108" t="s">
        <v>414</v>
      </c>
    </row>
    <row r="11" spans="2:13" ht="15.75">
      <c r="B11" s="107" t="s">
        <v>387</v>
      </c>
      <c r="C11" s="157" t="s">
        <v>421</v>
      </c>
      <c r="D11" s="282"/>
      <c r="E11" s="154"/>
      <c r="F11" s="154"/>
      <c r="G11" s="154"/>
      <c r="H11" s="154"/>
      <c r="I11" s="155"/>
      <c r="J11" s="154"/>
      <c r="K11" s="154"/>
      <c r="L11" s="154"/>
      <c r="M11" s="155"/>
    </row>
    <row r="12" spans="2:13" ht="214.5" customHeight="1">
      <c r="B12" s="301">
        <v>1</v>
      </c>
      <c r="C12" s="102" t="s">
        <v>451</v>
      </c>
      <c r="D12" s="120" t="s">
        <v>388</v>
      </c>
      <c r="E12" s="115">
        <v>45658</v>
      </c>
      <c r="F12" s="115">
        <v>45747</v>
      </c>
      <c r="G12" s="92" t="s">
        <v>389</v>
      </c>
      <c r="H12" s="120" t="s">
        <v>138</v>
      </c>
      <c r="I12" s="120" t="s">
        <v>390</v>
      </c>
      <c r="J12" s="110" t="s">
        <v>442</v>
      </c>
      <c r="K12" s="110" t="s">
        <v>452</v>
      </c>
      <c r="L12" s="110"/>
      <c r="M12" s="110"/>
    </row>
    <row r="13" spans="2:13" ht="312.75" customHeight="1">
      <c r="B13" s="301">
        <v>2</v>
      </c>
      <c r="C13" s="102" t="s">
        <v>391</v>
      </c>
      <c r="D13" s="120" t="s">
        <v>243</v>
      </c>
      <c r="E13" s="115">
        <v>45748</v>
      </c>
      <c r="F13" s="115">
        <v>47118</v>
      </c>
      <c r="G13" s="92" t="s">
        <v>392</v>
      </c>
      <c r="H13" s="120" t="s">
        <v>138</v>
      </c>
      <c r="I13" s="120" t="s">
        <v>393</v>
      </c>
      <c r="J13" s="110" t="s">
        <v>422</v>
      </c>
      <c r="K13" s="110" t="s">
        <v>494</v>
      </c>
      <c r="L13" s="110"/>
      <c r="M13" s="110"/>
    </row>
    <row r="14" spans="2:13" ht="15.75">
      <c r="B14" s="107" t="s">
        <v>394</v>
      </c>
      <c r="C14" s="157" t="s">
        <v>395</v>
      </c>
      <c r="D14" s="282"/>
      <c r="E14" s="154"/>
      <c r="F14" s="154"/>
      <c r="G14" s="154"/>
      <c r="H14" s="154"/>
      <c r="I14" s="155"/>
      <c r="J14" s="154"/>
      <c r="K14" s="154"/>
      <c r="L14" s="154"/>
      <c r="M14" s="155"/>
    </row>
    <row r="15" spans="2:13" ht="105">
      <c r="B15" s="301">
        <v>1</v>
      </c>
      <c r="C15" s="102" t="s">
        <v>419</v>
      </c>
      <c r="D15" s="120" t="s">
        <v>185</v>
      </c>
      <c r="E15" s="115">
        <v>45658</v>
      </c>
      <c r="F15" s="115">
        <v>45747</v>
      </c>
      <c r="G15" s="92" t="s">
        <v>396</v>
      </c>
      <c r="H15" s="120" t="s">
        <v>138</v>
      </c>
      <c r="I15" s="120" t="s">
        <v>397</v>
      </c>
      <c r="J15" s="110" t="s">
        <v>441</v>
      </c>
      <c r="K15" s="110" t="s">
        <v>452</v>
      </c>
      <c r="L15" s="110"/>
      <c r="M15" s="110"/>
    </row>
    <row r="16" spans="2:13" ht="300">
      <c r="B16" s="301">
        <v>2</v>
      </c>
      <c r="C16" s="102" t="s">
        <v>420</v>
      </c>
      <c r="D16" s="62" t="s">
        <v>191</v>
      </c>
      <c r="E16" s="146">
        <v>45748</v>
      </c>
      <c r="F16" s="115">
        <v>47118</v>
      </c>
      <c r="G16" s="92" t="s">
        <v>398</v>
      </c>
      <c r="H16" s="120" t="s">
        <v>138</v>
      </c>
      <c r="I16" s="120" t="s">
        <v>397</v>
      </c>
      <c r="J16" s="110" t="s">
        <v>422</v>
      </c>
      <c r="K16" s="110" t="s">
        <v>493</v>
      </c>
      <c r="L16" s="110"/>
      <c r="M16" s="110"/>
    </row>
    <row r="17" spans="3:13" s="73" customFormat="1" ht="24" customHeight="1">
      <c r="D17" s="126"/>
    </row>
    <row r="18" spans="3:13" ht="24" customHeight="1">
      <c r="J18" s="75"/>
      <c r="K18" s="75"/>
      <c r="L18" s="75"/>
      <c r="M18" s="75"/>
    </row>
    <row r="19" spans="3:13" ht="24.75" customHeight="1">
      <c r="C19" s="370" t="s">
        <v>171</v>
      </c>
      <c r="D19" s="371"/>
      <c r="E19" s="372"/>
      <c r="J19" s="75"/>
      <c r="K19" s="75"/>
      <c r="L19" s="75"/>
      <c r="M19" s="75"/>
    </row>
    <row r="20" spans="3:13" ht="20.25" customHeight="1">
      <c r="C20" s="108" t="s">
        <v>172</v>
      </c>
      <c r="D20" s="107" t="s">
        <v>173</v>
      </c>
      <c r="E20" s="108" t="s">
        <v>174</v>
      </c>
      <c r="J20" s="75"/>
      <c r="K20" s="75"/>
      <c r="L20" s="75"/>
      <c r="M20" s="75"/>
    </row>
    <row r="21" spans="3:13" ht="60">
      <c r="C21" s="147" t="s">
        <v>399</v>
      </c>
      <c r="D21" s="120" t="s">
        <v>400</v>
      </c>
      <c r="E21" s="118">
        <v>1</v>
      </c>
      <c r="J21" s="75"/>
      <c r="K21" s="75"/>
      <c r="L21" s="75"/>
      <c r="M21" s="75"/>
    </row>
    <row r="22" spans="3:13">
      <c r="J22" s="75"/>
      <c r="K22" s="75"/>
      <c r="L22" s="75"/>
      <c r="M22" s="75"/>
    </row>
    <row r="23" spans="3:13" ht="21" customHeight="1">
      <c r="J23" s="75"/>
      <c r="K23" s="75"/>
      <c r="L23" s="75"/>
      <c r="M23" s="75"/>
    </row>
    <row r="24" spans="3:13">
      <c r="J24" s="75"/>
      <c r="K24" s="75"/>
      <c r="L24" s="75"/>
      <c r="M24" s="75"/>
    </row>
    <row r="25" spans="3:13">
      <c r="J25" s="75"/>
      <c r="K25" s="75"/>
      <c r="L25" s="75"/>
      <c r="M25" s="75"/>
    </row>
    <row r="26" spans="3:13" s="73" customFormat="1">
      <c r="D26" s="126"/>
    </row>
    <row r="27" spans="3:13">
      <c r="J27" s="75"/>
      <c r="K27" s="75"/>
      <c r="L27" s="75"/>
      <c r="M27" s="75"/>
    </row>
    <row r="28" spans="3:13">
      <c r="J28" s="75"/>
      <c r="K28" s="75"/>
      <c r="L28" s="75"/>
      <c r="M28" s="75"/>
    </row>
    <row r="29" spans="3:13">
      <c r="C29" s="96"/>
      <c r="D29" s="122" t="s">
        <v>233</v>
      </c>
      <c r="E29" s="96"/>
      <c r="J29" s="75"/>
      <c r="K29" s="75"/>
      <c r="L29" s="75"/>
      <c r="M29" s="75"/>
    </row>
    <row r="30" spans="3:13">
      <c r="C30" s="96"/>
      <c r="D30" s="122" t="s">
        <v>234</v>
      </c>
      <c r="E30" s="96" t="s">
        <v>235</v>
      </c>
      <c r="J30" s="75"/>
      <c r="K30" s="75"/>
      <c r="L30" s="75"/>
      <c r="M30" s="75"/>
    </row>
    <row r="31" spans="3:13">
      <c r="C31" s="96"/>
      <c r="D31" s="122"/>
      <c r="E31" s="96" t="s">
        <v>236</v>
      </c>
      <c r="J31" s="75"/>
      <c r="K31" s="75"/>
      <c r="L31" s="75"/>
      <c r="M31" s="75"/>
    </row>
    <row r="32" spans="3:13">
      <c r="C32" s="123"/>
      <c r="D32" s="122"/>
      <c r="E32" s="124"/>
      <c r="J32" s="75"/>
      <c r="K32" s="75"/>
      <c r="L32" s="75"/>
      <c r="M32" s="75"/>
    </row>
    <row r="33" spans="3:13">
      <c r="C33" s="96"/>
      <c r="D33" s="122"/>
      <c r="E33" s="124"/>
      <c r="J33" s="75"/>
      <c r="K33" s="75"/>
      <c r="L33" s="75"/>
      <c r="M33" s="75"/>
    </row>
    <row r="34" spans="3:13">
      <c r="C34" s="96"/>
      <c r="D34" s="122"/>
      <c r="E34" s="124"/>
      <c r="J34" s="75"/>
      <c r="K34" s="75"/>
      <c r="L34" s="75"/>
      <c r="M34" s="75"/>
    </row>
    <row r="35" spans="3:13">
      <c r="J35" s="75"/>
      <c r="K35" s="75"/>
      <c r="L35" s="75"/>
      <c r="M35" s="75"/>
    </row>
    <row r="36" spans="3:13" s="73" customFormat="1">
      <c r="D36" s="126"/>
    </row>
    <row r="37" spans="3:13" s="73" customFormat="1">
      <c r="D37" s="126"/>
    </row>
    <row r="38" spans="3:13">
      <c r="J38" s="75"/>
      <c r="K38" s="75"/>
      <c r="L38" s="75"/>
      <c r="M38" s="75"/>
    </row>
    <row r="39" spans="3:13">
      <c r="J39" s="75"/>
      <c r="K39" s="75"/>
      <c r="L39" s="75"/>
      <c r="M39" s="75"/>
    </row>
    <row r="40" spans="3:13">
      <c r="J40" s="75"/>
      <c r="K40" s="75"/>
      <c r="L40" s="75"/>
      <c r="M40" s="75"/>
    </row>
    <row r="41" spans="3:13">
      <c r="J41" s="75"/>
      <c r="K41" s="75"/>
      <c r="L41" s="75"/>
      <c r="M41" s="75"/>
    </row>
    <row r="42" spans="3:13">
      <c r="J42" s="75"/>
      <c r="K42" s="75"/>
      <c r="L42" s="75"/>
      <c r="M42" s="75"/>
    </row>
    <row r="43" spans="3:13">
      <c r="J43" s="75"/>
      <c r="K43" s="75"/>
      <c r="L43" s="75"/>
      <c r="M43" s="75"/>
    </row>
    <row r="44" spans="3:13">
      <c r="J44" s="75"/>
      <c r="K44" s="75"/>
      <c r="L44" s="75"/>
      <c r="M44" s="75"/>
    </row>
    <row r="45" spans="3:13">
      <c r="J45" s="75"/>
      <c r="K45" s="75"/>
      <c r="L45" s="75"/>
      <c r="M45" s="75"/>
    </row>
    <row r="46" spans="3:13">
      <c r="J46" s="75"/>
      <c r="K46" s="75"/>
      <c r="L46" s="75"/>
      <c r="M46" s="75"/>
    </row>
    <row r="47" spans="3:13">
      <c r="J47" s="75"/>
      <c r="K47" s="75"/>
      <c r="L47" s="75"/>
      <c r="M47" s="75"/>
    </row>
    <row r="48" spans="3:13">
      <c r="J48" s="75"/>
      <c r="K48" s="75"/>
      <c r="L48" s="75"/>
      <c r="M48" s="75"/>
    </row>
    <row r="49" spans="10:13">
      <c r="J49" s="75"/>
      <c r="K49" s="75"/>
      <c r="L49" s="75"/>
      <c r="M49" s="75"/>
    </row>
    <row r="50" spans="10:13">
      <c r="J50" s="75"/>
      <c r="K50" s="75"/>
      <c r="L50" s="75"/>
      <c r="M50" s="75"/>
    </row>
    <row r="51" spans="10:13">
      <c r="J51" s="75"/>
      <c r="K51" s="75"/>
      <c r="L51" s="75"/>
      <c r="M51" s="75"/>
    </row>
    <row r="52" spans="10:13">
      <c r="J52" s="75"/>
      <c r="K52" s="75"/>
      <c r="L52" s="75"/>
      <c r="M52" s="75"/>
    </row>
    <row r="53" spans="10:13">
      <c r="J53" s="75"/>
      <c r="K53" s="75"/>
      <c r="L53" s="75"/>
      <c r="M53" s="75"/>
    </row>
    <row r="54" spans="10:13">
      <c r="J54" s="75"/>
      <c r="K54" s="75"/>
      <c r="L54" s="75"/>
      <c r="M54" s="75"/>
    </row>
    <row r="55" spans="10:13">
      <c r="J55" s="75"/>
      <c r="K55" s="75"/>
      <c r="L55" s="75"/>
      <c r="M55" s="75"/>
    </row>
    <row r="56" spans="10:13">
      <c r="J56" s="75"/>
      <c r="K56" s="75"/>
      <c r="L56" s="75"/>
      <c r="M56" s="75"/>
    </row>
    <row r="57" spans="10:13">
      <c r="J57" s="75"/>
      <c r="K57" s="75"/>
      <c r="L57" s="75"/>
      <c r="M57" s="75"/>
    </row>
    <row r="58" spans="10:13">
      <c r="J58" s="75"/>
      <c r="K58" s="75"/>
      <c r="L58" s="75"/>
      <c r="M58" s="75"/>
    </row>
    <row r="59" spans="10:13">
      <c r="J59" s="75"/>
      <c r="K59" s="75"/>
      <c r="L59" s="75"/>
      <c r="M59" s="75"/>
    </row>
    <row r="60" spans="10:13">
      <c r="J60" s="75"/>
      <c r="K60" s="75"/>
      <c r="L60" s="75"/>
      <c r="M60" s="75"/>
    </row>
    <row r="61" spans="10:13">
      <c r="J61" s="75"/>
      <c r="K61" s="75"/>
      <c r="L61" s="75"/>
      <c r="M61" s="75"/>
    </row>
    <row r="62" spans="10:13">
      <c r="J62" s="75"/>
      <c r="K62" s="75"/>
      <c r="L62" s="75"/>
      <c r="M62" s="75"/>
    </row>
    <row r="63" spans="10:13">
      <c r="J63" s="75"/>
      <c r="K63" s="75"/>
      <c r="L63" s="75"/>
      <c r="M63" s="75"/>
    </row>
    <row r="64" spans="10:13">
      <c r="J64" s="75"/>
      <c r="K64" s="75"/>
      <c r="L64" s="75"/>
      <c r="M64" s="75"/>
    </row>
    <row r="65" spans="10:13">
      <c r="J65" s="75"/>
      <c r="K65" s="75"/>
      <c r="L65" s="75"/>
      <c r="M65" s="75"/>
    </row>
    <row r="66" spans="10:13">
      <c r="J66" s="75"/>
      <c r="K66" s="75"/>
      <c r="L66" s="75"/>
      <c r="M66" s="75"/>
    </row>
    <row r="67" spans="10:13">
      <c r="J67" s="75"/>
      <c r="K67" s="75"/>
      <c r="L67" s="75"/>
      <c r="M67" s="75"/>
    </row>
    <row r="68" spans="10:13">
      <c r="J68" s="75"/>
      <c r="K68" s="75"/>
      <c r="L68" s="75"/>
      <c r="M68" s="75"/>
    </row>
    <row r="69" spans="10:13">
      <c r="J69" s="75"/>
      <c r="K69" s="75"/>
      <c r="L69" s="75"/>
      <c r="M69" s="75"/>
    </row>
    <row r="70" spans="10:13">
      <c r="J70" s="75"/>
      <c r="K70" s="75"/>
      <c r="L70" s="75"/>
      <c r="M70" s="75"/>
    </row>
    <row r="71" spans="10:13">
      <c r="J71" s="75"/>
      <c r="K71" s="75"/>
      <c r="L71" s="75"/>
      <c r="M71" s="75"/>
    </row>
    <row r="72" spans="10:13">
      <c r="J72" s="75"/>
      <c r="K72" s="75"/>
      <c r="L72" s="75"/>
      <c r="M72" s="75"/>
    </row>
    <row r="73" spans="10:13">
      <c r="J73" s="75"/>
      <c r="K73" s="75"/>
      <c r="L73" s="75"/>
      <c r="M73" s="75"/>
    </row>
    <row r="74" spans="10:13">
      <c r="J74" s="75"/>
      <c r="K74" s="75"/>
      <c r="L74" s="75"/>
      <c r="M74" s="75"/>
    </row>
    <row r="75" spans="10:13">
      <c r="J75" s="75"/>
      <c r="K75" s="75"/>
      <c r="L75" s="75"/>
      <c r="M75" s="75"/>
    </row>
    <row r="76" spans="10:13">
      <c r="J76" s="75"/>
      <c r="K76" s="75"/>
      <c r="L76" s="75"/>
      <c r="M76" s="75"/>
    </row>
    <row r="77" spans="10:13">
      <c r="J77" s="75"/>
      <c r="K77" s="75"/>
      <c r="L77" s="75"/>
      <c r="M77" s="75"/>
    </row>
    <row r="78" spans="10:13">
      <c r="J78" s="75"/>
      <c r="K78" s="75"/>
      <c r="L78" s="75"/>
      <c r="M78" s="75"/>
    </row>
    <row r="79" spans="10:13">
      <c r="J79" s="75"/>
      <c r="K79" s="75"/>
      <c r="L79" s="75"/>
      <c r="M79" s="75"/>
    </row>
    <row r="80" spans="10:13">
      <c r="J80" s="75"/>
      <c r="K80" s="75"/>
      <c r="L80" s="75"/>
      <c r="M80" s="75"/>
    </row>
    <row r="81" spans="10:13">
      <c r="J81" s="75"/>
      <c r="K81" s="75"/>
      <c r="L81" s="75"/>
      <c r="M81" s="75"/>
    </row>
    <row r="82" spans="10:13">
      <c r="J82" s="75"/>
      <c r="K82" s="75"/>
      <c r="L82" s="75"/>
      <c r="M82" s="75"/>
    </row>
    <row r="83" spans="10:13">
      <c r="J83" s="75"/>
      <c r="K83" s="75"/>
      <c r="L83" s="75"/>
      <c r="M83" s="75"/>
    </row>
    <row r="84" spans="10:13">
      <c r="J84" s="75"/>
      <c r="K84" s="75"/>
      <c r="L84" s="75"/>
      <c r="M84" s="75"/>
    </row>
    <row r="85" spans="10:13">
      <c r="J85" s="75"/>
      <c r="K85" s="75"/>
      <c r="L85" s="75"/>
      <c r="M85" s="75"/>
    </row>
    <row r="86" spans="10:13">
      <c r="J86" s="75"/>
      <c r="K86" s="75"/>
      <c r="L86" s="75"/>
      <c r="M86" s="75"/>
    </row>
    <row r="87" spans="10:13">
      <c r="J87" s="75"/>
      <c r="K87" s="75"/>
      <c r="L87" s="75"/>
      <c r="M87" s="75"/>
    </row>
    <row r="88" spans="10:13">
      <c r="J88" s="75"/>
      <c r="K88" s="75"/>
      <c r="L88" s="75"/>
      <c r="M88" s="75"/>
    </row>
    <row r="89" spans="10:13">
      <c r="J89" s="75"/>
      <c r="K89" s="75"/>
      <c r="L89" s="75"/>
      <c r="M89" s="75"/>
    </row>
    <row r="90" spans="10:13">
      <c r="J90" s="75"/>
      <c r="K90" s="75"/>
      <c r="L90" s="75"/>
      <c r="M90" s="75"/>
    </row>
    <row r="91" spans="10:13">
      <c r="J91" s="75"/>
      <c r="K91" s="75"/>
      <c r="L91" s="75"/>
      <c r="M91" s="75"/>
    </row>
    <row r="92" spans="10:13">
      <c r="J92" s="75"/>
      <c r="K92" s="75"/>
      <c r="L92" s="75"/>
      <c r="M92" s="75"/>
    </row>
    <row r="93" spans="10:13">
      <c r="J93" s="75"/>
      <c r="K93" s="75"/>
      <c r="L93" s="75"/>
      <c r="M93" s="75"/>
    </row>
    <row r="94" spans="10:13">
      <c r="J94" s="75"/>
      <c r="K94" s="75"/>
      <c r="L94" s="75"/>
      <c r="M94" s="75"/>
    </row>
    <row r="95" spans="10:13">
      <c r="J95" s="75"/>
      <c r="K95" s="75"/>
      <c r="L95" s="75"/>
      <c r="M95" s="75"/>
    </row>
    <row r="96" spans="10:13">
      <c r="J96" s="75"/>
      <c r="K96" s="75"/>
      <c r="L96" s="75"/>
      <c r="M96" s="75"/>
    </row>
    <row r="97" spans="10:13">
      <c r="J97" s="75"/>
      <c r="K97" s="75"/>
      <c r="L97" s="75"/>
      <c r="M97" s="75"/>
    </row>
    <row r="98" spans="10:13">
      <c r="J98" s="75"/>
      <c r="K98" s="75"/>
      <c r="L98" s="75"/>
      <c r="M98" s="75"/>
    </row>
    <row r="99" spans="10:13">
      <c r="J99" s="75"/>
      <c r="K99" s="75"/>
      <c r="L99" s="75"/>
      <c r="M99" s="75"/>
    </row>
    <row r="100" spans="10:13">
      <c r="J100" s="75"/>
      <c r="K100" s="75"/>
      <c r="L100" s="75"/>
      <c r="M100" s="75"/>
    </row>
    <row r="101" spans="10:13">
      <c r="J101" s="75"/>
      <c r="K101" s="75"/>
      <c r="L101" s="75"/>
      <c r="M101" s="75"/>
    </row>
    <row r="102" spans="10:13">
      <c r="J102" s="75"/>
      <c r="K102" s="75"/>
      <c r="L102" s="75"/>
      <c r="M102" s="75"/>
    </row>
    <row r="103" spans="10:13">
      <c r="J103" s="75"/>
      <c r="K103" s="75"/>
      <c r="L103" s="75"/>
      <c r="M103" s="75"/>
    </row>
    <row r="104" spans="10:13">
      <c r="J104" s="75"/>
      <c r="K104" s="75"/>
      <c r="L104" s="75"/>
      <c r="M104" s="75"/>
    </row>
    <row r="105" spans="10:13">
      <c r="J105" s="75"/>
      <c r="K105" s="75"/>
      <c r="L105" s="75"/>
      <c r="M105" s="75"/>
    </row>
    <row r="106" spans="10:13">
      <c r="J106" s="75"/>
      <c r="K106" s="75"/>
      <c r="L106" s="75"/>
      <c r="M106" s="75"/>
    </row>
    <row r="107" spans="10:13">
      <c r="J107" s="75"/>
      <c r="K107" s="75"/>
      <c r="L107" s="75"/>
      <c r="M107" s="75"/>
    </row>
    <row r="108" spans="10:13">
      <c r="J108" s="75"/>
      <c r="K108" s="75"/>
      <c r="L108" s="75"/>
      <c r="M108" s="75"/>
    </row>
    <row r="109" spans="10:13">
      <c r="J109" s="75"/>
      <c r="K109" s="75"/>
      <c r="L109" s="75"/>
      <c r="M109" s="75"/>
    </row>
    <row r="110" spans="10:13">
      <c r="J110" s="75"/>
      <c r="K110" s="75"/>
      <c r="L110" s="75"/>
      <c r="M110" s="75"/>
    </row>
    <row r="111" spans="10:13">
      <c r="J111" s="75"/>
      <c r="K111" s="75"/>
      <c r="L111" s="75"/>
      <c r="M111" s="75"/>
    </row>
    <row r="112" spans="10:13">
      <c r="J112" s="75"/>
      <c r="K112" s="75"/>
      <c r="L112" s="75"/>
      <c r="M112" s="75"/>
    </row>
    <row r="113" spans="10:13">
      <c r="J113" s="75"/>
      <c r="K113" s="75"/>
      <c r="L113" s="75"/>
      <c r="M113" s="75"/>
    </row>
    <row r="114" spans="10:13">
      <c r="J114" s="75"/>
      <c r="K114" s="75"/>
      <c r="L114" s="75"/>
      <c r="M114" s="75"/>
    </row>
    <row r="115" spans="10:13">
      <c r="J115" s="75"/>
      <c r="K115" s="75"/>
      <c r="L115" s="75"/>
      <c r="M115" s="75"/>
    </row>
    <row r="116" spans="10:13">
      <c r="J116" s="75"/>
      <c r="K116" s="75"/>
      <c r="L116" s="75"/>
      <c r="M116" s="75"/>
    </row>
    <row r="117" spans="10:13">
      <c r="J117" s="75"/>
      <c r="K117" s="75"/>
      <c r="L117" s="75"/>
      <c r="M117" s="75"/>
    </row>
    <row r="118" spans="10:13">
      <c r="J118" s="75"/>
      <c r="K118" s="75"/>
      <c r="L118" s="75"/>
      <c r="M118" s="75"/>
    </row>
    <row r="119" spans="10:13">
      <c r="J119" s="75"/>
      <c r="K119" s="75"/>
      <c r="L119" s="75"/>
      <c r="M119" s="75"/>
    </row>
    <row r="120" spans="10:13">
      <c r="J120" s="75"/>
      <c r="K120" s="75"/>
      <c r="L120" s="75"/>
      <c r="M120" s="75"/>
    </row>
    <row r="121" spans="10:13">
      <c r="J121" s="75"/>
      <c r="K121" s="75"/>
      <c r="L121" s="75"/>
      <c r="M121" s="75"/>
    </row>
    <row r="122" spans="10:13">
      <c r="J122" s="75"/>
      <c r="K122" s="75"/>
      <c r="L122" s="75"/>
      <c r="M122" s="75"/>
    </row>
    <row r="123" spans="10:13">
      <c r="J123" s="75"/>
      <c r="K123" s="75"/>
      <c r="L123" s="75"/>
      <c r="M123" s="75"/>
    </row>
    <row r="124" spans="10:13">
      <c r="J124" s="75"/>
      <c r="K124" s="75"/>
      <c r="L124" s="75"/>
      <c r="M124" s="75"/>
    </row>
    <row r="125" spans="10:13">
      <c r="J125" s="75"/>
      <c r="K125" s="75"/>
      <c r="L125" s="75"/>
      <c r="M125" s="75"/>
    </row>
    <row r="126" spans="10:13">
      <c r="J126" s="75"/>
      <c r="K126" s="75"/>
      <c r="L126" s="75"/>
      <c r="M126" s="75"/>
    </row>
    <row r="127" spans="10:13">
      <c r="J127" s="75"/>
      <c r="K127" s="75"/>
      <c r="L127" s="75"/>
      <c r="M127" s="75"/>
    </row>
    <row r="128" spans="10:13">
      <c r="J128" s="75"/>
      <c r="K128" s="75"/>
      <c r="L128" s="75"/>
      <c r="M128" s="75"/>
    </row>
    <row r="129" spans="10:13">
      <c r="J129" s="75"/>
      <c r="K129" s="75"/>
      <c r="L129" s="75"/>
      <c r="M129" s="75"/>
    </row>
    <row r="130" spans="10:13">
      <c r="J130" s="75"/>
      <c r="K130" s="75"/>
      <c r="L130" s="75"/>
      <c r="M130" s="75"/>
    </row>
    <row r="131" spans="10:13">
      <c r="J131" s="75"/>
      <c r="K131" s="75"/>
      <c r="L131" s="75"/>
      <c r="M131" s="75"/>
    </row>
    <row r="132" spans="10:13">
      <c r="J132" s="75"/>
      <c r="K132" s="75"/>
      <c r="L132" s="75"/>
      <c r="M132" s="75"/>
    </row>
    <row r="133" spans="10:13">
      <c r="J133" s="75"/>
      <c r="K133" s="75"/>
      <c r="L133" s="75"/>
      <c r="M133" s="75"/>
    </row>
    <row r="134" spans="10:13">
      <c r="J134" s="75"/>
      <c r="K134" s="75"/>
      <c r="L134" s="75"/>
      <c r="M134" s="75"/>
    </row>
    <row r="135" spans="10:13">
      <c r="J135" s="75"/>
      <c r="K135" s="75"/>
      <c r="L135" s="75"/>
      <c r="M135" s="75"/>
    </row>
    <row r="136" spans="10:13">
      <c r="J136" s="75"/>
      <c r="K136" s="75"/>
      <c r="L136" s="75"/>
      <c r="M136" s="75"/>
    </row>
    <row r="137" spans="10:13">
      <c r="J137" s="75"/>
      <c r="K137" s="75"/>
      <c r="L137" s="75"/>
      <c r="M137" s="75"/>
    </row>
    <row r="138" spans="10:13">
      <c r="J138" s="75"/>
      <c r="K138" s="75"/>
      <c r="L138" s="75"/>
      <c r="M138" s="75"/>
    </row>
    <row r="139" spans="10:13">
      <c r="J139" s="75"/>
      <c r="K139" s="75"/>
      <c r="L139" s="75"/>
      <c r="M139" s="75"/>
    </row>
    <row r="140" spans="10:13">
      <c r="J140" s="75"/>
      <c r="K140" s="75"/>
      <c r="L140" s="75"/>
      <c r="M140" s="75"/>
    </row>
    <row r="141" spans="10:13">
      <c r="J141" s="75"/>
      <c r="K141" s="75"/>
      <c r="L141" s="75"/>
      <c r="M141" s="75"/>
    </row>
    <row r="142" spans="10:13">
      <c r="J142" s="75"/>
      <c r="K142" s="75"/>
      <c r="L142" s="75"/>
      <c r="M142" s="75"/>
    </row>
    <row r="143" spans="10:13">
      <c r="J143" s="75"/>
      <c r="K143" s="75"/>
      <c r="L143" s="75"/>
      <c r="M143" s="75"/>
    </row>
    <row r="144" spans="10:13">
      <c r="J144" s="75"/>
      <c r="K144" s="75"/>
      <c r="L144" s="75"/>
      <c r="M144" s="75"/>
    </row>
    <row r="145" spans="10:13">
      <c r="J145" s="75"/>
      <c r="K145" s="75"/>
      <c r="L145" s="75"/>
      <c r="M145" s="75"/>
    </row>
    <row r="146" spans="10:13">
      <c r="J146" s="75"/>
      <c r="K146" s="75"/>
      <c r="L146" s="75"/>
      <c r="M146" s="75"/>
    </row>
    <row r="147" spans="10:13">
      <c r="J147" s="75"/>
      <c r="K147" s="75"/>
      <c r="L147" s="75"/>
      <c r="M147" s="75"/>
    </row>
    <row r="148" spans="10:13">
      <c r="J148" s="75"/>
      <c r="K148" s="75"/>
      <c r="L148" s="75"/>
      <c r="M148" s="75"/>
    </row>
    <row r="149" spans="10:13">
      <c r="J149" s="75"/>
      <c r="K149" s="75"/>
      <c r="L149" s="75"/>
      <c r="M149" s="75"/>
    </row>
    <row r="150" spans="10:13">
      <c r="J150" s="75"/>
      <c r="K150" s="75"/>
      <c r="L150" s="75"/>
      <c r="M150" s="75"/>
    </row>
    <row r="151" spans="10:13">
      <c r="J151" s="75"/>
      <c r="K151" s="75"/>
      <c r="L151" s="75"/>
      <c r="M151" s="75"/>
    </row>
    <row r="152" spans="10:13">
      <c r="J152" s="75"/>
      <c r="K152" s="75"/>
      <c r="L152" s="75"/>
      <c r="M152" s="75"/>
    </row>
    <row r="153" spans="10:13">
      <c r="J153" s="75"/>
      <c r="K153" s="75"/>
      <c r="L153" s="75"/>
      <c r="M153" s="75"/>
    </row>
    <row r="154" spans="10:13">
      <c r="J154" s="75"/>
      <c r="K154" s="75"/>
      <c r="L154" s="75"/>
      <c r="M154" s="75"/>
    </row>
    <row r="155" spans="10:13">
      <c r="J155" s="75"/>
      <c r="K155" s="75"/>
      <c r="L155" s="75"/>
      <c r="M155" s="75"/>
    </row>
    <row r="156" spans="10:13">
      <c r="J156" s="75"/>
      <c r="K156" s="75"/>
      <c r="L156" s="75"/>
      <c r="M156" s="75"/>
    </row>
    <row r="157" spans="10:13">
      <c r="J157" s="75"/>
      <c r="K157" s="75"/>
      <c r="L157" s="75"/>
      <c r="M157" s="75"/>
    </row>
    <row r="158" spans="10:13">
      <c r="J158" s="75"/>
      <c r="K158" s="75"/>
      <c r="L158" s="75"/>
      <c r="M158" s="75"/>
    </row>
    <row r="159" spans="10:13">
      <c r="J159" s="75"/>
      <c r="K159" s="75"/>
      <c r="L159" s="75"/>
      <c r="M159" s="75"/>
    </row>
    <row r="160" spans="10:13">
      <c r="J160" s="75"/>
      <c r="K160" s="75"/>
      <c r="L160" s="75"/>
      <c r="M160" s="75"/>
    </row>
    <row r="161" spans="10:13">
      <c r="J161" s="75"/>
      <c r="K161" s="75"/>
      <c r="L161" s="75"/>
      <c r="M161" s="75"/>
    </row>
    <row r="162" spans="10:13">
      <c r="J162" s="75"/>
      <c r="K162" s="75"/>
      <c r="L162" s="75"/>
      <c r="M162" s="75"/>
    </row>
    <row r="163" spans="10:13">
      <c r="J163" s="75"/>
      <c r="K163" s="75"/>
      <c r="L163" s="75"/>
      <c r="M163" s="75"/>
    </row>
    <row r="164" spans="10:13">
      <c r="J164" s="75"/>
      <c r="K164" s="75"/>
      <c r="L164" s="75"/>
      <c r="M164" s="75"/>
    </row>
    <row r="165" spans="10:13">
      <c r="J165" s="75"/>
      <c r="K165" s="75"/>
      <c r="L165" s="75"/>
      <c r="M165" s="75"/>
    </row>
    <row r="166" spans="10:13">
      <c r="J166" s="75"/>
      <c r="K166" s="75"/>
      <c r="L166" s="75"/>
      <c r="M166" s="75"/>
    </row>
    <row r="167" spans="10:13">
      <c r="J167" s="75"/>
      <c r="K167" s="75"/>
      <c r="L167" s="75"/>
      <c r="M167" s="75"/>
    </row>
    <row r="168" spans="10:13">
      <c r="J168" s="75"/>
      <c r="K168" s="75"/>
      <c r="L168" s="75"/>
      <c r="M168" s="75"/>
    </row>
    <row r="169" spans="10:13">
      <c r="J169" s="75"/>
      <c r="K169" s="75"/>
      <c r="L169" s="75"/>
      <c r="M169" s="75"/>
    </row>
    <row r="170" spans="10:13">
      <c r="J170" s="75"/>
      <c r="K170" s="75"/>
      <c r="L170" s="75"/>
      <c r="M170" s="75"/>
    </row>
    <row r="171" spans="10:13">
      <c r="J171" s="75"/>
      <c r="K171" s="75"/>
      <c r="L171" s="75"/>
      <c r="M171" s="75"/>
    </row>
    <row r="172" spans="10:13">
      <c r="J172" s="75"/>
      <c r="K172" s="75"/>
      <c r="L172" s="75"/>
      <c r="M172" s="75"/>
    </row>
    <row r="173" spans="10:13">
      <c r="J173" s="75"/>
      <c r="K173" s="75"/>
      <c r="L173" s="75"/>
      <c r="M173" s="75"/>
    </row>
    <row r="174" spans="10:13">
      <c r="J174" s="75"/>
      <c r="K174" s="75"/>
      <c r="L174" s="75"/>
      <c r="M174" s="75"/>
    </row>
    <row r="175" spans="10:13">
      <c r="J175" s="75"/>
      <c r="K175" s="75"/>
      <c r="L175" s="75"/>
      <c r="M175" s="75"/>
    </row>
    <row r="176" spans="10:13">
      <c r="J176" s="75"/>
      <c r="K176" s="75"/>
      <c r="L176" s="75"/>
      <c r="M176" s="75"/>
    </row>
    <row r="177" spans="10:13">
      <c r="J177" s="75"/>
      <c r="K177" s="75"/>
      <c r="L177" s="75"/>
      <c r="M177" s="75"/>
    </row>
    <row r="178" spans="10:13">
      <c r="J178" s="75"/>
      <c r="K178" s="75"/>
      <c r="L178" s="75"/>
      <c r="M178" s="75"/>
    </row>
    <row r="179" spans="10:13">
      <c r="J179" s="75"/>
      <c r="K179" s="75"/>
      <c r="L179" s="75"/>
      <c r="M179" s="75"/>
    </row>
    <row r="180" spans="10:13">
      <c r="J180" s="75"/>
      <c r="K180" s="75"/>
      <c r="L180" s="75"/>
      <c r="M180" s="75"/>
    </row>
    <row r="181" spans="10:13">
      <c r="J181" s="75"/>
      <c r="K181" s="75"/>
      <c r="L181" s="75"/>
      <c r="M181" s="75"/>
    </row>
    <row r="182" spans="10:13">
      <c r="J182" s="75"/>
      <c r="K182" s="75"/>
      <c r="L182" s="75"/>
      <c r="M182" s="75"/>
    </row>
    <row r="183" spans="10:13">
      <c r="J183" s="75"/>
      <c r="K183" s="75"/>
      <c r="L183" s="75"/>
      <c r="M183" s="75"/>
    </row>
    <row r="184" spans="10:13">
      <c r="J184" s="75"/>
      <c r="K184" s="75"/>
      <c r="L184" s="75"/>
      <c r="M184" s="75"/>
    </row>
    <row r="185" spans="10:13">
      <c r="J185" s="75"/>
      <c r="K185" s="75"/>
      <c r="L185" s="75"/>
      <c r="M185" s="75"/>
    </row>
    <row r="186" spans="10:13">
      <c r="J186" s="75"/>
      <c r="K186" s="75"/>
      <c r="L186" s="75"/>
      <c r="M186" s="75"/>
    </row>
    <row r="187" spans="10:13">
      <c r="J187" s="75"/>
      <c r="K187" s="75"/>
      <c r="L187" s="75"/>
      <c r="M187" s="75"/>
    </row>
    <row r="188" spans="10:13">
      <c r="J188" s="75"/>
      <c r="K188" s="75"/>
      <c r="L188" s="75"/>
      <c r="M188" s="75"/>
    </row>
    <row r="189" spans="10:13">
      <c r="J189" s="75"/>
      <c r="K189" s="75"/>
      <c r="L189" s="75"/>
      <c r="M189" s="75"/>
    </row>
    <row r="190" spans="10:13">
      <c r="J190" s="75"/>
      <c r="K190" s="75"/>
      <c r="L190" s="75"/>
      <c r="M190" s="75"/>
    </row>
    <row r="191" spans="10:13">
      <c r="J191" s="75"/>
      <c r="K191" s="75"/>
      <c r="L191" s="75"/>
      <c r="M191" s="75"/>
    </row>
    <row r="192" spans="10:13">
      <c r="J192" s="75"/>
      <c r="K192" s="75"/>
      <c r="L192" s="75"/>
      <c r="M192" s="75"/>
    </row>
    <row r="193" spans="10:13">
      <c r="J193" s="75"/>
      <c r="K193" s="75"/>
      <c r="L193" s="75"/>
      <c r="M193" s="75"/>
    </row>
    <row r="194" spans="10:13">
      <c r="J194" s="75"/>
      <c r="K194" s="75"/>
      <c r="L194" s="75"/>
      <c r="M194" s="75"/>
    </row>
    <row r="195" spans="10:13">
      <c r="J195" s="75"/>
      <c r="K195" s="75"/>
      <c r="L195" s="75"/>
      <c r="M195" s="75"/>
    </row>
    <row r="196" spans="10:13">
      <c r="J196" s="75"/>
      <c r="K196" s="75"/>
      <c r="L196" s="75"/>
      <c r="M196" s="75"/>
    </row>
    <row r="197" spans="10:13">
      <c r="J197" s="75"/>
      <c r="K197" s="75"/>
      <c r="L197" s="75"/>
      <c r="M197" s="75"/>
    </row>
    <row r="198" spans="10:13">
      <c r="J198" s="75"/>
      <c r="K198" s="75"/>
      <c r="L198" s="75"/>
      <c r="M198" s="75"/>
    </row>
    <row r="199" spans="10:13">
      <c r="J199" s="75"/>
      <c r="K199" s="75"/>
      <c r="L199" s="75"/>
      <c r="M199" s="75"/>
    </row>
    <row r="200" spans="10:13">
      <c r="J200" s="75"/>
      <c r="K200" s="75"/>
      <c r="L200" s="75"/>
      <c r="M200" s="75"/>
    </row>
    <row r="201" spans="10:13">
      <c r="J201" s="75"/>
      <c r="K201" s="75"/>
      <c r="L201" s="75"/>
      <c r="M201" s="75"/>
    </row>
    <row r="202" spans="10:13">
      <c r="J202" s="75"/>
      <c r="K202" s="75"/>
      <c r="L202" s="75"/>
      <c r="M202" s="75"/>
    </row>
    <row r="203" spans="10:13">
      <c r="J203" s="75"/>
      <c r="K203" s="75"/>
      <c r="L203" s="75"/>
      <c r="M203" s="75"/>
    </row>
    <row r="204" spans="10:13">
      <c r="J204" s="75"/>
      <c r="K204" s="75"/>
      <c r="L204" s="75"/>
      <c r="M204" s="75"/>
    </row>
    <row r="205" spans="10:13">
      <c r="J205" s="75"/>
      <c r="K205" s="75"/>
      <c r="L205" s="75"/>
      <c r="M205" s="75"/>
    </row>
    <row r="206" spans="10:13">
      <c r="J206" s="75"/>
      <c r="K206" s="75"/>
      <c r="L206" s="75"/>
      <c r="M206" s="75"/>
    </row>
    <row r="207" spans="10:13">
      <c r="J207" s="75"/>
      <c r="K207" s="75"/>
      <c r="L207" s="75"/>
      <c r="M207" s="75"/>
    </row>
    <row r="208" spans="10:13">
      <c r="J208" s="75"/>
      <c r="K208" s="75"/>
      <c r="L208" s="75"/>
      <c r="M208" s="75"/>
    </row>
    <row r="209" spans="10:13">
      <c r="J209" s="75"/>
      <c r="K209" s="75"/>
      <c r="L209" s="75"/>
      <c r="M209" s="75"/>
    </row>
    <row r="210" spans="10:13">
      <c r="J210" s="75"/>
      <c r="K210" s="75"/>
      <c r="L210" s="75"/>
      <c r="M210" s="75"/>
    </row>
    <row r="211" spans="10:13">
      <c r="J211" s="75"/>
      <c r="K211" s="75"/>
      <c r="L211" s="75"/>
      <c r="M211" s="75"/>
    </row>
    <row r="212" spans="10:13">
      <c r="J212" s="75"/>
      <c r="K212" s="75"/>
      <c r="L212" s="75"/>
      <c r="M212" s="75"/>
    </row>
    <row r="213" spans="10:13">
      <c r="J213" s="75"/>
      <c r="K213" s="75"/>
      <c r="L213" s="75"/>
      <c r="M213" s="75"/>
    </row>
    <row r="214" spans="10:13">
      <c r="J214" s="75"/>
      <c r="K214" s="75"/>
      <c r="L214" s="75"/>
      <c r="M214" s="75"/>
    </row>
    <row r="215" spans="10:13">
      <c r="J215" s="75"/>
      <c r="K215" s="75"/>
      <c r="L215" s="75"/>
      <c r="M215" s="75"/>
    </row>
    <row r="216" spans="10:13">
      <c r="J216" s="75"/>
      <c r="K216" s="75"/>
      <c r="L216" s="75"/>
      <c r="M216" s="75"/>
    </row>
    <row r="217" spans="10:13">
      <c r="J217" s="75"/>
      <c r="K217" s="75"/>
      <c r="L217" s="75"/>
      <c r="M217" s="75"/>
    </row>
    <row r="218" spans="10:13">
      <c r="J218" s="75"/>
      <c r="K218" s="75"/>
      <c r="L218" s="75"/>
      <c r="M218" s="75"/>
    </row>
    <row r="219" spans="10:13">
      <c r="J219" s="75"/>
      <c r="K219" s="75"/>
      <c r="L219" s="75"/>
      <c r="M219" s="75"/>
    </row>
    <row r="220" spans="10:13">
      <c r="J220" s="75"/>
      <c r="K220" s="75"/>
      <c r="L220" s="75"/>
      <c r="M220" s="75"/>
    </row>
    <row r="221" spans="10:13">
      <c r="J221" s="75"/>
      <c r="K221" s="75"/>
      <c r="L221" s="75"/>
      <c r="M221" s="75"/>
    </row>
    <row r="222" spans="10:13">
      <c r="J222" s="75"/>
      <c r="K222" s="75"/>
      <c r="L222" s="75"/>
      <c r="M222" s="75"/>
    </row>
    <row r="223" spans="10:13">
      <c r="J223" s="75"/>
      <c r="K223" s="75"/>
      <c r="L223" s="75"/>
      <c r="M223" s="75"/>
    </row>
    <row r="224" spans="10:13">
      <c r="J224" s="75"/>
      <c r="K224" s="75"/>
      <c r="L224" s="75"/>
      <c r="M224" s="75"/>
    </row>
    <row r="225" spans="10:13">
      <c r="J225" s="75"/>
      <c r="K225" s="75"/>
      <c r="L225" s="75"/>
      <c r="M225" s="75"/>
    </row>
    <row r="226" spans="10:13">
      <c r="J226" s="75"/>
      <c r="K226" s="75"/>
      <c r="L226" s="75"/>
      <c r="M226" s="75"/>
    </row>
    <row r="227" spans="10:13">
      <c r="J227" s="75"/>
      <c r="K227" s="75"/>
      <c r="L227" s="75"/>
      <c r="M227" s="75"/>
    </row>
    <row r="228" spans="10:13">
      <c r="J228" s="75"/>
      <c r="K228" s="75"/>
      <c r="L228" s="75"/>
      <c r="M228" s="75"/>
    </row>
    <row r="229" spans="10:13">
      <c r="J229" s="75"/>
      <c r="K229" s="75"/>
      <c r="L229" s="75"/>
      <c r="M229" s="75"/>
    </row>
    <row r="230" spans="10:13">
      <c r="J230" s="75"/>
      <c r="K230" s="75"/>
      <c r="L230" s="75"/>
      <c r="M230" s="75"/>
    </row>
    <row r="231" spans="10:13">
      <c r="J231" s="75"/>
      <c r="K231" s="75"/>
      <c r="L231" s="75"/>
      <c r="M231" s="75"/>
    </row>
    <row r="232" spans="10:13">
      <c r="J232" s="75"/>
      <c r="K232" s="75"/>
      <c r="L232" s="75"/>
      <c r="M232" s="75"/>
    </row>
    <row r="233" spans="10:13">
      <c r="J233" s="75"/>
      <c r="K233" s="75"/>
      <c r="L233" s="75"/>
      <c r="M233" s="75"/>
    </row>
    <row r="234" spans="10:13">
      <c r="J234" s="75"/>
      <c r="K234" s="75"/>
      <c r="L234" s="75"/>
      <c r="M234" s="75"/>
    </row>
    <row r="235" spans="10:13">
      <c r="J235" s="75"/>
      <c r="K235" s="75"/>
      <c r="L235" s="75"/>
      <c r="M235" s="75"/>
    </row>
    <row r="236" spans="10:13">
      <c r="J236" s="75"/>
      <c r="K236" s="75"/>
      <c r="L236" s="75"/>
      <c r="M236" s="75"/>
    </row>
    <row r="237" spans="10:13">
      <c r="J237" s="75"/>
      <c r="K237" s="75"/>
      <c r="L237" s="75"/>
      <c r="M237" s="75"/>
    </row>
    <row r="238" spans="10:13">
      <c r="J238" s="75"/>
      <c r="K238" s="75"/>
      <c r="L238" s="75"/>
      <c r="M238" s="75"/>
    </row>
    <row r="239" spans="10:13">
      <c r="J239" s="75"/>
      <c r="K239" s="75"/>
      <c r="L239" s="75"/>
      <c r="M239" s="75"/>
    </row>
    <row r="240" spans="10:13">
      <c r="J240" s="75"/>
      <c r="K240" s="75"/>
      <c r="L240" s="75"/>
      <c r="M240" s="75"/>
    </row>
    <row r="241" spans="10:13">
      <c r="J241" s="75"/>
      <c r="K241" s="75"/>
      <c r="L241" s="75"/>
      <c r="M241" s="75"/>
    </row>
    <row r="242" spans="10:13">
      <c r="J242" s="75"/>
      <c r="K242" s="75"/>
      <c r="L242" s="75"/>
      <c r="M242" s="75"/>
    </row>
    <row r="243" spans="10:13">
      <c r="J243" s="75"/>
      <c r="K243" s="75"/>
      <c r="L243" s="75"/>
      <c r="M243" s="75"/>
    </row>
    <row r="244" spans="10:13">
      <c r="J244" s="75"/>
      <c r="K244" s="75"/>
      <c r="L244" s="75"/>
      <c r="M244" s="75"/>
    </row>
    <row r="245" spans="10:13">
      <c r="J245" s="75"/>
      <c r="K245" s="75"/>
      <c r="L245" s="75"/>
      <c r="M245" s="75"/>
    </row>
    <row r="246" spans="10:13">
      <c r="J246" s="75"/>
      <c r="K246" s="75"/>
      <c r="L246" s="75"/>
      <c r="M246" s="75"/>
    </row>
    <row r="247" spans="10:13">
      <c r="J247" s="75"/>
      <c r="K247" s="75"/>
      <c r="L247" s="75"/>
      <c r="M247" s="75"/>
    </row>
    <row r="248" spans="10:13">
      <c r="J248" s="75"/>
      <c r="K248" s="75"/>
      <c r="L248" s="75"/>
      <c r="M248" s="75"/>
    </row>
    <row r="249" spans="10:13">
      <c r="J249" s="75"/>
      <c r="K249" s="75"/>
      <c r="L249" s="75"/>
      <c r="M249" s="75"/>
    </row>
    <row r="250" spans="10:13">
      <c r="J250" s="75"/>
      <c r="K250" s="75"/>
      <c r="L250" s="75"/>
      <c r="M250" s="75"/>
    </row>
    <row r="251" spans="10:13">
      <c r="J251" s="75"/>
      <c r="K251" s="75"/>
      <c r="L251" s="75"/>
      <c r="M251" s="75"/>
    </row>
    <row r="252" spans="10:13">
      <c r="J252" s="75"/>
      <c r="K252" s="75"/>
      <c r="L252" s="75"/>
      <c r="M252" s="75"/>
    </row>
    <row r="253" spans="10:13">
      <c r="J253" s="75"/>
      <c r="K253" s="75"/>
      <c r="L253" s="75"/>
      <c r="M253" s="75"/>
    </row>
    <row r="254" spans="10:13">
      <c r="J254" s="75"/>
      <c r="K254" s="75"/>
      <c r="L254" s="75"/>
      <c r="M254" s="75"/>
    </row>
    <row r="255" spans="10:13">
      <c r="J255" s="75"/>
      <c r="K255" s="75"/>
      <c r="L255" s="75"/>
      <c r="M255" s="75"/>
    </row>
    <row r="256" spans="10:13">
      <c r="J256" s="75"/>
      <c r="K256" s="75"/>
      <c r="L256" s="75"/>
      <c r="M256" s="75"/>
    </row>
    <row r="257" spans="10:13">
      <c r="J257" s="75"/>
      <c r="K257" s="75"/>
      <c r="L257" s="75"/>
      <c r="M257" s="75"/>
    </row>
    <row r="258" spans="10:13">
      <c r="J258" s="75"/>
      <c r="K258" s="75"/>
      <c r="L258" s="75"/>
      <c r="M258" s="75"/>
    </row>
    <row r="259" spans="10:13">
      <c r="J259" s="75"/>
      <c r="K259" s="75"/>
      <c r="L259" s="75"/>
      <c r="M259" s="75"/>
    </row>
    <row r="260" spans="10:13">
      <c r="J260" s="75"/>
      <c r="K260" s="75"/>
      <c r="L260" s="75"/>
      <c r="M260" s="75"/>
    </row>
    <row r="261" spans="10:13">
      <c r="J261" s="75"/>
      <c r="K261" s="75"/>
      <c r="L261" s="75"/>
      <c r="M261" s="75"/>
    </row>
    <row r="262" spans="10:13">
      <c r="J262" s="75"/>
      <c r="K262" s="75"/>
      <c r="L262" s="75"/>
      <c r="M262" s="75"/>
    </row>
    <row r="263" spans="10:13">
      <c r="J263" s="75"/>
      <c r="K263" s="75"/>
      <c r="L263" s="75"/>
      <c r="M263" s="75"/>
    </row>
    <row r="264" spans="10:13">
      <c r="J264" s="75"/>
      <c r="K264" s="75"/>
      <c r="L264" s="75"/>
      <c r="M264" s="75"/>
    </row>
    <row r="265" spans="10:13">
      <c r="J265" s="75"/>
      <c r="K265" s="75"/>
      <c r="L265" s="75"/>
      <c r="M265" s="75"/>
    </row>
    <row r="266" spans="10:13">
      <c r="J266" s="75"/>
      <c r="K266" s="75"/>
      <c r="L266" s="75"/>
      <c r="M266" s="75"/>
    </row>
    <row r="267" spans="10:13">
      <c r="J267" s="75"/>
      <c r="K267" s="75"/>
      <c r="L267" s="75"/>
      <c r="M267" s="75"/>
    </row>
    <row r="268" spans="10:13">
      <c r="J268" s="75"/>
      <c r="K268" s="75"/>
      <c r="L268" s="75"/>
      <c r="M268" s="75"/>
    </row>
    <row r="269" spans="10:13">
      <c r="J269" s="75"/>
      <c r="K269" s="75"/>
      <c r="L269" s="75"/>
      <c r="M269" s="75"/>
    </row>
    <row r="270" spans="10:13">
      <c r="J270" s="75"/>
      <c r="K270" s="75"/>
      <c r="L270" s="75"/>
      <c r="M270" s="75"/>
    </row>
    <row r="271" spans="10:13">
      <c r="J271" s="75"/>
      <c r="K271" s="75"/>
      <c r="L271" s="75"/>
      <c r="M271" s="75"/>
    </row>
    <row r="272" spans="10:13">
      <c r="J272" s="75"/>
      <c r="K272" s="75"/>
      <c r="L272" s="75"/>
      <c r="M272" s="75"/>
    </row>
    <row r="273" spans="10:13">
      <c r="J273" s="75"/>
      <c r="K273" s="75"/>
      <c r="L273" s="75"/>
      <c r="M273" s="75"/>
    </row>
    <row r="274" spans="10:13">
      <c r="J274" s="75"/>
      <c r="K274" s="75"/>
      <c r="L274" s="75"/>
      <c r="M274" s="75"/>
    </row>
    <row r="275" spans="10:13">
      <c r="J275" s="75"/>
      <c r="K275" s="75"/>
      <c r="L275" s="75"/>
      <c r="M275" s="75"/>
    </row>
    <row r="276" spans="10:13">
      <c r="J276" s="75"/>
      <c r="K276" s="75"/>
      <c r="L276" s="75"/>
      <c r="M276" s="75"/>
    </row>
    <row r="277" spans="10:13">
      <c r="J277" s="75"/>
      <c r="K277" s="75"/>
      <c r="L277" s="75"/>
      <c r="M277" s="75"/>
    </row>
    <row r="278" spans="10:13">
      <c r="J278" s="75"/>
      <c r="K278" s="75"/>
      <c r="L278" s="75"/>
      <c r="M278" s="75"/>
    </row>
    <row r="279" spans="10:13">
      <c r="J279" s="75"/>
      <c r="K279" s="75"/>
      <c r="L279" s="75"/>
      <c r="M279" s="75"/>
    </row>
    <row r="280" spans="10:13">
      <c r="J280" s="75"/>
      <c r="K280" s="75"/>
      <c r="L280" s="75"/>
      <c r="M280" s="75"/>
    </row>
    <row r="281" spans="10:13">
      <c r="J281" s="75"/>
      <c r="K281" s="75"/>
      <c r="L281" s="75"/>
      <c r="M281" s="75"/>
    </row>
    <row r="282" spans="10:13">
      <c r="J282" s="75"/>
      <c r="K282" s="75"/>
      <c r="L282" s="75"/>
      <c r="M282" s="75"/>
    </row>
    <row r="283" spans="10:13">
      <c r="J283" s="75"/>
      <c r="K283" s="75"/>
      <c r="L283" s="75"/>
      <c r="M283" s="75"/>
    </row>
    <row r="284" spans="10:13">
      <c r="J284" s="75"/>
      <c r="K284" s="75"/>
      <c r="L284" s="75"/>
      <c r="M284" s="75"/>
    </row>
    <row r="285" spans="10:13">
      <c r="J285" s="75"/>
      <c r="K285" s="75"/>
      <c r="L285" s="75"/>
      <c r="M285" s="75"/>
    </row>
    <row r="286" spans="10:13">
      <c r="J286" s="75"/>
      <c r="K286" s="75"/>
      <c r="L286" s="75"/>
      <c r="M286" s="75"/>
    </row>
    <row r="287" spans="10:13">
      <c r="J287" s="75"/>
      <c r="K287" s="75"/>
      <c r="L287" s="75"/>
      <c r="M287" s="75"/>
    </row>
    <row r="288" spans="10:13">
      <c r="J288" s="75"/>
      <c r="K288" s="75"/>
      <c r="L288" s="75"/>
      <c r="M288" s="75"/>
    </row>
    <row r="289" spans="10:13">
      <c r="J289" s="75"/>
      <c r="K289" s="75"/>
      <c r="L289" s="75"/>
      <c r="M289" s="75"/>
    </row>
    <row r="290" spans="10:13">
      <c r="J290" s="75"/>
      <c r="K290" s="75"/>
      <c r="L290" s="75"/>
      <c r="M290" s="75"/>
    </row>
    <row r="291" spans="10:13">
      <c r="J291" s="75"/>
      <c r="K291" s="75"/>
      <c r="L291" s="75"/>
      <c r="M291" s="75"/>
    </row>
    <row r="292" spans="10:13">
      <c r="J292" s="75"/>
      <c r="K292" s="75"/>
      <c r="L292" s="75"/>
      <c r="M292" s="75"/>
    </row>
    <row r="293" spans="10:13">
      <c r="J293" s="75"/>
      <c r="K293" s="75"/>
      <c r="L293" s="75"/>
      <c r="M293" s="75"/>
    </row>
    <row r="294" spans="10:13">
      <c r="J294" s="75"/>
      <c r="K294" s="75"/>
      <c r="L294" s="75"/>
      <c r="M294" s="75"/>
    </row>
    <row r="295" spans="10:13">
      <c r="J295" s="75"/>
      <c r="K295" s="75"/>
      <c r="L295" s="75"/>
      <c r="M295" s="75"/>
    </row>
    <row r="296" spans="10:13">
      <c r="J296" s="75"/>
      <c r="K296" s="75"/>
      <c r="L296" s="75"/>
      <c r="M296" s="75"/>
    </row>
    <row r="297" spans="10:13">
      <c r="J297" s="75"/>
      <c r="K297" s="75"/>
      <c r="L297" s="75"/>
      <c r="M297" s="75"/>
    </row>
    <row r="298" spans="10:13">
      <c r="J298" s="75"/>
      <c r="K298" s="75"/>
      <c r="L298" s="75"/>
      <c r="M298" s="75"/>
    </row>
    <row r="299" spans="10:13">
      <c r="J299" s="75"/>
      <c r="K299" s="75"/>
      <c r="L299" s="75"/>
      <c r="M299" s="75"/>
    </row>
    <row r="300" spans="10:13">
      <c r="J300" s="75"/>
      <c r="K300" s="75"/>
      <c r="L300" s="75"/>
      <c r="M300" s="75"/>
    </row>
    <row r="301" spans="10:13">
      <c r="J301" s="75"/>
      <c r="K301" s="75"/>
      <c r="L301" s="75"/>
      <c r="M301" s="75"/>
    </row>
    <row r="302" spans="10:13">
      <c r="J302" s="75"/>
      <c r="K302" s="75"/>
      <c r="L302" s="75"/>
      <c r="M302" s="75"/>
    </row>
    <row r="303" spans="10:13">
      <c r="J303" s="75"/>
      <c r="K303" s="75"/>
      <c r="L303" s="75"/>
      <c r="M303" s="75"/>
    </row>
    <row r="304" spans="10:13">
      <c r="J304" s="75"/>
      <c r="K304" s="75"/>
      <c r="L304" s="75"/>
      <c r="M304" s="75"/>
    </row>
    <row r="305" spans="10:13">
      <c r="J305" s="75"/>
      <c r="K305" s="75"/>
      <c r="L305" s="75"/>
      <c r="M305" s="75"/>
    </row>
    <row r="306" spans="10:13">
      <c r="J306" s="75"/>
      <c r="K306" s="75"/>
      <c r="L306" s="75"/>
      <c r="M306" s="75"/>
    </row>
    <row r="307" spans="10:13">
      <c r="J307" s="75"/>
      <c r="K307" s="75"/>
      <c r="L307" s="75"/>
      <c r="M307" s="75"/>
    </row>
    <row r="308" spans="10:13">
      <c r="J308" s="75"/>
      <c r="K308" s="75"/>
      <c r="L308" s="75"/>
      <c r="M308" s="75"/>
    </row>
    <row r="309" spans="10:13">
      <c r="J309" s="75"/>
      <c r="K309" s="75"/>
      <c r="L309" s="75"/>
      <c r="M309" s="75"/>
    </row>
    <row r="310" spans="10:13">
      <c r="J310" s="75"/>
      <c r="K310" s="75"/>
      <c r="L310" s="75"/>
      <c r="M310" s="75"/>
    </row>
    <row r="311" spans="10:13">
      <c r="J311" s="75"/>
      <c r="K311" s="75"/>
      <c r="L311" s="75"/>
      <c r="M311" s="75"/>
    </row>
    <row r="312" spans="10:13">
      <c r="J312" s="75"/>
      <c r="K312" s="75"/>
      <c r="L312" s="75"/>
      <c r="M312" s="75"/>
    </row>
    <row r="313" spans="10:13">
      <c r="J313" s="75"/>
      <c r="K313" s="75"/>
      <c r="L313" s="75"/>
      <c r="M313" s="75"/>
    </row>
    <row r="314" spans="10:13">
      <c r="J314" s="75"/>
      <c r="K314" s="75"/>
      <c r="L314" s="75"/>
      <c r="M314" s="75"/>
    </row>
    <row r="315" spans="10:13">
      <c r="J315" s="75"/>
      <c r="K315" s="75"/>
      <c r="L315" s="75"/>
      <c r="M315" s="75"/>
    </row>
    <row r="316" spans="10:13">
      <c r="J316" s="75"/>
      <c r="K316" s="75"/>
      <c r="L316" s="75"/>
      <c r="M316" s="75"/>
    </row>
    <row r="317" spans="10:13">
      <c r="J317" s="75"/>
      <c r="K317" s="75"/>
      <c r="L317" s="75"/>
      <c r="M317" s="75"/>
    </row>
    <row r="318" spans="10:13">
      <c r="J318" s="75"/>
      <c r="K318" s="75"/>
      <c r="L318" s="75"/>
      <c r="M318" s="75"/>
    </row>
    <row r="319" spans="10:13">
      <c r="J319" s="75"/>
      <c r="K319" s="75"/>
      <c r="L319" s="75"/>
      <c r="M319" s="75"/>
    </row>
    <row r="320" spans="10:13">
      <c r="J320" s="75"/>
      <c r="K320" s="75"/>
      <c r="L320" s="75"/>
      <c r="M320" s="75"/>
    </row>
    <row r="321" spans="10:13">
      <c r="J321" s="75"/>
      <c r="K321" s="75"/>
      <c r="L321" s="75"/>
      <c r="M321" s="75"/>
    </row>
    <row r="322" spans="10:13">
      <c r="J322" s="75"/>
      <c r="K322" s="75"/>
      <c r="L322" s="75"/>
      <c r="M322" s="75"/>
    </row>
    <row r="323" spans="10:13">
      <c r="J323" s="75"/>
      <c r="K323" s="75"/>
      <c r="L323" s="75"/>
      <c r="M323" s="75"/>
    </row>
    <row r="324" spans="10:13">
      <c r="J324" s="75"/>
      <c r="K324" s="75"/>
      <c r="L324" s="75"/>
      <c r="M324" s="75"/>
    </row>
    <row r="325" spans="10:13">
      <c r="J325" s="75"/>
      <c r="K325" s="75"/>
      <c r="L325" s="75"/>
      <c r="M325" s="75"/>
    </row>
    <row r="326" spans="10:13">
      <c r="J326" s="75"/>
      <c r="K326" s="75"/>
      <c r="L326" s="75"/>
      <c r="M326" s="75"/>
    </row>
    <row r="327" spans="10:13">
      <c r="J327" s="75"/>
      <c r="K327" s="75"/>
      <c r="L327" s="75"/>
      <c r="M327" s="75"/>
    </row>
    <row r="328" spans="10:13">
      <c r="J328" s="75"/>
      <c r="K328" s="75"/>
      <c r="L328" s="75"/>
      <c r="M328" s="75"/>
    </row>
    <row r="329" spans="10:13">
      <c r="J329" s="75"/>
      <c r="K329" s="75"/>
      <c r="L329" s="75"/>
      <c r="M329" s="75"/>
    </row>
    <row r="330" spans="10:13">
      <c r="J330" s="75"/>
      <c r="K330" s="75"/>
      <c r="L330" s="75"/>
      <c r="M330" s="75"/>
    </row>
    <row r="331" spans="10:13">
      <c r="J331" s="75"/>
      <c r="K331" s="75"/>
      <c r="L331" s="75"/>
      <c r="M331" s="75"/>
    </row>
    <row r="332" spans="10:13">
      <c r="J332" s="75"/>
      <c r="K332" s="75"/>
      <c r="L332" s="75"/>
      <c r="M332" s="75"/>
    </row>
    <row r="333" spans="10:13">
      <c r="J333" s="75"/>
      <c r="K333" s="75"/>
      <c r="L333" s="75"/>
      <c r="M333" s="75"/>
    </row>
    <row r="334" spans="10:13">
      <c r="J334" s="75"/>
      <c r="K334" s="75"/>
      <c r="L334" s="75"/>
      <c r="M334" s="75"/>
    </row>
    <row r="335" spans="10:13">
      <c r="J335" s="75"/>
      <c r="K335" s="75"/>
      <c r="L335" s="75"/>
      <c r="M335" s="75"/>
    </row>
    <row r="336" spans="10:13">
      <c r="J336" s="75"/>
      <c r="K336" s="75"/>
      <c r="L336" s="75"/>
      <c r="M336" s="75"/>
    </row>
    <row r="337" spans="10:13">
      <c r="J337" s="75"/>
      <c r="K337" s="75"/>
      <c r="L337" s="75"/>
      <c r="M337" s="75"/>
    </row>
    <row r="338" spans="10:13">
      <c r="J338" s="75"/>
      <c r="K338" s="75"/>
      <c r="L338" s="75"/>
      <c r="M338" s="75"/>
    </row>
    <row r="339" spans="10:13">
      <c r="J339" s="75"/>
      <c r="K339" s="75"/>
      <c r="L339" s="75"/>
      <c r="M339" s="75"/>
    </row>
    <row r="340" spans="10:13">
      <c r="J340" s="75"/>
      <c r="K340" s="75"/>
      <c r="L340" s="75"/>
      <c r="M340" s="75"/>
    </row>
    <row r="341" spans="10:13">
      <c r="J341" s="75"/>
      <c r="K341" s="75"/>
      <c r="L341" s="75"/>
      <c r="M341" s="75"/>
    </row>
    <row r="342" spans="10:13">
      <c r="J342" s="75"/>
      <c r="K342" s="75"/>
      <c r="L342" s="75"/>
      <c r="M342" s="75"/>
    </row>
    <row r="343" spans="10:13">
      <c r="J343" s="75"/>
      <c r="K343" s="75"/>
      <c r="L343" s="75"/>
      <c r="M343" s="75"/>
    </row>
    <row r="344" spans="10:13">
      <c r="J344" s="75"/>
      <c r="K344" s="75"/>
      <c r="L344" s="75"/>
      <c r="M344" s="75"/>
    </row>
    <row r="345" spans="10:13">
      <c r="J345" s="75"/>
      <c r="K345" s="75"/>
      <c r="L345" s="75"/>
      <c r="M345" s="75"/>
    </row>
    <row r="346" spans="10:13">
      <c r="J346" s="75"/>
      <c r="K346" s="75"/>
      <c r="L346" s="75"/>
      <c r="M346" s="75"/>
    </row>
    <row r="347" spans="10:13">
      <c r="J347" s="75"/>
      <c r="K347" s="75"/>
      <c r="L347" s="75"/>
      <c r="M347" s="75"/>
    </row>
    <row r="348" spans="10:13">
      <c r="J348" s="75"/>
      <c r="K348" s="75"/>
      <c r="L348" s="75"/>
      <c r="M348" s="75"/>
    </row>
    <row r="349" spans="10:13">
      <c r="J349" s="75"/>
      <c r="K349" s="75"/>
      <c r="L349" s="75"/>
      <c r="M349" s="75"/>
    </row>
    <row r="350" spans="10:13">
      <c r="J350" s="75"/>
      <c r="K350" s="75"/>
      <c r="L350" s="75"/>
      <c r="M350" s="75"/>
    </row>
    <row r="351" spans="10:13">
      <c r="J351" s="75"/>
      <c r="K351" s="75"/>
      <c r="L351" s="75"/>
      <c r="M351" s="75"/>
    </row>
    <row r="352" spans="10:13">
      <c r="J352" s="75"/>
      <c r="K352" s="75"/>
      <c r="L352" s="75"/>
      <c r="M352" s="75"/>
    </row>
    <row r="353" spans="10:13">
      <c r="J353" s="75"/>
      <c r="K353" s="75"/>
      <c r="L353" s="75"/>
      <c r="M353" s="75"/>
    </row>
    <row r="354" spans="10:13">
      <c r="J354" s="75"/>
      <c r="K354" s="75"/>
      <c r="L354" s="75"/>
      <c r="M354" s="75"/>
    </row>
    <row r="355" spans="10:13">
      <c r="J355" s="75"/>
      <c r="K355" s="75"/>
      <c r="L355" s="75"/>
      <c r="M355" s="75"/>
    </row>
    <row r="356" spans="10:13">
      <c r="J356" s="75"/>
      <c r="K356" s="75"/>
      <c r="L356" s="75"/>
      <c r="M356" s="75"/>
    </row>
    <row r="357" spans="10:13">
      <c r="J357" s="75"/>
      <c r="K357" s="75"/>
      <c r="L357" s="75"/>
      <c r="M357" s="75"/>
    </row>
    <row r="358" spans="10:13">
      <c r="J358" s="75"/>
      <c r="K358" s="75"/>
      <c r="L358" s="75"/>
      <c r="M358" s="75"/>
    </row>
    <row r="359" spans="10:13">
      <c r="J359" s="75"/>
      <c r="K359" s="75"/>
      <c r="L359" s="75"/>
      <c r="M359" s="75"/>
    </row>
    <row r="360" spans="10:13">
      <c r="J360" s="75"/>
      <c r="K360" s="75"/>
      <c r="L360" s="75"/>
      <c r="M360" s="75"/>
    </row>
    <row r="361" spans="10:13">
      <c r="J361" s="75"/>
      <c r="K361" s="75"/>
      <c r="L361" s="75"/>
      <c r="M361" s="75"/>
    </row>
    <row r="362" spans="10:13">
      <c r="J362" s="75"/>
      <c r="K362" s="75"/>
      <c r="L362" s="75"/>
      <c r="M362" s="75"/>
    </row>
    <row r="363" spans="10:13">
      <c r="J363" s="75"/>
      <c r="K363" s="75"/>
      <c r="L363" s="75"/>
      <c r="M363" s="75"/>
    </row>
    <row r="364" spans="10:13">
      <c r="J364" s="75"/>
      <c r="K364" s="75"/>
      <c r="L364" s="75"/>
      <c r="M364" s="75"/>
    </row>
    <row r="365" spans="10:13">
      <c r="J365" s="75"/>
      <c r="K365" s="75"/>
      <c r="L365" s="75"/>
      <c r="M365" s="75"/>
    </row>
    <row r="366" spans="10:13">
      <c r="J366" s="75"/>
      <c r="K366" s="75"/>
      <c r="L366" s="75"/>
      <c r="M366" s="75"/>
    </row>
    <row r="367" spans="10:13">
      <c r="J367" s="75"/>
      <c r="K367" s="75"/>
      <c r="L367" s="75"/>
      <c r="M367" s="75"/>
    </row>
    <row r="368" spans="10:13">
      <c r="J368" s="75"/>
      <c r="K368" s="75"/>
      <c r="L368" s="75"/>
      <c r="M368" s="75"/>
    </row>
    <row r="369" spans="10:13">
      <c r="J369" s="75"/>
      <c r="K369" s="75"/>
      <c r="L369" s="75"/>
      <c r="M369" s="75"/>
    </row>
    <row r="370" spans="10:13">
      <c r="J370" s="75"/>
      <c r="K370" s="75"/>
      <c r="L370" s="75"/>
      <c r="M370" s="75"/>
    </row>
    <row r="371" spans="10:13">
      <c r="J371" s="75"/>
      <c r="K371" s="75"/>
      <c r="L371" s="75"/>
      <c r="M371" s="75"/>
    </row>
    <row r="372" spans="10:13">
      <c r="J372" s="75"/>
      <c r="K372" s="75"/>
      <c r="L372" s="75"/>
      <c r="M372" s="75"/>
    </row>
    <row r="373" spans="10:13">
      <c r="J373" s="75"/>
      <c r="K373" s="75"/>
      <c r="L373" s="75"/>
      <c r="M373" s="75"/>
    </row>
    <row r="374" spans="10:13">
      <c r="J374" s="75"/>
      <c r="K374" s="75"/>
      <c r="L374" s="75"/>
      <c r="M374" s="75"/>
    </row>
    <row r="375" spans="10:13">
      <c r="J375" s="75"/>
      <c r="K375" s="75"/>
      <c r="L375" s="75"/>
      <c r="M375" s="75"/>
    </row>
    <row r="376" spans="10:13">
      <c r="J376" s="75"/>
      <c r="K376" s="75"/>
      <c r="L376" s="75"/>
      <c r="M376" s="75"/>
    </row>
    <row r="377" spans="10:13">
      <c r="J377" s="75"/>
      <c r="K377" s="75"/>
      <c r="L377" s="75"/>
      <c r="M377" s="75"/>
    </row>
    <row r="378" spans="10:13">
      <c r="J378" s="75"/>
      <c r="K378" s="75"/>
      <c r="L378" s="75"/>
      <c r="M378" s="75"/>
    </row>
    <row r="379" spans="10:13">
      <c r="J379" s="75"/>
      <c r="K379" s="75"/>
      <c r="L379" s="75"/>
      <c r="M379" s="75"/>
    </row>
    <row r="380" spans="10:13">
      <c r="J380" s="75"/>
      <c r="K380" s="75"/>
      <c r="L380" s="75"/>
      <c r="M380" s="75"/>
    </row>
    <row r="381" spans="10:13">
      <c r="J381" s="75"/>
      <c r="K381" s="75"/>
      <c r="L381" s="75"/>
      <c r="M381" s="75"/>
    </row>
    <row r="382" spans="10:13">
      <c r="J382" s="75"/>
      <c r="K382" s="75"/>
      <c r="L382" s="75"/>
      <c r="M382" s="75"/>
    </row>
    <row r="383" spans="10:13">
      <c r="J383" s="75"/>
      <c r="K383" s="75"/>
      <c r="L383" s="75"/>
      <c r="M383" s="75"/>
    </row>
    <row r="384" spans="10:13">
      <c r="J384" s="75"/>
      <c r="K384" s="75"/>
      <c r="L384" s="75"/>
      <c r="M384" s="75"/>
    </row>
    <row r="385" spans="10:13">
      <c r="J385" s="75"/>
      <c r="K385" s="75"/>
      <c r="L385" s="75"/>
      <c r="M385" s="75"/>
    </row>
    <row r="386" spans="10:13">
      <c r="J386" s="75"/>
      <c r="K386" s="75"/>
      <c r="L386" s="75"/>
      <c r="M386" s="75"/>
    </row>
    <row r="387" spans="10:13">
      <c r="J387" s="75"/>
      <c r="K387" s="75"/>
      <c r="L387" s="75"/>
      <c r="M387" s="75"/>
    </row>
    <row r="388" spans="10:13">
      <c r="J388" s="75"/>
      <c r="K388" s="75"/>
      <c r="L388" s="75"/>
      <c r="M388" s="75"/>
    </row>
    <row r="389" spans="10:13">
      <c r="J389" s="75"/>
      <c r="K389" s="75"/>
      <c r="L389" s="75"/>
      <c r="M389" s="75"/>
    </row>
    <row r="390" spans="10:13">
      <c r="J390" s="75"/>
      <c r="K390" s="75"/>
      <c r="L390" s="75"/>
      <c r="M390" s="75"/>
    </row>
    <row r="391" spans="10:13">
      <c r="J391" s="75"/>
      <c r="K391" s="75"/>
      <c r="L391" s="75"/>
      <c r="M391" s="75"/>
    </row>
    <row r="392" spans="10:13">
      <c r="J392" s="75"/>
      <c r="K392" s="75"/>
      <c r="L392" s="75"/>
      <c r="M392" s="75"/>
    </row>
    <row r="393" spans="10:13">
      <c r="J393" s="75"/>
      <c r="K393" s="75"/>
      <c r="L393" s="75"/>
      <c r="M393" s="75"/>
    </row>
    <row r="394" spans="10:13">
      <c r="J394" s="75"/>
      <c r="K394" s="75"/>
      <c r="L394" s="75"/>
      <c r="M394" s="75"/>
    </row>
    <row r="395" spans="10:13">
      <c r="J395" s="75"/>
      <c r="K395" s="75"/>
      <c r="L395" s="75"/>
      <c r="M395" s="75"/>
    </row>
    <row r="396" spans="10:13">
      <c r="J396" s="75"/>
      <c r="K396" s="75"/>
      <c r="L396" s="75"/>
      <c r="M396" s="75"/>
    </row>
    <row r="397" spans="10:13">
      <c r="J397" s="75"/>
      <c r="K397" s="75"/>
      <c r="L397" s="75"/>
      <c r="M397" s="75"/>
    </row>
    <row r="398" spans="10:13">
      <c r="J398" s="75"/>
      <c r="K398" s="75"/>
      <c r="L398" s="75"/>
      <c r="M398" s="75"/>
    </row>
    <row r="399" spans="10:13">
      <c r="J399" s="75"/>
      <c r="K399" s="75"/>
      <c r="L399" s="75"/>
      <c r="M399" s="75"/>
    </row>
    <row r="400" spans="10:13">
      <c r="J400" s="75"/>
      <c r="K400" s="75"/>
      <c r="L400" s="75"/>
      <c r="M400" s="75"/>
    </row>
    <row r="401" spans="10:13">
      <c r="J401" s="75"/>
      <c r="K401" s="75"/>
      <c r="L401" s="75"/>
      <c r="M401" s="75"/>
    </row>
    <row r="402" spans="10:13">
      <c r="J402" s="75"/>
      <c r="K402" s="75"/>
      <c r="L402" s="75"/>
      <c r="M402" s="75"/>
    </row>
    <row r="403" spans="10:13">
      <c r="J403" s="75"/>
      <c r="K403" s="75"/>
      <c r="L403" s="75"/>
      <c r="M403" s="75"/>
    </row>
    <row r="404" spans="10:13">
      <c r="J404" s="75"/>
      <c r="K404" s="75"/>
      <c r="L404" s="75"/>
      <c r="M404" s="75"/>
    </row>
    <row r="405" spans="10:13">
      <c r="J405" s="75"/>
      <c r="K405" s="75"/>
      <c r="L405" s="75"/>
      <c r="M405" s="75"/>
    </row>
    <row r="406" spans="10:13">
      <c r="J406" s="75"/>
      <c r="K406" s="75"/>
      <c r="L406" s="75"/>
      <c r="M406" s="75"/>
    </row>
    <row r="407" spans="10:13">
      <c r="J407" s="75"/>
      <c r="K407" s="75"/>
      <c r="L407" s="75"/>
      <c r="M407" s="75"/>
    </row>
    <row r="408" spans="10:13">
      <c r="J408" s="75"/>
      <c r="K408" s="75"/>
      <c r="L408" s="75"/>
      <c r="M408" s="75"/>
    </row>
    <row r="409" spans="10:13">
      <c r="J409" s="75"/>
      <c r="K409" s="75"/>
      <c r="L409" s="75"/>
      <c r="M409" s="75"/>
    </row>
    <row r="410" spans="10:13">
      <c r="J410" s="75"/>
      <c r="K410" s="75"/>
      <c r="L410" s="75"/>
      <c r="M410" s="75"/>
    </row>
    <row r="411" spans="10:13">
      <c r="J411" s="75"/>
      <c r="K411" s="75"/>
      <c r="L411" s="75"/>
      <c r="M411" s="75"/>
    </row>
    <row r="412" spans="10:13">
      <c r="J412" s="75"/>
      <c r="K412" s="75"/>
      <c r="L412" s="75"/>
      <c r="M412" s="75"/>
    </row>
    <row r="413" spans="10:13">
      <c r="J413" s="75"/>
      <c r="K413" s="75"/>
      <c r="L413" s="75"/>
      <c r="M413" s="75"/>
    </row>
    <row r="414" spans="10:13">
      <c r="J414" s="75"/>
      <c r="K414" s="75"/>
      <c r="L414" s="75"/>
      <c r="M414" s="75"/>
    </row>
    <row r="415" spans="10:13">
      <c r="J415" s="75"/>
      <c r="K415" s="75"/>
      <c r="L415" s="75"/>
      <c r="M415" s="75"/>
    </row>
    <row r="416" spans="10:13">
      <c r="J416" s="75"/>
      <c r="K416" s="75"/>
      <c r="L416" s="75"/>
      <c r="M416" s="75"/>
    </row>
    <row r="417" spans="10:13">
      <c r="J417" s="75"/>
      <c r="K417" s="75"/>
      <c r="L417" s="75"/>
      <c r="M417" s="75"/>
    </row>
    <row r="418" spans="10:13">
      <c r="J418" s="75"/>
      <c r="K418" s="75"/>
      <c r="L418" s="75"/>
      <c r="M418" s="75"/>
    </row>
    <row r="419" spans="10:13">
      <c r="J419" s="75"/>
      <c r="K419" s="75"/>
      <c r="L419" s="75"/>
      <c r="M419" s="75"/>
    </row>
    <row r="420" spans="10:13">
      <c r="J420" s="75"/>
      <c r="K420" s="75"/>
      <c r="L420" s="75"/>
      <c r="M420" s="75"/>
    </row>
    <row r="421" spans="10:13">
      <c r="J421" s="75"/>
      <c r="K421" s="75"/>
      <c r="L421" s="75"/>
      <c r="M421" s="75"/>
    </row>
    <row r="422" spans="10:13">
      <c r="J422" s="75"/>
      <c r="K422" s="75"/>
      <c r="L422" s="75"/>
      <c r="M422" s="75"/>
    </row>
    <row r="423" spans="10:13">
      <c r="J423" s="75"/>
      <c r="K423" s="75"/>
      <c r="L423" s="75"/>
      <c r="M423" s="75"/>
    </row>
    <row r="424" spans="10:13">
      <c r="J424" s="75"/>
      <c r="K424" s="75"/>
      <c r="L424" s="75"/>
      <c r="M424" s="75"/>
    </row>
    <row r="425" spans="10:13">
      <c r="J425" s="75"/>
      <c r="K425" s="75"/>
      <c r="L425" s="75"/>
      <c r="M425" s="75"/>
    </row>
    <row r="426" spans="10:13">
      <c r="J426" s="75"/>
      <c r="K426" s="75"/>
      <c r="L426" s="75"/>
      <c r="M426" s="75"/>
    </row>
    <row r="427" spans="10:13">
      <c r="J427" s="75"/>
      <c r="K427" s="75"/>
      <c r="L427" s="75"/>
      <c r="M427" s="75"/>
    </row>
    <row r="428" spans="10:13">
      <c r="J428" s="75"/>
      <c r="K428" s="75"/>
      <c r="L428" s="75"/>
      <c r="M428" s="75"/>
    </row>
    <row r="429" spans="10:13">
      <c r="J429" s="75"/>
      <c r="K429" s="75"/>
      <c r="L429" s="75"/>
      <c r="M429" s="75"/>
    </row>
    <row r="430" spans="10:13">
      <c r="J430" s="75"/>
      <c r="K430" s="75"/>
      <c r="L430" s="75"/>
      <c r="M430" s="75"/>
    </row>
    <row r="431" spans="10:13">
      <c r="J431" s="75"/>
      <c r="K431" s="75"/>
      <c r="L431" s="75"/>
      <c r="M431" s="75"/>
    </row>
    <row r="432" spans="10:13">
      <c r="J432" s="75"/>
      <c r="K432" s="75"/>
      <c r="L432" s="75"/>
      <c r="M432" s="75"/>
    </row>
    <row r="433" spans="10:13">
      <c r="J433" s="75"/>
      <c r="K433" s="75"/>
      <c r="L433" s="75"/>
      <c r="M433" s="75"/>
    </row>
    <row r="434" spans="10:13">
      <c r="J434" s="75"/>
      <c r="K434" s="75"/>
      <c r="L434" s="75"/>
      <c r="M434" s="75"/>
    </row>
    <row r="435" spans="10:13">
      <c r="J435" s="75"/>
      <c r="K435" s="75"/>
      <c r="L435" s="75"/>
      <c r="M435" s="75"/>
    </row>
    <row r="436" spans="10:13">
      <c r="J436" s="75"/>
      <c r="K436" s="75"/>
      <c r="L436" s="75"/>
      <c r="M436" s="75"/>
    </row>
    <row r="437" spans="10:13">
      <c r="J437" s="75"/>
      <c r="K437" s="75"/>
      <c r="L437" s="75"/>
      <c r="M437" s="75"/>
    </row>
    <row r="438" spans="10:13">
      <c r="J438" s="75"/>
      <c r="K438" s="75"/>
      <c r="L438" s="75"/>
      <c r="M438" s="75"/>
    </row>
    <row r="439" spans="10:13">
      <c r="J439" s="75"/>
      <c r="K439" s="75"/>
      <c r="L439" s="75"/>
      <c r="M439" s="75"/>
    </row>
    <row r="440" spans="10:13">
      <c r="J440" s="75"/>
      <c r="K440" s="75"/>
      <c r="L440" s="75"/>
      <c r="M440" s="75"/>
    </row>
    <row r="441" spans="10:13">
      <c r="J441" s="75"/>
      <c r="K441" s="75"/>
      <c r="L441" s="75"/>
      <c r="M441" s="75"/>
    </row>
    <row r="442" spans="10:13">
      <c r="J442" s="75"/>
      <c r="K442" s="75"/>
      <c r="L442" s="75"/>
      <c r="M442" s="75"/>
    </row>
    <row r="443" spans="10:13">
      <c r="J443" s="75"/>
      <c r="K443" s="75"/>
      <c r="L443" s="75"/>
      <c r="M443" s="75"/>
    </row>
    <row r="444" spans="10:13">
      <c r="J444" s="75"/>
      <c r="K444" s="75"/>
      <c r="L444" s="75"/>
      <c r="M444" s="75"/>
    </row>
    <row r="445" spans="10:13">
      <c r="J445" s="75"/>
      <c r="K445" s="75"/>
      <c r="L445" s="75"/>
      <c r="M445" s="75"/>
    </row>
    <row r="446" spans="10:13">
      <c r="J446" s="75"/>
      <c r="K446" s="75"/>
      <c r="L446" s="75"/>
      <c r="M446" s="75"/>
    </row>
    <row r="447" spans="10:13">
      <c r="J447" s="75"/>
      <c r="K447" s="75"/>
      <c r="L447" s="75"/>
      <c r="M447" s="75"/>
    </row>
    <row r="448" spans="10:13">
      <c r="J448" s="75"/>
      <c r="K448" s="75"/>
      <c r="L448" s="75"/>
      <c r="M448" s="75"/>
    </row>
    <row r="449" spans="10:13">
      <c r="J449" s="75"/>
      <c r="K449" s="75"/>
      <c r="L449" s="75"/>
      <c r="M449" s="75"/>
    </row>
    <row r="450" spans="10:13">
      <c r="J450" s="75"/>
      <c r="K450" s="75"/>
      <c r="L450" s="75"/>
      <c r="M450" s="75"/>
    </row>
    <row r="451" spans="10:13">
      <c r="J451" s="75"/>
      <c r="K451" s="75"/>
      <c r="L451" s="75"/>
      <c r="M451" s="75"/>
    </row>
    <row r="452" spans="10:13">
      <c r="J452" s="75"/>
      <c r="K452" s="75"/>
      <c r="L452" s="75"/>
      <c r="M452" s="75"/>
    </row>
    <row r="453" spans="10:13">
      <c r="J453" s="75"/>
      <c r="K453" s="75"/>
      <c r="L453" s="75"/>
      <c r="M453" s="75"/>
    </row>
    <row r="454" spans="10:13">
      <c r="J454" s="75"/>
      <c r="K454" s="75"/>
      <c r="L454" s="75"/>
      <c r="M454" s="75"/>
    </row>
    <row r="455" spans="10:13">
      <c r="J455" s="75"/>
      <c r="K455" s="75"/>
      <c r="L455" s="75"/>
      <c r="M455" s="75"/>
    </row>
    <row r="456" spans="10:13">
      <c r="J456" s="75"/>
      <c r="K456" s="75"/>
      <c r="L456" s="75"/>
      <c r="M456" s="75"/>
    </row>
    <row r="457" spans="10:13">
      <c r="J457" s="75"/>
      <c r="K457" s="75"/>
      <c r="L457" s="75"/>
      <c r="M457" s="75"/>
    </row>
    <row r="458" spans="10:13">
      <c r="J458" s="75"/>
      <c r="K458" s="75"/>
      <c r="L458" s="75"/>
      <c r="M458" s="75"/>
    </row>
    <row r="459" spans="10:13">
      <c r="J459" s="75"/>
      <c r="K459" s="75"/>
      <c r="L459" s="75"/>
      <c r="M459" s="75"/>
    </row>
    <row r="460" spans="10:13">
      <c r="J460" s="75"/>
      <c r="K460" s="75"/>
      <c r="L460" s="75"/>
      <c r="M460" s="75"/>
    </row>
    <row r="461" spans="10:13">
      <c r="J461" s="75"/>
      <c r="K461" s="75"/>
      <c r="L461" s="75"/>
      <c r="M461" s="75"/>
    </row>
    <row r="462" spans="10:13">
      <c r="J462" s="75"/>
      <c r="K462" s="75"/>
      <c r="L462" s="75"/>
      <c r="M462" s="75"/>
    </row>
    <row r="463" spans="10:13">
      <c r="J463" s="75"/>
      <c r="K463" s="75"/>
      <c r="L463" s="75"/>
      <c r="M463" s="75"/>
    </row>
    <row r="464" spans="10:13">
      <c r="J464" s="75"/>
      <c r="K464" s="75"/>
      <c r="L464" s="75"/>
      <c r="M464" s="75"/>
    </row>
    <row r="465" spans="10:13">
      <c r="J465" s="75"/>
      <c r="K465" s="75"/>
      <c r="L465" s="75"/>
      <c r="M465" s="75"/>
    </row>
    <row r="466" spans="10:13">
      <c r="J466" s="75"/>
      <c r="K466" s="75"/>
      <c r="L466" s="75"/>
      <c r="M466" s="75"/>
    </row>
    <row r="467" spans="10:13">
      <c r="J467" s="75"/>
      <c r="K467" s="75"/>
      <c r="L467" s="75"/>
      <c r="M467" s="75"/>
    </row>
    <row r="468" spans="10:13">
      <c r="J468" s="75"/>
      <c r="K468" s="75"/>
      <c r="L468" s="75"/>
      <c r="M468" s="75"/>
    </row>
    <row r="469" spans="10:13">
      <c r="J469" s="75"/>
      <c r="K469" s="75"/>
      <c r="L469" s="75"/>
      <c r="M469" s="75"/>
    </row>
    <row r="470" spans="10:13">
      <c r="J470" s="75"/>
      <c r="K470" s="75"/>
      <c r="L470" s="75"/>
      <c r="M470" s="75"/>
    </row>
    <row r="471" spans="10:13">
      <c r="J471" s="75"/>
      <c r="K471" s="75"/>
      <c r="L471" s="75"/>
      <c r="M471" s="75"/>
    </row>
    <row r="472" spans="10:13">
      <c r="J472" s="75"/>
      <c r="K472" s="75"/>
      <c r="L472" s="75"/>
      <c r="M472" s="75"/>
    </row>
    <row r="473" spans="10:13">
      <c r="J473" s="75"/>
      <c r="K473" s="75"/>
      <c r="L473" s="75"/>
      <c r="M473" s="75"/>
    </row>
    <row r="474" spans="10:13">
      <c r="J474" s="75"/>
      <c r="K474" s="75"/>
      <c r="L474" s="75"/>
      <c r="M474" s="75"/>
    </row>
    <row r="475" spans="10:13">
      <c r="J475" s="75"/>
      <c r="K475" s="75"/>
      <c r="L475" s="75"/>
      <c r="M475" s="75"/>
    </row>
    <row r="476" spans="10:13">
      <c r="J476" s="75"/>
      <c r="K476" s="75"/>
      <c r="L476" s="75"/>
      <c r="M476" s="75"/>
    </row>
    <row r="477" spans="10:13">
      <c r="J477" s="75"/>
      <c r="K477" s="75"/>
      <c r="L477" s="75"/>
      <c r="M477" s="75"/>
    </row>
    <row r="478" spans="10:13">
      <c r="J478" s="75"/>
      <c r="K478" s="75"/>
      <c r="L478" s="75"/>
      <c r="M478" s="75"/>
    </row>
    <row r="479" spans="10:13">
      <c r="J479" s="75"/>
      <c r="K479" s="75"/>
      <c r="L479" s="75"/>
      <c r="M479" s="75"/>
    </row>
    <row r="480" spans="10:13">
      <c r="J480" s="75"/>
      <c r="K480" s="75"/>
      <c r="L480" s="75"/>
      <c r="M480" s="75"/>
    </row>
    <row r="481" spans="10:13">
      <c r="J481" s="75"/>
      <c r="K481" s="75"/>
      <c r="L481" s="75"/>
      <c r="M481" s="75"/>
    </row>
    <row r="482" spans="10:13">
      <c r="J482" s="75"/>
      <c r="K482" s="75"/>
      <c r="L482" s="75"/>
      <c r="M482" s="75"/>
    </row>
    <row r="483" spans="10:13">
      <c r="J483" s="75"/>
      <c r="K483" s="75"/>
      <c r="L483" s="75"/>
      <c r="M483" s="75"/>
    </row>
    <row r="484" spans="10:13">
      <c r="J484" s="75"/>
      <c r="K484" s="75"/>
      <c r="L484" s="75"/>
      <c r="M484" s="75"/>
    </row>
    <row r="485" spans="10:13">
      <c r="J485" s="75"/>
      <c r="K485" s="75"/>
      <c r="L485" s="75"/>
      <c r="M485" s="75"/>
    </row>
    <row r="486" spans="10:13">
      <c r="J486" s="75"/>
      <c r="K486" s="75"/>
      <c r="L486" s="75"/>
      <c r="M486" s="75"/>
    </row>
    <row r="487" spans="10:13">
      <c r="J487" s="75"/>
      <c r="K487" s="75"/>
      <c r="L487" s="75"/>
      <c r="M487" s="75"/>
    </row>
    <row r="488" spans="10:13">
      <c r="J488" s="75"/>
      <c r="K488" s="75"/>
      <c r="L488" s="75"/>
      <c r="M488" s="75"/>
    </row>
    <row r="489" spans="10:13">
      <c r="J489" s="75"/>
      <c r="K489" s="75"/>
      <c r="L489" s="75"/>
      <c r="M489" s="75"/>
    </row>
    <row r="490" spans="10:13">
      <c r="J490" s="75"/>
      <c r="K490" s="75"/>
      <c r="L490" s="75"/>
      <c r="M490" s="75"/>
    </row>
    <row r="491" spans="10:13">
      <c r="J491" s="75"/>
      <c r="K491" s="75"/>
      <c r="L491" s="75"/>
      <c r="M491" s="75"/>
    </row>
    <row r="492" spans="10:13">
      <c r="J492" s="75"/>
      <c r="K492" s="75"/>
      <c r="L492" s="75"/>
      <c r="M492" s="75"/>
    </row>
    <row r="493" spans="10:13">
      <c r="J493" s="75"/>
      <c r="K493" s="75"/>
      <c r="L493" s="75"/>
      <c r="M493" s="75"/>
    </row>
    <row r="494" spans="10:13">
      <c r="J494" s="75"/>
      <c r="K494" s="75"/>
      <c r="L494" s="75"/>
      <c r="M494" s="75"/>
    </row>
    <row r="495" spans="10:13">
      <c r="J495" s="75"/>
      <c r="K495" s="75"/>
      <c r="L495" s="75"/>
      <c r="M495" s="75"/>
    </row>
    <row r="496" spans="10:13">
      <c r="J496" s="75"/>
      <c r="K496" s="75"/>
      <c r="L496" s="75"/>
      <c r="M496" s="75"/>
    </row>
    <row r="497" spans="10:13">
      <c r="J497" s="75"/>
      <c r="K497" s="75"/>
      <c r="L497" s="75"/>
      <c r="M497" s="75"/>
    </row>
    <row r="498" spans="10:13">
      <c r="J498" s="75"/>
      <c r="K498" s="75"/>
      <c r="L498" s="75"/>
      <c r="M498" s="75"/>
    </row>
    <row r="499" spans="10:13">
      <c r="J499" s="75"/>
      <c r="K499" s="75"/>
      <c r="L499" s="75"/>
      <c r="M499" s="75"/>
    </row>
    <row r="500" spans="10:13">
      <c r="J500" s="75"/>
      <c r="K500" s="75"/>
      <c r="L500" s="75"/>
      <c r="M500" s="75"/>
    </row>
    <row r="501" spans="10:13">
      <c r="J501" s="75"/>
      <c r="K501" s="75"/>
      <c r="L501" s="75"/>
      <c r="M501" s="75"/>
    </row>
    <row r="502" spans="10:13">
      <c r="J502" s="75"/>
      <c r="K502" s="75"/>
      <c r="L502" s="75"/>
      <c r="M502" s="75"/>
    </row>
    <row r="503" spans="10:13">
      <c r="J503" s="75"/>
      <c r="K503" s="75"/>
      <c r="L503" s="75"/>
      <c r="M503" s="75"/>
    </row>
    <row r="504" spans="10:13">
      <c r="J504" s="75"/>
      <c r="K504" s="75"/>
      <c r="L504" s="75"/>
      <c r="M504" s="75"/>
    </row>
    <row r="505" spans="10:13">
      <c r="J505" s="75"/>
      <c r="K505" s="75"/>
      <c r="L505" s="75"/>
      <c r="M505" s="75"/>
    </row>
    <row r="506" spans="10:13">
      <c r="J506" s="75"/>
      <c r="K506" s="75"/>
      <c r="L506" s="75"/>
      <c r="M506" s="75"/>
    </row>
    <row r="507" spans="10:13">
      <c r="J507" s="75"/>
      <c r="K507" s="75"/>
      <c r="L507" s="75"/>
      <c r="M507" s="75"/>
    </row>
    <row r="508" spans="10:13">
      <c r="J508" s="75"/>
      <c r="K508" s="75"/>
      <c r="L508" s="75"/>
      <c r="M508" s="75"/>
    </row>
    <row r="509" spans="10:13">
      <c r="J509" s="75"/>
      <c r="K509" s="75"/>
      <c r="L509" s="75"/>
      <c r="M509" s="75"/>
    </row>
    <row r="510" spans="10:13">
      <c r="J510" s="75"/>
      <c r="K510" s="75"/>
      <c r="L510" s="75"/>
      <c r="M510" s="75"/>
    </row>
    <row r="511" spans="10:13">
      <c r="J511" s="75"/>
      <c r="K511" s="75"/>
      <c r="L511" s="75"/>
      <c r="M511" s="75"/>
    </row>
    <row r="512" spans="10:13">
      <c r="J512" s="75"/>
      <c r="K512" s="75"/>
      <c r="L512" s="75"/>
      <c r="M512" s="75"/>
    </row>
    <row r="513" spans="10:13">
      <c r="J513" s="75"/>
      <c r="K513" s="75"/>
      <c r="L513" s="75"/>
      <c r="M513" s="75"/>
    </row>
    <row r="514" spans="10:13">
      <c r="J514" s="75"/>
      <c r="K514" s="75"/>
      <c r="L514" s="75"/>
      <c r="M514" s="75"/>
    </row>
    <row r="515" spans="10:13">
      <c r="J515" s="75"/>
      <c r="K515" s="75"/>
      <c r="L515" s="75"/>
      <c r="M515" s="75"/>
    </row>
    <row r="516" spans="10:13">
      <c r="J516" s="75"/>
      <c r="K516" s="75"/>
      <c r="L516" s="75"/>
      <c r="M516" s="75"/>
    </row>
    <row r="517" spans="10:13">
      <c r="J517" s="75"/>
      <c r="K517" s="75"/>
      <c r="L517" s="75"/>
      <c r="M517" s="75"/>
    </row>
    <row r="518" spans="10:13">
      <c r="J518" s="75"/>
      <c r="K518" s="75"/>
      <c r="L518" s="75"/>
      <c r="M518" s="75"/>
    </row>
    <row r="519" spans="10:13">
      <c r="J519" s="75"/>
      <c r="K519" s="75"/>
      <c r="L519" s="75"/>
      <c r="M519" s="75"/>
    </row>
    <row r="520" spans="10:13">
      <c r="J520" s="75"/>
      <c r="K520" s="75"/>
      <c r="L520" s="75"/>
      <c r="M520" s="75"/>
    </row>
    <row r="521" spans="10:13">
      <c r="J521" s="75"/>
      <c r="K521" s="75"/>
      <c r="L521" s="75"/>
      <c r="M521" s="75"/>
    </row>
    <row r="522" spans="10:13">
      <c r="J522" s="75"/>
      <c r="K522" s="75"/>
      <c r="L522" s="75"/>
      <c r="M522" s="75"/>
    </row>
    <row r="523" spans="10:13">
      <c r="J523" s="75"/>
      <c r="K523" s="75"/>
      <c r="L523" s="75"/>
      <c r="M523" s="75"/>
    </row>
    <row r="524" spans="10:13">
      <c r="J524" s="75"/>
      <c r="K524" s="75"/>
      <c r="L524" s="75"/>
      <c r="M524" s="75"/>
    </row>
    <row r="525" spans="10:13">
      <c r="J525" s="75"/>
      <c r="K525" s="75"/>
      <c r="L525" s="75"/>
      <c r="M525" s="75"/>
    </row>
    <row r="526" spans="10:13">
      <c r="J526" s="75"/>
      <c r="K526" s="75"/>
      <c r="L526" s="75"/>
      <c r="M526" s="75"/>
    </row>
    <row r="527" spans="10:13">
      <c r="J527" s="75"/>
      <c r="K527" s="75"/>
      <c r="L527" s="75"/>
      <c r="M527" s="75"/>
    </row>
    <row r="528" spans="10:13">
      <c r="J528" s="75"/>
      <c r="K528" s="75"/>
      <c r="L528" s="75"/>
      <c r="M528" s="75"/>
    </row>
    <row r="529" spans="10:13">
      <c r="J529" s="75"/>
      <c r="K529" s="75"/>
      <c r="L529" s="75"/>
      <c r="M529" s="75"/>
    </row>
    <row r="530" spans="10:13">
      <c r="J530" s="75"/>
      <c r="K530" s="75"/>
      <c r="L530" s="75"/>
      <c r="M530" s="75"/>
    </row>
    <row r="531" spans="10:13">
      <c r="J531" s="75"/>
      <c r="K531" s="75"/>
      <c r="L531" s="75"/>
      <c r="M531" s="75"/>
    </row>
    <row r="532" spans="10:13">
      <c r="J532" s="75"/>
      <c r="K532" s="75"/>
      <c r="L532" s="75"/>
      <c r="M532" s="75"/>
    </row>
    <row r="533" spans="10:13">
      <c r="J533" s="75"/>
      <c r="K533" s="75"/>
      <c r="L533" s="75"/>
      <c r="M533" s="75"/>
    </row>
    <row r="534" spans="10:13">
      <c r="J534" s="75"/>
      <c r="K534" s="75"/>
      <c r="L534" s="75"/>
      <c r="M534" s="75"/>
    </row>
    <row r="535" spans="10:13">
      <c r="J535" s="75"/>
      <c r="K535" s="75"/>
      <c r="L535" s="75"/>
      <c r="M535" s="75"/>
    </row>
    <row r="536" spans="10:13">
      <c r="J536" s="75"/>
      <c r="K536" s="75"/>
      <c r="L536" s="75"/>
      <c r="M536" s="75"/>
    </row>
    <row r="537" spans="10:13">
      <c r="J537" s="75"/>
      <c r="K537" s="75"/>
      <c r="L537" s="75"/>
      <c r="M537" s="75"/>
    </row>
    <row r="538" spans="10:13">
      <c r="J538" s="75"/>
      <c r="K538" s="75"/>
      <c r="L538" s="75"/>
      <c r="M538" s="75"/>
    </row>
  </sheetData>
  <sheetProtection selectLockedCells="1" selectUnlockedCells="1"/>
  <mergeCells count="9">
    <mergeCell ref="J9:M9"/>
    <mergeCell ref="H9:I9"/>
    <mergeCell ref="C19:E19"/>
    <mergeCell ref="B9:B10"/>
    <mergeCell ref="C9:C10"/>
    <mergeCell ref="D9:D10"/>
    <mergeCell ref="E9:E10"/>
    <mergeCell ref="F9:F10"/>
    <mergeCell ref="G9:G10"/>
  </mergeCells>
  <printOptions horizontalCentered="1" verticalCentered="1"/>
  <pageMargins left="0.70866141732283472" right="0.70866141732283472" top="0.74803149606299213" bottom="0.74803149606299213" header="0.31496062992125984" footer="0.31496062992125984"/>
  <pageSetup scale="3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
  <dimension ref="A1:GQ57"/>
  <sheetViews>
    <sheetView showGridLines="0" zoomScale="57" zoomScaleNormal="57" zoomScaleSheetLayoutView="70" workbookViewId="0">
      <pane ySplit="7" topLeftCell="A8" activePane="bottomLeft" state="frozen"/>
      <selection pane="bottomLeft" activeCell="A8" sqref="A8"/>
    </sheetView>
  </sheetViews>
  <sheetFormatPr baseColWidth="10" defaultColWidth="11.42578125" defaultRowHeight="15"/>
  <cols>
    <col min="1" max="1" width="11.140625" style="4" customWidth="1"/>
    <col min="2" max="2" width="26" style="1" customWidth="1"/>
    <col min="3" max="3" width="26.42578125" style="1" customWidth="1"/>
    <col min="4" max="4" width="16" style="1" customWidth="1"/>
    <col min="5" max="5" width="28.28515625" style="1" customWidth="1"/>
    <col min="6" max="6" width="15.7109375" style="1" customWidth="1"/>
    <col min="7" max="7" width="15" style="1" customWidth="1"/>
    <col min="8" max="8" width="17" style="1" customWidth="1"/>
    <col min="9" max="9" width="13.42578125" style="1" customWidth="1"/>
    <col min="10" max="10" width="70.7109375" style="1" customWidth="1"/>
    <col min="11" max="11" width="48.5703125" style="1" customWidth="1"/>
    <col min="12" max="12" width="47.5703125" style="1" customWidth="1"/>
    <col min="13" max="13" width="46.28515625" style="1" customWidth="1"/>
    <col min="14" max="14" width="63.85546875" style="1" customWidth="1"/>
    <col min="15" max="15" width="18" style="5" customWidth="1"/>
    <col min="16" max="21" width="11.5703125" style="5" customWidth="1"/>
    <col min="22" max="22" width="19.140625" style="4" bestFit="1" customWidth="1"/>
    <col min="23" max="23" width="18.5703125" style="4" bestFit="1" customWidth="1"/>
    <col min="24" max="24" width="16.28515625" style="4" bestFit="1" customWidth="1"/>
    <col min="25" max="199" width="11.42578125" style="4"/>
  </cols>
  <sheetData>
    <row r="1" spans="2:25" s="4" customFormat="1" ht="149.25" customHeight="1" thickBot="1">
      <c r="B1" s="5"/>
      <c r="C1" s="5"/>
      <c r="D1" s="5"/>
      <c r="E1" s="5"/>
      <c r="F1" s="5"/>
      <c r="G1" s="5"/>
      <c r="H1" s="5"/>
      <c r="I1" s="5"/>
      <c r="J1" s="5"/>
      <c r="K1" s="5"/>
      <c r="L1" s="5"/>
      <c r="M1" s="5"/>
      <c r="N1" s="5"/>
      <c r="O1" s="5"/>
      <c r="P1" s="5"/>
      <c r="Q1" s="5"/>
      <c r="R1" s="5"/>
      <c r="S1" s="5"/>
      <c r="T1" s="5"/>
      <c r="U1" s="5"/>
    </row>
    <row r="2" spans="2:25" ht="16.5" thickTop="1">
      <c r="B2" s="141"/>
      <c r="C2" s="388" t="s">
        <v>401</v>
      </c>
      <c r="D2" s="388"/>
      <c r="E2" s="388"/>
      <c r="F2" s="388"/>
      <c r="G2" s="388"/>
      <c r="H2" s="388"/>
      <c r="I2" s="388"/>
      <c r="J2" s="388"/>
      <c r="K2" s="388"/>
      <c r="L2" s="388"/>
      <c r="M2" s="388"/>
      <c r="N2" s="388"/>
    </row>
    <row r="3" spans="2:25" ht="16.5" thickBot="1">
      <c r="B3" s="142"/>
      <c r="C3" s="389"/>
      <c r="D3" s="389"/>
      <c r="E3" s="389"/>
      <c r="F3" s="389"/>
      <c r="G3" s="389"/>
      <c r="H3" s="389"/>
      <c r="I3" s="389"/>
      <c r="J3" s="389"/>
      <c r="K3" s="389"/>
      <c r="L3" s="389"/>
      <c r="M3" s="389"/>
      <c r="N3" s="389"/>
    </row>
    <row r="4" spans="2:25" s="4" customFormat="1" ht="15.75" thickTop="1">
      <c r="B4" s="5"/>
      <c r="C4" s="5"/>
      <c r="D4" s="5"/>
      <c r="E4" s="5"/>
      <c r="F4" s="5"/>
      <c r="G4" s="5"/>
      <c r="H4" s="5"/>
      <c r="I4" s="5"/>
      <c r="J4" s="5"/>
      <c r="K4" s="5"/>
      <c r="L4" s="5"/>
      <c r="M4" s="5"/>
      <c r="N4" s="5"/>
      <c r="O4" s="5"/>
      <c r="P4" s="5"/>
      <c r="Q4" s="5"/>
      <c r="R4" s="5"/>
      <c r="S4" s="5"/>
      <c r="T4" s="5"/>
      <c r="U4" s="5"/>
    </row>
    <row r="5" spans="2:25" s="4" customFormat="1" ht="15.75" thickBot="1">
      <c r="B5" s="5"/>
      <c r="C5" s="5"/>
      <c r="D5" s="5"/>
      <c r="E5" s="6"/>
      <c r="F5" s="6"/>
      <c r="G5" s="5"/>
      <c r="H5" s="5"/>
      <c r="I5" s="5"/>
      <c r="J5" s="5"/>
      <c r="K5" s="5"/>
      <c r="L5" s="5"/>
      <c r="M5" s="5"/>
      <c r="N5" s="5"/>
      <c r="O5" s="5"/>
      <c r="P5" s="5"/>
      <c r="Q5" s="5"/>
      <c r="R5" s="5"/>
      <c r="S5" s="5"/>
      <c r="T5" s="5"/>
      <c r="U5" s="5"/>
    </row>
    <row r="6" spans="2:25" ht="20.25" thickTop="1" thickBot="1">
      <c r="B6" s="391" t="s">
        <v>402</v>
      </c>
      <c r="C6" s="391" t="s">
        <v>171</v>
      </c>
      <c r="D6" s="391" t="s">
        <v>174</v>
      </c>
      <c r="E6" s="390" t="s">
        <v>403</v>
      </c>
      <c r="F6" s="391" t="s">
        <v>404</v>
      </c>
      <c r="G6" s="391"/>
      <c r="H6" s="391"/>
      <c r="I6" s="391"/>
      <c r="J6" s="307" t="s">
        <v>443</v>
      </c>
      <c r="K6" s="307" t="s">
        <v>443</v>
      </c>
      <c r="L6" s="307" t="s">
        <v>443</v>
      </c>
      <c r="M6" s="307" t="s">
        <v>443</v>
      </c>
      <c r="N6" s="307"/>
    </row>
    <row r="7" spans="2:25" ht="49.5" customHeight="1" thickTop="1" thickBot="1">
      <c r="B7" s="391"/>
      <c r="C7" s="391"/>
      <c r="D7" s="391"/>
      <c r="E7" s="390"/>
      <c r="F7" s="25" t="s">
        <v>406</v>
      </c>
      <c r="G7" s="25" t="s">
        <v>407</v>
      </c>
      <c r="H7" s="25" t="s">
        <v>408</v>
      </c>
      <c r="I7" s="25" t="s">
        <v>409</v>
      </c>
      <c r="J7" s="306" t="s">
        <v>444</v>
      </c>
      <c r="K7" s="306" t="s">
        <v>445</v>
      </c>
      <c r="L7" s="306" t="s">
        <v>446</v>
      </c>
      <c r="M7" s="306" t="s">
        <v>447</v>
      </c>
      <c r="N7" s="306" t="s">
        <v>405</v>
      </c>
    </row>
    <row r="8" spans="2:25" ht="223.5" customHeight="1" thickTop="1" thickBot="1">
      <c r="B8" s="271" t="str">
        <f>OBJETIVOS!D$3</f>
        <v>PO-01 Planeación Gestión Documental</v>
      </c>
      <c r="C8" s="26" t="str">
        <f>'PO-01'!C28</f>
        <v>Actualización de documentos del SGC -  CPR-120</v>
      </c>
      <c r="D8" s="27">
        <f>'PO-01'!E28</f>
        <v>1</v>
      </c>
      <c r="E8" s="32">
        <f>SUM(F8:I8)</f>
        <v>1</v>
      </c>
      <c r="F8" s="29">
        <f>(74/74)*100%</f>
        <v>1</v>
      </c>
      <c r="G8" s="29"/>
      <c r="H8" s="29"/>
      <c r="I8" s="29"/>
      <c r="J8" s="28"/>
      <c r="K8" s="30"/>
      <c r="L8" s="30"/>
      <c r="M8" s="30"/>
      <c r="N8" s="33" t="s">
        <v>492</v>
      </c>
      <c r="Q8" s="5">
        <v>1</v>
      </c>
      <c r="R8" s="13">
        <v>3</v>
      </c>
      <c r="S8" s="14">
        <f>+$Q$8/R8</f>
        <v>0.33333333333333331</v>
      </c>
    </row>
    <row r="9" spans="2:25" ht="223.5" customHeight="1" thickTop="1" thickBot="1">
      <c r="B9" s="271" t="str">
        <f>OBJETIVOS!D$3</f>
        <v>PO-01 Planeación Gestión Documental</v>
      </c>
      <c r="C9" s="19" t="str">
        <f>'PO-01'!C29</f>
        <v>Actualización del PGD</v>
      </c>
      <c r="D9" s="21">
        <f>'PO-01'!E29</f>
        <v>1</v>
      </c>
      <c r="E9" s="32">
        <f>SUM(F9:I9)</f>
        <v>1</v>
      </c>
      <c r="F9" s="29">
        <f>(1/1)*100%</f>
        <v>1</v>
      </c>
      <c r="G9" s="22"/>
      <c r="H9" s="22"/>
      <c r="I9" s="22"/>
      <c r="J9" s="24"/>
      <c r="K9" s="18"/>
      <c r="L9" s="18"/>
      <c r="M9" s="18"/>
      <c r="N9" s="33" t="s">
        <v>492</v>
      </c>
      <c r="R9" s="13"/>
      <c r="S9" s="14"/>
    </row>
    <row r="10" spans="2:25" ht="210.75" customHeight="1" thickTop="1" thickBot="1">
      <c r="B10" s="272" t="str">
        <f>OBJETIVOS!D$10</f>
        <v>PO-02 Producción documental</v>
      </c>
      <c r="C10" s="19" t="str">
        <f>'PO-02'!C37</f>
        <v>Normalización de formatos</v>
      </c>
      <c r="D10" s="21">
        <v>1</v>
      </c>
      <c r="E10" s="12">
        <f>AVERAGE(F10:G10)</f>
        <v>0.75</v>
      </c>
      <c r="F10" s="29">
        <f>(1/2)*100%</f>
        <v>0.5</v>
      </c>
      <c r="G10" s="29">
        <f>(2/2)*100%</f>
        <v>1</v>
      </c>
      <c r="H10" s="29">
        <f>(0/1)*100</f>
        <v>0</v>
      </c>
      <c r="I10" s="29">
        <f>(0/1)*100</f>
        <v>0</v>
      </c>
      <c r="J10" s="24"/>
      <c r="K10" s="24"/>
      <c r="L10" s="24"/>
      <c r="M10" s="24"/>
      <c r="N10" s="31"/>
      <c r="R10" s="5">
        <v>6</v>
      </c>
      <c r="S10" s="14">
        <f>+$Q$8/R10</f>
        <v>0.16666666666666666</v>
      </c>
    </row>
    <row r="11" spans="2:25" ht="207" customHeight="1" thickTop="1" thickBot="1">
      <c r="B11" s="272" t="str">
        <f>OBJETIVOS!D$10</f>
        <v>PO-02 Producción documental</v>
      </c>
      <c r="C11" s="35" t="str">
        <f>'PO-02'!C38</f>
        <v>Digitalización de expedientes</v>
      </c>
      <c r="D11" s="21">
        <v>1</v>
      </c>
      <c r="E11" s="12">
        <f>AVERAGE(F11:G11)</f>
        <v>1</v>
      </c>
      <c r="F11" s="29">
        <f>(78396/78396)*100%</f>
        <v>1</v>
      </c>
      <c r="G11" s="29">
        <f>(107710/107710)*100%</f>
        <v>1</v>
      </c>
      <c r="H11" s="29">
        <f t="shared" ref="H11:I14" si="0">(0/1)*100</f>
        <v>0</v>
      </c>
      <c r="I11" s="29">
        <f t="shared" si="0"/>
        <v>0</v>
      </c>
      <c r="J11" s="24"/>
      <c r="K11" s="24"/>
      <c r="L11" s="24"/>
      <c r="M11" s="24"/>
      <c r="N11" s="33"/>
      <c r="R11" s="5">
        <v>7</v>
      </c>
      <c r="S11" s="14">
        <f>+$Q$8/R11</f>
        <v>0.14285714285714285</v>
      </c>
      <c r="U11" s="5">
        <v>100</v>
      </c>
      <c r="V11" s="15" t="e">
        <f>+U11*#REF!</f>
        <v>#REF!</v>
      </c>
      <c r="W11" s="15">
        <v>15399000</v>
      </c>
      <c r="X11" s="16" t="e">
        <f>+V11-W11</f>
        <v>#REF!</v>
      </c>
      <c r="Y11" s="17" t="e">
        <f>+W11/V11</f>
        <v>#REF!</v>
      </c>
    </row>
    <row r="12" spans="2:25" ht="202.5" customHeight="1" thickTop="1" thickBot="1">
      <c r="B12" s="272" t="str">
        <f>OBJETIVOS!D$10</f>
        <v>PO-02 Producción documental</v>
      </c>
      <c r="C12" s="19" t="str">
        <f>'PO-02'!C39</f>
        <v>Indexación de documentos</v>
      </c>
      <c r="D12" s="21">
        <v>1</v>
      </c>
      <c r="E12" s="12">
        <f>AVERAGE(F12:G12)</f>
        <v>1</v>
      </c>
      <c r="F12" s="29">
        <f>(50655/50655)*100%</f>
        <v>1</v>
      </c>
      <c r="G12" s="29">
        <f>(48685/48685)*100%</f>
        <v>1</v>
      </c>
      <c r="H12" s="29">
        <f t="shared" si="0"/>
        <v>0</v>
      </c>
      <c r="I12" s="29">
        <f t="shared" si="0"/>
        <v>0</v>
      </c>
      <c r="J12" s="24"/>
      <c r="L12" s="24"/>
      <c r="M12" s="18"/>
      <c r="N12" s="33"/>
    </row>
    <row r="13" spans="2:25" ht="221.25" customHeight="1" thickTop="1" thickBot="1">
      <c r="B13" s="272" t="str">
        <f>OBJETIVOS!D$10</f>
        <v>PO-02 Producción documental</v>
      </c>
      <c r="C13" s="19" t="str">
        <f>'PO-02'!C40</f>
        <v>Migración de registros</v>
      </c>
      <c r="D13" s="21">
        <v>1</v>
      </c>
      <c r="E13" s="12">
        <f>AVERAGE(F13:G13)</f>
        <v>0.5</v>
      </c>
      <c r="F13" s="29">
        <v>0</v>
      </c>
      <c r="G13" s="29">
        <f>(781/781)*100%</f>
        <v>1</v>
      </c>
      <c r="H13" s="29">
        <f t="shared" si="0"/>
        <v>0</v>
      </c>
      <c r="I13" s="29">
        <f t="shared" si="0"/>
        <v>0</v>
      </c>
      <c r="J13" s="24"/>
      <c r="K13" s="24"/>
      <c r="L13" s="24"/>
      <c r="M13" s="18"/>
      <c r="N13" s="31"/>
    </row>
    <row r="14" spans="2:25" ht="217.5" customHeight="1" thickTop="1" thickBot="1">
      <c r="B14" s="272" t="str">
        <f>OBJETIVOS!D$10</f>
        <v>PO-02 Producción documental</v>
      </c>
      <c r="C14" s="19" t="str">
        <f>'PO-02'!C41</f>
        <v>Actualización de TRD</v>
      </c>
      <c r="D14" s="12">
        <v>1</v>
      </c>
      <c r="E14" s="12">
        <f>AVERAGE(F14:G14)</f>
        <v>6.1224489795918366E-2</v>
      </c>
      <c r="F14" s="29">
        <f>(2/49)*100%</f>
        <v>4.0816326530612242E-2</v>
      </c>
      <c r="G14" s="29">
        <f>(4/49)*100%</f>
        <v>8.1632653061224483E-2</v>
      </c>
      <c r="H14" s="29">
        <f t="shared" si="0"/>
        <v>0</v>
      </c>
      <c r="I14" s="29">
        <f t="shared" si="0"/>
        <v>0</v>
      </c>
      <c r="J14" s="24"/>
      <c r="K14" s="24"/>
      <c r="L14" s="23"/>
      <c r="M14" s="23"/>
      <c r="N14" s="33"/>
    </row>
    <row r="15" spans="2:25" ht="210.75" customHeight="1" thickTop="1" thickBot="1">
      <c r="B15" s="272" t="str">
        <f>OBJETIVOS!D$9</f>
        <v>PO-03 Gestión y trámite documental</v>
      </c>
      <c r="C15" s="19" t="str">
        <f>'PO-03'!C34</f>
        <v>Programa de gestión de documentos electrónicos</v>
      </c>
      <c r="D15" s="12">
        <v>1</v>
      </c>
      <c r="E15" s="32">
        <f>SUM(F15:I15)</f>
        <v>0</v>
      </c>
      <c r="F15" s="29">
        <f t="shared" ref="F15:G17" si="1">(0/1)*100%</f>
        <v>0</v>
      </c>
      <c r="G15" s="29">
        <f t="shared" si="1"/>
        <v>0</v>
      </c>
      <c r="H15" s="29">
        <f t="shared" ref="H15:I17" si="2">(0/1)*100%</f>
        <v>0</v>
      </c>
      <c r="I15" s="29">
        <f t="shared" si="2"/>
        <v>0</v>
      </c>
      <c r="J15" s="24"/>
      <c r="K15" s="24"/>
      <c r="L15" s="23"/>
      <c r="M15" s="23"/>
      <c r="N15" s="31" t="s">
        <v>489</v>
      </c>
    </row>
    <row r="16" spans="2:25" ht="192" customHeight="1" thickTop="1" thickBot="1">
      <c r="B16" s="272" t="str">
        <f>OBJETIVOS!D$9</f>
        <v>PO-03 Gestión y trámite documental</v>
      </c>
      <c r="C16" s="19" t="str">
        <f>'PO-03'!C35</f>
        <v>Centralización espacios físicos de archivo.</v>
      </c>
      <c r="D16" s="12">
        <v>1</v>
      </c>
      <c r="E16" s="12">
        <f t="shared" ref="E16:E18" si="3">AVERAGE(F16:I16)</f>
        <v>0</v>
      </c>
      <c r="F16" s="29">
        <f t="shared" si="1"/>
        <v>0</v>
      </c>
      <c r="G16" s="29">
        <f t="shared" si="1"/>
        <v>0</v>
      </c>
      <c r="H16" s="29">
        <f t="shared" si="2"/>
        <v>0</v>
      </c>
      <c r="I16" s="29">
        <f t="shared" si="2"/>
        <v>0</v>
      </c>
      <c r="J16" s="24"/>
      <c r="K16" s="24"/>
      <c r="L16" s="24"/>
      <c r="M16" s="18"/>
      <c r="N16" s="33"/>
    </row>
    <row r="17" spans="2:21" ht="208.5" customHeight="1" thickTop="1" thickBot="1">
      <c r="B17" s="272" t="str">
        <f>OBJETIVOS!D$5</f>
        <v>PO-04 Organización documental</v>
      </c>
      <c r="C17" s="36" t="str">
        <f>'PO-04'!C36</f>
        <v>Normalización de inventarios.</v>
      </c>
      <c r="D17" s="37">
        <v>1</v>
      </c>
      <c r="E17" s="12">
        <f t="shared" si="3"/>
        <v>0</v>
      </c>
      <c r="F17" s="29">
        <f t="shared" si="1"/>
        <v>0</v>
      </c>
      <c r="G17" s="29">
        <f t="shared" si="1"/>
        <v>0</v>
      </c>
      <c r="H17" s="29">
        <f t="shared" si="2"/>
        <v>0</v>
      </c>
      <c r="I17" s="29">
        <f t="shared" si="2"/>
        <v>0</v>
      </c>
      <c r="J17" s="24"/>
      <c r="K17" s="24"/>
      <c r="L17" s="24"/>
      <c r="M17" s="18"/>
      <c r="N17" s="31" t="s">
        <v>489</v>
      </c>
    </row>
    <row r="18" spans="2:21" ht="215.25" customHeight="1" thickTop="1" thickBot="1">
      <c r="B18" s="272" t="str">
        <f>OBJETIVOS!D$5</f>
        <v>PO-04 Organización documental</v>
      </c>
      <c r="C18" s="19" t="str">
        <f>'PO-04'!C37</f>
        <v>Recepción archivos centralizados</v>
      </c>
      <c r="D18" s="37">
        <v>1</v>
      </c>
      <c r="E18" s="12">
        <f t="shared" si="3"/>
        <v>0</v>
      </c>
      <c r="F18" s="29">
        <f t="shared" ref="F18:G22" si="4">(0/1)*100</f>
        <v>0</v>
      </c>
      <c r="G18" s="29">
        <f t="shared" si="4"/>
        <v>0</v>
      </c>
      <c r="H18" s="29">
        <f t="shared" ref="H18:I25" si="5">(0/1)*100</f>
        <v>0</v>
      </c>
      <c r="I18" s="29">
        <f t="shared" si="5"/>
        <v>0</v>
      </c>
      <c r="J18" s="24"/>
      <c r="K18" s="18"/>
      <c r="L18" s="18"/>
      <c r="M18" s="18"/>
      <c r="N18" s="31" t="s">
        <v>489</v>
      </c>
    </row>
    <row r="19" spans="2:21" ht="207" customHeight="1" thickTop="1" thickBot="1">
      <c r="B19" s="272" t="str">
        <f>OBJETIVOS!D$5</f>
        <v>PO-04 Organización documental</v>
      </c>
      <c r="C19" s="36" t="str">
        <f>'PO-04'!C38</f>
        <v>Actualización de inventario.</v>
      </c>
      <c r="D19" s="275" t="s">
        <v>308</v>
      </c>
      <c r="E19" s="32">
        <f>SUM(F19:I19)</f>
        <v>0</v>
      </c>
      <c r="F19" s="29">
        <f t="shared" si="4"/>
        <v>0</v>
      </c>
      <c r="G19" s="29">
        <f t="shared" si="4"/>
        <v>0</v>
      </c>
      <c r="H19" s="29">
        <f t="shared" si="5"/>
        <v>0</v>
      </c>
      <c r="I19" s="29">
        <f t="shared" si="5"/>
        <v>0</v>
      </c>
      <c r="J19" s="20"/>
      <c r="K19" s="20"/>
      <c r="L19" s="20"/>
      <c r="M19" s="20"/>
      <c r="N19" s="31" t="s">
        <v>489</v>
      </c>
    </row>
    <row r="20" spans="2:21" ht="219.75" customHeight="1" thickTop="1" thickBot="1">
      <c r="B20" s="272" t="str">
        <f>OBJETIVOS!D$5</f>
        <v>PO-04 Organización documental</v>
      </c>
      <c r="C20" s="19" t="str">
        <f>'PO-04'!C39</f>
        <v>Programa de documentos vitales y esenciales.</v>
      </c>
      <c r="D20" s="12">
        <v>1</v>
      </c>
      <c r="E20" s="12">
        <f>AVERAGE(H20:I20)</f>
        <v>0</v>
      </c>
      <c r="F20" s="29">
        <f t="shared" si="4"/>
        <v>0</v>
      </c>
      <c r="G20" s="29">
        <f t="shared" si="4"/>
        <v>0</v>
      </c>
      <c r="H20" s="29">
        <f t="shared" si="5"/>
        <v>0</v>
      </c>
      <c r="I20" s="29">
        <f t="shared" si="5"/>
        <v>0</v>
      </c>
      <c r="J20" s="20"/>
      <c r="K20" s="20"/>
      <c r="L20" s="20"/>
      <c r="M20" s="20"/>
      <c r="N20" s="31" t="s">
        <v>490</v>
      </c>
    </row>
    <row r="21" spans="2:21" ht="204" customHeight="1" thickTop="1" thickBot="1">
      <c r="B21" s="274" t="str">
        <f>OBJETIVOS!D$12</f>
        <v>PO-05 Transferencias documentales</v>
      </c>
      <c r="C21" s="38" t="str">
        <f>'PO-05'!C31</f>
        <v>Transferencias primarias</v>
      </c>
      <c r="D21" s="37">
        <v>1</v>
      </c>
      <c r="E21" s="12">
        <f t="shared" ref="E21:E26" si="6">AVERAGE(F21:I21)</f>
        <v>0</v>
      </c>
      <c r="F21" s="29">
        <f t="shared" si="4"/>
        <v>0</v>
      </c>
      <c r="G21" s="29">
        <f t="shared" si="4"/>
        <v>0</v>
      </c>
      <c r="H21" s="29">
        <f t="shared" si="5"/>
        <v>0</v>
      </c>
      <c r="I21" s="29">
        <f t="shared" si="5"/>
        <v>0</v>
      </c>
      <c r="J21" s="20"/>
      <c r="K21" s="20"/>
      <c r="L21" s="20"/>
      <c r="M21" s="20"/>
      <c r="N21" s="31" t="s">
        <v>490</v>
      </c>
    </row>
    <row r="22" spans="2:21" ht="207" customHeight="1" thickTop="1" thickBot="1">
      <c r="B22" s="274" t="str">
        <f>OBJETIVOS!D$12</f>
        <v>PO-05 Transferencias documentales</v>
      </c>
      <c r="C22" s="36" t="str">
        <f>'PO-05'!C32</f>
        <v xml:space="preserve">Actualización del FUID del Archivo Central. </v>
      </c>
      <c r="D22" s="21">
        <v>1</v>
      </c>
      <c r="E22" s="12">
        <f t="shared" si="6"/>
        <v>0</v>
      </c>
      <c r="F22" s="29">
        <f t="shared" si="4"/>
        <v>0</v>
      </c>
      <c r="G22" s="29">
        <f t="shared" si="4"/>
        <v>0</v>
      </c>
      <c r="H22" s="29">
        <f t="shared" si="5"/>
        <v>0</v>
      </c>
      <c r="I22" s="29">
        <f t="shared" si="5"/>
        <v>0</v>
      </c>
      <c r="J22" s="20"/>
      <c r="K22" s="20"/>
      <c r="L22" s="20"/>
      <c r="M22" s="20"/>
      <c r="N22" s="31" t="s">
        <v>490</v>
      </c>
    </row>
    <row r="23" spans="2:21" ht="200.25" customHeight="1" thickTop="1" thickBot="1">
      <c r="B23" s="274" t="str">
        <f>OBJETIVOS!D$12</f>
        <v>PO-05 Transferencias documentales</v>
      </c>
      <c r="C23" s="19" t="str">
        <f>'PO-05'!C33</f>
        <v>Expedientes descritos en el SGDEA.</v>
      </c>
      <c r="D23" s="11">
        <v>1</v>
      </c>
      <c r="E23" s="12">
        <f>AVERAGE(H23:I23)</f>
        <v>0</v>
      </c>
      <c r="F23" s="29">
        <f t="shared" ref="F23:G25" si="7">(0/1)*100</f>
        <v>0</v>
      </c>
      <c r="G23" s="29">
        <f t="shared" si="7"/>
        <v>0</v>
      </c>
      <c r="H23" s="29">
        <f t="shared" si="5"/>
        <v>0</v>
      </c>
      <c r="I23" s="29">
        <f t="shared" si="5"/>
        <v>0</v>
      </c>
      <c r="J23" s="24"/>
      <c r="K23" s="24"/>
      <c r="L23" s="24"/>
      <c r="M23" s="18"/>
      <c r="N23" s="31" t="s">
        <v>490</v>
      </c>
    </row>
    <row r="24" spans="2:21" ht="196.5" customHeight="1" thickTop="1" thickBot="1">
      <c r="B24" s="274" t="str">
        <f>OBJETIVOS!D$12</f>
        <v>PO-05 Transferencias documentales</v>
      </c>
      <c r="C24" s="19" t="str">
        <f>'PO-05'!C34</f>
        <v xml:space="preserve">Transferencias secundarias </v>
      </c>
      <c r="D24" s="11">
        <v>1</v>
      </c>
      <c r="E24" s="12">
        <f>AVERAGE(H24:I24)</f>
        <v>0</v>
      </c>
      <c r="F24" s="29">
        <f t="shared" si="7"/>
        <v>0</v>
      </c>
      <c r="G24" s="29">
        <f t="shared" si="7"/>
        <v>0</v>
      </c>
      <c r="H24" s="29">
        <f t="shared" si="5"/>
        <v>0</v>
      </c>
      <c r="I24" s="29">
        <f t="shared" si="5"/>
        <v>0</v>
      </c>
      <c r="J24" s="24"/>
      <c r="K24" s="24"/>
      <c r="L24" s="24"/>
      <c r="M24" s="18"/>
      <c r="N24" s="31" t="s">
        <v>490</v>
      </c>
    </row>
    <row r="25" spans="2:21" ht="195.75" customHeight="1" thickTop="1" thickBot="1">
      <c r="B25" s="272" t="str">
        <f>OBJETIVOS!D11</f>
        <v xml:space="preserve"> PO-06 Disposición documental</v>
      </c>
      <c r="C25" s="19" t="str">
        <f>'PO-06'!C30</f>
        <v>Eliminación documental.</v>
      </c>
      <c r="D25" s="12">
        <v>1</v>
      </c>
      <c r="E25" s="12">
        <f t="shared" si="6"/>
        <v>0</v>
      </c>
      <c r="F25" s="29">
        <f t="shared" si="7"/>
        <v>0</v>
      </c>
      <c r="G25" s="29">
        <f t="shared" si="7"/>
        <v>0</v>
      </c>
      <c r="H25" s="29">
        <f t="shared" si="5"/>
        <v>0</v>
      </c>
      <c r="I25" s="29">
        <f t="shared" si="5"/>
        <v>0</v>
      </c>
      <c r="J25" s="24"/>
      <c r="K25" s="24"/>
      <c r="L25" s="24"/>
      <c r="M25" s="24"/>
      <c r="N25" s="31" t="s">
        <v>490</v>
      </c>
    </row>
    <row r="26" spans="2:21" ht="196.5" customHeight="1" thickTop="1" thickBot="1">
      <c r="B26" s="272" t="str">
        <f>OBJETIVOS!D12</f>
        <v>PO-05 Transferencias documentales</v>
      </c>
      <c r="C26" s="19" t="str">
        <f>'PO-06'!C31</f>
        <v xml:space="preserve">*Plan de aplicación de TVD.
*Plan de aplicación de TRD.
</v>
      </c>
      <c r="D26" s="12">
        <v>1</v>
      </c>
      <c r="E26" s="12">
        <f t="shared" si="6"/>
        <v>1</v>
      </c>
      <c r="F26" s="34"/>
      <c r="G26" s="29">
        <f>(2/2)*100%</f>
        <v>1</v>
      </c>
      <c r="H26" s="22"/>
      <c r="I26" s="22"/>
      <c r="J26" s="24"/>
      <c r="K26" s="24"/>
      <c r="L26" s="24"/>
      <c r="M26" s="24"/>
      <c r="N26" s="33" t="s">
        <v>491</v>
      </c>
    </row>
    <row r="27" spans="2:21" ht="192.75" customHeight="1" thickTop="1">
      <c r="B27" s="273" t="str">
        <f>OBJETIVOS!D13</f>
        <v>PO-08 Potenciación de capacidades en gestión documental</v>
      </c>
      <c r="C27" s="36" t="str">
        <f>'PO-08'!C21</f>
        <v>Funcionarios capacitados</v>
      </c>
      <c r="D27" s="12">
        <v>1</v>
      </c>
      <c r="E27" s="12">
        <f>AVERAGE(G27)</f>
        <v>1</v>
      </c>
      <c r="F27" s="29">
        <f>(6/6)*100%</f>
        <v>1</v>
      </c>
      <c r="G27" s="29">
        <f>(27/27)*100%</f>
        <v>1</v>
      </c>
      <c r="H27" s="29">
        <v>0</v>
      </c>
      <c r="I27" s="29">
        <v>0</v>
      </c>
      <c r="J27" s="20"/>
      <c r="K27" s="20"/>
      <c r="L27" s="20"/>
      <c r="M27" s="20"/>
      <c r="N27" s="31"/>
      <c r="U27" s="7" t="str">
        <f>IFERROR((#REF!/#REF!)*100%,"")</f>
        <v/>
      </c>
    </row>
    <row r="28" spans="2:21" s="4" customFormat="1" ht="37.5" customHeight="1">
      <c r="B28" s="5"/>
      <c r="C28" s="5"/>
      <c r="D28" s="5"/>
      <c r="E28" s="5"/>
      <c r="F28" s="5"/>
      <c r="G28" s="5"/>
      <c r="H28" s="5"/>
      <c r="I28" s="5"/>
      <c r="J28" s="5"/>
      <c r="K28" s="5"/>
      <c r="L28" s="5"/>
      <c r="M28" s="5"/>
      <c r="N28" s="5"/>
      <c r="O28" s="5"/>
      <c r="P28" s="5"/>
      <c r="Q28" s="5"/>
      <c r="R28" s="5"/>
      <c r="S28" s="5"/>
      <c r="T28" s="5"/>
      <c r="U28" s="5"/>
    </row>
    <row r="29" spans="2:21" ht="37.5" customHeight="1"/>
    <row r="31" spans="2:21" ht="13.5" customHeight="1"/>
    <row r="35" spans="2:15" s="4" customFormat="1">
      <c r="B35" s="5"/>
      <c r="C35" s="5"/>
      <c r="D35" s="5"/>
      <c r="E35" s="5"/>
      <c r="F35" s="5"/>
      <c r="G35" s="5"/>
      <c r="H35" s="5"/>
      <c r="I35" s="5"/>
      <c r="J35" s="5"/>
      <c r="K35" s="5"/>
      <c r="L35" s="5"/>
      <c r="M35" s="5"/>
      <c r="N35" s="5"/>
      <c r="O35" s="5"/>
    </row>
    <row r="38" spans="2:15">
      <c r="C38" s="2"/>
      <c r="D38" s="3" t="s">
        <v>233</v>
      </c>
      <c r="E38" s="2"/>
      <c r="F38" s="2"/>
    </row>
    <row r="39" spans="2:15">
      <c r="C39" s="2"/>
      <c r="D39" s="3" t="s">
        <v>234</v>
      </c>
      <c r="E39" s="2" t="s">
        <v>235</v>
      </c>
      <c r="F39" s="2"/>
    </row>
    <row r="40" spans="2:15">
      <c r="C40" s="2"/>
      <c r="D40" s="8"/>
      <c r="E40" s="2" t="s">
        <v>236</v>
      </c>
      <c r="F40" s="2"/>
    </row>
    <row r="41" spans="2:15">
      <c r="C41" s="10"/>
      <c r="D41" s="8"/>
      <c r="E41" s="9"/>
      <c r="F41" s="9"/>
    </row>
    <row r="42" spans="2:15">
      <c r="C42" s="2"/>
      <c r="D42" s="8"/>
      <c r="E42" s="9"/>
      <c r="F42" s="9"/>
    </row>
    <row r="43" spans="2:15">
      <c r="C43" s="2"/>
      <c r="D43" s="8"/>
      <c r="E43" s="9"/>
      <c r="F43" s="9"/>
    </row>
    <row r="45" spans="2:15" s="4" customFormat="1">
      <c r="B45" s="5"/>
      <c r="C45" s="5"/>
      <c r="D45" s="5"/>
      <c r="E45" s="5"/>
      <c r="F45" s="5"/>
      <c r="G45" s="5"/>
      <c r="H45" s="5"/>
      <c r="I45" s="5"/>
      <c r="J45" s="5"/>
      <c r="K45" s="5"/>
      <c r="L45" s="5"/>
      <c r="M45" s="5"/>
      <c r="N45" s="5"/>
      <c r="O45" s="5"/>
    </row>
    <row r="46" spans="2:15" s="4" customFormat="1">
      <c r="B46" s="5"/>
      <c r="C46" s="5"/>
      <c r="D46" s="5"/>
      <c r="E46" s="5"/>
      <c r="F46" s="5"/>
      <c r="G46" s="5"/>
      <c r="H46" s="5"/>
      <c r="I46" s="5"/>
      <c r="J46" s="5"/>
      <c r="K46" s="5"/>
      <c r="L46" s="5"/>
      <c r="M46" s="5"/>
      <c r="N46" s="5"/>
      <c r="O46" s="5"/>
    </row>
    <row r="47" spans="2:15" s="4" customFormat="1">
      <c r="B47" s="5"/>
      <c r="C47" s="5"/>
      <c r="D47" s="5"/>
      <c r="E47" s="5"/>
      <c r="F47" s="5"/>
      <c r="G47" s="5"/>
      <c r="H47" s="5"/>
      <c r="I47" s="5"/>
      <c r="J47" s="5"/>
      <c r="K47" s="5"/>
      <c r="L47" s="5"/>
      <c r="M47" s="5"/>
      <c r="N47" s="5"/>
      <c r="O47" s="5"/>
    </row>
    <row r="48" spans="2:15" s="4" customFormat="1">
      <c r="B48" s="5"/>
      <c r="C48" s="5"/>
      <c r="D48" s="5"/>
      <c r="E48" s="5"/>
      <c r="F48" s="5"/>
      <c r="G48" s="5"/>
      <c r="H48" s="5"/>
      <c r="I48" s="5"/>
      <c r="J48" s="5"/>
      <c r="K48" s="5"/>
      <c r="L48" s="5"/>
      <c r="M48" s="5"/>
      <c r="N48" s="5"/>
      <c r="O48" s="5"/>
    </row>
    <row r="49" spans="2:15" s="4" customFormat="1">
      <c r="B49" s="5"/>
      <c r="C49" s="5"/>
      <c r="D49" s="5"/>
      <c r="E49" s="5"/>
      <c r="F49" s="5"/>
      <c r="G49" s="5"/>
      <c r="H49" s="5"/>
      <c r="I49" s="5"/>
      <c r="J49" s="5"/>
      <c r="K49" s="5"/>
      <c r="L49" s="5"/>
      <c r="M49" s="5"/>
      <c r="N49" s="5"/>
      <c r="O49" s="5"/>
    </row>
    <row r="50" spans="2:15" s="4" customFormat="1">
      <c r="B50" s="5"/>
      <c r="C50" s="5"/>
      <c r="D50" s="5"/>
      <c r="E50" s="5"/>
      <c r="F50" s="5"/>
      <c r="G50" s="5"/>
      <c r="H50" s="5"/>
      <c r="I50" s="5"/>
      <c r="J50" s="5"/>
      <c r="K50" s="5"/>
      <c r="L50" s="5"/>
      <c r="M50" s="5"/>
      <c r="N50" s="5"/>
      <c r="O50" s="5"/>
    </row>
    <row r="51" spans="2:15" s="4" customFormat="1">
      <c r="B51" s="5"/>
      <c r="C51" s="5"/>
      <c r="D51" s="5"/>
      <c r="E51" s="5"/>
      <c r="F51" s="5"/>
      <c r="G51" s="5"/>
      <c r="H51" s="5"/>
      <c r="I51" s="5"/>
      <c r="J51" s="5"/>
      <c r="K51" s="5"/>
      <c r="L51" s="5"/>
      <c r="M51" s="5"/>
      <c r="N51" s="5"/>
      <c r="O51" s="5"/>
    </row>
    <row r="52" spans="2:15" s="4" customFormat="1">
      <c r="B52" s="5"/>
      <c r="C52" s="5"/>
      <c r="D52" s="5"/>
      <c r="E52" s="5"/>
      <c r="F52" s="5"/>
      <c r="G52" s="5"/>
      <c r="H52" s="5"/>
      <c r="I52" s="5"/>
      <c r="J52" s="5"/>
      <c r="K52" s="5"/>
      <c r="L52" s="5"/>
      <c r="M52" s="5"/>
      <c r="N52" s="5"/>
      <c r="O52" s="5"/>
    </row>
    <row r="53" spans="2:15" s="4" customFormat="1">
      <c r="B53" s="5"/>
      <c r="C53" s="5"/>
      <c r="D53" s="5"/>
      <c r="E53" s="5"/>
      <c r="F53" s="5"/>
      <c r="G53" s="5"/>
      <c r="H53" s="5"/>
      <c r="I53" s="5"/>
      <c r="J53" s="5"/>
      <c r="K53" s="5"/>
      <c r="L53" s="5"/>
      <c r="M53" s="5"/>
      <c r="N53" s="5"/>
      <c r="O53" s="5"/>
    </row>
    <row r="54" spans="2:15" s="4" customFormat="1">
      <c r="B54" s="5"/>
      <c r="C54" s="5"/>
      <c r="D54" s="5"/>
      <c r="E54" s="5"/>
      <c r="F54" s="5"/>
      <c r="G54" s="5"/>
      <c r="H54" s="5"/>
      <c r="I54" s="5"/>
      <c r="J54" s="5"/>
      <c r="K54" s="5"/>
      <c r="L54" s="5"/>
      <c r="M54" s="5"/>
      <c r="N54" s="5"/>
      <c r="O54" s="5"/>
    </row>
    <row r="55" spans="2:15" s="4" customFormat="1">
      <c r="B55" s="5"/>
      <c r="C55" s="5"/>
      <c r="D55" s="5"/>
      <c r="E55" s="5"/>
      <c r="F55" s="5"/>
      <c r="G55" s="5"/>
      <c r="H55" s="5"/>
      <c r="I55" s="5"/>
      <c r="J55" s="5"/>
      <c r="K55" s="5"/>
      <c r="L55" s="5"/>
      <c r="M55" s="5"/>
      <c r="N55" s="5"/>
      <c r="O55" s="5"/>
    </row>
    <row r="56" spans="2:15" s="4" customFormat="1">
      <c r="B56" s="5"/>
      <c r="C56" s="5"/>
      <c r="D56" s="5"/>
      <c r="E56" s="5"/>
      <c r="F56" s="5"/>
      <c r="G56" s="5"/>
      <c r="H56" s="5"/>
      <c r="I56" s="5"/>
      <c r="J56" s="5"/>
      <c r="K56" s="5"/>
      <c r="L56" s="5"/>
      <c r="M56" s="5"/>
      <c r="N56" s="5"/>
      <c r="O56" s="5"/>
    </row>
    <row r="57" spans="2:15" s="4" customFormat="1">
      <c r="B57" s="5"/>
      <c r="C57" s="5"/>
      <c r="D57" s="5"/>
      <c r="E57" s="5"/>
      <c r="F57" s="5"/>
      <c r="G57" s="5"/>
      <c r="H57" s="5"/>
      <c r="I57" s="5"/>
      <c r="J57" s="5"/>
      <c r="K57" s="5"/>
      <c r="L57" s="5"/>
      <c r="M57" s="5"/>
      <c r="N57" s="5"/>
      <c r="O57" s="5"/>
    </row>
  </sheetData>
  <sheetProtection selectLockedCells="1" selectUnlockedCells="1"/>
  <mergeCells count="6">
    <mergeCell ref="C2:N3"/>
    <mergeCell ref="E6:E7"/>
    <mergeCell ref="C6:C7"/>
    <mergeCell ref="B6:B7"/>
    <mergeCell ref="D6:D7"/>
    <mergeCell ref="F6:I6"/>
  </mergeCells>
  <printOptions horizontalCentered="1" verticalCentered="1"/>
  <pageMargins left="0.70866141732283472" right="0.70866141732283472" top="0.74803149606299213" bottom="0.74803149606299213" header="0.31496062992125984" footer="0.31496062992125984"/>
  <pageSetup scale="13" fitToHeight="2" orientation="portrait" r:id="rId1"/>
  <rowBreaks count="1" manualBreakCount="1">
    <brk id="28" max="24" man="1"/>
  </rowBreaks>
  <ignoredErrors>
    <ignoredError sqref="E22"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AT35"/>
  <sheetViews>
    <sheetView showGridLines="0" view="pageBreakPreview" zoomScale="90" zoomScaleNormal="100" zoomScaleSheetLayoutView="90" workbookViewId="0">
      <pane ySplit="3" topLeftCell="A4" activePane="bottomLeft" state="frozen"/>
      <selection activeCell="A3" sqref="A3"/>
      <selection pane="bottomLeft" activeCell="H32" sqref="H32"/>
    </sheetView>
  </sheetViews>
  <sheetFormatPr baseColWidth="10" defaultColWidth="11.42578125" defaultRowHeight="15"/>
  <cols>
    <col min="1" max="1" width="18.28515625" style="73" customWidth="1"/>
    <col min="2" max="2" width="3.85546875" style="75" customWidth="1"/>
    <col min="3" max="3" width="43.7109375" style="75" customWidth="1"/>
    <col min="4" max="4" width="84.7109375" style="75" customWidth="1"/>
    <col min="5" max="5" width="42" style="73" customWidth="1"/>
    <col min="6" max="46" width="11.42578125" style="73"/>
    <col min="47" max="16384" width="11.42578125" style="75"/>
  </cols>
  <sheetData>
    <row r="1" spans="2:4" s="73" customFormat="1" ht="95.25" customHeight="1" thickBot="1"/>
    <row r="2" spans="2:4" ht="31.5" customHeight="1" thickTop="1" thickBot="1">
      <c r="B2" s="310" t="s">
        <v>2</v>
      </c>
      <c r="C2" s="311"/>
      <c r="D2" s="312"/>
    </row>
    <row r="3" spans="2:4" ht="17.25" thickTop="1" thickBot="1">
      <c r="B3" s="77" t="s">
        <v>3</v>
      </c>
      <c r="C3" s="77" t="s">
        <v>4</v>
      </c>
      <c r="D3" s="77" t="s">
        <v>5</v>
      </c>
    </row>
    <row r="4" spans="2:4" ht="53.25" customHeight="1">
      <c r="B4" s="322">
        <v>1</v>
      </c>
      <c r="C4" s="315" t="s">
        <v>6</v>
      </c>
      <c r="D4" s="78" t="s">
        <v>7</v>
      </c>
    </row>
    <row r="5" spans="2:4" ht="62.25" customHeight="1" thickBot="1">
      <c r="B5" s="323"/>
      <c r="C5" s="314"/>
      <c r="D5" s="78" t="s">
        <v>8</v>
      </c>
    </row>
    <row r="6" spans="2:4" ht="37.5" customHeight="1" thickTop="1">
      <c r="B6" s="322">
        <v>2</v>
      </c>
      <c r="C6" s="313" t="s">
        <v>9</v>
      </c>
      <c r="D6" s="80" t="s">
        <v>7</v>
      </c>
    </row>
    <row r="7" spans="2:4" ht="53.25" customHeight="1">
      <c r="B7" s="321"/>
      <c r="C7" s="314"/>
      <c r="D7" s="80" t="s">
        <v>8</v>
      </c>
    </row>
    <row r="8" spans="2:4" ht="30">
      <c r="B8" s="319">
        <v>3</v>
      </c>
      <c r="C8" s="315" t="s">
        <v>10</v>
      </c>
      <c r="D8" s="78" t="s">
        <v>7</v>
      </c>
    </row>
    <row r="9" spans="2:4">
      <c r="B9" s="320"/>
      <c r="C9" s="316"/>
      <c r="D9" s="78" t="s">
        <v>11</v>
      </c>
    </row>
    <row r="10" spans="2:4" ht="61.5" customHeight="1">
      <c r="B10" s="320"/>
      <c r="C10" s="316"/>
      <c r="D10" s="78" t="s">
        <v>12</v>
      </c>
    </row>
    <row r="11" spans="2:4" ht="30">
      <c r="B11" s="320"/>
      <c r="C11" s="316"/>
      <c r="D11" s="78" t="s">
        <v>13</v>
      </c>
    </row>
    <row r="12" spans="2:4" ht="30">
      <c r="B12" s="320"/>
      <c r="C12" s="316"/>
      <c r="D12" s="78" t="s">
        <v>14</v>
      </c>
    </row>
    <row r="13" spans="2:4" ht="30">
      <c r="B13" s="321"/>
      <c r="C13" s="314"/>
      <c r="D13" s="78" t="s">
        <v>15</v>
      </c>
    </row>
    <row r="14" spans="2:4" ht="63" customHeight="1">
      <c r="B14" s="319">
        <v>4</v>
      </c>
      <c r="C14" s="317" t="s">
        <v>16</v>
      </c>
      <c r="D14" s="78" t="s">
        <v>7</v>
      </c>
    </row>
    <row r="15" spans="2:4" ht="64.5" customHeight="1">
      <c r="B15" s="321"/>
      <c r="C15" s="318"/>
      <c r="D15" s="78" t="s">
        <v>17</v>
      </c>
    </row>
    <row r="16" spans="2:4" ht="120">
      <c r="B16" s="81">
        <v>5</v>
      </c>
      <c r="C16" s="82" t="s">
        <v>18</v>
      </c>
      <c r="D16" s="78" t="s">
        <v>7</v>
      </c>
    </row>
    <row r="17" spans="2:4" ht="52.5" customHeight="1">
      <c r="B17" s="319">
        <v>6</v>
      </c>
      <c r="C17" s="315" t="s">
        <v>19</v>
      </c>
      <c r="D17" s="78" t="s">
        <v>13</v>
      </c>
    </row>
    <row r="18" spans="2:4" ht="47.25" customHeight="1">
      <c r="B18" s="321"/>
      <c r="C18" s="314"/>
      <c r="D18" s="78" t="s">
        <v>15</v>
      </c>
    </row>
    <row r="19" spans="2:4" ht="141" customHeight="1">
      <c r="B19" s="81">
        <v>7</v>
      </c>
      <c r="C19" s="82" t="s">
        <v>20</v>
      </c>
      <c r="D19" s="80" t="s">
        <v>8</v>
      </c>
    </row>
    <row r="20" spans="2:4" ht="42" customHeight="1">
      <c r="B20" s="324">
        <v>8</v>
      </c>
      <c r="C20" s="325" t="s">
        <v>21</v>
      </c>
      <c r="D20" s="82" t="s">
        <v>11</v>
      </c>
    </row>
    <row r="21" spans="2:4" ht="46.5" customHeight="1">
      <c r="B21" s="324"/>
      <c r="C21" s="325"/>
      <c r="D21" s="82" t="s">
        <v>22</v>
      </c>
    </row>
    <row r="22" spans="2:4" ht="40.5" customHeight="1">
      <c r="B22" s="324"/>
      <c r="C22" s="325"/>
      <c r="D22" s="82" t="s">
        <v>15</v>
      </c>
    </row>
    <row r="23" spans="2:4" ht="30">
      <c r="B23" s="324">
        <v>9</v>
      </c>
      <c r="C23" s="325" t="s">
        <v>23</v>
      </c>
      <c r="D23" s="82" t="s">
        <v>7</v>
      </c>
    </row>
    <row r="24" spans="2:4" ht="30">
      <c r="B24" s="324"/>
      <c r="C24" s="325"/>
      <c r="D24" s="82" t="s">
        <v>8</v>
      </c>
    </row>
    <row r="25" spans="2:4" ht="30">
      <c r="B25" s="324"/>
      <c r="C25" s="325"/>
      <c r="D25" s="82" t="s">
        <v>13</v>
      </c>
    </row>
    <row r="26" spans="2:4" ht="30">
      <c r="B26" s="324"/>
      <c r="C26" s="325"/>
      <c r="D26" s="82" t="s">
        <v>14</v>
      </c>
    </row>
    <row r="27" spans="2:4" ht="30">
      <c r="B27" s="324"/>
      <c r="C27" s="325"/>
      <c r="D27" s="82" t="s">
        <v>24</v>
      </c>
    </row>
    <row r="28" spans="2:4" ht="51" customHeight="1">
      <c r="B28" s="324">
        <v>10</v>
      </c>
      <c r="C28" s="325" t="s">
        <v>25</v>
      </c>
      <c r="D28" s="82" t="s">
        <v>7</v>
      </c>
    </row>
    <row r="29" spans="2:4" ht="69" customHeight="1">
      <c r="B29" s="324"/>
      <c r="C29" s="325"/>
      <c r="D29" s="82" t="s">
        <v>8</v>
      </c>
    </row>
    <row r="30" spans="2:4" ht="105">
      <c r="B30" s="83">
        <v>11</v>
      </c>
      <c r="C30" s="82" t="s">
        <v>26</v>
      </c>
      <c r="D30" s="82" t="s">
        <v>7</v>
      </c>
    </row>
    <row r="31" spans="2:4" s="73" customFormat="1"/>
    <row r="32" spans="2:4" ht="74.25" customHeight="1"/>
    <row r="33" spans="5:5" s="73" customFormat="1">
      <c r="E33" s="84"/>
    </row>
    <row r="34" spans="5:5" ht="88.5" customHeight="1">
      <c r="E34" s="84"/>
    </row>
    <row r="35" spans="5:5" s="73" customFormat="1"/>
  </sheetData>
  <sheetProtection selectLockedCells="1" selectUnlockedCells="1"/>
  <mergeCells count="17">
    <mergeCell ref="B28:B29"/>
    <mergeCell ref="B17:B18"/>
    <mergeCell ref="B20:B22"/>
    <mergeCell ref="B23:B27"/>
    <mergeCell ref="C17:C18"/>
    <mergeCell ref="C20:C22"/>
    <mergeCell ref="C23:C27"/>
    <mergeCell ref="C28:C29"/>
    <mergeCell ref="B2:D2"/>
    <mergeCell ref="C6:C7"/>
    <mergeCell ref="C4:C5"/>
    <mergeCell ref="C8:C13"/>
    <mergeCell ref="C14:C15"/>
    <mergeCell ref="B8:B13"/>
    <mergeCell ref="B6:B7"/>
    <mergeCell ref="B14:B15"/>
    <mergeCell ref="B4:B5"/>
  </mergeCells>
  <printOptions horizontalCentered="1" verticalCentered="1"/>
  <pageMargins left="0.70866141732283472" right="0.70866141732283472" top="0.74803149606299213" bottom="0.74803149606299213" header="0.31496062992125984" footer="0.31496062992125984"/>
  <pageSetup scale="4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EC66"/>
  <sheetViews>
    <sheetView showGridLines="0" view="pageBreakPreview" topLeftCell="D1" zoomScale="70" zoomScaleNormal="70" zoomScaleSheetLayoutView="70" workbookViewId="0">
      <pane xSplit="2" ySplit="3" topLeftCell="N13" activePane="bottomRight" state="frozen"/>
      <selection pane="topRight" activeCell="F3" sqref="F3"/>
      <selection pane="bottomLeft" activeCell="E5" sqref="E5"/>
      <selection pane="bottomRight" activeCell="F63" sqref="F63:P63"/>
    </sheetView>
  </sheetViews>
  <sheetFormatPr baseColWidth="10" defaultColWidth="11.42578125" defaultRowHeight="15"/>
  <cols>
    <col min="1" max="1" width="11.28515625" style="73" hidden="1" customWidth="1"/>
    <col min="2" max="2" width="10.42578125" style="73" hidden="1" customWidth="1"/>
    <col min="3" max="3" width="3.5703125" style="73" hidden="1" customWidth="1"/>
    <col min="4" max="4" width="27.85546875" style="73" customWidth="1"/>
    <col min="5" max="5" width="51.85546875" style="75" customWidth="1"/>
    <col min="6" max="6" width="32.5703125" style="75" bestFit="1" customWidth="1"/>
    <col min="7" max="14" width="32.5703125" style="75" customWidth="1"/>
    <col min="15" max="15" width="53.85546875" style="75" customWidth="1"/>
    <col min="16" max="16" width="32.5703125" style="75" customWidth="1"/>
    <col min="17" max="133" width="11.42578125" style="73"/>
    <col min="134" max="16384" width="11.42578125" style="75"/>
  </cols>
  <sheetData>
    <row r="1" spans="5:16" s="73" customFormat="1" ht="132.75" customHeight="1" thickBot="1"/>
    <row r="2" spans="5:16" ht="211.5" thickTop="1" thickBot="1">
      <c r="E2" s="45"/>
      <c r="F2" s="59" t="s">
        <v>27</v>
      </c>
      <c r="G2" s="59" t="s">
        <v>9</v>
      </c>
      <c r="H2" s="59" t="s">
        <v>28</v>
      </c>
      <c r="I2" s="59" t="s">
        <v>16</v>
      </c>
      <c r="J2" s="59" t="s">
        <v>18</v>
      </c>
      <c r="K2" s="59" t="s">
        <v>29</v>
      </c>
      <c r="L2" s="59" t="s">
        <v>30</v>
      </c>
      <c r="M2" s="59" t="s">
        <v>21</v>
      </c>
      <c r="N2" s="59" t="s">
        <v>31</v>
      </c>
      <c r="O2" s="59" t="s">
        <v>25</v>
      </c>
      <c r="P2" s="59" t="s">
        <v>32</v>
      </c>
    </row>
    <row r="3" spans="5:16" ht="33.6" customHeight="1" thickTop="1" thickBot="1">
      <c r="E3" s="42" t="s">
        <v>33</v>
      </c>
      <c r="F3" s="42"/>
      <c r="G3" s="42"/>
      <c r="H3" s="42"/>
      <c r="I3" s="42"/>
      <c r="J3" s="42"/>
      <c r="K3" s="42"/>
      <c r="L3" s="42"/>
      <c r="M3" s="42"/>
      <c r="N3" s="42"/>
      <c r="O3" s="42"/>
      <c r="P3" s="42"/>
    </row>
    <row r="4" spans="5:16" ht="63.6" customHeight="1" thickTop="1" thickBot="1">
      <c r="E4" s="43" t="s">
        <v>34</v>
      </c>
      <c r="F4" s="46" t="s">
        <v>35</v>
      </c>
      <c r="G4" s="46" t="s">
        <v>35</v>
      </c>
      <c r="H4" s="47" t="s">
        <v>35</v>
      </c>
      <c r="I4" s="48" t="s">
        <v>35</v>
      </c>
      <c r="J4" s="47" t="s">
        <v>35</v>
      </c>
      <c r="K4" s="47" t="s">
        <v>35</v>
      </c>
      <c r="L4" s="47" t="s">
        <v>35</v>
      </c>
      <c r="M4" s="47"/>
      <c r="N4" s="47" t="s">
        <v>35</v>
      </c>
      <c r="O4" s="47" t="s">
        <v>35</v>
      </c>
      <c r="P4" s="47" t="s">
        <v>35</v>
      </c>
    </row>
    <row r="5" spans="5:16" ht="63.6" customHeight="1" thickTop="1" thickBot="1">
      <c r="E5" s="43" t="s">
        <v>36</v>
      </c>
      <c r="F5" s="40" t="s">
        <v>35</v>
      </c>
      <c r="G5" s="40" t="s">
        <v>35</v>
      </c>
      <c r="H5" s="49" t="s">
        <v>35</v>
      </c>
      <c r="I5" s="49"/>
      <c r="J5" s="49"/>
      <c r="K5" s="49"/>
      <c r="L5" s="49"/>
      <c r="M5" s="49" t="s">
        <v>35</v>
      </c>
      <c r="N5" s="49" t="s">
        <v>35</v>
      </c>
      <c r="O5" s="49" t="s">
        <v>35</v>
      </c>
      <c r="P5" s="49"/>
    </row>
    <row r="6" spans="5:16" ht="63.6" customHeight="1" thickTop="1" thickBot="1">
      <c r="E6" s="43" t="s">
        <v>37</v>
      </c>
      <c r="F6" s="40" t="s">
        <v>35</v>
      </c>
      <c r="G6" s="40" t="s">
        <v>35</v>
      </c>
      <c r="H6" s="49" t="s">
        <v>35</v>
      </c>
      <c r="I6" s="49"/>
      <c r="J6" s="49" t="s">
        <v>35</v>
      </c>
      <c r="K6" s="49" t="s">
        <v>35</v>
      </c>
      <c r="L6" s="49" t="s">
        <v>35</v>
      </c>
      <c r="M6" s="49" t="s">
        <v>35</v>
      </c>
      <c r="N6" s="49" t="s">
        <v>35</v>
      </c>
      <c r="O6" s="49" t="s">
        <v>35</v>
      </c>
      <c r="P6" s="49" t="s">
        <v>35</v>
      </c>
    </row>
    <row r="7" spans="5:16" ht="63.6" customHeight="1" thickTop="1" thickBot="1">
      <c r="E7" s="43" t="s">
        <v>38</v>
      </c>
      <c r="F7" s="40" t="s">
        <v>35</v>
      </c>
      <c r="G7" s="40" t="s">
        <v>35</v>
      </c>
      <c r="H7" s="49" t="s">
        <v>35</v>
      </c>
      <c r="I7" s="49" t="s">
        <v>35</v>
      </c>
      <c r="J7" s="49" t="s">
        <v>35</v>
      </c>
      <c r="K7" s="49" t="s">
        <v>35</v>
      </c>
      <c r="L7" s="49" t="s">
        <v>35</v>
      </c>
      <c r="M7" s="49" t="s">
        <v>35</v>
      </c>
      <c r="N7" s="49" t="s">
        <v>35</v>
      </c>
      <c r="O7" s="49" t="s">
        <v>35</v>
      </c>
      <c r="P7" s="49" t="s">
        <v>35</v>
      </c>
    </row>
    <row r="8" spans="5:16" ht="63.6" customHeight="1" thickTop="1" thickBot="1">
      <c r="E8" s="43" t="s">
        <v>39</v>
      </c>
      <c r="F8" s="40" t="s">
        <v>35</v>
      </c>
      <c r="G8" s="40" t="s">
        <v>35</v>
      </c>
      <c r="H8" s="49" t="s">
        <v>35</v>
      </c>
      <c r="I8" s="49"/>
      <c r="J8" s="49" t="s">
        <v>35</v>
      </c>
      <c r="K8" s="49"/>
      <c r="L8" s="49" t="s">
        <v>35</v>
      </c>
      <c r="M8" s="49"/>
      <c r="N8" s="49" t="s">
        <v>35</v>
      </c>
      <c r="O8" s="49"/>
      <c r="P8" s="49" t="s">
        <v>35</v>
      </c>
    </row>
    <row r="9" spans="5:16" ht="63.6" customHeight="1" thickTop="1" thickBot="1">
      <c r="E9" s="43" t="s">
        <v>40</v>
      </c>
      <c r="F9" s="40" t="s">
        <v>35</v>
      </c>
      <c r="G9" s="49" t="s">
        <v>35</v>
      </c>
      <c r="H9" s="49" t="s">
        <v>35</v>
      </c>
      <c r="I9" s="49"/>
      <c r="J9" s="49" t="s">
        <v>35</v>
      </c>
      <c r="K9" s="49" t="s">
        <v>35</v>
      </c>
      <c r="L9" s="49" t="s">
        <v>35</v>
      </c>
      <c r="M9" s="49"/>
      <c r="N9" s="49" t="s">
        <v>35</v>
      </c>
      <c r="O9" s="49"/>
      <c r="P9" s="49" t="s">
        <v>35</v>
      </c>
    </row>
    <row r="10" spans="5:16" ht="63.6" customHeight="1" thickTop="1" thickBot="1">
      <c r="E10" s="43" t="s">
        <v>41</v>
      </c>
      <c r="F10" s="40" t="s">
        <v>35</v>
      </c>
      <c r="G10" s="40" t="s">
        <v>35</v>
      </c>
      <c r="H10" s="49" t="s">
        <v>35</v>
      </c>
      <c r="I10" s="49" t="s">
        <v>35</v>
      </c>
      <c r="J10" s="49" t="s">
        <v>35</v>
      </c>
      <c r="K10" s="49" t="s">
        <v>35</v>
      </c>
      <c r="L10" s="49" t="s">
        <v>35</v>
      </c>
      <c r="M10" s="49"/>
      <c r="N10" s="49" t="s">
        <v>35</v>
      </c>
      <c r="O10" s="49" t="s">
        <v>35</v>
      </c>
      <c r="P10" s="49" t="s">
        <v>35</v>
      </c>
    </row>
    <row r="11" spans="5:16" ht="63.6" customHeight="1" thickTop="1" thickBot="1">
      <c r="E11" s="43" t="s">
        <v>42</v>
      </c>
      <c r="F11" s="40" t="s">
        <v>35</v>
      </c>
      <c r="G11" s="40" t="s">
        <v>35</v>
      </c>
      <c r="H11" s="49" t="s">
        <v>35</v>
      </c>
      <c r="I11" s="49"/>
      <c r="J11" s="49"/>
      <c r="K11" s="49" t="s">
        <v>35</v>
      </c>
      <c r="L11" s="49" t="s">
        <v>35</v>
      </c>
      <c r="M11" s="49"/>
      <c r="N11" s="49" t="s">
        <v>35</v>
      </c>
      <c r="O11" s="49" t="s">
        <v>35</v>
      </c>
      <c r="P11" s="49"/>
    </row>
    <row r="12" spans="5:16" ht="78" customHeight="1" thickTop="1" thickBot="1">
      <c r="E12" s="43" t="s">
        <v>43</v>
      </c>
      <c r="F12" s="40" t="s">
        <v>35</v>
      </c>
      <c r="G12" s="40" t="s">
        <v>35</v>
      </c>
      <c r="H12" s="49"/>
      <c r="I12" s="49"/>
      <c r="J12" s="49" t="s">
        <v>35</v>
      </c>
      <c r="K12" s="49" t="s">
        <v>35</v>
      </c>
      <c r="L12" s="49" t="s">
        <v>35</v>
      </c>
      <c r="M12" s="49"/>
      <c r="N12" s="49"/>
      <c r="O12" s="49" t="s">
        <v>35</v>
      </c>
      <c r="P12" s="49" t="s">
        <v>35</v>
      </c>
    </row>
    <row r="13" spans="5:16" ht="63.6" customHeight="1" thickTop="1" thickBot="1">
      <c r="E13" s="43" t="s">
        <v>44</v>
      </c>
      <c r="F13" s="40" t="s">
        <v>35</v>
      </c>
      <c r="G13" s="40" t="s">
        <v>35</v>
      </c>
      <c r="H13" s="49" t="s">
        <v>35</v>
      </c>
      <c r="I13" s="49"/>
      <c r="J13" s="49" t="s">
        <v>35</v>
      </c>
      <c r="K13" s="49" t="s">
        <v>35</v>
      </c>
      <c r="L13" s="49" t="s">
        <v>35</v>
      </c>
      <c r="M13" s="49" t="s">
        <v>35</v>
      </c>
      <c r="N13" s="49" t="s">
        <v>35</v>
      </c>
      <c r="O13" s="49" t="s">
        <v>35</v>
      </c>
      <c r="P13" s="49" t="s">
        <v>35</v>
      </c>
    </row>
    <row r="14" spans="5:16" ht="39.6" customHeight="1" thickTop="1" thickBot="1">
      <c r="E14" s="44" t="s">
        <v>45</v>
      </c>
      <c r="F14" s="40">
        <f>COUNTIF(F4:F13,"X")</f>
        <v>10</v>
      </c>
      <c r="G14" s="40">
        <f t="shared" ref="G14:P14" si="0">COUNTIF(G4:G13,"X")</f>
        <v>10</v>
      </c>
      <c r="H14" s="40">
        <f t="shared" si="0"/>
        <v>9</v>
      </c>
      <c r="I14" s="40">
        <f t="shared" si="0"/>
        <v>3</v>
      </c>
      <c r="J14" s="40">
        <f t="shared" si="0"/>
        <v>8</v>
      </c>
      <c r="K14" s="40">
        <f t="shared" si="0"/>
        <v>8</v>
      </c>
      <c r="L14" s="40">
        <f t="shared" si="0"/>
        <v>9</v>
      </c>
      <c r="M14" s="40">
        <f t="shared" si="0"/>
        <v>4</v>
      </c>
      <c r="N14" s="40">
        <f t="shared" si="0"/>
        <v>9</v>
      </c>
      <c r="O14" s="40">
        <f t="shared" si="0"/>
        <v>8</v>
      </c>
      <c r="P14" s="40">
        <f t="shared" si="0"/>
        <v>8</v>
      </c>
    </row>
    <row r="15" spans="5:16" ht="39.6" customHeight="1" thickTop="1" thickBot="1">
      <c r="E15" s="42" t="s">
        <v>46</v>
      </c>
      <c r="F15" s="50"/>
      <c r="G15" s="51"/>
      <c r="H15" s="51"/>
      <c r="I15" s="51"/>
      <c r="J15" s="51"/>
      <c r="K15" s="51"/>
      <c r="L15" s="51"/>
      <c r="M15" s="51"/>
      <c r="N15" s="51"/>
      <c r="O15" s="51"/>
      <c r="P15" s="51"/>
    </row>
    <row r="16" spans="5:16" ht="54.6" customHeight="1" thickTop="1" thickBot="1">
      <c r="E16" s="43" t="s">
        <v>47</v>
      </c>
      <c r="F16" s="40" t="s">
        <v>35</v>
      </c>
      <c r="G16" s="40" t="s">
        <v>35</v>
      </c>
      <c r="H16" s="49" t="s">
        <v>35</v>
      </c>
      <c r="I16" s="49" t="s">
        <v>35</v>
      </c>
      <c r="J16" s="49"/>
      <c r="K16" s="49" t="s">
        <v>35</v>
      </c>
      <c r="L16" s="49"/>
      <c r="M16" s="49" t="s">
        <v>35</v>
      </c>
      <c r="N16" s="49" t="s">
        <v>35</v>
      </c>
      <c r="O16" s="49" t="s">
        <v>35</v>
      </c>
      <c r="P16" s="49" t="s">
        <v>35</v>
      </c>
    </row>
    <row r="17" spans="5:16" ht="54.6" customHeight="1" thickTop="1" thickBot="1">
      <c r="E17" s="43" t="s">
        <v>48</v>
      </c>
      <c r="F17" s="40" t="s">
        <v>35</v>
      </c>
      <c r="G17" s="40"/>
      <c r="H17" s="49" t="s">
        <v>35</v>
      </c>
      <c r="I17" s="49"/>
      <c r="J17" s="49" t="s">
        <v>35</v>
      </c>
      <c r="K17" s="49" t="s">
        <v>35</v>
      </c>
      <c r="L17" s="49" t="s">
        <v>35</v>
      </c>
      <c r="M17" s="49" t="s">
        <v>35</v>
      </c>
      <c r="N17" s="49"/>
      <c r="O17" s="49"/>
      <c r="P17" s="49"/>
    </row>
    <row r="18" spans="5:16" ht="54.6" customHeight="1" thickTop="1" thickBot="1">
      <c r="E18" s="43" t="s">
        <v>49</v>
      </c>
      <c r="F18" s="40" t="s">
        <v>35</v>
      </c>
      <c r="G18" s="40" t="s">
        <v>35</v>
      </c>
      <c r="H18" s="49"/>
      <c r="I18" s="49" t="s">
        <v>35</v>
      </c>
      <c r="J18" s="49" t="s">
        <v>35</v>
      </c>
      <c r="K18" s="49" t="s">
        <v>35</v>
      </c>
      <c r="L18" s="49" t="s">
        <v>35</v>
      </c>
      <c r="M18" s="49" t="s">
        <v>35</v>
      </c>
      <c r="N18" s="49"/>
      <c r="O18" s="49"/>
      <c r="P18" s="49" t="s">
        <v>35</v>
      </c>
    </row>
    <row r="19" spans="5:16" ht="74.45" customHeight="1" thickTop="1" thickBot="1">
      <c r="E19" s="43" t="s">
        <v>50</v>
      </c>
      <c r="F19" s="40" t="s">
        <v>35</v>
      </c>
      <c r="G19" s="40" t="s">
        <v>35</v>
      </c>
      <c r="H19" s="49"/>
      <c r="I19" s="49"/>
      <c r="J19" s="49" t="s">
        <v>35</v>
      </c>
      <c r="K19" s="49"/>
      <c r="L19" s="49" t="s">
        <v>35</v>
      </c>
      <c r="M19" s="49" t="s">
        <v>35</v>
      </c>
      <c r="N19" s="49"/>
      <c r="O19" s="49" t="s">
        <v>35</v>
      </c>
      <c r="P19" s="49" t="s">
        <v>35</v>
      </c>
    </row>
    <row r="20" spans="5:16" ht="54.6" customHeight="1" thickTop="1" thickBot="1">
      <c r="E20" s="43" t="s">
        <v>51</v>
      </c>
      <c r="F20" s="40" t="s">
        <v>35</v>
      </c>
      <c r="G20" s="40" t="s">
        <v>35</v>
      </c>
      <c r="H20" s="49"/>
      <c r="I20" s="49" t="s">
        <v>35</v>
      </c>
      <c r="J20" s="49" t="s">
        <v>35</v>
      </c>
      <c r="K20" s="49" t="s">
        <v>35</v>
      </c>
      <c r="L20" s="49" t="s">
        <v>35</v>
      </c>
      <c r="M20" s="49" t="s">
        <v>35</v>
      </c>
      <c r="N20" s="49" t="s">
        <v>35</v>
      </c>
      <c r="O20" s="49"/>
      <c r="P20" s="49" t="s">
        <v>35</v>
      </c>
    </row>
    <row r="21" spans="5:16" ht="54.6" customHeight="1" thickTop="1" thickBot="1">
      <c r="E21" s="43" t="s">
        <v>52</v>
      </c>
      <c r="F21" s="40" t="s">
        <v>35</v>
      </c>
      <c r="G21" s="40" t="s">
        <v>35</v>
      </c>
      <c r="H21" s="49" t="s">
        <v>35</v>
      </c>
      <c r="I21" s="49" t="s">
        <v>35</v>
      </c>
      <c r="J21" s="49"/>
      <c r="K21" s="49" t="s">
        <v>35</v>
      </c>
      <c r="L21" s="49" t="s">
        <v>35</v>
      </c>
      <c r="M21" s="49" t="s">
        <v>35</v>
      </c>
      <c r="N21" s="49" t="s">
        <v>35</v>
      </c>
      <c r="O21" s="49"/>
      <c r="P21" s="49" t="s">
        <v>35</v>
      </c>
    </row>
    <row r="22" spans="5:16" ht="54.6" customHeight="1" thickTop="1" thickBot="1">
      <c r="E22" s="43" t="s">
        <v>53</v>
      </c>
      <c r="F22" s="40" t="s">
        <v>35</v>
      </c>
      <c r="G22" s="40" t="s">
        <v>35</v>
      </c>
      <c r="H22" s="49" t="s">
        <v>35</v>
      </c>
      <c r="I22" s="49"/>
      <c r="J22" s="49"/>
      <c r="K22" s="49" t="s">
        <v>35</v>
      </c>
      <c r="L22" s="49"/>
      <c r="M22" s="49"/>
      <c r="N22" s="49" t="s">
        <v>35</v>
      </c>
      <c r="O22" s="49" t="s">
        <v>35</v>
      </c>
      <c r="P22" s="49"/>
    </row>
    <row r="23" spans="5:16" ht="54.6" customHeight="1" thickTop="1" thickBot="1">
      <c r="E23" s="43" t="s">
        <v>54</v>
      </c>
      <c r="F23" s="40" t="s">
        <v>35</v>
      </c>
      <c r="G23" s="40" t="s">
        <v>35</v>
      </c>
      <c r="H23" s="49" t="s">
        <v>35</v>
      </c>
      <c r="I23" s="49" t="s">
        <v>35</v>
      </c>
      <c r="J23" s="49" t="s">
        <v>35</v>
      </c>
      <c r="K23" s="49" t="s">
        <v>35</v>
      </c>
      <c r="L23" s="49"/>
      <c r="M23" s="49" t="s">
        <v>35</v>
      </c>
      <c r="N23" s="49" t="s">
        <v>35</v>
      </c>
      <c r="O23" s="49"/>
      <c r="P23" s="49" t="s">
        <v>35</v>
      </c>
    </row>
    <row r="24" spans="5:16" ht="54.6" customHeight="1" thickTop="1" thickBot="1">
      <c r="E24" s="43" t="s">
        <v>55</v>
      </c>
      <c r="F24" s="40" t="s">
        <v>35</v>
      </c>
      <c r="G24" s="40" t="s">
        <v>35</v>
      </c>
      <c r="H24" s="49"/>
      <c r="I24" s="49"/>
      <c r="J24" s="49"/>
      <c r="K24" s="49" t="s">
        <v>35</v>
      </c>
      <c r="L24" s="49"/>
      <c r="M24" s="49" t="s">
        <v>35</v>
      </c>
      <c r="N24" s="49" t="s">
        <v>35</v>
      </c>
      <c r="O24" s="49"/>
      <c r="P24" s="49" t="s">
        <v>35</v>
      </c>
    </row>
    <row r="25" spans="5:16" ht="54.6" customHeight="1" thickTop="1" thickBot="1">
      <c r="E25" s="43" t="s">
        <v>56</v>
      </c>
      <c r="F25" s="40" t="s">
        <v>35</v>
      </c>
      <c r="G25" s="40" t="s">
        <v>35</v>
      </c>
      <c r="H25" s="49"/>
      <c r="I25" s="49"/>
      <c r="J25" s="49"/>
      <c r="K25" s="49"/>
      <c r="L25" s="49"/>
      <c r="M25" s="49"/>
      <c r="N25" s="49" t="s">
        <v>35</v>
      </c>
      <c r="O25" s="49"/>
      <c r="P25" s="49"/>
    </row>
    <row r="26" spans="5:16" ht="39.6" customHeight="1" thickTop="1" thickBot="1">
      <c r="E26" s="44" t="s">
        <v>45</v>
      </c>
      <c r="F26" s="40">
        <f>COUNTIF(F16:F25,"X")</f>
        <v>10</v>
      </c>
      <c r="G26" s="40">
        <f t="shared" ref="G26:P26" si="1">COUNTIF(G16:G25,"X")</f>
        <v>9</v>
      </c>
      <c r="H26" s="40">
        <f t="shared" si="1"/>
        <v>5</v>
      </c>
      <c r="I26" s="40">
        <f t="shared" si="1"/>
        <v>5</v>
      </c>
      <c r="J26" s="40">
        <f t="shared" si="1"/>
        <v>5</v>
      </c>
      <c r="K26" s="40">
        <f t="shared" si="1"/>
        <v>8</v>
      </c>
      <c r="L26" s="40">
        <f t="shared" si="1"/>
        <v>5</v>
      </c>
      <c r="M26" s="40">
        <f t="shared" si="1"/>
        <v>8</v>
      </c>
      <c r="N26" s="40">
        <f t="shared" si="1"/>
        <v>7</v>
      </c>
      <c r="O26" s="40">
        <f t="shared" si="1"/>
        <v>3</v>
      </c>
      <c r="P26" s="40">
        <f t="shared" si="1"/>
        <v>7</v>
      </c>
    </row>
    <row r="27" spans="5:16" ht="39.6" customHeight="1" thickTop="1" thickBot="1">
      <c r="E27" s="42" t="s">
        <v>57</v>
      </c>
      <c r="F27" s="52"/>
      <c r="G27" s="53"/>
      <c r="H27" s="53"/>
      <c r="I27" s="53"/>
      <c r="J27" s="53"/>
      <c r="K27" s="53"/>
      <c r="L27" s="53"/>
      <c r="M27" s="53"/>
      <c r="N27" s="53"/>
      <c r="O27" s="53"/>
      <c r="P27" s="53"/>
    </row>
    <row r="28" spans="5:16" ht="74.25" customHeight="1" thickTop="1" thickBot="1">
      <c r="E28" s="43" t="s">
        <v>58</v>
      </c>
      <c r="F28" s="40" t="s">
        <v>35</v>
      </c>
      <c r="G28" s="40" t="s">
        <v>35</v>
      </c>
      <c r="H28" s="49" t="s">
        <v>35</v>
      </c>
      <c r="I28" s="49" t="s">
        <v>35</v>
      </c>
      <c r="J28" s="49" t="s">
        <v>35</v>
      </c>
      <c r="K28" s="49"/>
      <c r="L28" s="49" t="s">
        <v>35</v>
      </c>
      <c r="M28" s="49" t="s">
        <v>35</v>
      </c>
      <c r="N28" s="49" t="s">
        <v>35</v>
      </c>
      <c r="O28" s="49" t="s">
        <v>35</v>
      </c>
      <c r="P28" s="49" t="s">
        <v>35</v>
      </c>
    </row>
    <row r="29" spans="5:16" ht="63.6" customHeight="1" thickTop="1" thickBot="1">
      <c r="E29" s="43" t="s">
        <v>59</v>
      </c>
      <c r="F29" s="40"/>
      <c r="G29" s="40"/>
      <c r="H29" s="49" t="s">
        <v>35</v>
      </c>
      <c r="I29" s="49" t="s">
        <v>35</v>
      </c>
      <c r="J29" s="49" t="s">
        <v>35</v>
      </c>
      <c r="K29" s="49"/>
      <c r="L29" s="49" t="s">
        <v>35</v>
      </c>
      <c r="M29" s="49" t="s">
        <v>35</v>
      </c>
      <c r="N29" s="49" t="s">
        <v>35</v>
      </c>
      <c r="O29" s="49"/>
      <c r="P29" s="49" t="s">
        <v>35</v>
      </c>
    </row>
    <row r="30" spans="5:16" ht="63.6" customHeight="1" thickTop="1" thickBot="1">
      <c r="E30" s="43" t="s">
        <v>60</v>
      </c>
      <c r="F30" s="40" t="s">
        <v>35</v>
      </c>
      <c r="G30" s="40" t="s">
        <v>35</v>
      </c>
      <c r="H30" s="49" t="s">
        <v>35</v>
      </c>
      <c r="I30" s="49"/>
      <c r="J30" s="49" t="s">
        <v>35</v>
      </c>
      <c r="K30" s="49" t="s">
        <v>35</v>
      </c>
      <c r="L30" s="49"/>
      <c r="M30" s="49" t="s">
        <v>35</v>
      </c>
      <c r="N30" s="49" t="s">
        <v>35</v>
      </c>
      <c r="O30" s="49"/>
      <c r="P30" s="49"/>
    </row>
    <row r="31" spans="5:16" ht="79.5" customHeight="1" thickTop="1" thickBot="1">
      <c r="E31" s="43" t="s">
        <v>61</v>
      </c>
      <c r="F31" s="40" t="s">
        <v>35</v>
      </c>
      <c r="G31" s="40" t="s">
        <v>35</v>
      </c>
      <c r="H31" s="49" t="s">
        <v>35</v>
      </c>
      <c r="I31" s="49" t="s">
        <v>35</v>
      </c>
      <c r="J31" s="49" t="s">
        <v>35</v>
      </c>
      <c r="K31" s="49" t="s">
        <v>35</v>
      </c>
      <c r="L31" s="49" t="s">
        <v>35</v>
      </c>
      <c r="M31" s="49" t="s">
        <v>35</v>
      </c>
      <c r="N31" s="49"/>
      <c r="O31" s="49" t="s">
        <v>35</v>
      </c>
      <c r="P31" s="49" t="s">
        <v>35</v>
      </c>
    </row>
    <row r="32" spans="5:16" ht="63.6" customHeight="1" thickTop="1" thickBot="1">
      <c r="E32" s="43" t="s">
        <v>62</v>
      </c>
      <c r="F32" s="40" t="s">
        <v>35</v>
      </c>
      <c r="G32" s="40" t="s">
        <v>35</v>
      </c>
      <c r="H32" s="49" t="s">
        <v>35</v>
      </c>
      <c r="I32" s="49"/>
      <c r="J32" s="49"/>
      <c r="K32" s="49" t="s">
        <v>35</v>
      </c>
      <c r="L32" s="49" t="s">
        <v>35</v>
      </c>
      <c r="M32" s="49" t="s">
        <v>35</v>
      </c>
      <c r="N32" s="49"/>
      <c r="O32" s="49" t="s">
        <v>35</v>
      </c>
      <c r="P32" s="49" t="s">
        <v>35</v>
      </c>
    </row>
    <row r="33" spans="5:16" ht="81.75" customHeight="1" thickTop="1" thickBot="1">
      <c r="E33" s="43" t="s">
        <v>63</v>
      </c>
      <c r="F33" s="40" t="s">
        <v>35</v>
      </c>
      <c r="G33" s="40"/>
      <c r="H33" s="49"/>
      <c r="I33" s="49" t="s">
        <v>35</v>
      </c>
      <c r="J33" s="49" t="s">
        <v>35</v>
      </c>
      <c r="K33" s="49" t="s">
        <v>35</v>
      </c>
      <c r="L33" s="49" t="s">
        <v>35</v>
      </c>
      <c r="M33" s="49" t="s">
        <v>35</v>
      </c>
      <c r="N33" s="49" t="s">
        <v>35</v>
      </c>
      <c r="O33" s="49" t="s">
        <v>35</v>
      </c>
      <c r="P33" s="49" t="s">
        <v>35</v>
      </c>
    </row>
    <row r="34" spans="5:16" ht="63.6" customHeight="1" thickTop="1" thickBot="1">
      <c r="E34" s="43" t="s">
        <v>64</v>
      </c>
      <c r="F34" s="40" t="s">
        <v>35</v>
      </c>
      <c r="G34" s="40" t="s">
        <v>35</v>
      </c>
      <c r="H34" s="49"/>
      <c r="I34" s="49"/>
      <c r="J34" s="49" t="s">
        <v>35</v>
      </c>
      <c r="K34" s="49"/>
      <c r="L34" s="49"/>
      <c r="M34" s="49" t="s">
        <v>35</v>
      </c>
      <c r="N34" s="49"/>
      <c r="O34" s="49" t="s">
        <v>35</v>
      </c>
      <c r="P34" s="49" t="s">
        <v>35</v>
      </c>
    </row>
    <row r="35" spans="5:16" ht="63.6" customHeight="1" thickTop="1" thickBot="1">
      <c r="E35" s="43" t="s">
        <v>65</v>
      </c>
      <c r="F35" s="40" t="s">
        <v>35</v>
      </c>
      <c r="G35" s="40" t="s">
        <v>35</v>
      </c>
      <c r="H35" s="49" t="s">
        <v>35</v>
      </c>
      <c r="I35" s="49" t="s">
        <v>35</v>
      </c>
      <c r="J35" s="49"/>
      <c r="K35" s="49" t="s">
        <v>35</v>
      </c>
      <c r="L35" s="49" t="s">
        <v>35</v>
      </c>
      <c r="M35" s="49" t="s">
        <v>35</v>
      </c>
      <c r="N35" s="49" t="s">
        <v>35</v>
      </c>
      <c r="O35" s="49" t="s">
        <v>35</v>
      </c>
      <c r="P35" s="49" t="s">
        <v>35</v>
      </c>
    </row>
    <row r="36" spans="5:16" ht="63.6" customHeight="1" thickTop="1" thickBot="1">
      <c r="E36" s="43" t="s">
        <v>66</v>
      </c>
      <c r="F36" s="40"/>
      <c r="G36" s="40" t="s">
        <v>35</v>
      </c>
      <c r="H36" s="49"/>
      <c r="I36" s="49" t="s">
        <v>35</v>
      </c>
      <c r="J36" s="49" t="s">
        <v>35</v>
      </c>
      <c r="K36" s="49"/>
      <c r="L36" s="49" t="s">
        <v>35</v>
      </c>
      <c r="M36" s="49" t="s">
        <v>35</v>
      </c>
      <c r="N36" s="49" t="s">
        <v>35</v>
      </c>
      <c r="O36" s="49"/>
      <c r="P36" s="49" t="s">
        <v>35</v>
      </c>
    </row>
    <row r="37" spans="5:16" ht="63.6" customHeight="1" thickTop="1" thickBot="1">
      <c r="E37" s="43" t="s">
        <v>67</v>
      </c>
      <c r="F37" s="40"/>
      <c r="G37" s="40" t="s">
        <v>35</v>
      </c>
      <c r="H37" s="49" t="s">
        <v>35</v>
      </c>
      <c r="I37" s="49"/>
      <c r="J37" s="49" t="s">
        <v>35</v>
      </c>
      <c r="K37" s="49" t="s">
        <v>35</v>
      </c>
      <c r="L37" s="49" t="s">
        <v>35</v>
      </c>
      <c r="M37" s="49"/>
      <c r="N37" s="49" t="s">
        <v>35</v>
      </c>
      <c r="O37" s="49"/>
      <c r="P37" s="49" t="s">
        <v>35</v>
      </c>
    </row>
    <row r="38" spans="5:16" ht="39.6" customHeight="1" thickTop="1" thickBot="1">
      <c r="E38" s="44" t="s">
        <v>45</v>
      </c>
      <c r="F38" s="40">
        <f>COUNTIF(F28:F37,"X")</f>
        <v>7</v>
      </c>
      <c r="G38" s="40">
        <f t="shared" ref="G38:P38" si="2">COUNTIF(G28:G37,"X")</f>
        <v>8</v>
      </c>
      <c r="H38" s="40">
        <f t="shared" si="2"/>
        <v>7</v>
      </c>
      <c r="I38" s="40">
        <f t="shared" si="2"/>
        <v>6</v>
      </c>
      <c r="J38" s="40">
        <f t="shared" si="2"/>
        <v>8</v>
      </c>
      <c r="K38" s="40">
        <f t="shared" si="2"/>
        <v>6</v>
      </c>
      <c r="L38" s="40">
        <f t="shared" si="2"/>
        <v>8</v>
      </c>
      <c r="M38" s="40">
        <f t="shared" si="2"/>
        <v>9</v>
      </c>
      <c r="N38" s="40">
        <f t="shared" si="2"/>
        <v>7</v>
      </c>
      <c r="O38" s="40">
        <f t="shared" si="2"/>
        <v>6</v>
      </c>
      <c r="P38" s="40">
        <f t="shared" si="2"/>
        <v>9</v>
      </c>
    </row>
    <row r="39" spans="5:16" ht="39.6" customHeight="1" thickTop="1" thickBot="1">
      <c r="E39" s="42" t="s">
        <v>68</v>
      </c>
      <c r="F39" s="54"/>
      <c r="G39" s="55"/>
      <c r="H39" s="55"/>
      <c r="I39" s="55"/>
      <c r="J39" s="55"/>
      <c r="K39" s="55"/>
      <c r="L39" s="55"/>
      <c r="M39" s="55"/>
      <c r="N39" s="55"/>
      <c r="O39" s="55"/>
      <c r="P39" s="55"/>
    </row>
    <row r="40" spans="5:16" ht="71.45" customHeight="1" thickTop="1" thickBot="1">
      <c r="E40" s="43" t="s">
        <v>69</v>
      </c>
      <c r="F40" s="40" t="s">
        <v>35</v>
      </c>
      <c r="G40" s="40" t="s">
        <v>35</v>
      </c>
      <c r="H40" s="49" t="s">
        <v>35</v>
      </c>
      <c r="I40" s="49" t="s">
        <v>35</v>
      </c>
      <c r="J40" s="49" t="s">
        <v>35</v>
      </c>
      <c r="K40" s="49"/>
      <c r="L40" s="49" t="s">
        <v>35</v>
      </c>
      <c r="M40" s="49" t="s">
        <v>35</v>
      </c>
      <c r="N40" s="49" t="s">
        <v>35</v>
      </c>
      <c r="O40" s="49" t="s">
        <v>35</v>
      </c>
      <c r="P40" s="49" t="s">
        <v>35</v>
      </c>
    </row>
    <row r="41" spans="5:16" ht="71.45" customHeight="1" thickTop="1" thickBot="1">
      <c r="E41" s="43" t="s">
        <v>70</v>
      </c>
      <c r="F41" s="40" t="s">
        <v>35</v>
      </c>
      <c r="G41" s="40" t="s">
        <v>35</v>
      </c>
      <c r="H41" s="49" t="s">
        <v>35</v>
      </c>
      <c r="I41" s="49" t="s">
        <v>35</v>
      </c>
      <c r="J41" s="49" t="s">
        <v>35</v>
      </c>
      <c r="K41" s="49" t="s">
        <v>35</v>
      </c>
      <c r="L41" s="49" t="s">
        <v>35</v>
      </c>
      <c r="M41" s="49"/>
      <c r="N41" s="49" t="s">
        <v>35</v>
      </c>
      <c r="O41" s="49" t="s">
        <v>35</v>
      </c>
      <c r="P41" s="49" t="s">
        <v>35</v>
      </c>
    </row>
    <row r="42" spans="5:16" ht="71.45" customHeight="1" thickTop="1" thickBot="1">
      <c r="E42" s="43" t="s">
        <v>71</v>
      </c>
      <c r="F42" s="40" t="s">
        <v>35</v>
      </c>
      <c r="G42" s="40"/>
      <c r="H42" s="49" t="s">
        <v>35</v>
      </c>
      <c r="I42" s="49"/>
      <c r="J42" s="49"/>
      <c r="K42" s="49" t="s">
        <v>35</v>
      </c>
      <c r="L42" s="49" t="s">
        <v>35</v>
      </c>
      <c r="M42" s="49"/>
      <c r="N42" s="49" t="s">
        <v>35</v>
      </c>
      <c r="O42" s="49"/>
      <c r="P42" s="49" t="s">
        <v>35</v>
      </c>
    </row>
    <row r="43" spans="5:16" ht="71.45" customHeight="1" thickTop="1" thickBot="1">
      <c r="E43" s="43" t="s">
        <v>72</v>
      </c>
      <c r="F43" s="40" t="s">
        <v>35</v>
      </c>
      <c r="G43" s="40" t="s">
        <v>35</v>
      </c>
      <c r="H43" s="49" t="s">
        <v>35</v>
      </c>
      <c r="I43" s="49" t="s">
        <v>35</v>
      </c>
      <c r="J43" s="49" t="s">
        <v>35</v>
      </c>
      <c r="K43" s="49"/>
      <c r="L43" s="49"/>
      <c r="M43" s="49" t="s">
        <v>35</v>
      </c>
      <c r="N43" s="49" t="s">
        <v>35</v>
      </c>
      <c r="O43" s="49" t="s">
        <v>35</v>
      </c>
      <c r="P43" s="49" t="s">
        <v>35</v>
      </c>
    </row>
    <row r="44" spans="5:16" ht="71.45" customHeight="1" thickTop="1" thickBot="1">
      <c r="E44" s="43" t="s">
        <v>73</v>
      </c>
      <c r="F44" s="40" t="s">
        <v>35</v>
      </c>
      <c r="G44" s="40" t="s">
        <v>35</v>
      </c>
      <c r="H44" s="49" t="s">
        <v>35</v>
      </c>
      <c r="I44" s="49" t="s">
        <v>35</v>
      </c>
      <c r="J44" s="49" t="s">
        <v>35</v>
      </c>
      <c r="K44" s="49"/>
      <c r="L44" s="49" t="s">
        <v>35</v>
      </c>
      <c r="M44" s="49" t="s">
        <v>35</v>
      </c>
      <c r="N44" s="49" t="s">
        <v>35</v>
      </c>
      <c r="O44" s="49" t="s">
        <v>35</v>
      </c>
      <c r="P44" s="49" t="s">
        <v>35</v>
      </c>
    </row>
    <row r="45" spans="5:16" ht="103.5" customHeight="1" thickTop="1" thickBot="1">
      <c r="E45" s="43" t="s">
        <v>74</v>
      </c>
      <c r="F45" s="40" t="s">
        <v>35</v>
      </c>
      <c r="G45" s="40" t="s">
        <v>35</v>
      </c>
      <c r="H45" s="49" t="s">
        <v>35</v>
      </c>
      <c r="I45" s="49" t="s">
        <v>35</v>
      </c>
      <c r="J45" s="49" t="s">
        <v>35</v>
      </c>
      <c r="K45" s="49"/>
      <c r="L45" s="49" t="s">
        <v>35</v>
      </c>
      <c r="M45" s="49"/>
      <c r="N45" s="49" t="s">
        <v>35</v>
      </c>
      <c r="O45" s="49" t="s">
        <v>35</v>
      </c>
      <c r="P45" s="49" t="s">
        <v>35</v>
      </c>
    </row>
    <row r="46" spans="5:16" ht="82.5" customHeight="1" thickTop="1" thickBot="1">
      <c r="E46" s="43" t="s">
        <v>75</v>
      </c>
      <c r="F46" s="40"/>
      <c r="G46" s="40"/>
      <c r="H46" s="49" t="s">
        <v>35</v>
      </c>
      <c r="I46" s="49" t="s">
        <v>35</v>
      </c>
      <c r="J46" s="49" t="s">
        <v>35</v>
      </c>
      <c r="K46" s="49"/>
      <c r="L46" s="49" t="s">
        <v>35</v>
      </c>
      <c r="M46" s="49"/>
      <c r="N46" s="49" t="s">
        <v>35</v>
      </c>
      <c r="O46" s="49" t="s">
        <v>35</v>
      </c>
      <c r="P46" s="49" t="s">
        <v>35</v>
      </c>
    </row>
    <row r="47" spans="5:16" ht="71.45" customHeight="1" thickTop="1" thickBot="1">
      <c r="E47" s="43" t="s">
        <v>76</v>
      </c>
      <c r="F47" s="40" t="s">
        <v>35</v>
      </c>
      <c r="G47" s="40" t="s">
        <v>35</v>
      </c>
      <c r="H47" s="49" t="s">
        <v>35</v>
      </c>
      <c r="I47" s="49" t="s">
        <v>35</v>
      </c>
      <c r="J47" s="49"/>
      <c r="K47" s="49"/>
      <c r="L47" s="49"/>
      <c r="M47" s="49"/>
      <c r="N47" s="49" t="s">
        <v>35</v>
      </c>
      <c r="O47" s="49"/>
      <c r="P47" s="49"/>
    </row>
    <row r="48" spans="5:16" ht="71.45" customHeight="1" thickTop="1" thickBot="1">
      <c r="E48" s="43" t="s">
        <v>77</v>
      </c>
      <c r="F48" s="40" t="s">
        <v>35</v>
      </c>
      <c r="G48" s="40" t="s">
        <v>35</v>
      </c>
      <c r="H48" s="49" t="s">
        <v>35</v>
      </c>
      <c r="I48" s="49"/>
      <c r="J48" s="49" t="s">
        <v>35</v>
      </c>
      <c r="K48" s="49" t="s">
        <v>35</v>
      </c>
      <c r="L48" s="49" t="s">
        <v>35</v>
      </c>
      <c r="M48" s="49"/>
      <c r="N48" s="49" t="s">
        <v>35</v>
      </c>
      <c r="O48" s="49" t="s">
        <v>35</v>
      </c>
      <c r="P48" s="49" t="s">
        <v>35</v>
      </c>
    </row>
    <row r="49" spans="5:16" ht="71.45" customHeight="1" thickTop="1" thickBot="1">
      <c r="E49" s="43" t="s">
        <v>78</v>
      </c>
      <c r="F49" s="40" t="s">
        <v>35</v>
      </c>
      <c r="G49" s="40" t="s">
        <v>35</v>
      </c>
      <c r="H49" s="49" t="s">
        <v>35</v>
      </c>
      <c r="I49" s="49"/>
      <c r="J49" s="49"/>
      <c r="K49" s="49" t="s">
        <v>35</v>
      </c>
      <c r="L49" s="49" t="s">
        <v>35</v>
      </c>
      <c r="M49" s="49" t="s">
        <v>35</v>
      </c>
      <c r="N49" s="49" t="s">
        <v>35</v>
      </c>
      <c r="O49" s="49" t="s">
        <v>35</v>
      </c>
      <c r="P49" s="49" t="s">
        <v>35</v>
      </c>
    </row>
    <row r="50" spans="5:16" ht="39.6" customHeight="1" thickTop="1" thickBot="1">
      <c r="E50" s="44" t="s">
        <v>45</v>
      </c>
      <c r="F50" s="40">
        <f>COUNTIF(F40:F49,"X")</f>
        <v>9</v>
      </c>
      <c r="G50" s="40">
        <f t="shared" ref="G50:P50" si="3">COUNTIF(G40:G49,"X")</f>
        <v>8</v>
      </c>
      <c r="H50" s="40">
        <f t="shared" si="3"/>
        <v>10</v>
      </c>
      <c r="I50" s="40">
        <f t="shared" si="3"/>
        <v>7</v>
      </c>
      <c r="J50" s="40">
        <f t="shared" si="3"/>
        <v>7</v>
      </c>
      <c r="K50" s="40">
        <f t="shared" si="3"/>
        <v>4</v>
      </c>
      <c r="L50" s="40">
        <f t="shared" si="3"/>
        <v>8</v>
      </c>
      <c r="M50" s="40">
        <f t="shared" si="3"/>
        <v>4</v>
      </c>
      <c r="N50" s="40">
        <f t="shared" si="3"/>
        <v>10</v>
      </c>
      <c r="O50" s="40">
        <f t="shared" si="3"/>
        <v>8</v>
      </c>
      <c r="P50" s="40">
        <f t="shared" si="3"/>
        <v>9</v>
      </c>
    </row>
    <row r="51" spans="5:16" ht="39.6" customHeight="1" thickTop="1" thickBot="1">
      <c r="E51" s="42" t="s">
        <v>79</v>
      </c>
      <c r="F51" s="54"/>
      <c r="G51" s="55"/>
      <c r="H51" s="55"/>
      <c r="I51" s="55"/>
      <c r="J51" s="55"/>
      <c r="K51" s="55"/>
      <c r="L51" s="55"/>
      <c r="M51" s="55"/>
      <c r="N51" s="55"/>
      <c r="O51" s="55"/>
      <c r="P51" s="55"/>
    </row>
    <row r="52" spans="5:16" ht="69.599999999999994" customHeight="1" thickTop="1" thickBot="1">
      <c r="E52" s="43" t="s">
        <v>80</v>
      </c>
      <c r="F52" s="40" t="s">
        <v>35</v>
      </c>
      <c r="G52" s="40" t="s">
        <v>35</v>
      </c>
      <c r="H52" s="49" t="s">
        <v>35</v>
      </c>
      <c r="I52" s="49" t="s">
        <v>35</v>
      </c>
      <c r="J52" s="49"/>
      <c r="K52" s="49" t="s">
        <v>35</v>
      </c>
      <c r="L52" s="49" t="s">
        <v>35</v>
      </c>
      <c r="M52" s="49" t="s">
        <v>35</v>
      </c>
      <c r="N52" s="49" t="s">
        <v>35</v>
      </c>
      <c r="O52" s="49" t="s">
        <v>35</v>
      </c>
      <c r="P52" s="49" t="s">
        <v>35</v>
      </c>
    </row>
    <row r="53" spans="5:16" ht="69.599999999999994" customHeight="1" thickTop="1" thickBot="1">
      <c r="E53" s="43" t="s">
        <v>81</v>
      </c>
      <c r="F53" s="40" t="s">
        <v>35</v>
      </c>
      <c r="G53" s="40" t="s">
        <v>35</v>
      </c>
      <c r="H53" s="49" t="s">
        <v>35</v>
      </c>
      <c r="I53" s="49" t="s">
        <v>35</v>
      </c>
      <c r="J53" s="49" t="s">
        <v>35</v>
      </c>
      <c r="K53" s="49" t="s">
        <v>35</v>
      </c>
      <c r="L53" s="49" t="s">
        <v>35</v>
      </c>
      <c r="M53" s="49" t="s">
        <v>35</v>
      </c>
      <c r="N53" s="49" t="s">
        <v>35</v>
      </c>
      <c r="O53" s="49" t="s">
        <v>35</v>
      </c>
      <c r="P53" s="49" t="s">
        <v>35</v>
      </c>
    </row>
    <row r="54" spans="5:16" ht="69.599999999999994" customHeight="1" thickTop="1" thickBot="1">
      <c r="E54" s="43" t="s">
        <v>82</v>
      </c>
      <c r="F54" s="40"/>
      <c r="G54" s="40"/>
      <c r="H54" s="49" t="s">
        <v>35</v>
      </c>
      <c r="I54" s="49" t="s">
        <v>35</v>
      </c>
      <c r="J54" s="49"/>
      <c r="K54" s="49" t="s">
        <v>35</v>
      </c>
      <c r="L54" s="49"/>
      <c r="M54" s="49" t="s">
        <v>35</v>
      </c>
      <c r="N54" s="49"/>
      <c r="O54" s="49" t="s">
        <v>35</v>
      </c>
      <c r="P54" s="49"/>
    </row>
    <row r="55" spans="5:16" ht="69.599999999999994" customHeight="1" thickTop="1" thickBot="1">
      <c r="E55" s="43" t="s">
        <v>83</v>
      </c>
      <c r="F55" s="40" t="s">
        <v>35</v>
      </c>
      <c r="G55" s="40" t="s">
        <v>35</v>
      </c>
      <c r="H55" s="49" t="s">
        <v>35</v>
      </c>
      <c r="I55" s="49" t="s">
        <v>35</v>
      </c>
      <c r="J55" s="49" t="s">
        <v>35</v>
      </c>
      <c r="K55" s="49" t="s">
        <v>35</v>
      </c>
      <c r="L55" s="49" t="s">
        <v>35</v>
      </c>
      <c r="M55" s="49"/>
      <c r="N55" s="49" t="s">
        <v>35</v>
      </c>
      <c r="O55" s="49" t="s">
        <v>35</v>
      </c>
      <c r="P55" s="49" t="s">
        <v>35</v>
      </c>
    </row>
    <row r="56" spans="5:16" ht="69.599999999999994" customHeight="1" thickTop="1" thickBot="1">
      <c r="E56" s="43" t="s">
        <v>84</v>
      </c>
      <c r="F56" s="40" t="s">
        <v>35</v>
      </c>
      <c r="G56" s="40" t="s">
        <v>35</v>
      </c>
      <c r="H56" s="49" t="s">
        <v>35</v>
      </c>
      <c r="I56" s="49" t="s">
        <v>35</v>
      </c>
      <c r="J56" s="49" t="s">
        <v>35</v>
      </c>
      <c r="K56" s="49" t="s">
        <v>35</v>
      </c>
      <c r="L56" s="49" t="s">
        <v>35</v>
      </c>
      <c r="M56" s="49" t="s">
        <v>35</v>
      </c>
      <c r="N56" s="49" t="s">
        <v>35</v>
      </c>
      <c r="O56" s="49" t="s">
        <v>35</v>
      </c>
      <c r="P56" s="49" t="s">
        <v>35</v>
      </c>
    </row>
    <row r="57" spans="5:16" ht="69.599999999999994" customHeight="1" thickTop="1" thickBot="1">
      <c r="E57" s="43" t="s">
        <v>85</v>
      </c>
      <c r="F57" s="40" t="s">
        <v>35</v>
      </c>
      <c r="G57" s="40" t="s">
        <v>35</v>
      </c>
      <c r="H57" s="49" t="s">
        <v>35</v>
      </c>
      <c r="I57" s="49" t="s">
        <v>35</v>
      </c>
      <c r="J57" s="49"/>
      <c r="K57" s="49" t="s">
        <v>35</v>
      </c>
      <c r="L57" s="49"/>
      <c r="M57" s="49"/>
      <c r="N57" s="49"/>
      <c r="O57" s="49" t="s">
        <v>35</v>
      </c>
      <c r="P57" s="49" t="s">
        <v>35</v>
      </c>
    </row>
    <row r="58" spans="5:16" ht="69.599999999999994" customHeight="1" thickTop="1" thickBot="1">
      <c r="E58" s="43" t="s">
        <v>86</v>
      </c>
      <c r="F58" s="40" t="s">
        <v>35</v>
      </c>
      <c r="G58" s="40" t="s">
        <v>35</v>
      </c>
      <c r="H58" s="49" t="s">
        <v>35</v>
      </c>
      <c r="I58" s="49" t="s">
        <v>35</v>
      </c>
      <c r="J58" s="49" t="s">
        <v>35</v>
      </c>
      <c r="K58" s="49" t="s">
        <v>35</v>
      </c>
      <c r="L58" s="49" t="s">
        <v>35</v>
      </c>
      <c r="M58" s="49"/>
      <c r="N58" s="49"/>
      <c r="O58" s="49" t="s">
        <v>35</v>
      </c>
      <c r="P58" s="49"/>
    </row>
    <row r="59" spans="5:16" ht="69.599999999999994" customHeight="1" thickTop="1" thickBot="1">
      <c r="E59" s="43" t="s">
        <v>87</v>
      </c>
      <c r="F59" s="40" t="s">
        <v>35</v>
      </c>
      <c r="G59" s="40" t="s">
        <v>35</v>
      </c>
      <c r="H59" s="49" t="s">
        <v>35</v>
      </c>
      <c r="I59" s="49" t="s">
        <v>35</v>
      </c>
      <c r="J59" s="49" t="s">
        <v>35</v>
      </c>
      <c r="K59" s="49" t="s">
        <v>35</v>
      </c>
      <c r="L59" s="49" t="s">
        <v>35</v>
      </c>
      <c r="M59" s="49" t="s">
        <v>35</v>
      </c>
      <c r="N59" s="49" t="s">
        <v>35</v>
      </c>
      <c r="O59" s="49" t="s">
        <v>35</v>
      </c>
      <c r="P59" s="49" t="s">
        <v>35</v>
      </c>
    </row>
    <row r="60" spans="5:16" ht="69.599999999999994" customHeight="1" thickTop="1" thickBot="1">
      <c r="E60" s="43" t="s">
        <v>88</v>
      </c>
      <c r="F60" s="40" t="s">
        <v>35</v>
      </c>
      <c r="G60" s="40" t="s">
        <v>35</v>
      </c>
      <c r="H60" s="49" t="s">
        <v>35</v>
      </c>
      <c r="I60" s="49" t="s">
        <v>35</v>
      </c>
      <c r="J60" s="49" t="s">
        <v>35</v>
      </c>
      <c r="K60" s="49" t="s">
        <v>35</v>
      </c>
      <c r="L60" s="49" t="s">
        <v>35</v>
      </c>
      <c r="M60" s="49" t="s">
        <v>35</v>
      </c>
      <c r="N60" s="49"/>
      <c r="O60" s="49" t="s">
        <v>35</v>
      </c>
      <c r="P60" s="49"/>
    </row>
    <row r="61" spans="5:16" ht="69.599999999999994" customHeight="1" thickTop="1" thickBot="1">
      <c r="E61" s="43" t="s">
        <v>89</v>
      </c>
      <c r="F61" s="40" t="s">
        <v>35</v>
      </c>
      <c r="G61" s="40" t="s">
        <v>35</v>
      </c>
      <c r="H61" s="49" t="s">
        <v>35</v>
      </c>
      <c r="I61" s="49"/>
      <c r="J61" s="49" t="s">
        <v>35</v>
      </c>
      <c r="K61" s="49" t="s">
        <v>35</v>
      </c>
      <c r="L61" s="49"/>
      <c r="M61" s="49"/>
      <c r="N61" s="49" t="s">
        <v>35</v>
      </c>
      <c r="O61" s="49" t="s">
        <v>35</v>
      </c>
      <c r="P61" s="49" t="s">
        <v>35</v>
      </c>
    </row>
    <row r="62" spans="5:16" ht="22.15" customHeight="1" thickTop="1" thickBot="1">
      <c r="E62" s="42" t="s">
        <v>45</v>
      </c>
      <c r="F62" s="56">
        <f>COUNTIF(F52:F61,"X")</f>
        <v>9</v>
      </c>
      <c r="G62" s="56">
        <f t="shared" ref="G62:P62" si="4">COUNTIF(G52:G61,"X")</f>
        <v>9</v>
      </c>
      <c r="H62" s="56">
        <f t="shared" si="4"/>
        <v>10</v>
      </c>
      <c r="I62" s="56">
        <f t="shared" si="4"/>
        <v>9</v>
      </c>
      <c r="J62" s="56">
        <f t="shared" si="4"/>
        <v>7</v>
      </c>
      <c r="K62" s="56">
        <f t="shared" si="4"/>
        <v>10</v>
      </c>
      <c r="L62" s="56">
        <f t="shared" si="4"/>
        <v>7</v>
      </c>
      <c r="M62" s="56">
        <f t="shared" si="4"/>
        <v>6</v>
      </c>
      <c r="N62" s="56">
        <f t="shared" si="4"/>
        <v>6</v>
      </c>
      <c r="O62" s="56">
        <f>COUNTIF(O52:O61,"X")</f>
        <v>10</v>
      </c>
      <c r="P62" s="56">
        <f t="shared" si="4"/>
        <v>7</v>
      </c>
    </row>
    <row r="63" spans="5:16" s="73" customFormat="1" ht="43.5" customHeight="1" thickTop="1">
      <c r="F63" s="305">
        <f>SUM(F62,F50,F38,F26,F14)</f>
        <v>45</v>
      </c>
      <c r="G63" s="305">
        <f>SUM(G62,G50,G38,G26,G14)</f>
        <v>44</v>
      </c>
      <c r="H63" s="305">
        <f>SUM(H62,H50,H38,H26,H14)</f>
        <v>41</v>
      </c>
      <c r="I63" s="305">
        <f t="shared" ref="I63:P63" si="5">SUM(I62,I50,I38,I26,I14)</f>
        <v>30</v>
      </c>
      <c r="J63" s="305">
        <f t="shared" si="5"/>
        <v>35</v>
      </c>
      <c r="K63" s="305">
        <f t="shared" si="5"/>
        <v>36</v>
      </c>
      <c r="L63" s="305">
        <f t="shared" si="5"/>
        <v>37</v>
      </c>
      <c r="M63" s="305">
        <f t="shared" si="5"/>
        <v>31</v>
      </c>
      <c r="N63" s="305">
        <f t="shared" si="5"/>
        <v>39</v>
      </c>
      <c r="O63" s="305">
        <f t="shared" si="5"/>
        <v>35</v>
      </c>
      <c r="P63" s="305">
        <f t="shared" si="5"/>
        <v>40</v>
      </c>
    </row>
    <row r="64" spans="5:16" s="73" customFormat="1" ht="132" customHeight="1">
      <c r="E64" s="76"/>
      <c r="F64" s="76"/>
      <c r="G64" s="76"/>
      <c r="H64" s="76"/>
      <c r="I64" s="76"/>
      <c r="J64" s="76"/>
      <c r="K64" s="76"/>
      <c r="L64" s="76"/>
      <c r="M64" s="76"/>
      <c r="N64" s="76"/>
      <c r="O64" s="76"/>
      <c r="P64" s="76"/>
    </row>
    <row r="65" s="73" customFormat="1"/>
    <row r="66" s="73" customFormat="1"/>
  </sheetData>
  <sheetProtection selectLockedCells="1" selectUnlockedCells="1"/>
  <printOptions horizontalCentered="1" verticalCentered="1"/>
  <pageMargins left="0.70866141732283461" right="0.70866141732283461" top="0.74803149606299213" bottom="0.74803149606299213" header="0.31496062992125984" footer="0.31496062992125984"/>
  <pageSetup scale="16" fitToHeight="10" orientation="landscape" r:id="rId1"/>
  <rowBreaks count="4" manualBreakCount="4">
    <brk id="15" max="15" man="1"/>
    <brk id="27" max="15" man="1"/>
    <brk id="39" max="15" man="1"/>
    <brk id="5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pageSetUpPr fitToPage="1"/>
  </sheetPr>
  <dimension ref="A1:AQ27"/>
  <sheetViews>
    <sheetView showGridLines="0" view="pageBreakPreview" topLeftCell="C1" zoomScale="115" zoomScaleNormal="55" zoomScaleSheetLayoutView="115" workbookViewId="0">
      <pane ySplit="3" topLeftCell="A25" activePane="bottomLeft" state="frozen"/>
      <selection activeCell="A3" sqref="A3"/>
      <selection pane="bottomLeft" activeCell="I2" sqref="I2:I3"/>
    </sheetView>
  </sheetViews>
  <sheetFormatPr baseColWidth="10" defaultColWidth="11.42578125" defaultRowHeight="15"/>
  <cols>
    <col min="1" max="1" width="8.28515625" style="89" customWidth="1"/>
    <col min="2" max="2" width="9" style="89" customWidth="1"/>
    <col min="3" max="3" width="72.5703125" style="91" customWidth="1"/>
    <col min="4" max="4" width="27.28515625" style="91" customWidth="1"/>
    <col min="5" max="5" width="22.28515625" style="91" customWidth="1"/>
    <col min="6" max="6" width="23.140625" style="91" customWidth="1"/>
    <col min="7" max="7" width="25.7109375" style="91" customWidth="1"/>
    <col min="8" max="8" width="30.42578125" style="91" customWidth="1"/>
    <col min="9" max="9" width="18.140625" style="96" customWidth="1"/>
    <col min="10" max="10" width="13.140625" style="89" customWidth="1"/>
    <col min="11" max="43" width="11.42578125" style="89"/>
    <col min="44" max="16384" width="11.42578125" style="91"/>
  </cols>
  <sheetData>
    <row r="1" spans="3:9" s="89" customFormat="1" ht="156.75" customHeight="1" thickBot="1">
      <c r="I1" s="90"/>
    </row>
    <row r="2" spans="3:9" ht="17.25" customHeight="1" thickTop="1" thickBot="1">
      <c r="C2" s="326" t="s">
        <v>90</v>
      </c>
      <c r="D2" s="326" t="s">
        <v>91</v>
      </c>
      <c r="E2" s="326"/>
      <c r="F2" s="326"/>
      <c r="G2" s="326"/>
      <c r="H2" s="326"/>
      <c r="I2" s="39" t="s">
        <v>92</v>
      </c>
    </row>
    <row r="3" spans="3:9" ht="65.45" customHeight="1" thickTop="1" thickBot="1">
      <c r="C3" s="327"/>
      <c r="D3" s="39" t="s">
        <v>33</v>
      </c>
      <c r="E3" s="39" t="s">
        <v>46</v>
      </c>
      <c r="F3" s="39" t="s">
        <v>57</v>
      </c>
      <c r="G3" s="39" t="s">
        <v>68</v>
      </c>
      <c r="H3" s="39" t="s">
        <v>79</v>
      </c>
      <c r="I3" s="39"/>
    </row>
    <row r="4" spans="3:9" ht="68.25" customHeight="1" thickTop="1" thickBot="1">
      <c r="C4" s="59" t="s">
        <v>27</v>
      </c>
      <c r="D4" s="85">
        <f>COUNTIF('PRIORI ASPECTOS CRÍTICOS'!F$4:F$13,"X")</f>
        <v>10</v>
      </c>
      <c r="E4" s="85">
        <f>COUNTIF('PRIORI ASPECTOS CRÍTICOS'!F$16:F$25,"X")</f>
        <v>10</v>
      </c>
      <c r="F4" s="85">
        <f>COUNTIF('PRIORI ASPECTOS CRÍTICOS'!F$28:F$37,"X")</f>
        <v>7</v>
      </c>
      <c r="G4" s="85">
        <f>COUNTIF('PRIORI ASPECTOS CRÍTICOS'!F$40:F$49,"X")</f>
        <v>9</v>
      </c>
      <c r="H4" s="85">
        <f>COUNTIF('PRIORI ASPECTOS CRÍTICOS'!F$52:F$61,"X")</f>
        <v>9</v>
      </c>
      <c r="I4" s="86">
        <f t="shared" ref="I4:I14" si="0">SUM(D4:H4)</f>
        <v>45</v>
      </c>
    </row>
    <row r="5" spans="3:9" ht="55.5" customHeight="1">
      <c r="C5" s="59" t="s">
        <v>93</v>
      </c>
      <c r="D5" s="85">
        <f>COUNTIF('PRIORI ASPECTOS CRÍTICOS'!G$4:G$13,"X")</f>
        <v>10</v>
      </c>
      <c r="E5" s="85">
        <f>COUNTIF('PRIORI ASPECTOS CRÍTICOS'!G$16:G$25,"X")</f>
        <v>9</v>
      </c>
      <c r="F5" s="85">
        <f>COUNTIF('PRIORI ASPECTOS CRÍTICOS'!G$28:G$37,"X")</f>
        <v>8</v>
      </c>
      <c r="G5" s="85">
        <f>COUNTIF('PRIORI ASPECTOS CRÍTICOS'!G$40:G$49,"X")</f>
        <v>8</v>
      </c>
      <c r="H5" s="85">
        <f>COUNTIF('PRIORI ASPECTOS CRÍTICOS'!G$52:G$61,"X")</f>
        <v>9</v>
      </c>
      <c r="I5" s="86">
        <f t="shared" si="0"/>
        <v>44</v>
      </c>
    </row>
    <row r="6" spans="3:9" ht="60">
      <c r="C6" s="59" t="s">
        <v>28</v>
      </c>
      <c r="D6" s="85">
        <f>COUNTIF('PRIORI ASPECTOS CRÍTICOS'!H$4:H$13,"X")</f>
        <v>9</v>
      </c>
      <c r="E6" s="85">
        <f>COUNTIF('PRIORI ASPECTOS CRÍTICOS'!H$16:H$25,"X")</f>
        <v>5</v>
      </c>
      <c r="F6" s="85">
        <f>COUNTIF('PRIORI ASPECTOS CRÍTICOS'!H$28:H$37,"X")</f>
        <v>7</v>
      </c>
      <c r="G6" s="85">
        <f>COUNTIF('PRIORI ASPECTOS CRÍTICOS'!H$40:H$49,"X")</f>
        <v>10</v>
      </c>
      <c r="H6" s="85">
        <f>COUNTIF('PRIORI ASPECTOS CRÍTICOS'!H$52:H$61,"X")</f>
        <v>10</v>
      </c>
      <c r="I6" s="86">
        <f t="shared" si="0"/>
        <v>41</v>
      </c>
    </row>
    <row r="7" spans="3:9" ht="61.5" thickTop="1" thickBot="1">
      <c r="C7" s="59" t="s">
        <v>32</v>
      </c>
      <c r="D7" s="85">
        <f>COUNTIF('PRIORI ASPECTOS CRÍTICOS'!P$4:P$13,"X")</f>
        <v>8</v>
      </c>
      <c r="E7" s="85">
        <f>COUNTIF('PRIORI ASPECTOS CRÍTICOS'!P$16:P$25,"X")</f>
        <v>7</v>
      </c>
      <c r="F7" s="85">
        <f>COUNTIF('PRIORI ASPECTOS CRÍTICOS'!P$28:P$37,"X")</f>
        <v>9</v>
      </c>
      <c r="G7" s="85">
        <f>COUNTIF('PRIORI ASPECTOS CRÍTICOS'!P$40:P$49,"X")</f>
        <v>9</v>
      </c>
      <c r="H7" s="85">
        <f>COUNTIF('PRIORI ASPECTOS CRÍTICOS'!P$52:P$61,"X")</f>
        <v>7</v>
      </c>
      <c r="I7" s="86">
        <f t="shared" si="0"/>
        <v>40</v>
      </c>
    </row>
    <row r="8" spans="3:9" ht="96" customHeight="1" thickTop="1" thickBot="1">
      <c r="C8" s="59" t="s">
        <v>31</v>
      </c>
      <c r="D8" s="85">
        <f>COUNTIF('PRIORI ASPECTOS CRÍTICOS'!N$4:N$13,"X")</f>
        <v>9</v>
      </c>
      <c r="E8" s="85">
        <f>COUNTIF('PRIORI ASPECTOS CRÍTICOS'!N$16:N$25,"X")</f>
        <v>7</v>
      </c>
      <c r="F8" s="85">
        <f>COUNTIF('PRIORI ASPECTOS CRÍTICOS'!N$28:N$37,"X")</f>
        <v>7</v>
      </c>
      <c r="G8" s="85">
        <f>COUNTIF('PRIORI ASPECTOS CRÍTICOS'!N$40:N$49,"X")</f>
        <v>10</v>
      </c>
      <c r="H8" s="85">
        <f>COUNTIF('PRIORI ASPECTOS CRÍTICOS'!N$52:N$61,"X")</f>
        <v>6</v>
      </c>
      <c r="I8" s="86">
        <f t="shared" si="0"/>
        <v>39</v>
      </c>
    </row>
    <row r="9" spans="3:9" ht="95.25" customHeight="1" thickTop="1" thickBot="1">
      <c r="C9" s="59" t="s">
        <v>94</v>
      </c>
      <c r="D9" s="85">
        <f>COUNTIF('PRIORI ASPECTOS CRÍTICOS'!L$4:L$13,"X")</f>
        <v>9</v>
      </c>
      <c r="E9" s="85">
        <f>COUNTIF('PRIORI ASPECTOS CRÍTICOS'!L$16:L$25,"X")</f>
        <v>5</v>
      </c>
      <c r="F9" s="85">
        <f>COUNTIF('PRIORI ASPECTOS CRÍTICOS'!L$28:L$37,"X")</f>
        <v>8</v>
      </c>
      <c r="G9" s="85">
        <f>COUNTIF('PRIORI ASPECTOS CRÍTICOS'!L$40:L$49,"X")</f>
        <v>8</v>
      </c>
      <c r="H9" s="85">
        <f>COUNTIF('PRIORI ASPECTOS CRÍTICOS'!L$52:L$61,"X")</f>
        <v>7</v>
      </c>
      <c r="I9" s="86">
        <f t="shared" si="0"/>
        <v>37</v>
      </c>
    </row>
    <row r="10" spans="3:9" ht="61.5" thickTop="1" thickBot="1">
      <c r="C10" s="59" t="s">
        <v>29</v>
      </c>
      <c r="D10" s="85">
        <f>COUNTIF('PRIORI ASPECTOS CRÍTICOS'!K$4:K$13,"X")</f>
        <v>8</v>
      </c>
      <c r="E10" s="85">
        <f>COUNTIF('PRIORI ASPECTOS CRÍTICOS'!K$16:K$25,"X")</f>
        <v>8</v>
      </c>
      <c r="F10" s="85">
        <f>COUNTIF('PRIORI ASPECTOS CRÍTICOS'!K$28:K$37,"X")</f>
        <v>6</v>
      </c>
      <c r="G10" s="85">
        <f>COUNTIF('PRIORI ASPECTOS CRÍTICOS'!K$40:K$49,"X")</f>
        <v>4</v>
      </c>
      <c r="H10" s="85">
        <f>COUNTIF('PRIORI ASPECTOS CRÍTICOS'!K$52:K$61,"X")</f>
        <v>10</v>
      </c>
      <c r="I10" s="86">
        <f t="shared" si="0"/>
        <v>36</v>
      </c>
    </row>
    <row r="11" spans="3:9" ht="76.5" thickTop="1" thickBot="1">
      <c r="C11" s="59" t="s">
        <v>25</v>
      </c>
      <c r="D11" s="85">
        <f>COUNTIF('PRIORI ASPECTOS CRÍTICOS'!O$4:O$13,"X")</f>
        <v>8</v>
      </c>
      <c r="E11" s="85">
        <f>COUNTIF('PRIORI ASPECTOS CRÍTICOS'!O$16:O$25,"X")</f>
        <v>3</v>
      </c>
      <c r="F11" s="85">
        <f>COUNTIF('PRIORI ASPECTOS CRÍTICOS'!O$28:O$37,"X")</f>
        <v>6</v>
      </c>
      <c r="G11" s="85">
        <f>COUNTIF('PRIORI ASPECTOS CRÍTICOS'!O$40:O$49,"X")</f>
        <v>8</v>
      </c>
      <c r="H11" s="85">
        <f>COUNTIF('PRIORI ASPECTOS CRÍTICOS'!O$52:O$61,"X")</f>
        <v>10</v>
      </c>
      <c r="I11" s="86">
        <f t="shared" si="0"/>
        <v>35</v>
      </c>
    </row>
    <row r="12" spans="3:9" ht="76.5" thickTop="1" thickBot="1">
      <c r="C12" s="59" t="s">
        <v>18</v>
      </c>
      <c r="D12" s="85">
        <f>COUNTIF('PRIORI ASPECTOS CRÍTICOS'!J$4:J$13,"X")</f>
        <v>8</v>
      </c>
      <c r="E12" s="85">
        <f>COUNTIF('PRIORI ASPECTOS CRÍTICOS'!J$16:J$25,"X")</f>
        <v>5</v>
      </c>
      <c r="F12" s="85">
        <f>COUNTIF('PRIORI ASPECTOS CRÍTICOS'!J$28:J$37,"X")</f>
        <v>8</v>
      </c>
      <c r="G12" s="85">
        <f>COUNTIF('PRIORI ASPECTOS CRÍTICOS'!J$40:J$49,"X")</f>
        <v>7</v>
      </c>
      <c r="H12" s="85">
        <f>COUNTIF('PRIORI ASPECTOS CRÍTICOS'!J$52:J$61,"X")</f>
        <v>7</v>
      </c>
      <c r="I12" s="86">
        <f t="shared" si="0"/>
        <v>35</v>
      </c>
    </row>
    <row r="13" spans="3:9" ht="76.5" thickTop="1" thickBot="1">
      <c r="C13" s="59" t="s">
        <v>95</v>
      </c>
      <c r="D13" s="85">
        <f>COUNTIF('PRIORI ASPECTOS CRÍTICOS'!I$4:I$13,"X")</f>
        <v>3</v>
      </c>
      <c r="E13" s="85">
        <f>COUNTIF('PRIORI ASPECTOS CRÍTICOS'!I$16:I$25,"X")</f>
        <v>5</v>
      </c>
      <c r="F13" s="85">
        <f>COUNTIF('PRIORI ASPECTOS CRÍTICOS'!I$28:I$37,"X")</f>
        <v>6</v>
      </c>
      <c r="G13" s="85">
        <f>COUNTIF('PRIORI ASPECTOS CRÍTICOS'!I$40:I$49,"X")</f>
        <v>7</v>
      </c>
      <c r="H13" s="85">
        <f>COUNTIF('PRIORI ASPECTOS CRÍTICOS'!I$52:I$61,"X")</f>
        <v>9</v>
      </c>
      <c r="I13" s="86">
        <f t="shared" si="0"/>
        <v>30</v>
      </c>
    </row>
    <row r="14" spans="3:9" ht="61.5" thickTop="1" thickBot="1">
      <c r="C14" s="59" t="s">
        <v>21</v>
      </c>
      <c r="D14" s="85">
        <f>COUNTIF('PRIORI ASPECTOS CRÍTICOS'!M$4:M$13,"X")</f>
        <v>4</v>
      </c>
      <c r="E14" s="85">
        <f>COUNTIF('PRIORI ASPECTOS CRÍTICOS'!M$16:M$25,"X")</f>
        <v>8</v>
      </c>
      <c r="F14" s="85">
        <f>COUNTIF('PRIORI ASPECTOS CRÍTICOS'!M$28:M$37,"X")</f>
        <v>9</v>
      </c>
      <c r="G14" s="85">
        <f>COUNTIF('PRIORI ASPECTOS CRÍTICOS'!M$40:M$49,"X")</f>
        <v>4</v>
      </c>
      <c r="H14" s="85">
        <f>COUNTIF('PRIORI ASPECTOS CRÍTICOS'!M$52:M$61,"X")</f>
        <v>6</v>
      </c>
      <c r="I14" s="86">
        <f t="shared" si="0"/>
        <v>31</v>
      </c>
    </row>
    <row r="15" spans="3:9" ht="45" customHeight="1" thickTop="1" thickBot="1">
      <c r="C15" s="41" t="s">
        <v>96</v>
      </c>
      <c r="D15" s="87">
        <f>SUM(D4:D14)</f>
        <v>86</v>
      </c>
      <c r="E15" s="87">
        <f t="shared" ref="E15:H15" si="1">SUM(E4:E14)</f>
        <v>72</v>
      </c>
      <c r="F15" s="87">
        <f t="shared" si="1"/>
        <v>81</v>
      </c>
      <c r="G15" s="87">
        <f t="shared" si="1"/>
        <v>84</v>
      </c>
      <c r="H15" s="87">
        <f t="shared" si="1"/>
        <v>90</v>
      </c>
      <c r="I15" s="99"/>
    </row>
    <row r="16" spans="3:9" ht="45" customHeight="1" thickTop="1" thickBot="1">
      <c r="C16" s="98"/>
      <c r="D16" s="88"/>
      <c r="E16" s="88"/>
      <c r="F16" s="88"/>
      <c r="G16" s="88"/>
      <c r="H16" s="88"/>
      <c r="I16" s="74"/>
    </row>
    <row r="17" spans="3:9" ht="20.25" customHeight="1" thickTop="1" thickBot="1">
      <c r="C17" s="328" t="s">
        <v>97</v>
      </c>
      <c r="D17" s="329"/>
      <c r="E17" s="88"/>
      <c r="F17" s="88"/>
      <c r="G17" s="88"/>
      <c r="H17" s="88"/>
      <c r="I17" s="74"/>
    </row>
    <row r="18" spans="3:9" ht="16.5" customHeight="1" thickTop="1" thickBot="1">
      <c r="C18" s="97" t="s">
        <v>79</v>
      </c>
      <c r="D18" s="93">
        <v>90</v>
      </c>
      <c r="E18" s="88"/>
      <c r="F18" s="88"/>
      <c r="G18" s="88"/>
      <c r="H18" s="88"/>
      <c r="I18" s="74"/>
    </row>
    <row r="19" spans="3:9" ht="17.25" thickTop="1" thickBot="1">
      <c r="C19" s="97" t="s">
        <v>33</v>
      </c>
      <c r="D19" s="94">
        <v>86</v>
      </c>
      <c r="E19" s="88"/>
      <c r="F19" s="88"/>
      <c r="G19" s="88"/>
      <c r="H19" s="88"/>
      <c r="I19" s="74"/>
    </row>
    <row r="20" spans="3:9" ht="17.25" thickTop="1" thickBot="1">
      <c r="C20" s="97" t="s">
        <v>68</v>
      </c>
      <c r="D20" s="94">
        <v>84</v>
      </c>
      <c r="E20" s="88"/>
      <c r="F20" s="88"/>
      <c r="G20" s="88"/>
      <c r="H20" s="88"/>
      <c r="I20" s="74"/>
    </row>
    <row r="21" spans="3:9" ht="17.25" thickTop="1" thickBot="1">
      <c r="C21" s="97" t="s">
        <v>57</v>
      </c>
      <c r="D21" s="94">
        <v>81</v>
      </c>
      <c r="E21" s="88"/>
      <c r="F21" s="88"/>
      <c r="G21" s="88"/>
      <c r="H21" s="88"/>
      <c r="I21" s="74"/>
    </row>
    <row r="22" spans="3:9" ht="17.25" thickTop="1" thickBot="1">
      <c r="C22" s="97" t="s">
        <v>46</v>
      </c>
      <c r="D22" s="95">
        <v>72</v>
      </c>
      <c r="E22" s="88"/>
      <c r="F22" s="88"/>
      <c r="G22" s="88"/>
      <c r="H22" s="88"/>
      <c r="I22" s="74"/>
    </row>
    <row r="23" spans="3:9" s="89" customFormat="1" ht="17.25" customHeight="1" thickTop="1">
      <c r="I23" s="90"/>
    </row>
    <row r="24" spans="3:9" ht="126.75" customHeight="1"/>
    <row r="25" spans="3:9" s="89" customFormat="1">
      <c r="I25" s="90"/>
    </row>
    <row r="26" spans="3:9" ht="126.75" customHeight="1"/>
    <row r="27" spans="3:9" s="89" customFormat="1">
      <c r="I27" s="90"/>
    </row>
  </sheetData>
  <sheetProtection selectLockedCells="1" selectUnlockedCells="1"/>
  <sortState xmlns:xlrd2="http://schemas.microsoft.com/office/spreadsheetml/2017/richdata2" ref="C18:D22">
    <sortCondition descending="1" ref="D18:D22"/>
  </sortState>
  <mergeCells count="3">
    <mergeCell ref="C2:C3"/>
    <mergeCell ref="D2:H2"/>
    <mergeCell ref="C17:D17"/>
  </mergeCells>
  <printOptions horizontalCentered="1" verticalCentered="1"/>
  <pageMargins left="0.70866141732283472" right="0.70866141732283472" top="0.74803149606299213" bottom="0.74803149606299213" header="0.31496062992125984" footer="0.31496062992125984"/>
  <pageSetup scale="3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6052-D1B6-4AB1-A0BD-8CDF2DEAD136}">
  <dimension ref="B2:F20"/>
  <sheetViews>
    <sheetView zoomScale="55" zoomScaleNormal="55" workbookViewId="0">
      <selection activeCell="E11" sqref="E11"/>
    </sheetView>
  </sheetViews>
  <sheetFormatPr baseColWidth="10" defaultColWidth="11.42578125" defaultRowHeight="15"/>
  <cols>
    <col min="2" max="2" width="77.85546875" customWidth="1"/>
    <col min="3" max="3" width="66.7109375" customWidth="1"/>
    <col min="4" max="4" width="65.7109375" customWidth="1"/>
    <col min="5" max="5" width="79.7109375" customWidth="1"/>
    <col min="6" max="6" width="72.28515625" customWidth="1"/>
  </cols>
  <sheetData>
    <row r="2" spans="2:6" ht="63.75" customHeight="1" thickTop="1" thickBot="1">
      <c r="B2" s="42" t="s">
        <v>33</v>
      </c>
      <c r="C2" s="42" t="s">
        <v>46</v>
      </c>
      <c r="D2" s="42" t="s">
        <v>57</v>
      </c>
      <c r="E2" s="42" t="s">
        <v>68</v>
      </c>
      <c r="F2" s="42" t="s">
        <v>79</v>
      </c>
    </row>
    <row r="3" spans="2:6" ht="46.5" thickTop="1" thickBot="1">
      <c r="B3" s="57" t="s">
        <v>34</v>
      </c>
      <c r="C3" s="57" t="s">
        <v>47</v>
      </c>
      <c r="D3" s="57" t="s">
        <v>58</v>
      </c>
      <c r="E3" s="57" t="s">
        <v>69</v>
      </c>
      <c r="F3" s="57" t="s">
        <v>80</v>
      </c>
    </row>
    <row r="4" spans="2:6" ht="31.5" thickTop="1" thickBot="1">
      <c r="B4" s="57" t="s">
        <v>36</v>
      </c>
      <c r="C4" s="61" t="s">
        <v>48</v>
      </c>
      <c r="D4" s="57" t="s">
        <v>59</v>
      </c>
      <c r="E4" s="61" t="s">
        <v>70</v>
      </c>
      <c r="F4" s="57" t="s">
        <v>81</v>
      </c>
    </row>
    <row r="5" spans="2:6" ht="31.5" thickTop="1" thickBot="1">
      <c r="B5" s="61" t="s">
        <v>37</v>
      </c>
      <c r="C5" s="57" t="s">
        <v>49</v>
      </c>
      <c r="D5" s="57" t="s">
        <v>60</v>
      </c>
      <c r="E5" s="57" t="s">
        <v>71</v>
      </c>
      <c r="F5" s="58" t="s">
        <v>82</v>
      </c>
    </row>
    <row r="6" spans="2:6" ht="46.5" thickTop="1" thickBot="1">
      <c r="B6" s="57" t="s">
        <v>38</v>
      </c>
      <c r="C6" s="57" t="s">
        <v>50</v>
      </c>
      <c r="D6" s="57" t="s">
        <v>61</v>
      </c>
      <c r="E6" s="57" t="s">
        <v>72</v>
      </c>
      <c r="F6" s="57" t="s">
        <v>83</v>
      </c>
    </row>
    <row r="7" spans="2:6" ht="31.5" thickTop="1" thickBot="1">
      <c r="B7" s="57" t="s">
        <v>39</v>
      </c>
      <c r="C7" s="57" t="s">
        <v>51</v>
      </c>
      <c r="D7" s="57" t="s">
        <v>62</v>
      </c>
      <c r="E7" s="61" t="s">
        <v>73</v>
      </c>
      <c r="F7" s="57" t="s">
        <v>84</v>
      </c>
    </row>
    <row r="8" spans="2:6" ht="88.5" customHeight="1" thickTop="1" thickBot="1">
      <c r="B8" s="61" t="s">
        <v>40</v>
      </c>
      <c r="C8" s="61" t="s">
        <v>52</v>
      </c>
      <c r="D8" s="58" t="s">
        <v>63</v>
      </c>
      <c r="E8" s="58" t="s">
        <v>74</v>
      </c>
      <c r="F8" s="61" t="s">
        <v>85</v>
      </c>
    </row>
    <row r="9" spans="2:6" ht="81.75" customHeight="1" thickTop="1" thickBot="1">
      <c r="B9" s="57" t="s">
        <v>41</v>
      </c>
      <c r="C9" s="57" t="s">
        <v>53</v>
      </c>
      <c r="D9" s="57" t="s">
        <v>64</v>
      </c>
      <c r="E9" s="57" t="s">
        <v>75</v>
      </c>
      <c r="F9" s="57" t="s">
        <v>86</v>
      </c>
    </row>
    <row r="10" spans="2:6" ht="75" customHeight="1" thickTop="1" thickBot="1">
      <c r="B10" s="58" t="s">
        <v>42</v>
      </c>
      <c r="C10" s="58" t="s">
        <v>54</v>
      </c>
      <c r="D10" s="61" t="s">
        <v>65</v>
      </c>
      <c r="E10" s="58" t="s">
        <v>76</v>
      </c>
      <c r="F10" s="57" t="s">
        <v>87</v>
      </c>
    </row>
    <row r="11" spans="2:6" ht="85.5" customHeight="1" thickTop="1" thickBot="1">
      <c r="B11" s="61" t="s">
        <v>43</v>
      </c>
      <c r="C11" s="61" t="s">
        <v>55</v>
      </c>
      <c r="D11" s="61" t="s">
        <v>66</v>
      </c>
      <c r="E11" s="57" t="s">
        <v>77</v>
      </c>
      <c r="F11" s="61" t="s">
        <v>88</v>
      </c>
    </row>
    <row r="12" spans="2:6" ht="88.5" customHeight="1" thickTop="1" thickBot="1">
      <c r="B12" s="61" t="s">
        <v>44</v>
      </c>
      <c r="C12" s="57" t="s">
        <v>56</v>
      </c>
      <c r="D12" s="61" t="s">
        <v>67</v>
      </c>
      <c r="E12" s="57" t="s">
        <v>78</v>
      </c>
      <c r="F12" s="61" t="s">
        <v>89</v>
      </c>
    </row>
    <row r="13" spans="2:6" ht="16.5" thickTop="1" thickBot="1">
      <c r="F13" s="277"/>
    </row>
    <row r="14" spans="2:6" ht="15.75">
      <c r="B14" s="63" t="s">
        <v>98</v>
      </c>
      <c r="C14" s="64"/>
      <c r="D14" s="65"/>
      <c r="E14" s="66"/>
      <c r="F14" s="277"/>
    </row>
    <row r="15" spans="2:6" ht="15.75">
      <c r="B15" s="72" t="s">
        <v>33</v>
      </c>
      <c r="C15" s="62">
        <v>1</v>
      </c>
      <c r="D15" s="67">
        <v>4</v>
      </c>
      <c r="E15" s="68">
        <v>5</v>
      </c>
      <c r="F15" s="277"/>
    </row>
    <row r="16" spans="2:6" ht="15.75">
      <c r="B16" s="72" t="s">
        <v>46</v>
      </c>
      <c r="C16" s="62">
        <v>1</v>
      </c>
      <c r="D16" s="67">
        <v>3</v>
      </c>
      <c r="E16" s="68">
        <v>6</v>
      </c>
      <c r="F16" s="277"/>
    </row>
    <row r="17" spans="2:5" ht="15.75">
      <c r="B17" s="72" t="s">
        <v>57</v>
      </c>
      <c r="C17" s="62">
        <v>1</v>
      </c>
      <c r="D17" s="67">
        <v>3</v>
      </c>
      <c r="E17" s="68">
        <v>6</v>
      </c>
    </row>
    <row r="18" spans="2:5" ht="15.75">
      <c r="B18" s="72" t="s">
        <v>68</v>
      </c>
      <c r="C18" s="62">
        <v>2</v>
      </c>
      <c r="D18" s="67">
        <v>2</v>
      </c>
      <c r="E18" s="68">
        <v>6</v>
      </c>
    </row>
    <row r="19" spans="2:5" ht="15.75">
      <c r="B19" s="72" t="s">
        <v>79</v>
      </c>
      <c r="C19" s="62">
        <v>1</v>
      </c>
      <c r="D19" s="67">
        <v>3</v>
      </c>
      <c r="E19" s="68">
        <v>6</v>
      </c>
    </row>
    <row r="20" spans="2:5" ht="16.5" thickBot="1">
      <c r="B20" s="69" t="s">
        <v>96</v>
      </c>
      <c r="C20" s="70">
        <f>SUM(C15:C19)</f>
        <v>6</v>
      </c>
      <c r="D20" s="70">
        <f t="shared" ref="D20:E20" si="0">SUM(D15:D19)</f>
        <v>15</v>
      </c>
      <c r="E20" s="71">
        <f t="shared" si="0"/>
        <v>29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pageSetUpPr fitToPage="1"/>
  </sheetPr>
  <dimension ref="A1:BZ19"/>
  <sheetViews>
    <sheetView showGridLines="0" view="pageBreakPreview" zoomScale="78" zoomScaleNormal="100" zoomScaleSheetLayoutView="78" workbookViewId="0">
      <pane ySplit="2" topLeftCell="A9" activePane="bottomLeft" state="frozen"/>
      <selection activeCell="A2" sqref="A2"/>
      <selection pane="bottomLeft" activeCell="C12" sqref="C12"/>
    </sheetView>
  </sheetViews>
  <sheetFormatPr baseColWidth="10" defaultColWidth="11.42578125" defaultRowHeight="15"/>
  <cols>
    <col min="1" max="1" width="14.85546875" style="73" customWidth="1"/>
    <col min="2" max="2" width="57.28515625" style="75" customWidth="1"/>
    <col min="3" max="3" width="69.7109375" style="75" customWidth="1"/>
    <col min="4" max="4" width="40.5703125" style="75" customWidth="1"/>
    <col min="5" max="5" width="13.28515625" style="73" customWidth="1"/>
    <col min="6" max="78" width="11.42578125" style="73"/>
    <col min="79" max="16384" width="11.42578125" style="75"/>
  </cols>
  <sheetData>
    <row r="1" spans="2:4" s="73" customFormat="1" ht="145.5" customHeight="1" thickBot="1"/>
    <row r="2" spans="2:4" ht="17.25" thickTop="1" thickBot="1">
      <c r="B2" s="60" t="s">
        <v>90</v>
      </c>
      <c r="C2" s="60" t="s">
        <v>99</v>
      </c>
      <c r="D2" s="104" t="s">
        <v>100</v>
      </c>
    </row>
    <row r="3" spans="2:4" ht="126.75" customHeight="1" thickTop="1" thickBot="1">
      <c r="B3" s="92" t="s">
        <v>27</v>
      </c>
      <c r="C3" s="100" t="str">
        <f>'PO-01'!C4</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D3" s="101" t="s">
        <v>101</v>
      </c>
    </row>
    <row r="4" spans="2:4" ht="99" customHeight="1" thickTop="1">
      <c r="B4" s="92" t="s">
        <v>93</v>
      </c>
      <c r="C4" s="102" t="str">
        <f>'PO-01'!C4</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D4" s="101" t="s">
        <v>101</v>
      </c>
    </row>
    <row r="5" spans="2:4" ht="106.5" customHeight="1">
      <c r="B5" s="92" t="s">
        <v>28</v>
      </c>
      <c r="C5" s="102" t="str">
        <f>'PO-04'!C13</f>
        <v>Apoyar los requerimientos relacionados con la organización de los documentos de archivo en soporte físico y/o electrónico identificados en la Matriz de caracterización de la gestión documental (Plan de mejoramiento, seguimiento y ruta de acción - PMAI)</v>
      </c>
      <c r="D5" s="103" t="s">
        <v>102</v>
      </c>
    </row>
    <row r="6" spans="2:4" ht="144" customHeight="1">
      <c r="B6" s="92" t="s">
        <v>32</v>
      </c>
      <c r="C6" s="102" t="str">
        <f>'PO-03'!C12</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D6" s="103" t="s">
        <v>103</v>
      </c>
    </row>
    <row r="7" spans="2:4" ht="138" customHeight="1">
      <c r="B7" s="92" t="s">
        <v>31</v>
      </c>
      <c r="C7" s="102" t="str">
        <f>'PO-07'!C13</f>
        <v>Modernizar la infraestructura tecnológica de las aplicaciones que impacten  los 8 procesos de gestión documental.</v>
      </c>
      <c r="D7" s="103" t="s">
        <v>104</v>
      </c>
    </row>
    <row r="8" spans="2:4" ht="126" customHeight="1">
      <c r="B8" s="92" t="s">
        <v>94</v>
      </c>
      <c r="C8" s="102" t="str">
        <f>'PO-07'!C13</f>
        <v>Modernizar la infraestructura tecnológica de las aplicaciones que impacten  los 8 procesos de gestión documental.</v>
      </c>
      <c r="D8" s="103" t="s">
        <v>104</v>
      </c>
    </row>
    <row r="9" spans="2:4" ht="148.5" customHeight="1">
      <c r="B9" s="92" t="s">
        <v>29</v>
      </c>
      <c r="C9" s="102" t="str">
        <f>'PO-03'!C12</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D9" s="103" t="s">
        <v>103</v>
      </c>
    </row>
    <row r="10" spans="2:4" ht="105.75" customHeight="1">
      <c r="B10" s="92" t="s">
        <v>25</v>
      </c>
      <c r="C10" s="102" t="str">
        <f>'PO-02'!C12</f>
        <v>Normalizar la producción documental y el manejo de los documentos de archivo físicos y electrónicos que producen las dependencias de la entidad en el marco de sus funciones y procedimientos.</v>
      </c>
      <c r="D10" s="103" t="s">
        <v>105</v>
      </c>
    </row>
    <row r="11" spans="2:4" ht="123.75" customHeight="1">
      <c r="B11" s="92" t="s">
        <v>18</v>
      </c>
      <c r="C11" s="102" t="str">
        <f>'PO-06'!C12</f>
        <v>Aplicar e implementar los instrumentos archivísticos con el fin de garantizar la integridad y la recuperación del patrimonio documental durante todo el ciclo de vida.</v>
      </c>
      <c r="D11" s="103" t="s">
        <v>106</v>
      </c>
    </row>
    <row r="12" spans="2:4" ht="122.25" customHeight="1">
      <c r="B12" s="92" t="s">
        <v>95</v>
      </c>
      <c r="C12" s="102" t="str">
        <f>'PO-05'!C12</f>
        <v>Ejecutar los programas de transferencias primarias y secundarias, aplicando procesos de descripción documental que permitan su futura migración y recuperación de la información.</v>
      </c>
      <c r="D12" s="103" t="s">
        <v>107</v>
      </c>
    </row>
    <row r="13" spans="2:4" ht="124.5" customHeight="1">
      <c r="B13" s="92" t="s">
        <v>21</v>
      </c>
      <c r="C13" s="102" t="str">
        <f>'PO-08'!C4</f>
        <v>Desarrollar estrategias que permitan potencializar el conocimiento técnico y funcional en el proceso de  gestión documental de los funcionarios de la Entidad.</v>
      </c>
      <c r="D13" s="103" t="s">
        <v>108</v>
      </c>
    </row>
    <row r="14" spans="2:4" s="73" customFormat="1"/>
    <row r="15" spans="2:4" ht="84" customHeight="1"/>
    <row r="16" spans="2:4" s="73" customFormat="1"/>
    <row r="17" ht="112.5" customHeight="1"/>
    <row r="18" s="73" customFormat="1"/>
    <row r="19" s="73" customFormat="1"/>
  </sheetData>
  <sheetProtection selectLockedCells="1" selectUnlockedCells="1"/>
  <printOptions horizontalCentered="1" verticalCentered="1"/>
  <pageMargins left="0.70866141732283472" right="0.70866141732283472" top="0.74803149606299213" bottom="0.74803149606299213" header="0.31496062992125984" footer="0.31496062992125984"/>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pageSetUpPr fitToPage="1"/>
  </sheetPr>
  <dimension ref="B1:Z73"/>
  <sheetViews>
    <sheetView showGridLines="0" view="pageBreakPreview" topLeftCell="C1" zoomScale="89" zoomScaleNormal="91" zoomScaleSheetLayoutView="89" workbookViewId="0">
      <pane ySplit="4" topLeftCell="A66" activePane="bottomLeft" state="frozen"/>
      <selection pane="bottomLeft" activeCell="AA70" sqref="AA70"/>
    </sheetView>
  </sheetViews>
  <sheetFormatPr baseColWidth="10" defaultColWidth="11.42578125" defaultRowHeight="15"/>
  <cols>
    <col min="1" max="1" width="19.7109375" style="73" customWidth="1"/>
    <col min="2" max="2" width="42.85546875" style="75" customWidth="1"/>
    <col min="3" max="3" width="31.28515625" style="75" customWidth="1"/>
    <col min="4" max="4" width="19.28515625" style="75" customWidth="1"/>
    <col min="5" max="5" width="41.7109375" style="75" customWidth="1"/>
    <col min="6" max="6" width="57" style="75" customWidth="1"/>
    <col min="7" max="7" width="4.7109375" style="75" customWidth="1"/>
    <col min="8" max="8" width="5.140625" style="75" customWidth="1"/>
    <col min="9" max="10" width="5.42578125" style="75" customWidth="1"/>
    <col min="11" max="11" width="5" style="75" customWidth="1"/>
    <col min="12" max="12" width="4.7109375" style="75" customWidth="1"/>
    <col min="13" max="13" width="5.7109375" style="75" customWidth="1"/>
    <col min="14" max="14" width="6" style="75" customWidth="1"/>
    <col min="15" max="18" width="5.7109375" style="75" customWidth="1"/>
    <col min="19" max="26" width="5" style="75" customWidth="1"/>
    <col min="27" max="27" width="15.140625" style="73" customWidth="1"/>
    <col min="28" max="16384" width="11.42578125" style="73"/>
  </cols>
  <sheetData>
    <row r="1" spans="2:26" ht="121.5" customHeight="1" thickBot="1">
      <c r="B1" s="73"/>
      <c r="C1" s="73"/>
      <c r="D1" s="73"/>
      <c r="E1" s="73"/>
      <c r="F1" s="73"/>
      <c r="G1" s="73"/>
      <c r="H1" s="73"/>
      <c r="I1" s="73"/>
      <c r="J1" s="73"/>
      <c r="K1" s="73"/>
      <c r="L1" s="73"/>
      <c r="M1" s="73"/>
      <c r="N1" s="73"/>
      <c r="O1" s="73"/>
      <c r="P1" s="73"/>
      <c r="Q1" s="73"/>
      <c r="R1" s="73"/>
      <c r="S1" s="73"/>
      <c r="T1" s="73"/>
      <c r="U1" s="73"/>
      <c r="V1" s="73"/>
      <c r="W1" s="73"/>
      <c r="X1" s="73"/>
      <c r="Y1" s="73"/>
      <c r="Z1" s="73"/>
    </row>
    <row r="2" spans="2:26" ht="17.25" hidden="1" thickTop="1" thickBot="1">
      <c r="B2" s="361" t="s">
        <v>109</v>
      </c>
      <c r="C2" s="362"/>
      <c r="D2" s="362"/>
      <c r="E2" s="362"/>
      <c r="F2" s="362"/>
      <c r="G2" s="362"/>
      <c r="H2" s="362"/>
      <c r="I2" s="362"/>
      <c r="J2" s="362"/>
      <c r="K2" s="362"/>
      <c r="L2" s="362"/>
      <c r="M2" s="362"/>
      <c r="N2" s="362"/>
      <c r="O2" s="362"/>
      <c r="P2" s="362"/>
      <c r="Q2" s="362"/>
      <c r="R2" s="362"/>
      <c r="S2" s="362"/>
      <c r="T2" s="362"/>
      <c r="U2" s="362"/>
      <c r="V2" s="362"/>
      <c r="W2" s="362"/>
      <c r="X2" s="362"/>
      <c r="Y2" s="362"/>
      <c r="Z2" s="362"/>
    </row>
    <row r="3" spans="2:26" ht="43.9" customHeight="1" thickTop="1" thickBot="1">
      <c r="B3" s="358" t="s">
        <v>99</v>
      </c>
      <c r="C3" s="358" t="s">
        <v>110</v>
      </c>
      <c r="D3" s="363" t="s">
        <v>111</v>
      </c>
      <c r="E3" s="364"/>
      <c r="F3" s="358" t="s">
        <v>112</v>
      </c>
      <c r="G3" s="355" t="s">
        <v>113</v>
      </c>
      <c r="H3" s="356"/>
      <c r="I3" s="356"/>
      <c r="J3" s="357"/>
      <c r="K3" s="355" t="s">
        <v>114</v>
      </c>
      <c r="L3" s="356"/>
      <c r="M3" s="356"/>
      <c r="N3" s="356"/>
      <c r="O3" s="356"/>
      <c r="P3" s="356"/>
      <c r="Q3" s="356"/>
      <c r="R3" s="356"/>
      <c r="S3" s="356"/>
      <c r="T3" s="356"/>
      <c r="U3" s="356"/>
      <c r="V3" s="357"/>
      <c r="W3" s="355" t="s">
        <v>115</v>
      </c>
      <c r="X3" s="356"/>
      <c r="Y3" s="356"/>
      <c r="Z3" s="357"/>
    </row>
    <row r="4" spans="2:26" ht="15" customHeight="1" thickTop="1" thickBot="1">
      <c r="B4" s="359"/>
      <c r="C4" s="359"/>
      <c r="D4" s="365"/>
      <c r="E4" s="366"/>
      <c r="F4" s="359"/>
      <c r="G4" s="355">
        <v>2025</v>
      </c>
      <c r="H4" s="356"/>
      <c r="I4" s="356"/>
      <c r="J4" s="357"/>
      <c r="K4" s="355">
        <v>2026</v>
      </c>
      <c r="L4" s="356"/>
      <c r="M4" s="356"/>
      <c r="N4" s="357"/>
      <c r="O4" s="355">
        <v>2027</v>
      </c>
      <c r="P4" s="356"/>
      <c r="Q4" s="356"/>
      <c r="R4" s="357"/>
      <c r="S4" s="355">
        <v>2028</v>
      </c>
      <c r="T4" s="356"/>
      <c r="U4" s="356"/>
      <c r="V4" s="357"/>
      <c r="W4" s="355">
        <v>2029</v>
      </c>
      <c r="X4" s="356"/>
      <c r="Y4" s="356"/>
      <c r="Z4" s="357"/>
    </row>
    <row r="5" spans="2:26" ht="17.25" thickTop="1" thickBot="1">
      <c r="B5" s="360"/>
      <c r="C5" s="360"/>
      <c r="D5" s="367"/>
      <c r="E5" s="368"/>
      <c r="F5" s="360"/>
      <c r="G5" s="167" t="s">
        <v>116</v>
      </c>
      <c r="H5" s="167" t="s">
        <v>117</v>
      </c>
      <c r="I5" s="167" t="s">
        <v>118</v>
      </c>
      <c r="J5" s="167" t="s">
        <v>119</v>
      </c>
      <c r="K5" s="167" t="s">
        <v>116</v>
      </c>
      <c r="L5" s="167" t="s">
        <v>117</v>
      </c>
      <c r="M5" s="167" t="s">
        <v>118</v>
      </c>
      <c r="N5" s="167" t="s">
        <v>119</v>
      </c>
      <c r="O5" s="167" t="s">
        <v>116</v>
      </c>
      <c r="P5" s="167" t="s">
        <v>117</v>
      </c>
      <c r="Q5" s="167" t="s">
        <v>118</v>
      </c>
      <c r="R5" s="167" t="s">
        <v>119</v>
      </c>
      <c r="S5" s="167" t="s">
        <v>116</v>
      </c>
      <c r="T5" s="167" t="s">
        <v>117</v>
      </c>
      <c r="U5" s="167" t="s">
        <v>118</v>
      </c>
      <c r="V5" s="167" t="s">
        <v>119</v>
      </c>
      <c r="W5" s="167" t="s">
        <v>116</v>
      </c>
      <c r="X5" s="167" t="s">
        <v>117</v>
      </c>
      <c r="Y5" s="167" t="s">
        <v>118</v>
      </c>
      <c r="Z5" s="167" t="s">
        <v>119</v>
      </c>
    </row>
    <row r="6" spans="2:26" ht="48.75" customHeight="1">
      <c r="B6" s="343" t="str">
        <f>OBJETIVOS!C3</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C6" s="346" t="str">
        <f>OBJETIVOS!D3</f>
        <v>PO-01 Planeación Gestión Documental</v>
      </c>
      <c r="D6" s="346" t="str">
        <f>'PO-01'!B11</f>
        <v>PE01-01</v>
      </c>
      <c r="E6" s="348" t="str">
        <f>'PO-01'!C11</f>
        <v>Actualizar procesos SIG, ANS y articulación estrategia Gobierno 
Digital</v>
      </c>
      <c r="F6" s="178" t="str">
        <f>'PO-01'!C12</f>
        <v>Revisar los procedimientos asociados al CPR-120.</v>
      </c>
      <c r="G6" s="181"/>
      <c r="H6" s="170"/>
      <c r="I6" s="170"/>
      <c r="J6" s="170"/>
      <c r="K6" s="170"/>
      <c r="L6" s="170"/>
      <c r="M6" s="170"/>
      <c r="N6" s="170"/>
      <c r="O6" s="170"/>
      <c r="P6" s="170"/>
      <c r="Q6" s="170"/>
      <c r="R6" s="170"/>
      <c r="S6" s="170"/>
      <c r="T6" s="170"/>
      <c r="U6" s="170"/>
      <c r="V6" s="170"/>
      <c r="W6" s="170"/>
      <c r="X6" s="170"/>
      <c r="Y6" s="170"/>
      <c r="Z6" s="171"/>
    </row>
    <row r="7" spans="2:26" ht="48.75" customHeight="1">
      <c r="B7" s="344"/>
      <c r="C7" s="331"/>
      <c r="D7" s="331"/>
      <c r="E7" s="334"/>
      <c r="F7" s="179" t="str">
        <f>'PO-01'!C13</f>
        <v>Actualizar la documentación de los procedimientos.</v>
      </c>
      <c r="G7" s="182"/>
      <c r="H7" s="165"/>
      <c r="I7" s="165"/>
      <c r="J7" s="165"/>
      <c r="K7" s="165"/>
      <c r="L7" s="165"/>
      <c r="M7" s="165"/>
      <c r="N7" s="165"/>
      <c r="O7" s="165"/>
      <c r="P7" s="165"/>
      <c r="Q7" s="165"/>
      <c r="R7" s="165"/>
      <c r="S7" s="165"/>
      <c r="T7" s="165"/>
      <c r="U7" s="165"/>
      <c r="V7" s="165"/>
      <c r="W7" s="165"/>
      <c r="X7" s="165"/>
      <c r="Y7" s="165"/>
      <c r="Z7" s="172"/>
    </row>
    <row r="8" spans="2:26" ht="48.75" customHeight="1" thickBot="1">
      <c r="B8" s="344"/>
      <c r="C8" s="331"/>
      <c r="D8" s="332"/>
      <c r="E8" s="335"/>
      <c r="F8" s="179" t="str">
        <f>'PO-01'!C14</f>
        <v>Aprobar socializar y publicar los procedimientos en el SGC.</v>
      </c>
      <c r="G8" s="183"/>
      <c r="H8" s="174"/>
      <c r="I8" s="174"/>
      <c r="J8" s="174"/>
      <c r="K8" s="174"/>
      <c r="L8" s="174"/>
      <c r="M8" s="174"/>
      <c r="N8" s="174"/>
      <c r="O8" s="174"/>
      <c r="P8" s="174"/>
      <c r="Q8" s="174"/>
      <c r="R8" s="174"/>
      <c r="S8" s="174"/>
      <c r="T8" s="174"/>
      <c r="U8" s="174"/>
      <c r="V8" s="174"/>
      <c r="W8" s="174"/>
      <c r="X8" s="174"/>
      <c r="Y8" s="174"/>
      <c r="Z8" s="184"/>
    </row>
    <row r="9" spans="2:26" ht="60" customHeight="1">
      <c r="B9" s="344"/>
      <c r="C9" s="331"/>
      <c r="D9" s="330" t="str">
        <f>'PO-01'!B15</f>
        <v>PE01-02</v>
      </c>
      <c r="E9" s="333" t="str">
        <f>'PO-01'!C15</f>
        <v>Programa de auditoría y control</v>
      </c>
      <c r="F9" s="179" t="str">
        <f>'PO-01'!C16</f>
        <v>Definir la metodología para desarrollar el plan de control evaluación y seguimiento de la función archivística y gestión documental contemplando los aspectos establecidos en el marco legal.</v>
      </c>
      <c r="G9" s="181"/>
      <c r="H9" s="169"/>
      <c r="I9" s="170"/>
      <c r="J9" s="170"/>
      <c r="K9" s="170"/>
      <c r="L9" s="170"/>
      <c r="M9" s="170"/>
      <c r="N9" s="170"/>
      <c r="O9" s="170"/>
      <c r="P9" s="170"/>
      <c r="Q9" s="170"/>
      <c r="R9" s="170"/>
      <c r="S9" s="170"/>
      <c r="T9" s="170"/>
      <c r="U9" s="170"/>
      <c r="V9" s="170"/>
      <c r="W9" s="170"/>
      <c r="X9" s="170"/>
      <c r="Y9" s="170"/>
      <c r="Z9" s="171"/>
    </row>
    <row r="10" spans="2:26" ht="60" customHeight="1">
      <c r="B10" s="344"/>
      <c r="C10" s="331"/>
      <c r="D10" s="331"/>
      <c r="E10" s="334"/>
      <c r="F10" s="179" t="str">
        <f>'PO-01'!C17</f>
        <v>Generar o solicitar inclusión del plan de control, evaluación y seguimiento de la función archivística y gestión documental a la Oficina de Control Interno y Oficina Asesora de Planeación.</v>
      </c>
      <c r="G10" s="182"/>
      <c r="H10" s="160"/>
      <c r="I10" s="165"/>
      <c r="J10" s="165"/>
      <c r="K10" s="165"/>
      <c r="L10" s="165"/>
      <c r="M10" s="165"/>
      <c r="N10" s="165"/>
      <c r="O10" s="165"/>
      <c r="P10" s="165"/>
      <c r="Q10" s="165"/>
      <c r="R10" s="165"/>
      <c r="S10" s="165"/>
      <c r="T10" s="165"/>
      <c r="U10" s="165"/>
      <c r="V10" s="165"/>
      <c r="W10" s="165"/>
      <c r="X10" s="165"/>
      <c r="Y10" s="165"/>
      <c r="Z10" s="172"/>
    </row>
    <row r="11" spans="2:26" ht="45" customHeight="1">
      <c r="B11" s="344"/>
      <c r="C11" s="331"/>
      <c r="D11" s="331"/>
      <c r="E11" s="334"/>
      <c r="F11" s="179" t="str">
        <f>'PO-01'!C18</f>
        <v>Participar en la ejecución del plan de auditoría de acuerdo con los lineamientos que defina la Oficina de Control Interno y Oficina Asesora de Planeación.</v>
      </c>
      <c r="G11" s="187"/>
      <c r="H11" s="165"/>
      <c r="I11" s="160"/>
      <c r="J11" s="160"/>
      <c r="K11" s="160"/>
      <c r="L11" s="160"/>
      <c r="M11" s="160"/>
      <c r="N11" s="160"/>
      <c r="O11" s="160"/>
      <c r="P11" s="160"/>
      <c r="Q11" s="160"/>
      <c r="R11" s="160"/>
      <c r="S11" s="160"/>
      <c r="T11" s="160"/>
      <c r="U11" s="165"/>
      <c r="V11" s="165"/>
      <c r="W11" s="165"/>
      <c r="X11" s="165"/>
      <c r="Y11" s="165"/>
      <c r="Z11" s="172"/>
    </row>
    <row r="12" spans="2:26" ht="60" customHeight="1" thickBot="1">
      <c r="B12" s="344"/>
      <c r="C12" s="331"/>
      <c r="D12" s="332"/>
      <c r="E12" s="335"/>
      <c r="F12" s="179" t="str">
        <f>'PO-01'!C19</f>
        <v>Solicitar o recibir los hallazgos identificados en el marco de las auditorias con el objetivo de validar acciones que requieran atención.</v>
      </c>
      <c r="G12" s="186"/>
      <c r="H12" s="175"/>
      <c r="I12" s="174"/>
      <c r="J12" s="174"/>
      <c r="K12" s="174"/>
      <c r="L12" s="174"/>
      <c r="M12" s="174"/>
      <c r="N12" s="174"/>
      <c r="O12" s="174"/>
      <c r="P12" s="174"/>
      <c r="Q12" s="174"/>
      <c r="R12" s="174"/>
      <c r="S12" s="174"/>
      <c r="T12" s="174"/>
      <c r="U12" s="175"/>
      <c r="V12" s="175"/>
      <c r="W12" s="175"/>
      <c r="X12" s="175"/>
      <c r="Y12" s="175"/>
      <c r="Z12" s="185"/>
    </row>
    <row r="13" spans="2:26" ht="66" customHeight="1">
      <c r="B13" s="344"/>
      <c r="C13" s="331"/>
      <c r="D13" s="330" t="str">
        <f>'PO-01'!B20</f>
        <v>PE01-03</v>
      </c>
      <c r="E13" s="340" t="str">
        <f>'PO-01'!C20</f>
        <v>Articulación con la plataforma estratégica de la entidad</v>
      </c>
      <c r="F13" s="188" t="str">
        <f>'PO-01'!C21</f>
        <v>Articular el MIGDA con el PGD y el modelo de gestión documental del SHD  para el periodo 2024-2028.</v>
      </c>
      <c r="G13" s="181"/>
      <c r="H13" s="170"/>
      <c r="I13" s="170"/>
      <c r="J13" s="170"/>
      <c r="K13" s="170"/>
      <c r="L13" s="191"/>
      <c r="M13" s="191"/>
      <c r="N13" s="191"/>
      <c r="O13" s="191"/>
      <c r="P13" s="191"/>
      <c r="Q13" s="191"/>
      <c r="R13" s="191"/>
      <c r="S13" s="191"/>
      <c r="T13" s="191"/>
      <c r="U13" s="191"/>
      <c r="V13" s="191"/>
      <c r="W13" s="191"/>
      <c r="X13" s="191"/>
      <c r="Y13" s="191"/>
      <c r="Z13" s="192"/>
    </row>
    <row r="14" spans="2:26" ht="69" customHeight="1">
      <c r="B14" s="344"/>
      <c r="C14" s="331"/>
      <c r="D14" s="331"/>
      <c r="E14" s="341"/>
      <c r="F14" s="189" t="str">
        <f>'PO-01'!C22</f>
        <v>Presentación y aprobación del  PGD y el modelo de gestión documental del SHD por el Comité Institucional de Gestión y desempeño.</v>
      </c>
      <c r="G14" s="182"/>
      <c r="H14" s="165"/>
      <c r="I14" s="165"/>
      <c r="J14" s="165"/>
      <c r="K14" s="165"/>
      <c r="L14" s="161"/>
      <c r="M14" s="161"/>
      <c r="N14" s="161"/>
      <c r="O14" s="161"/>
      <c r="P14" s="161"/>
      <c r="Q14" s="161"/>
      <c r="R14" s="161"/>
      <c r="S14" s="161"/>
      <c r="T14" s="161"/>
      <c r="U14" s="161"/>
      <c r="V14" s="161"/>
      <c r="W14" s="161"/>
      <c r="X14" s="161"/>
      <c r="Y14" s="161"/>
      <c r="Z14" s="173"/>
    </row>
    <row r="15" spans="2:26" ht="51" customHeight="1" thickBot="1">
      <c r="B15" s="345"/>
      <c r="C15" s="347"/>
      <c r="D15" s="347"/>
      <c r="E15" s="349"/>
      <c r="F15" s="190" t="str">
        <f>'PO-01'!C23</f>
        <v>Publicar y socializar el PGD y el modelo de gestión documental del SHD.</v>
      </c>
      <c r="G15" s="183"/>
      <c r="H15" s="174"/>
      <c r="I15" s="174"/>
      <c r="J15" s="175"/>
      <c r="K15" s="175"/>
      <c r="L15" s="176"/>
      <c r="M15" s="176"/>
      <c r="N15" s="176"/>
      <c r="O15" s="176"/>
      <c r="P15" s="176"/>
      <c r="Q15" s="176"/>
      <c r="R15" s="176"/>
      <c r="S15" s="176"/>
      <c r="T15" s="176"/>
      <c r="U15" s="176"/>
      <c r="V15" s="176"/>
      <c r="W15" s="176"/>
      <c r="X15" s="176"/>
      <c r="Y15" s="176"/>
      <c r="Z15" s="177"/>
    </row>
    <row r="16" spans="2:26" ht="67.5" customHeight="1" thickBot="1">
      <c r="B16" s="350" t="str">
        <f>OBJETIVOS!C10</f>
        <v>Normalizar la producción documental y el manejo de los documentos de archivo físicos y electrónicos que producen las dependencias de la entidad en el marco de sus funciones y procedimientos.</v>
      </c>
      <c r="C16" s="346" t="str">
        <f>OBJETIVOS!D10</f>
        <v>PO-02 Producción documental</v>
      </c>
      <c r="D16" s="158" t="str">
        <f>'PO-02'!B19</f>
        <v>PE02-04</v>
      </c>
      <c r="E16" s="168" t="str">
        <f>'PO-02'!C19</f>
        <v>Normalización de formas y formularios electrónicos</v>
      </c>
      <c r="F16" s="193" t="str">
        <f>'PO-02'!C20</f>
        <v>Ejecutar el programa especifico de normalización de formas y formularios electrónicos.</v>
      </c>
      <c r="G16" s="194"/>
      <c r="H16" s="195"/>
      <c r="I16" s="195"/>
      <c r="J16" s="195"/>
      <c r="K16" s="195"/>
      <c r="L16" s="195"/>
      <c r="M16" s="195"/>
      <c r="N16" s="195"/>
      <c r="O16" s="195"/>
      <c r="P16" s="195"/>
      <c r="Q16" s="195"/>
      <c r="R16" s="195"/>
      <c r="S16" s="195"/>
      <c r="T16" s="195"/>
      <c r="U16" s="195"/>
      <c r="V16" s="195"/>
      <c r="W16" s="196"/>
      <c r="X16" s="196"/>
      <c r="Y16" s="196"/>
      <c r="Z16" s="197"/>
    </row>
    <row r="17" spans="2:26" ht="124.5" customHeight="1">
      <c r="B17" s="338"/>
      <c r="C17" s="331"/>
      <c r="D17" s="330" t="str">
        <f>'PO-02'!B21</f>
        <v xml:space="preserve">PE02-05 </v>
      </c>
      <c r="E17" s="340" t="str">
        <f>'PO-02'!C21</f>
        <v>Proceso de Indexación y Migración</v>
      </c>
      <c r="F17" s="189" t="str">
        <f>'PO-02'!C22</f>
        <v>Generar el cronograma del plan de digitalización de acuerdo con las necesidades identificadas en la matriz de Caracterización documental (Plan de mejoramiento, seguimiento y ruta de acción) y los acuerdos de servicio que se tienen con las dependencias al igual que las transferencias documentales realizadas por la OTSGD.</v>
      </c>
      <c r="G17" s="199"/>
      <c r="H17" s="200"/>
      <c r="I17" s="200"/>
      <c r="J17" s="200"/>
      <c r="K17" s="201"/>
      <c r="L17" s="201"/>
      <c r="M17" s="201"/>
      <c r="N17" s="201"/>
      <c r="O17" s="201"/>
      <c r="P17" s="201"/>
      <c r="Q17" s="201"/>
      <c r="R17" s="201"/>
      <c r="S17" s="201"/>
      <c r="T17" s="201"/>
      <c r="U17" s="201"/>
      <c r="V17" s="201"/>
      <c r="W17" s="200"/>
      <c r="X17" s="200"/>
      <c r="Y17" s="200"/>
      <c r="Z17" s="202"/>
    </row>
    <row r="18" spans="2:26" ht="39.75" customHeight="1">
      <c r="B18" s="338"/>
      <c r="C18" s="331"/>
      <c r="D18" s="331"/>
      <c r="E18" s="341"/>
      <c r="F18" s="189" t="str">
        <f>'PO-02'!C23</f>
        <v>Ejecutar y dar cumplimiento al cronograma del plan de digitalización aprobado.</v>
      </c>
      <c r="G18" s="187"/>
      <c r="H18" s="162"/>
      <c r="I18" s="162"/>
      <c r="J18" s="162"/>
      <c r="K18" s="162"/>
      <c r="L18" s="162"/>
      <c r="M18" s="162"/>
      <c r="N18" s="162"/>
      <c r="O18" s="162"/>
      <c r="P18" s="162"/>
      <c r="Q18" s="162"/>
      <c r="R18" s="162"/>
      <c r="S18" s="162"/>
      <c r="T18" s="162"/>
      <c r="U18" s="162"/>
      <c r="V18" s="162"/>
      <c r="W18" s="162"/>
      <c r="X18" s="162"/>
      <c r="Y18" s="162"/>
      <c r="Z18" s="203"/>
    </row>
    <row r="19" spans="2:26" ht="39.75" customHeight="1">
      <c r="B19" s="338"/>
      <c r="C19" s="331"/>
      <c r="D19" s="331"/>
      <c r="E19" s="341"/>
      <c r="F19" s="189" t="str">
        <f>'PO-02'!C24</f>
        <v>Indexar las imágenes en el SGDEA.</v>
      </c>
      <c r="G19" s="204"/>
      <c r="H19" s="162"/>
      <c r="I19" s="162"/>
      <c r="J19" s="162"/>
      <c r="K19" s="162"/>
      <c r="L19" s="162"/>
      <c r="M19" s="162"/>
      <c r="N19" s="162"/>
      <c r="O19" s="162"/>
      <c r="P19" s="162"/>
      <c r="Q19" s="162"/>
      <c r="R19" s="162"/>
      <c r="S19" s="162"/>
      <c r="T19" s="162"/>
      <c r="U19" s="162"/>
      <c r="V19" s="162"/>
      <c r="W19" s="162"/>
      <c r="X19" s="162"/>
      <c r="Y19" s="162"/>
      <c r="Z19" s="203"/>
    </row>
    <row r="20" spans="2:26" ht="39.75" customHeight="1">
      <c r="B20" s="338"/>
      <c r="C20" s="331"/>
      <c r="D20" s="331"/>
      <c r="E20" s="341"/>
      <c r="F20" s="189" t="str">
        <f>'PO-02'!C25</f>
        <v>Realizar control de calidad de las imágenes digitalizadas que se cargan en el SGDEA.</v>
      </c>
      <c r="G20" s="204"/>
      <c r="H20" s="162"/>
      <c r="I20" s="162"/>
      <c r="J20" s="162"/>
      <c r="K20" s="162"/>
      <c r="L20" s="162"/>
      <c r="M20" s="162"/>
      <c r="N20" s="162"/>
      <c r="O20" s="162"/>
      <c r="P20" s="162"/>
      <c r="Q20" s="162"/>
      <c r="R20" s="162"/>
      <c r="S20" s="162"/>
      <c r="T20" s="162"/>
      <c r="U20" s="162"/>
      <c r="V20" s="162"/>
      <c r="W20" s="162"/>
      <c r="X20" s="162"/>
      <c r="Y20" s="162"/>
      <c r="Z20" s="203"/>
    </row>
    <row r="21" spans="2:26" ht="51" customHeight="1">
      <c r="B21" s="338"/>
      <c r="C21" s="331"/>
      <c r="D21" s="331"/>
      <c r="E21" s="341"/>
      <c r="F21" s="189" t="str">
        <f>'PO-02'!C26</f>
        <v>Identificar los registros del SGDEA que deben ser migrados al periodo correspondiente de TRD.</v>
      </c>
      <c r="G21" s="204"/>
      <c r="H21" s="162"/>
      <c r="I21" s="166"/>
      <c r="J21" s="166"/>
      <c r="K21" s="119"/>
      <c r="L21" s="119"/>
      <c r="M21" s="119"/>
      <c r="N21" s="119"/>
      <c r="O21" s="119"/>
      <c r="P21" s="119"/>
      <c r="Q21" s="119"/>
      <c r="R21" s="119"/>
      <c r="S21" s="119"/>
      <c r="T21" s="119"/>
      <c r="U21" s="119"/>
      <c r="V21" s="119"/>
      <c r="W21" s="119"/>
      <c r="X21" s="119"/>
      <c r="Y21" s="119"/>
      <c r="Z21" s="205"/>
    </row>
    <row r="22" spans="2:26" ht="39.75" customHeight="1" thickBot="1">
      <c r="B22" s="338"/>
      <c r="C22" s="331"/>
      <c r="D22" s="332"/>
      <c r="E22" s="342"/>
      <c r="F22" s="189" t="str">
        <f>'PO-02'!C27</f>
        <v>Generar el reporte de registros a migrar y solicitar el movimiento al líder funcional de WCC.</v>
      </c>
      <c r="G22" s="206"/>
      <c r="H22" s="207"/>
      <c r="I22" s="207"/>
      <c r="J22" s="207"/>
      <c r="K22" s="207"/>
      <c r="L22" s="207"/>
      <c r="M22" s="208"/>
      <c r="N22" s="208"/>
      <c r="O22" s="208"/>
      <c r="P22" s="208"/>
      <c r="Q22" s="208"/>
      <c r="R22" s="208"/>
      <c r="S22" s="208"/>
      <c r="T22" s="208"/>
      <c r="U22" s="208"/>
      <c r="V22" s="208"/>
      <c r="W22" s="208"/>
      <c r="X22" s="208"/>
      <c r="Y22" s="208"/>
      <c r="Z22" s="209"/>
    </row>
    <row r="23" spans="2:26" ht="45" customHeight="1">
      <c r="B23" s="338"/>
      <c r="C23" s="331"/>
      <c r="D23" s="330" t="str">
        <f>'PO-02'!B28</f>
        <v xml:space="preserve">PE02-06 </v>
      </c>
      <c r="E23" s="340" t="str">
        <f>'PO-02'!C28</f>
        <v>Actualización de las TRD</v>
      </c>
      <c r="F23" s="145" t="str">
        <f>'PO-02'!C29</f>
        <v>Ejecutar el cronograma de mesas de trabajo de actualización de TRD en el marco de la actualización del mapa de procesos.</v>
      </c>
      <c r="G23" s="199"/>
      <c r="H23" s="201"/>
      <c r="I23" s="170"/>
      <c r="J23" s="170"/>
      <c r="K23" s="210"/>
      <c r="L23" s="210"/>
      <c r="M23" s="210"/>
      <c r="N23" s="210"/>
      <c r="O23" s="210"/>
      <c r="P23" s="210"/>
      <c r="Q23" s="210"/>
      <c r="R23" s="210"/>
      <c r="S23" s="210"/>
      <c r="T23" s="210"/>
      <c r="U23" s="210"/>
      <c r="V23" s="210"/>
      <c r="W23" s="210"/>
      <c r="X23" s="210"/>
      <c r="Y23" s="210"/>
      <c r="Z23" s="211"/>
    </row>
    <row r="24" spans="2:26" ht="45" customHeight="1">
      <c r="B24" s="338"/>
      <c r="C24" s="331"/>
      <c r="D24" s="331"/>
      <c r="E24" s="341"/>
      <c r="F24" s="145" t="str">
        <f>'PO-02'!C30</f>
        <v>Actualizar TRD, Cuadro de Clasificación Documental, Fichas de valoración, Cuadros de Caracterización y memoria descriptiva.</v>
      </c>
      <c r="G24" s="204"/>
      <c r="H24" s="162"/>
      <c r="I24" s="165"/>
      <c r="J24" s="165"/>
      <c r="K24" s="166"/>
      <c r="L24" s="166"/>
      <c r="M24" s="166"/>
      <c r="N24" s="166"/>
      <c r="O24" s="166"/>
      <c r="P24" s="166"/>
      <c r="Q24" s="166"/>
      <c r="R24" s="166"/>
      <c r="S24" s="166"/>
      <c r="T24" s="166"/>
      <c r="U24" s="166"/>
      <c r="V24" s="166"/>
      <c r="W24" s="166"/>
      <c r="X24" s="166"/>
      <c r="Y24" s="166"/>
      <c r="Z24" s="212"/>
    </row>
    <row r="25" spans="2:26" ht="39.75" customHeight="1">
      <c r="B25" s="338"/>
      <c r="C25" s="331"/>
      <c r="D25" s="331"/>
      <c r="E25" s="341"/>
      <c r="F25" s="145" t="str">
        <f>'PO-02'!C31</f>
        <v>Presentación y aprobación en Comité Institucional de Gestión y Desempeño.</v>
      </c>
      <c r="G25" s="187"/>
      <c r="H25" s="165"/>
      <c r="I25" s="162"/>
      <c r="J25" s="165"/>
      <c r="K25" s="166"/>
      <c r="L25" s="166"/>
      <c r="M25" s="166"/>
      <c r="N25" s="166"/>
      <c r="O25" s="166"/>
      <c r="P25" s="166"/>
      <c r="Q25" s="166"/>
      <c r="R25" s="166"/>
      <c r="S25" s="166"/>
      <c r="T25" s="166"/>
      <c r="U25" s="166"/>
      <c r="V25" s="166"/>
      <c r="W25" s="166"/>
      <c r="X25" s="166"/>
      <c r="Y25" s="166"/>
      <c r="Z25" s="212"/>
    </row>
    <row r="26" spans="2:26" ht="29.25" customHeight="1" thickBot="1">
      <c r="B26" s="339"/>
      <c r="C26" s="332"/>
      <c r="D26" s="332"/>
      <c r="E26" s="342"/>
      <c r="F26" s="145" t="str">
        <f>'PO-02'!C32</f>
        <v>Preparación y envío de TRD al Archivo de Bogotá.</v>
      </c>
      <c r="G26" s="186"/>
      <c r="H26" s="175"/>
      <c r="I26" s="207"/>
      <c r="J26" s="175"/>
      <c r="K26" s="213"/>
      <c r="L26" s="213"/>
      <c r="M26" s="213"/>
      <c r="N26" s="213"/>
      <c r="O26" s="213"/>
      <c r="P26" s="213"/>
      <c r="Q26" s="213"/>
      <c r="R26" s="213"/>
      <c r="S26" s="213"/>
      <c r="T26" s="213"/>
      <c r="U26" s="213"/>
      <c r="V26" s="213"/>
      <c r="W26" s="213"/>
      <c r="X26" s="213"/>
      <c r="Y26" s="213"/>
      <c r="Z26" s="214"/>
    </row>
    <row r="27" spans="2:26" ht="50.45" customHeight="1">
      <c r="B27" s="337" t="str">
        <f>OBJETIVOS!C9</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C27" s="330" t="str">
        <f>OBJETIVOS!D9</f>
        <v>PO-03 Gestión y trámite documental</v>
      </c>
      <c r="D27" s="330" t="str">
        <f>'PO-03'!B19</f>
        <v xml:space="preserve">PE03-07 </v>
      </c>
      <c r="E27" s="340" t="str">
        <f>'PO-03'!C19</f>
        <v>Programa de gestión de documentos electrónicos</v>
      </c>
      <c r="F27" s="145" t="str">
        <f>'PO-03'!C20</f>
        <v>Elaborar la política de cero papel en articulación con  la estrategia de gobierno en línea.</v>
      </c>
      <c r="G27" s="215"/>
      <c r="H27" s="216"/>
      <c r="I27" s="170"/>
      <c r="J27" s="170"/>
      <c r="K27" s="170"/>
      <c r="L27" s="170"/>
      <c r="M27" s="170"/>
      <c r="N27" s="170"/>
      <c r="O27" s="170"/>
      <c r="P27" s="170"/>
      <c r="Q27" s="170"/>
      <c r="R27" s="170"/>
      <c r="S27" s="170"/>
      <c r="T27" s="170"/>
      <c r="U27" s="170"/>
      <c r="V27" s="170"/>
      <c r="W27" s="170"/>
      <c r="X27" s="170"/>
      <c r="Y27" s="170"/>
      <c r="Z27" s="171"/>
    </row>
    <row r="28" spans="2:26" ht="50.45" customHeight="1">
      <c r="B28" s="338"/>
      <c r="C28" s="331"/>
      <c r="D28" s="331"/>
      <c r="E28" s="341"/>
      <c r="F28" s="145" t="str">
        <f>'PO-03'!C21</f>
        <v xml:space="preserve">Definir el programa de Gestión de Documentos Electrónicos de la SDH de manera centralizada, articulada con la política cero papel. </v>
      </c>
      <c r="G28" s="187"/>
      <c r="H28" s="165"/>
      <c r="I28" s="163"/>
      <c r="J28" s="165"/>
      <c r="K28" s="165"/>
      <c r="L28" s="165"/>
      <c r="M28" s="165"/>
      <c r="N28" s="165"/>
      <c r="O28" s="165"/>
      <c r="P28" s="165"/>
      <c r="Q28" s="165"/>
      <c r="R28" s="165"/>
      <c r="S28" s="165"/>
      <c r="T28" s="165"/>
      <c r="U28" s="165"/>
      <c r="V28" s="165"/>
      <c r="W28" s="165"/>
      <c r="X28" s="165"/>
      <c r="Y28" s="165"/>
      <c r="Z28" s="172"/>
    </row>
    <row r="29" spans="2:26" ht="50.45" customHeight="1">
      <c r="B29" s="338"/>
      <c r="C29" s="331"/>
      <c r="D29" s="331"/>
      <c r="E29" s="341"/>
      <c r="F29" s="145" t="str">
        <f>'PO-03'!C22</f>
        <v>Desarrollar la estrategia de documentos electrónicos de archivo por dependencias, de acuerdo con la priorización y el volumen identificado.</v>
      </c>
      <c r="G29" s="187"/>
      <c r="H29" s="165"/>
      <c r="I29" s="165"/>
      <c r="J29" s="163"/>
      <c r="K29" s="165"/>
      <c r="L29" s="165"/>
      <c r="M29" s="165"/>
      <c r="N29" s="165"/>
      <c r="O29" s="165"/>
      <c r="P29" s="165"/>
      <c r="Q29" s="165"/>
      <c r="R29" s="165"/>
      <c r="S29" s="165"/>
      <c r="T29" s="165"/>
      <c r="U29" s="165"/>
      <c r="V29" s="165"/>
      <c r="W29" s="165"/>
      <c r="X29" s="165"/>
      <c r="Y29" s="165"/>
      <c r="Z29" s="172"/>
    </row>
    <row r="30" spans="2:26" ht="50.45" customHeight="1">
      <c r="B30" s="338"/>
      <c r="C30" s="331"/>
      <c r="D30" s="331"/>
      <c r="E30" s="341"/>
      <c r="F30" s="145" t="str">
        <f>'PO-03'!C23</f>
        <v>Aplicar los procesos  de estampado cronológico, marca de agua y firma electrónica de la Entidad.</v>
      </c>
      <c r="G30" s="217"/>
      <c r="H30" s="163"/>
      <c r="I30" s="163"/>
      <c r="J30" s="163"/>
      <c r="K30" s="163"/>
      <c r="L30" s="163"/>
      <c r="M30" s="163"/>
      <c r="N30" s="163"/>
      <c r="O30" s="163"/>
      <c r="P30" s="163"/>
      <c r="Q30" s="163"/>
      <c r="R30" s="163"/>
      <c r="S30" s="163"/>
      <c r="T30" s="163"/>
      <c r="U30" s="163"/>
      <c r="V30" s="163"/>
      <c r="W30" s="163"/>
      <c r="X30" s="163"/>
      <c r="Y30" s="163"/>
      <c r="Z30" s="218"/>
    </row>
    <row r="31" spans="2:26" ht="50.45" customHeight="1" thickBot="1">
      <c r="B31" s="338"/>
      <c r="C31" s="331"/>
      <c r="D31" s="332"/>
      <c r="E31" s="342"/>
      <c r="F31" s="145" t="str">
        <f>'PO-03'!C24</f>
        <v xml:space="preserve">Realizar seguimiento al uso de firmas electrónicas certificadas.
</v>
      </c>
      <c r="G31" s="219"/>
      <c r="H31" s="220"/>
      <c r="I31" s="220"/>
      <c r="J31" s="220"/>
      <c r="K31" s="220"/>
      <c r="L31" s="220"/>
      <c r="M31" s="220"/>
      <c r="N31" s="220"/>
      <c r="O31" s="220"/>
      <c r="P31" s="220"/>
      <c r="Q31" s="220"/>
      <c r="R31" s="220"/>
      <c r="S31" s="220"/>
      <c r="T31" s="220"/>
      <c r="U31" s="220"/>
      <c r="V31" s="220"/>
      <c r="W31" s="220"/>
      <c r="X31" s="220"/>
      <c r="Y31" s="220"/>
      <c r="Z31" s="221"/>
    </row>
    <row r="32" spans="2:26" ht="50.45" customHeight="1">
      <c r="B32" s="338"/>
      <c r="C32" s="331"/>
      <c r="D32" s="330" t="str">
        <f>'PO-03'!B25</f>
        <v xml:space="preserve">PE03-08 </v>
      </c>
      <c r="E32" s="333" t="str">
        <f>'PO-03'!C25</f>
        <v>Programa estratégico de sistematización y custodia en el marco de la política cero papel.</v>
      </c>
      <c r="F32" s="222" t="str">
        <f>'PO-03'!C26</f>
        <v>Centralizar la administración de los espacios físicos de archivo del CAD.</v>
      </c>
      <c r="G32" s="223"/>
      <c r="H32" s="216"/>
      <c r="I32" s="216"/>
      <c r="J32" s="216"/>
      <c r="K32" s="170"/>
      <c r="L32" s="170"/>
      <c r="M32" s="170"/>
      <c r="N32" s="170"/>
      <c r="O32" s="170"/>
      <c r="P32" s="170"/>
      <c r="Q32" s="170"/>
      <c r="R32" s="170"/>
      <c r="S32" s="170"/>
      <c r="T32" s="170"/>
      <c r="U32" s="170"/>
      <c r="V32" s="170"/>
      <c r="W32" s="170"/>
      <c r="X32" s="170"/>
      <c r="Y32" s="170"/>
      <c r="Z32" s="171"/>
    </row>
    <row r="33" spans="2:26" ht="45" customHeight="1">
      <c r="B33" s="338"/>
      <c r="C33" s="331"/>
      <c r="D33" s="331"/>
      <c r="E33" s="334"/>
      <c r="F33" s="222" t="str">
        <f>'PO-03'!C27</f>
        <v>Dimensionar el almacenamiento y custodia de los próximos 3 años para los archivos físicos de la entidad.</v>
      </c>
      <c r="G33" s="187"/>
      <c r="H33" s="163"/>
      <c r="I33" s="163"/>
      <c r="J33" s="163"/>
      <c r="K33" s="166"/>
      <c r="L33" s="166"/>
      <c r="M33" s="166"/>
      <c r="N33" s="166"/>
      <c r="O33" s="166"/>
      <c r="P33" s="166"/>
      <c r="Q33" s="166"/>
      <c r="R33" s="166"/>
      <c r="S33" s="166"/>
      <c r="T33" s="166"/>
      <c r="U33" s="166"/>
      <c r="V33" s="166"/>
      <c r="W33" s="166"/>
      <c r="X33" s="166"/>
      <c r="Y33" s="166"/>
      <c r="Z33" s="212"/>
    </row>
    <row r="34" spans="2:26" ht="60.75" customHeight="1" thickBot="1">
      <c r="B34" s="339"/>
      <c r="C34" s="332"/>
      <c r="D34" s="332"/>
      <c r="E34" s="335"/>
      <c r="F34" s="222" t="str">
        <f>'PO-03'!C28</f>
        <v xml:space="preserve">Definir el documento técnico que establezca las condiciones de custodia, préstamo documental y administración integral del archivo central de la entidad. </v>
      </c>
      <c r="G34" s="186"/>
      <c r="H34" s="220"/>
      <c r="I34" s="220"/>
      <c r="J34" s="220"/>
      <c r="K34" s="220"/>
      <c r="L34" s="220"/>
      <c r="M34" s="220"/>
      <c r="N34" s="220"/>
      <c r="O34" s="220"/>
      <c r="P34" s="220"/>
      <c r="Q34" s="220"/>
      <c r="R34" s="220"/>
      <c r="S34" s="220"/>
      <c r="T34" s="220"/>
      <c r="U34" s="220"/>
      <c r="V34" s="220"/>
      <c r="W34" s="175"/>
      <c r="X34" s="175"/>
      <c r="Y34" s="175"/>
      <c r="Z34" s="185"/>
    </row>
    <row r="35" spans="2:26" ht="59.25" customHeight="1">
      <c r="B35" s="337" t="str">
        <f>OBJETIVOS!C5</f>
        <v>Apoyar los requerimientos relacionados con la organización de los documentos de archivo en soporte físico y/o electrónico identificados en la Matriz de caracterización de la gestión documental (Plan de mejoramiento, seguimiento y ruta de acción - PMAI)</v>
      </c>
      <c r="C35" s="330" t="str">
        <f>OBJETIVOS!D5</f>
        <v>PO-04 Organización documental</v>
      </c>
      <c r="D35" s="330" t="str">
        <f>'PO-04'!B20</f>
        <v>PE04-09</v>
      </c>
      <c r="E35" s="333" t="str">
        <f>'PO-04'!C20</f>
        <v>Programa de archivos descentralizados y normalización de inventarios</v>
      </c>
      <c r="F35" s="179" t="str">
        <f>'PO-04'!C21</f>
        <v>Identificar inconsistencias y necesidades de actualización del  inventario documental de las dependencias en el SGDEA.</v>
      </c>
      <c r="G35" s="225"/>
      <c r="H35" s="170"/>
      <c r="I35" s="170"/>
      <c r="J35" s="170"/>
      <c r="K35" s="210"/>
      <c r="L35" s="210"/>
      <c r="M35" s="210"/>
      <c r="N35" s="210"/>
      <c r="O35" s="210"/>
      <c r="P35" s="210"/>
      <c r="Q35" s="210"/>
      <c r="R35" s="210"/>
      <c r="S35" s="210"/>
      <c r="T35" s="210"/>
      <c r="U35" s="210"/>
      <c r="V35" s="210"/>
      <c r="W35" s="210"/>
      <c r="X35" s="210"/>
      <c r="Y35" s="210"/>
      <c r="Z35" s="211"/>
    </row>
    <row r="36" spans="2:26" ht="59.25" customHeight="1">
      <c r="B36" s="338"/>
      <c r="C36" s="331"/>
      <c r="D36" s="331"/>
      <c r="E36" s="334"/>
      <c r="F36" s="179" t="str">
        <f>'PO-04'!C22</f>
        <v>Formular los recursos físicos, tecnológicos, talento humano para la actualización de los inventarios documentales.</v>
      </c>
      <c r="G36" s="226"/>
      <c r="H36" s="227"/>
      <c r="I36" s="180"/>
      <c r="J36" s="180"/>
      <c r="K36" s="198"/>
      <c r="L36" s="198"/>
      <c r="M36" s="198"/>
      <c r="N36" s="198"/>
      <c r="O36" s="198"/>
      <c r="P36" s="198"/>
      <c r="Q36" s="198"/>
      <c r="R36" s="198"/>
      <c r="S36" s="198"/>
      <c r="T36" s="198"/>
      <c r="U36" s="198"/>
      <c r="V36" s="198"/>
      <c r="W36" s="198"/>
      <c r="X36" s="198"/>
      <c r="Y36" s="198"/>
      <c r="Z36" s="224"/>
    </row>
    <row r="37" spans="2:26" ht="69" customHeight="1">
      <c r="B37" s="338"/>
      <c r="C37" s="331"/>
      <c r="D37" s="331"/>
      <c r="E37" s="334"/>
      <c r="F37" s="179" t="str">
        <f>'PO-04'!C23</f>
        <v>Establecer un cronograma de actualización de inventario documental por dependencias.</v>
      </c>
      <c r="G37" s="187"/>
      <c r="H37" s="165"/>
      <c r="I37" s="228"/>
      <c r="J37" s="165"/>
      <c r="K37" s="166"/>
      <c r="L37" s="166"/>
      <c r="M37" s="166"/>
      <c r="N37" s="166"/>
      <c r="O37" s="166"/>
      <c r="P37" s="166"/>
      <c r="Q37" s="166"/>
      <c r="R37" s="166"/>
      <c r="S37" s="166"/>
      <c r="T37" s="166"/>
      <c r="U37" s="166"/>
      <c r="V37" s="166"/>
      <c r="W37" s="166"/>
      <c r="X37" s="166"/>
      <c r="Y37" s="166"/>
      <c r="Z37" s="212"/>
    </row>
    <row r="38" spans="2:26" ht="79.5" customHeight="1" thickBot="1">
      <c r="B38" s="338"/>
      <c r="C38" s="331"/>
      <c r="D38" s="332"/>
      <c r="E38" s="335"/>
      <c r="F38" s="179" t="str">
        <f>'PO-04'!C24</f>
        <v>Ejecutar la actualización del inventario documental de acuerdo al cronograma de operación.</v>
      </c>
      <c r="G38" s="233"/>
      <c r="H38" s="234"/>
      <c r="I38" s="261"/>
      <c r="J38" s="261"/>
      <c r="K38" s="262"/>
      <c r="L38" s="262"/>
      <c r="M38" s="263"/>
      <c r="N38" s="263"/>
      <c r="O38" s="263"/>
      <c r="P38" s="263"/>
      <c r="Q38" s="263"/>
      <c r="R38" s="263"/>
      <c r="S38" s="263"/>
      <c r="T38" s="263"/>
      <c r="U38" s="263"/>
      <c r="V38" s="263"/>
      <c r="W38" s="263"/>
      <c r="X38" s="263"/>
      <c r="Y38" s="263"/>
      <c r="Z38" s="269"/>
    </row>
    <row r="39" spans="2:26" ht="99.75" customHeight="1">
      <c r="B39" s="338"/>
      <c r="C39" s="331"/>
      <c r="D39" s="330" t="str">
        <f>'PO-04'!B25</f>
        <v>PE04-10</v>
      </c>
      <c r="E39" s="333" t="str">
        <f>'PO-04'!C25</f>
        <v xml:space="preserve"> Programa de archivos centralizados de gestión.</v>
      </c>
      <c r="F39" s="179" t="str">
        <f>'PO-04'!C26</f>
        <v>Elaborar el modelo de gestión documental descentralizado  de la SHD, asociado al programa específico de archivos centralizados del PGD.</v>
      </c>
      <c r="G39" s="225"/>
      <c r="H39" s="210"/>
      <c r="I39" s="210"/>
      <c r="J39" s="210"/>
      <c r="K39" s="210"/>
      <c r="L39" s="210"/>
      <c r="M39" s="210"/>
      <c r="N39" s="210"/>
      <c r="O39" s="210"/>
      <c r="P39" s="210"/>
      <c r="Q39" s="210"/>
      <c r="R39" s="210"/>
      <c r="S39" s="210"/>
      <c r="T39" s="210"/>
      <c r="U39" s="210"/>
      <c r="V39" s="210"/>
      <c r="W39" s="210"/>
      <c r="X39" s="210"/>
      <c r="Y39" s="210"/>
      <c r="Z39" s="211"/>
    </row>
    <row r="40" spans="2:26" ht="50.45" customHeight="1">
      <c r="B40" s="338"/>
      <c r="C40" s="331"/>
      <c r="D40" s="331"/>
      <c r="E40" s="334"/>
      <c r="F40" s="179" t="str">
        <f>'PO-04'!C27</f>
        <v>Formular los recursos físicos, tecnológicos, talento humano para el modelo de gestión documental descentralizado.</v>
      </c>
      <c r="G40" s="270"/>
      <c r="H40" s="268"/>
      <c r="I40" s="166"/>
      <c r="J40" s="166"/>
      <c r="K40" s="166"/>
      <c r="L40" s="166"/>
      <c r="M40" s="166"/>
      <c r="N40" s="166"/>
      <c r="O40" s="166"/>
      <c r="P40" s="166"/>
      <c r="Q40" s="166"/>
      <c r="R40" s="166"/>
      <c r="S40" s="166"/>
      <c r="T40" s="166"/>
      <c r="U40" s="166"/>
      <c r="V40" s="166"/>
      <c r="W40" s="166"/>
      <c r="X40" s="165"/>
      <c r="Y40" s="165"/>
      <c r="Z40" s="172"/>
    </row>
    <row r="41" spans="2:26" ht="50.45" customHeight="1">
      <c r="B41" s="338"/>
      <c r="C41" s="331"/>
      <c r="D41" s="331"/>
      <c r="E41" s="334"/>
      <c r="F41" s="179" t="str">
        <f>'PO-04'!C28</f>
        <v>Establecer un cronograma para la recepción de expedientes de las dependencias priorizadas.</v>
      </c>
      <c r="G41" s="270"/>
      <c r="H41" s="268"/>
      <c r="I41" s="166"/>
      <c r="J41" s="166"/>
      <c r="K41" s="166"/>
      <c r="L41" s="166"/>
      <c r="M41" s="166"/>
      <c r="N41" s="166"/>
      <c r="O41" s="166"/>
      <c r="P41" s="166"/>
      <c r="Q41" s="166"/>
      <c r="R41" s="166"/>
      <c r="S41" s="166"/>
      <c r="T41" s="166"/>
      <c r="U41" s="166"/>
      <c r="V41" s="166"/>
      <c r="W41" s="166"/>
      <c r="X41" s="165"/>
      <c r="Y41" s="165"/>
      <c r="Z41" s="172"/>
    </row>
    <row r="42" spans="2:26" ht="50.45" customHeight="1" thickBot="1">
      <c r="B42" s="338"/>
      <c r="C42" s="331"/>
      <c r="D42" s="332"/>
      <c r="E42" s="335"/>
      <c r="F42" s="179" t="str">
        <f>'PO-04'!C29</f>
        <v>Ejecutar el modelo de operación con base en las priorizaciones definidas.</v>
      </c>
      <c r="G42" s="264"/>
      <c r="H42" s="265"/>
      <c r="I42" s="266"/>
      <c r="J42" s="266"/>
      <c r="K42" s="266"/>
      <c r="L42" s="266"/>
      <c r="M42" s="266"/>
      <c r="N42" s="266"/>
      <c r="O42" s="266"/>
      <c r="P42" s="266"/>
      <c r="Q42" s="266"/>
      <c r="R42" s="266"/>
      <c r="S42" s="266"/>
      <c r="T42" s="266"/>
      <c r="U42" s="267"/>
      <c r="V42" s="267"/>
      <c r="W42" s="267"/>
      <c r="X42" s="213"/>
      <c r="Y42" s="213"/>
      <c r="Z42" s="214"/>
    </row>
    <row r="43" spans="2:26" ht="50.45" customHeight="1" thickBot="1">
      <c r="B43" s="339"/>
      <c r="C43" s="332"/>
      <c r="D43" s="158" t="str">
        <f>'PO-04'!B30</f>
        <v xml:space="preserve">PE04-11 </v>
      </c>
      <c r="E43" s="159" t="str">
        <f>'PO-04'!C30</f>
        <v>Programa de documentos vitales o esenciales</v>
      </c>
      <c r="F43" s="193" t="str">
        <f>'PO-04'!C31</f>
        <v>Actualizar matriz extendida del Programa de documentos vitales y esenciales.</v>
      </c>
      <c r="G43" s="231"/>
      <c r="H43" s="232"/>
      <c r="I43" s="229"/>
      <c r="J43" s="229"/>
      <c r="K43" s="229"/>
      <c r="L43" s="229"/>
      <c r="M43" s="229"/>
      <c r="N43" s="229"/>
      <c r="O43" s="229"/>
      <c r="P43" s="229"/>
      <c r="Q43" s="229"/>
      <c r="R43" s="229"/>
      <c r="S43" s="229"/>
      <c r="T43" s="229"/>
      <c r="U43" s="229"/>
      <c r="V43" s="229"/>
      <c r="W43" s="229"/>
      <c r="X43" s="229"/>
      <c r="Y43" s="229"/>
      <c r="Z43" s="229"/>
    </row>
    <row r="44" spans="2:26" ht="50.45" customHeight="1">
      <c r="B44" s="337" t="str">
        <f>OBJETIVOS!C12</f>
        <v>Ejecutar los programas de transferencias primarias y secundarias, aplicando procesos de descripción documental que permitan su futura migración y recuperación de la información.</v>
      </c>
      <c r="C44" s="333" t="str">
        <f>OBJETIVOS!D12</f>
        <v>PO-05 Transferencias documentales</v>
      </c>
      <c r="D44" s="330" t="str">
        <f>'PO-05'!B19</f>
        <v xml:space="preserve">PE05-12 </v>
      </c>
      <c r="E44" s="333" t="s">
        <v>120</v>
      </c>
      <c r="F44" s="222" t="str">
        <f>'PO-05'!C20</f>
        <v>Formular los recursos físicos, tecnológicos, talento humano para la ejecución del programa de transferencias primarias.</v>
      </c>
      <c r="G44" s="235"/>
      <c r="H44" s="236"/>
      <c r="I44" s="170"/>
      <c r="J44" s="170"/>
      <c r="K44" s="210"/>
      <c r="L44" s="210"/>
      <c r="M44" s="210"/>
      <c r="N44" s="210"/>
      <c r="O44" s="210"/>
      <c r="P44" s="210"/>
      <c r="Q44" s="210"/>
      <c r="R44" s="210"/>
      <c r="S44" s="210"/>
      <c r="T44" s="210"/>
      <c r="U44" s="210"/>
      <c r="V44" s="210"/>
      <c r="W44" s="210"/>
      <c r="X44" s="210"/>
      <c r="Y44" s="210"/>
      <c r="Z44" s="211"/>
    </row>
    <row r="45" spans="2:26" ht="50.45" customHeight="1">
      <c r="B45" s="338"/>
      <c r="C45" s="334"/>
      <c r="D45" s="331"/>
      <c r="E45" s="334"/>
      <c r="F45" s="222" t="str">
        <f>'PO-05'!C21</f>
        <v>Elaborar y socializar el cronograma de transferencias primarias.</v>
      </c>
      <c r="G45" s="187"/>
      <c r="H45" s="165"/>
      <c r="I45" s="230"/>
      <c r="J45" s="165"/>
      <c r="K45" s="166"/>
      <c r="L45" s="166"/>
      <c r="M45" s="166"/>
      <c r="N45" s="166"/>
      <c r="O45" s="166"/>
      <c r="P45" s="166"/>
      <c r="Q45" s="166"/>
      <c r="R45" s="166"/>
      <c r="S45" s="166"/>
      <c r="T45" s="166"/>
      <c r="U45" s="166"/>
      <c r="V45" s="166"/>
      <c r="W45" s="166"/>
      <c r="X45" s="166"/>
      <c r="Y45" s="166"/>
      <c r="Z45" s="212"/>
    </row>
    <row r="46" spans="2:26" ht="50.45" customHeight="1" thickBot="1">
      <c r="B46" s="338"/>
      <c r="C46" s="334"/>
      <c r="D46" s="332"/>
      <c r="E46" s="335"/>
      <c r="F46" s="222" t="str">
        <f>'PO-05'!C22</f>
        <v>Ejecutar las trasferencias primarias de acuerdo con el procedimiento.</v>
      </c>
      <c r="G46" s="186"/>
      <c r="H46" s="175"/>
      <c r="I46" s="175"/>
      <c r="J46" s="237"/>
      <c r="K46" s="237"/>
      <c r="L46" s="237"/>
      <c r="M46" s="237"/>
      <c r="N46" s="237"/>
      <c r="O46" s="237"/>
      <c r="P46" s="237"/>
      <c r="Q46" s="237"/>
      <c r="R46" s="237"/>
      <c r="S46" s="237"/>
      <c r="T46" s="237"/>
      <c r="U46" s="237"/>
      <c r="V46" s="237"/>
      <c r="W46" s="237"/>
      <c r="X46" s="237"/>
      <c r="Y46" s="237"/>
      <c r="Z46" s="238"/>
    </row>
    <row r="47" spans="2:26" ht="50.45" customHeight="1">
      <c r="B47" s="338"/>
      <c r="C47" s="334"/>
      <c r="D47" s="330" t="str">
        <f>'PO-05'!B23</f>
        <v xml:space="preserve">PE05-13 </v>
      </c>
      <c r="E47" s="333" t="str">
        <f>'PO-05'!C23</f>
        <v>Programa de transferencias secundarias y descripción documental ISADG</v>
      </c>
      <c r="F47" s="222" t="str">
        <f>'PO-05'!C24</f>
        <v>Formular los recursos físicos, tecnológicos, talento humano para la ejecución del programa de descripción documental.</v>
      </c>
      <c r="G47" s="235"/>
      <c r="H47" s="236"/>
      <c r="I47" s="170"/>
      <c r="J47" s="170"/>
      <c r="K47" s="210"/>
      <c r="L47" s="210"/>
      <c r="M47" s="210"/>
      <c r="N47" s="210"/>
      <c r="O47" s="210"/>
      <c r="P47" s="210"/>
      <c r="Q47" s="210"/>
      <c r="R47" s="210"/>
      <c r="S47" s="210"/>
      <c r="T47" s="210"/>
      <c r="U47" s="210"/>
      <c r="V47" s="210"/>
      <c r="W47" s="210"/>
      <c r="X47" s="210"/>
      <c r="Y47" s="210"/>
      <c r="Z47" s="211"/>
    </row>
    <row r="48" spans="2:26" ht="50.45" customHeight="1">
      <c r="B48" s="338"/>
      <c r="C48" s="334"/>
      <c r="D48" s="331"/>
      <c r="E48" s="334"/>
      <c r="F48" s="222" t="str">
        <f>'PO-05'!C25</f>
        <v>Elaborar el plan de descripción y transferencia documental secundaria.</v>
      </c>
      <c r="G48" s="187"/>
      <c r="H48" s="165"/>
      <c r="I48" s="230"/>
      <c r="J48" s="165"/>
      <c r="K48" s="166"/>
      <c r="L48" s="166"/>
      <c r="M48" s="166"/>
      <c r="N48" s="166"/>
      <c r="O48" s="166"/>
      <c r="P48" s="166"/>
      <c r="Q48" s="166"/>
      <c r="R48" s="166"/>
      <c r="S48" s="166"/>
      <c r="T48" s="166"/>
      <c r="U48" s="166"/>
      <c r="V48" s="166"/>
      <c r="W48" s="166"/>
      <c r="X48" s="166"/>
      <c r="Y48" s="166"/>
      <c r="Z48" s="212"/>
    </row>
    <row r="49" spans="2:26" ht="50.45" customHeight="1" thickBot="1">
      <c r="B49" s="339"/>
      <c r="C49" s="335"/>
      <c r="D49" s="332"/>
      <c r="E49" s="335"/>
      <c r="F49" s="222" t="str">
        <f>'PO-05'!C26</f>
        <v>Ejecutar el plan de descripción y transferencia documental secundaria.</v>
      </c>
      <c r="G49" s="186"/>
      <c r="H49" s="175"/>
      <c r="I49" s="175"/>
      <c r="J49" s="237"/>
      <c r="K49" s="237"/>
      <c r="L49" s="237"/>
      <c r="M49" s="237"/>
      <c r="N49" s="237"/>
      <c r="O49" s="237"/>
      <c r="P49" s="237"/>
      <c r="Q49" s="237"/>
      <c r="R49" s="237"/>
      <c r="S49" s="237"/>
      <c r="T49" s="237"/>
      <c r="U49" s="237"/>
      <c r="V49" s="237"/>
      <c r="W49" s="237"/>
      <c r="X49" s="237"/>
      <c r="Y49" s="237"/>
      <c r="Z49" s="238"/>
    </row>
    <row r="50" spans="2:26" ht="45">
      <c r="B50" s="351" t="str">
        <f>OBJETIVOS!C11</f>
        <v>Aplicar e implementar los instrumentos archivísticos con el fin de garantizar la integridad y la recuperación del patrimonio documental durante todo el ciclo de vida.</v>
      </c>
      <c r="C50" s="333" t="str">
        <f>OBJETIVOS!D11</f>
        <v xml:space="preserve"> PO-06 Disposición documental</v>
      </c>
      <c r="D50" s="330" t="str">
        <f>'PO-06'!B18</f>
        <v>PE06-14</v>
      </c>
      <c r="E50" s="333" t="str">
        <f>'PO-06'!C18</f>
        <v>Aplicación de TVD</v>
      </c>
      <c r="F50" s="222" t="str">
        <f>'PO-06'!C19</f>
        <v>Formular los recursos físicos, tecnológicos, talento humano para la ejecución del programa de transferencias secundarias.</v>
      </c>
      <c r="G50" s="240"/>
      <c r="H50" s="241"/>
      <c r="I50" s="170"/>
      <c r="J50" s="170"/>
      <c r="K50" s="210"/>
      <c r="L50" s="210"/>
      <c r="M50" s="210"/>
      <c r="N50" s="210"/>
      <c r="O50" s="210"/>
      <c r="P50" s="210"/>
      <c r="Q50" s="210"/>
      <c r="R50" s="210"/>
      <c r="S50" s="210"/>
      <c r="T50" s="210"/>
      <c r="U50" s="210"/>
      <c r="V50" s="210"/>
      <c r="W50" s="210"/>
      <c r="X50" s="210"/>
      <c r="Y50" s="210"/>
      <c r="Z50" s="211"/>
    </row>
    <row r="51" spans="2:26">
      <c r="B51" s="351"/>
      <c r="C51" s="334"/>
      <c r="D51" s="331"/>
      <c r="E51" s="334"/>
      <c r="F51" s="222" t="str">
        <f>'PO-06'!C20</f>
        <v>Elaborar plan de aplicación de TVD.</v>
      </c>
      <c r="G51" s="187"/>
      <c r="H51" s="239"/>
      <c r="I51" s="165"/>
      <c r="J51" s="165"/>
      <c r="K51" s="166"/>
      <c r="L51" s="166"/>
      <c r="M51" s="166"/>
      <c r="N51" s="166"/>
      <c r="O51" s="166"/>
      <c r="P51" s="166"/>
      <c r="Q51" s="166"/>
      <c r="R51" s="166"/>
      <c r="S51" s="166"/>
      <c r="T51" s="166"/>
      <c r="U51" s="166"/>
      <c r="V51" s="166"/>
      <c r="W51" s="166"/>
      <c r="X51" s="166"/>
      <c r="Y51" s="166"/>
      <c r="Z51" s="212"/>
    </row>
    <row r="52" spans="2:26" ht="30.75" thickBot="1">
      <c r="B52" s="351"/>
      <c r="C52" s="334"/>
      <c r="D52" s="331"/>
      <c r="E52" s="335"/>
      <c r="F52" s="222" t="str">
        <f>'PO-06'!C21</f>
        <v>Ejecutar plan de aplicación de TVD con series de selección y conservación total.</v>
      </c>
      <c r="G52" s="186"/>
      <c r="H52" s="175"/>
      <c r="I52" s="242"/>
      <c r="J52" s="242"/>
      <c r="K52" s="243"/>
      <c r="L52" s="243"/>
      <c r="M52" s="243"/>
      <c r="N52" s="243"/>
      <c r="O52" s="243"/>
      <c r="P52" s="243"/>
      <c r="Q52" s="243"/>
      <c r="R52" s="243"/>
      <c r="S52" s="243"/>
      <c r="T52" s="243"/>
      <c r="U52" s="243"/>
      <c r="V52" s="243"/>
      <c r="W52" s="243"/>
      <c r="X52" s="243"/>
      <c r="Y52" s="243"/>
      <c r="Z52" s="244"/>
    </row>
    <row r="53" spans="2:26" ht="50.45" customHeight="1">
      <c r="B53" s="351"/>
      <c r="C53" s="334"/>
      <c r="D53" s="336" t="str">
        <f>'PO-06'!B22</f>
        <v>PE06-15</v>
      </c>
      <c r="E53" s="333" t="str">
        <f>'PO-06'!C22</f>
        <v>Aplicación de TRD</v>
      </c>
      <c r="F53" s="222" t="str">
        <f>'PO-06'!C23</f>
        <v>Formular los recursos físicos, tecnológicos, talento humano para la ejecución del programa de transferencias secundarias.</v>
      </c>
      <c r="G53" s="240"/>
      <c r="H53" s="241"/>
      <c r="I53" s="170"/>
      <c r="J53" s="170"/>
      <c r="K53" s="210"/>
      <c r="L53" s="210"/>
      <c r="M53" s="210"/>
      <c r="N53" s="210"/>
      <c r="O53" s="210"/>
      <c r="P53" s="210"/>
      <c r="Q53" s="210"/>
      <c r="R53" s="210"/>
      <c r="S53" s="210"/>
      <c r="T53" s="210"/>
      <c r="U53" s="210"/>
      <c r="V53" s="210"/>
      <c r="W53" s="210"/>
      <c r="X53" s="210"/>
      <c r="Y53" s="210"/>
      <c r="Z53" s="211"/>
    </row>
    <row r="54" spans="2:26" ht="50.45" customHeight="1">
      <c r="B54" s="351"/>
      <c r="C54" s="334"/>
      <c r="D54" s="336"/>
      <c r="E54" s="334"/>
      <c r="F54" s="222" t="str">
        <f>'PO-06'!C24</f>
        <v>Elaborar el plan de aplicación de TRD.</v>
      </c>
      <c r="G54" s="187"/>
      <c r="H54" s="239"/>
      <c r="I54" s="165"/>
      <c r="J54" s="165"/>
      <c r="K54" s="166"/>
      <c r="L54" s="166"/>
      <c r="M54" s="166"/>
      <c r="N54" s="166"/>
      <c r="O54" s="166"/>
      <c r="P54" s="166"/>
      <c r="Q54" s="166"/>
      <c r="R54" s="166"/>
      <c r="S54" s="166"/>
      <c r="T54" s="166"/>
      <c r="U54" s="166"/>
      <c r="V54" s="166"/>
      <c r="W54" s="166"/>
      <c r="X54" s="166"/>
      <c r="Y54" s="166"/>
      <c r="Z54" s="212"/>
    </row>
    <row r="55" spans="2:26" ht="50.45" customHeight="1" thickBot="1">
      <c r="B55" s="351"/>
      <c r="C55" s="334"/>
      <c r="D55" s="336"/>
      <c r="E55" s="335"/>
      <c r="F55" s="222" t="str">
        <f>'PO-06'!C25</f>
        <v>Ejecutar el plan de aplicación de TRD.</v>
      </c>
      <c r="G55" s="186"/>
      <c r="H55" s="175"/>
      <c r="I55" s="242"/>
      <c r="J55" s="242"/>
      <c r="K55" s="243"/>
      <c r="L55" s="243"/>
      <c r="M55" s="243"/>
      <c r="N55" s="243"/>
      <c r="O55" s="243"/>
      <c r="P55" s="243"/>
      <c r="Q55" s="243"/>
      <c r="R55" s="243"/>
      <c r="S55" s="243"/>
      <c r="T55" s="243"/>
      <c r="U55" s="243"/>
      <c r="V55" s="243"/>
      <c r="W55" s="243"/>
      <c r="X55" s="243"/>
      <c r="Y55" s="243"/>
      <c r="Z55" s="244"/>
    </row>
    <row r="56" spans="2:26" ht="45">
      <c r="B56" s="351" t="str">
        <f>OBJETIVOS!C8</f>
        <v>Modernizar la infraestructura tecnológica de las aplicaciones que impacten  los 8 procesos de gestión documental.</v>
      </c>
      <c r="C56" s="352" t="str">
        <f>OBJETIVOS!D8</f>
        <v xml:space="preserve">PO-07 Estabilización de SGDEA con BOGDATA </v>
      </c>
      <c r="D56" s="330" t="str">
        <f>'PO-07'!B20</f>
        <v>PE07-16</v>
      </c>
      <c r="E56" s="333" t="str">
        <f>'PO-07'!C20</f>
        <v>Modernización de la infraestructura tecnologica de gestión documental.</v>
      </c>
      <c r="F56" s="222" t="str">
        <f>'PO-07'!C21</f>
        <v>Formular los recursos físicos, tecnológicos, talento humano para la modernización de la infraestructura tecnológica de gestión documental.</v>
      </c>
      <c r="G56" s="248"/>
      <c r="H56" s="249"/>
      <c r="I56" s="170"/>
      <c r="J56" s="170"/>
      <c r="K56" s="210"/>
      <c r="L56" s="210"/>
      <c r="M56" s="210"/>
      <c r="N56" s="210"/>
      <c r="O56" s="210"/>
      <c r="P56" s="210"/>
      <c r="Q56" s="210"/>
      <c r="R56" s="210"/>
      <c r="S56" s="210"/>
      <c r="T56" s="210"/>
      <c r="U56" s="210"/>
      <c r="V56" s="210"/>
      <c r="W56" s="210"/>
      <c r="X56" s="210"/>
      <c r="Y56" s="210"/>
      <c r="Z56" s="211"/>
    </row>
    <row r="57" spans="2:26" ht="90">
      <c r="B57" s="351"/>
      <c r="C57" s="352"/>
      <c r="D57" s="331"/>
      <c r="E57" s="334"/>
      <c r="F57" s="222" t="str">
        <f>'PO-07'!C22</f>
        <v>Definir estrategias que permitan al corto, mediano y largo plazo desarrollar procesos de digitalización y automatización de los flujos de información física y electrónica aprovechando las tecnologías disponibles (IA, BLOCKCHAIN, OCR-ICR, SGDEA) y los servicios web BOGDATA - SGDEA.</v>
      </c>
      <c r="G57" s="250"/>
      <c r="H57" s="164"/>
      <c r="I57" s="165"/>
      <c r="J57" s="165"/>
      <c r="K57" s="166"/>
      <c r="L57" s="166"/>
      <c r="M57" s="166"/>
      <c r="N57" s="166"/>
      <c r="O57" s="166"/>
      <c r="P57" s="166"/>
      <c r="Q57" s="166"/>
      <c r="R57" s="166"/>
      <c r="S57" s="166"/>
      <c r="T57" s="166"/>
      <c r="U57" s="166"/>
      <c r="V57" s="166"/>
      <c r="W57" s="166"/>
      <c r="X57" s="166"/>
      <c r="Y57" s="166"/>
      <c r="Z57" s="212"/>
    </row>
    <row r="58" spans="2:26" ht="45">
      <c r="B58" s="351"/>
      <c r="C58" s="352"/>
      <c r="D58" s="331"/>
      <c r="E58" s="334"/>
      <c r="F58" s="222" t="str">
        <f>'PO-07'!C23</f>
        <v>Establecer un cronograma  para el desarrollo de las estrategias encaminadas a la modernización de la infraestructura tecnológica de gestión documental.</v>
      </c>
      <c r="G58" s="250"/>
      <c r="H58" s="164"/>
      <c r="I58" s="165"/>
      <c r="J58" s="165"/>
      <c r="K58" s="166"/>
      <c r="L58" s="166"/>
      <c r="M58" s="166"/>
      <c r="N58" s="166"/>
      <c r="O58" s="166"/>
      <c r="P58" s="166"/>
      <c r="Q58" s="166"/>
      <c r="R58" s="166"/>
      <c r="S58" s="166"/>
      <c r="T58" s="166"/>
      <c r="U58" s="166"/>
      <c r="V58" s="166"/>
      <c r="W58" s="166"/>
      <c r="X58" s="166"/>
      <c r="Y58" s="166"/>
      <c r="Z58" s="212"/>
    </row>
    <row r="59" spans="2:26" ht="60">
      <c r="B59" s="351"/>
      <c r="C59" s="352"/>
      <c r="D59" s="331"/>
      <c r="E59" s="334"/>
      <c r="F59" s="222" t="str">
        <f>'PO-07'!C24</f>
        <v>Desarrollar la generación de reportes estadísticos con implementación de tecnologia de la web 3.0 y 4.0 (BigData y web semántica) para la toma de desiciones.</v>
      </c>
      <c r="G59" s="187"/>
      <c r="H59" s="165"/>
      <c r="I59" s="164"/>
      <c r="J59" s="164"/>
      <c r="K59" s="164"/>
      <c r="L59" s="164"/>
      <c r="M59" s="164"/>
      <c r="N59" s="164"/>
      <c r="O59" s="247"/>
      <c r="P59" s="247"/>
      <c r="Q59" s="247"/>
      <c r="R59" s="247"/>
      <c r="S59" s="166"/>
      <c r="T59" s="166"/>
      <c r="U59" s="166"/>
      <c r="V59" s="166"/>
      <c r="W59" s="166"/>
      <c r="X59" s="166"/>
      <c r="Y59" s="166"/>
      <c r="Z59" s="212"/>
    </row>
    <row r="60" spans="2:26" ht="45.75" thickBot="1">
      <c r="B60" s="351"/>
      <c r="C60" s="352"/>
      <c r="D60" s="332"/>
      <c r="E60" s="335"/>
      <c r="F60" s="222" t="str">
        <f>'PO-07'!C25</f>
        <v>Ejecutar las estrategias definidas para la modernización de la infraestructura tecnológica de gestión documental.</v>
      </c>
      <c r="G60" s="186"/>
      <c r="H60" s="175"/>
      <c r="I60" s="251"/>
      <c r="J60" s="251"/>
      <c r="K60" s="251"/>
      <c r="L60" s="251"/>
      <c r="M60" s="251"/>
      <c r="N60" s="251"/>
      <c r="O60" s="251"/>
      <c r="P60" s="251"/>
      <c r="Q60" s="251"/>
      <c r="R60" s="251"/>
      <c r="S60" s="213"/>
      <c r="T60" s="213"/>
      <c r="U60" s="213"/>
      <c r="V60" s="213"/>
      <c r="W60" s="213"/>
      <c r="X60" s="213"/>
      <c r="Y60" s="213"/>
      <c r="Z60" s="214"/>
    </row>
    <row r="61" spans="2:26" ht="45">
      <c r="B61" s="351"/>
      <c r="C61" s="352"/>
      <c r="D61" s="330" t="str">
        <f>'PO-07'!B26</f>
        <v>PE07-17</v>
      </c>
      <c r="E61" s="333" t="str">
        <f>'PO-07'!C26</f>
        <v>Implementación de componentes de gestión documental electrónica en el SGDEA.</v>
      </c>
      <c r="F61" s="222" t="str">
        <f>'PO-07'!C27</f>
        <v>Formular los recursos físicos, tecnológicos, talento humano para la modernización de la infraestructura tecnológica de gestión documental.</v>
      </c>
      <c r="G61" s="248"/>
      <c r="H61" s="249"/>
      <c r="I61" s="253"/>
      <c r="J61" s="253"/>
      <c r="K61" s="254"/>
      <c r="L61" s="254"/>
      <c r="M61" s="254"/>
      <c r="N61" s="254"/>
      <c r="O61" s="210"/>
      <c r="P61" s="210"/>
      <c r="Q61" s="210"/>
      <c r="R61" s="210"/>
      <c r="S61" s="210"/>
      <c r="T61" s="210"/>
      <c r="U61" s="210"/>
      <c r="V61" s="210"/>
      <c r="W61" s="210"/>
      <c r="X61" s="210"/>
      <c r="Y61" s="210"/>
      <c r="Z61" s="211"/>
    </row>
    <row r="62" spans="2:26" ht="60">
      <c r="B62" s="351"/>
      <c r="C62" s="352"/>
      <c r="D62" s="331"/>
      <c r="E62" s="334"/>
      <c r="F62" s="222" t="str">
        <f>'PO-07'!C28</f>
        <v>Idetificar los requerimientos tecnológicos para el desarrollo de la estrategia de documentos electronicos de archivo que abarquen los ocho procesos de la gestión documental.</v>
      </c>
      <c r="G62" s="255"/>
      <c r="H62" s="247"/>
      <c r="I62" s="164"/>
      <c r="J62" s="247"/>
      <c r="K62" s="252"/>
      <c r="L62" s="252"/>
      <c r="M62" s="252"/>
      <c r="N62" s="252"/>
      <c r="O62" s="166"/>
      <c r="P62" s="166"/>
      <c r="Q62" s="166"/>
      <c r="R62" s="166"/>
      <c r="S62" s="166"/>
      <c r="T62" s="166"/>
      <c r="U62" s="166"/>
      <c r="V62" s="166"/>
      <c r="W62" s="166"/>
      <c r="X62" s="166"/>
      <c r="Y62" s="166"/>
      <c r="Z62" s="212"/>
    </row>
    <row r="63" spans="2:26" ht="30">
      <c r="B63" s="351"/>
      <c r="C63" s="352"/>
      <c r="D63" s="331"/>
      <c r="E63" s="334"/>
      <c r="F63" s="222" t="str">
        <f>'PO-07'!C29</f>
        <v>Definir el plan de trabajo en articulación con la SOTIC para el desarrollo de los requrimientos.</v>
      </c>
      <c r="G63" s="255"/>
      <c r="H63" s="247"/>
      <c r="I63" s="247"/>
      <c r="J63" s="164"/>
      <c r="K63" s="252"/>
      <c r="L63" s="252"/>
      <c r="M63" s="252"/>
      <c r="N63" s="252"/>
      <c r="O63" s="166"/>
      <c r="P63" s="166"/>
      <c r="Q63" s="166"/>
      <c r="R63" s="166"/>
      <c r="S63" s="166"/>
      <c r="T63" s="166"/>
      <c r="U63" s="166"/>
      <c r="V63" s="166"/>
      <c r="W63" s="166"/>
      <c r="X63" s="166"/>
      <c r="Y63" s="166"/>
      <c r="Z63" s="212"/>
    </row>
    <row r="64" spans="2:26" ht="30.75" thickBot="1">
      <c r="B64" s="351"/>
      <c r="C64" s="352"/>
      <c r="D64" s="332"/>
      <c r="E64" s="335"/>
      <c r="F64" s="222" t="str">
        <f>'PO-07'!C30</f>
        <v>Ejecutar el  plan de trabajo en articulación con la SOTIC para el desarrollo de los requrimientos.</v>
      </c>
      <c r="G64" s="256"/>
      <c r="H64" s="257"/>
      <c r="I64" s="257"/>
      <c r="J64" s="251"/>
      <c r="K64" s="251"/>
      <c r="L64" s="251"/>
      <c r="M64" s="251"/>
      <c r="N64" s="251"/>
      <c r="O64" s="251"/>
      <c r="P64" s="251"/>
      <c r="Q64" s="251"/>
      <c r="R64" s="251"/>
      <c r="S64" s="213"/>
      <c r="T64" s="213"/>
      <c r="U64" s="213"/>
      <c r="V64" s="213"/>
      <c r="W64" s="213"/>
      <c r="X64" s="213"/>
      <c r="Y64" s="213"/>
      <c r="Z64" s="214"/>
    </row>
    <row r="65" spans="2:26" ht="45">
      <c r="B65" s="354" t="str">
        <f>OBJETIVOS!C13</f>
        <v>Desarrollar estrategias que permitan potencializar el conocimiento técnico y funcional en el proceso de  gestión documental de los funcionarios de la Entidad.</v>
      </c>
      <c r="C65" s="353" t="str">
        <f>OBJETIVOS!D13</f>
        <v>PO-08 Potenciación de capacidades en gestión documental</v>
      </c>
      <c r="D65" s="330" t="str">
        <f>'PO-08'!B11</f>
        <v>PE08-18</v>
      </c>
      <c r="E65" s="333" t="str">
        <f>'PO-08'!C11</f>
        <v>Sensibilización a través de estrategias comunicativas.</v>
      </c>
      <c r="F65" s="222" t="str">
        <f>'PO-08'!C12</f>
        <v>Articular las estrategias comunicativas del proceso de gestión documental con el Plan de comunicaciones de la entidad.</v>
      </c>
      <c r="G65" s="258"/>
      <c r="H65" s="253"/>
      <c r="I65" s="253"/>
      <c r="J65" s="253"/>
      <c r="K65" s="254"/>
      <c r="L65" s="254"/>
      <c r="M65" s="254"/>
      <c r="N65" s="254"/>
      <c r="O65" s="210"/>
      <c r="P65" s="210"/>
      <c r="Q65" s="210"/>
      <c r="R65" s="210"/>
      <c r="S65" s="210"/>
      <c r="T65" s="210"/>
      <c r="U65" s="210"/>
      <c r="V65" s="210"/>
      <c r="W65" s="210"/>
      <c r="X65" s="210"/>
      <c r="Y65" s="210"/>
      <c r="Z65" s="211"/>
    </row>
    <row r="66" spans="2:26" ht="30.75" thickBot="1">
      <c r="B66" s="354"/>
      <c r="C66" s="353"/>
      <c r="D66" s="332"/>
      <c r="E66" s="335"/>
      <c r="F66" s="222" t="str">
        <f>'PO-08'!C13</f>
        <v>Ejecutar las estrategias comunicativas definidas en el plan de comunicaciones de la entidad.</v>
      </c>
      <c r="G66" s="256"/>
      <c r="H66" s="259"/>
      <c r="I66" s="259"/>
      <c r="J66" s="259"/>
      <c r="K66" s="259"/>
      <c r="L66" s="259"/>
      <c r="M66" s="259"/>
      <c r="N66" s="259"/>
      <c r="O66" s="259"/>
      <c r="P66" s="259"/>
      <c r="Q66" s="259"/>
      <c r="R66" s="259"/>
      <c r="S66" s="259"/>
      <c r="T66" s="259"/>
      <c r="U66" s="259"/>
      <c r="V66" s="259"/>
      <c r="W66" s="259"/>
      <c r="X66" s="259"/>
      <c r="Y66" s="259"/>
      <c r="Z66" s="260"/>
    </row>
    <row r="67" spans="2:26" ht="47.25" customHeight="1">
      <c r="B67" s="354"/>
      <c r="C67" s="353"/>
      <c r="D67" s="330" t="str">
        <f>'PO-08'!B14</f>
        <v>PE08-19</v>
      </c>
      <c r="E67" s="333" t="str">
        <f>'PO-08'!C14</f>
        <v xml:space="preserve"> Plan de capacitaciones Proceso de Gestión Documental físico y electrónico.</v>
      </c>
      <c r="F67" s="144" t="str">
        <f>'PO-08'!C15</f>
        <v>Generar el programa de capacitaciones en gestión documental física y electrónica.</v>
      </c>
      <c r="G67" s="276"/>
      <c r="H67" s="180"/>
      <c r="I67" s="180"/>
      <c r="J67" s="180"/>
      <c r="K67" s="198"/>
      <c r="L67" s="198"/>
      <c r="M67" s="198"/>
      <c r="N67" s="198"/>
      <c r="O67" s="198"/>
      <c r="P67" s="198"/>
      <c r="Q67" s="198"/>
      <c r="R67" s="198"/>
      <c r="S67" s="198"/>
      <c r="T67" s="198"/>
      <c r="U67" s="198"/>
      <c r="V67" s="198"/>
      <c r="W67" s="198"/>
      <c r="X67" s="198"/>
      <c r="Y67" s="198"/>
      <c r="Z67" s="224"/>
    </row>
    <row r="68" spans="2:26" ht="30.75" thickBot="1">
      <c r="B68" s="354"/>
      <c r="C68" s="353"/>
      <c r="D68" s="332"/>
      <c r="E68" s="335"/>
      <c r="F68" s="144" t="str">
        <f>'PO-08'!C16</f>
        <v>Ejecutar el cronograma de capacitaciones en gestión documental física y electrónica.</v>
      </c>
      <c r="G68" s="186"/>
      <c r="H68" s="259"/>
      <c r="I68" s="259"/>
      <c r="J68" s="259"/>
      <c r="K68" s="259"/>
      <c r="L68" s="259"/>
      <c r="M68" s="259"/>
      <c r="N68" s="259"/>
      <c r="O68" s="259"/>
      <c r="P68" s="259"/>
      <c r="Q68" s="259"/>
      <c r="R68" s="259"/>
      <c r="S68" s="259"/>
      <c r="T68" s="259"/>
      <c r="U68" s="259"/>
      <c r="V68" s="259"/>
      <c r="W68" s="259"/>
      <c r="X68" s="259"/>
      <c r="Y68" s="259"/>
      <c r="Z68" s="260"/>
    </row>
    <row r="69" spans="2:26">
      <c r="B69" s="73"/>
      <c r="C69" s="73"/>
      <c r="D69" s="73"/>
      <c r="E69" s="73"/>
      <c r="F69" s="73"/>
      <c r="G69" s="73"/>
      <c r="H69" s="73"/>
      <c r="I69" s="73"/>
      <c r="J69" s="73"/>
      <c r="K69" s="73"/>
      <c r="L69" s="73"/>
      <c r="M69" s="73"/>
      <c r="N69" s="73"/>
      <c r="O69" s="73"/>
      <c r="P69" s="73"/>
      <c r="Q69" s="73"/>
      <c r="R69" s="73"/>
      <c r="S69" s="73"/>
      <c r="T69" s="73"/>
      <c r="U69" s="73"/>
      <c r="V69" s="73"/>
      <c r="W69" s="73"/>
      <c r="X69" s="73"/>
      <c r="Y69" s="73"/>
      <c r="Z69" s="73"/>
    </row>
    <row r="70" spans="2:26" ht="97.5" customHeight="1"/>
    <row r="71" spans="2:26">
      <c r="B71" s="73"/>
      <c r="C71" s="73"/>
      <c r="D71" s="73"/>
      <c r="E71" s="73"/>
      <c r="F71" s="73"/>
      <c r="G71" s="73"/>
      <c r="H71" s="73"/>
      <c r="I71" s="73"/>
      <c r="J71" s="73"/>
      <c r="K71" s="73"/>
      <c r="L71" s="73"/>
      <c r="M71" s="73"/>
      <c r="N71" s="73"/>
      <c r="O71" s="73"/>
      <c r="P71" s="73"/>
      <c r="Q71" s="73"/>
      <c r="R71" s="73"/>
      <c r="S71" s="73"/>
      <c r="T71" s="73"/>
      <c r="U71" s="73"/>
      <c r="V71" s="73"/>
      <c r="W71" s="73"/>
      <c r="X71" s="73"/>
      <c r="Y71" s="73"/>
      <c r="Z71" s="73"/>
    </row>
    <row r="72" spans="2:26" ht="148.5" customHeight="1"/>
    <row r="73" spans="2:26" ht="40.5" customHeight="1">
      <c r="B73" s="73"/>
      <c r="C73" s="73"/>
      <c r="D73" s="73"/>
      <c r="E73" s="73"/>
      <c r="F73" s="73"/>
      <c r="G73" s="73"/>
      <c r="H73" s="73"/>
      <c r="I73" s="73"/>
      <c r="J73" s="73"/>
      <c r="K73" s="73"/>
      <c r="L73" s="73"/>
      <c r="M73" s="73"/>
      <c r="N73" s="73"/>
      <c r="O73" s="73"/>
      <c r="P73" s="73"/>
      <c r="Q73" s="73"/>
      <c r="R73" s="73"/>
      <c r="S73" s="73"/>
      <c r="T73" s="73"/>
      <c r="U73" s="73"/>
      <c r="V73" s="73"/>
      <c r="W73" s="73"/>
      <c r="X73" s="73"/>
      <c r="Y73" s="73"/>
      <c r="Z73" s="73"/>
    </row>
  </sheetData>
  <sheetProtection selectLockedCells="1" selectUnlockedCells="1"/>
  <mergeCells count="63">
    <mergeCell ref="W3:Z3"/>
    <mergeCell ref="B3:B5"/>
    <mergeCell ref="B2:Z2"/>
    <mergeCell ref="F3:F5"/>
    <mergeCell ref="K4:N4"/>
    <mergeCell ref="O4:R4"/>
    <mergeCell ref="W4:Z4"/>
    <mergeCell ref="K3:V3"/>
    <mergeCell ref="G3:J3"/>
    <mergeCell ref="G4:J4"/>
    <mergeCell ref="S4:V4"/>
    <mergeCell ref="C3:C5"/>
    <mergeCell ref="D3:E5"/>
    <mergeCell ref="B50:B55"/>
    <mergeCell ref="B56:B64"/>
    <mergeCell ref="C44:C49"/>
    <mergeCell ref="C56:C64"/>
    <mergeCell ref="C65:C68"/>
    <mergeCell ref="B65:B68"/>
    <mergeCell ref="C50:C55"/>
    <mergeCell ref="B27:B34"/>
    <mergeCell ref="C27:C34"/>
    <mergeCell ref="B6:B15"/>
    <mergeCell ref="C6:C15"/>
    <mergeCell ref="E17:E22"/>
    <mergeCell ref="D17:D22"/>
    <mergeCell ref="E23:E26"/>
    <mergeCell ref="E6:E8"/>
    <mergeCell ref="D6:D8"/>
    <mergeCell ref="D9:D12"/>
    <mergeCell ref="E9:E12"/>
    <mergeCell ref="E13:E15"/>
    <mergeCell ref="D13:D15"/>
    <mergeCell ref="D23:D26"/>
    <mergeCell ref="B16:B26"/>
    <mergeCell ref="C16:C26"/>
    <mergeCell ref="E32:E34"/>
    <mergeCell ref="D39:D42"/>
    <mergeCell ref="E39:E42"/>
    <mergeCell ref="E27:E31"/>
    <mergeCell ref="D27:D31"/>
    <mergeCell ref="D32:D34"/>
    <mergeCell ref="B35:B43"/>
    <mergeCell ref="C35:C43"/>
    <mergeCell ref="D44:D46"/>
    <mergeCell ref="B44:B49"/>
    <mergeCell ref="E44:E46"/>
    <mergeCell ref="D47:D49"/>
    <mergeCell ref="E47:E49"/>
    <mergeCell ref="E35:E38"/>
    <mergeCell ref="D35:D38"/>
    <mergeCell ref="D50:D52"/>
    <mergeCell ref="D53:D55"/>
    <mergeCell ref="E56:E60"/>
    <mergeCell ref="D56:D60"/>
    <mergeCell ref="E50:E52"/>
    <mergeCell ref="E53:E55"/>
    <mergeCell ref="D61:D64"/>
    <mergeCell ref="E61:E64"/>
    <mergeCell ref="D65:D66"/>
    <mergeCell ref="E67:E68"/>
    <mergeCell ref="D67:D68"/>
    <mergeCell ref="E65:E66"/>
  </mergeCells>
  <printOptions horizontalCentered="1" verticalCentered="1"/>
  <pageMargins left="0.70866141732283472" right="0.70866141732283472" top="0.74803149606299213" bottom="0.74803149606299213" header="0.31496062992125984" footer="0.31496062992125984"/>
  <pageSetup scale="27" fitToHeight="0" orientation="portrait" r:id="rId1"/>
  <rowBreaks count="1" manualBreakCount="1">
    <brk id="34"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B1:M4064"/>
  <sheetViews>
    <sheetView showGridLines="0" tabSelected="1" zoomScale="70" zoomScaleNormal="70" zoomScaleSheetLayoutView="90" workbookViewId="0">
      <selection activeCell="J5" sqref="J5"/>
    </sheetView>
  </sheetViews>
  <sheetFormatPr baseColWidth="10" defaultColWidth="11.42578125" defaultRowHeight="15"/>
  <cols>
    <col min="1" max="1" width="2.42578125" style="73" customWidth="1"/>
    <col min="2" max="2" width="12.7109375" style="75" customWidth="1"/>
    <col min="3" max="3" width="39.5703125" style="75" customWidth="1"/>
    <col min="4" max="4" width="19.85546875" style="75" customWidth="1"/>
    <col min="5" max="6" width="16.140625" style="75" customWidth="1"/>
    <col min="7" max="7" width="24.140625" style="75" customWidth="1"/>
    <col min="8" max="8" width="16" style="75" customWidth="1"/>
    <col min="9" max="9" width="26.28515625" style="132" customWidth="1"/>
    <col min="10" max="13" width="46.5703125" style="73" customWidth="1"/>
    <col min="14" max="16384" width="11.42578125" style="73"/>
  </cols>
  <sheetData>
    <row r="1" spans="2:13" ht="91.5" customHeight="1">
      <c r="B1" s="73"/>
      <c r="C1" s="73"/>
      <c r="D1" s="73"/>
      <c r="E1" s="73"/>
      <c r="F1" s="73"/>
      <c r="G1" s="73"/>
      <c r="H1" s="73"/>
      <c r="I1" s="126"/>
    </row>
    <row r="2" spans="2:13" ht="15.75">
      <c r="B2" s="373" t="s">
        <v>121</v>
      </c>
      <c r="C2" s="373"/>
      <c r="D2" s="373"/>
      <c r="E2" s="373"/>
      <c r="F2" s="373"/>
      <c r="G2" s="373"/>
      <c r="H2" s="373"/>
      <c r="I2" s="373"/>
    </row>
    <row r="3" spans="2:13">
      <c r="B3" s="73"/>
      <c r="C3" s="73"/>
      <c r="D3" s="73"/>
      <c r="E3" s="73"/>
      <c r="F3" s="73"/>
      <c r="G3" s="73"/>
      <c r="H3" s="73"/>
      <c r="I3" s="126"/>
    </row>
    <row r="4" spans="2:13" ht="50.25" customHeight="1">
      <c r="B4" s="105" t="s">
        <v>122</v>
      </c>
      <c r="C4" s="376" t="s">
        <v>123</v>
      </c>
      <c r="D4" s="377"/>
      <c r="E4" s="377"/>
      <c r="F4" s="377"/>
      <c r="G4" s="377"/>
      <c r="H4" s="377"/>
      <c r="I4" s="378"/>
    </row>
    <row r="5" spans="2:13">
      <c r="B5" s="73"/>
      <c r="C5" s="73"/>
      <c r="D5" s="73"/>
      <c r="E5" s="73"/>
      <c r="F5" s="73"/>
      <c r="G5" s="73"/>
      <c r="H5" s="73"/>
      <c r="I5" s="126"/>
    </row>
    <row r="6" spans="2:13">
      <c r="B6" s="73"/>
      <c r="C6" s="73"/>
      <c r="D6" s="73"/>
      <c r="E6" s="73"/>
      <c r="F6" s="73"/>
      <c r="G6" s="73"/>
      <c r="H6" s="73"/>
      <c r="I6" s="126"/>
    </row>
    <row r="7" spans="2:13" ht="34.5" customHeight="1">
      <c r="B7" s="374" t="s">
        <v>124</v>
      </c>
      <c r="C7" s="374"/>
      <c r="D7" s="374"/>
      <c r="E7" s="374"/>
      <c r="F7" s="374"/>
      <c r="G7" s="374"/>
      <c r="H7" s="374"/>
      <c r="I7" s="374"/>
    </row>
    <row r="8" spans="2:13">
      <c r="B8" s="73"/>
      <c r="C8" s="73"/>
      <c r="D8" s="73"/>
      <c r="E8" s="73"/>
      <c r="F8" s="73"/>
      <c r="G8" s="73"/>
      <c r="H8" s="73"/>
      <c r="I8" s="126"/>
    </row>
    <row r="9" spans="2:13" ht="15.75">
      <c r="B9" s="375" t="s">
        <v>125</v>
      </c>
      <c r="C9" s="375" t="s">
        <v>112</v>
      </c>
      <c r="D9" s="375" t="s">
        <v>126</v>
      </c>
      <c r="E9" s="375" t="s">
        <v>127</v>
      </c>
      <c r="F9" s="375" t="s">
        <v>128</v>
      </c>
      <c r="G9" s="375" t="s">
        <v>129</v>
      </c>
      <c r="H9" s="369" t="s">
        <v>130</v>
      </c>
      <c r="I9" s="369"/>
      <c r="J9" s="369" t="s">
        <v>415</v>
      </c>
      <c r="K9" s="369"/>
      <c r="L9" s="369"/>
      <c r="M9" s="369"/>
    </row>
    <row r="10" spans="2:13" ht="15.75">
      <c r="B10" s="375"/>
      <c r="C10" s="375"/>
      <c r="D10" s="375"/>
      <c r="E10" s="375"/>
      <c r="F10" s="375"/>
      <c r="G10" s="375"/>
      <c r="H10" s="108" t="s">
        <v>131</v>
      </c>
      <c r="I10" s="107" t="s">
        <v>132</v>
      </c>
      <c r="J10" s="108" t="s">
        <v>411</v>
      </c>
      <c r="K10" s="108" t="s">
        <v>412</v>
      </c>
      <c r="L10" s="108" t="s">
        <v>413</v>
      </c>
      <c r="M10" s="108" t="s">
        <v>414</v>
      </c>
    </row>
    <row r="11" spans="2:13" ht="15.75" customHeight="1">
      <c r="B11" s="109" t="s">
        <v>133</v>
      </c>
      <c r="C11" s="157" t="s">
        <v>134</v>
      </c>
      <c r="D11" s="154"/>
      <c r="E11" s="154"/>
      <c r="F11" s="154"/>
      <c r="G11" s="154"/>
      <c r="H11" s="154"/>
      <c r="I11" s="282"/>
      <c r="J11" s="154"/>
      <c r="K11" s="154"/>
      <c r="L11" s="154"/>
      <c r="M11" s="155"/>
    </row>
    <row r="12" spans="2:13" ht="210">
      <c r="B12" s="301">
        <v>1</v>
      </c>
      <c r="C12" s="110" t="s">
        <v>135</v>
      </c>
      <c r="D12" s="111" t="s">
        <v>136</v>
      </c>
      <c r="E12" s="112">
        <v>45659</v>
      </c>
      <c r="F12" s="112">
        <v>45746</v>
      </c>
      <c r="G12" s="92" t="s">
        <v>137</v>
      </c>
      <c r="H12" s="62" t="s">
        <v>138</v>
      </c>
      <c r="I12" s="120" t="s">
        <v>139</v>
      </c>
      <c r="J12" s="110" t="s">
        <v>485</v>
      </c>
      <c r="K12" s="110" t="s">
        <v>452</v>
      </c>
      <c r="L12" s="110"/>
      <c r="M12" s="110"/>
    </row>
    <row r="13" spans="2:13" ht="105">
      <c r="B13" s="301">
        <v>2</v>
      </c>
      <c r="C13" s="110" t="s">
        <v>140</v>
      </c>
      <c r="D13" s="111" t="s">
        <v>136</v>
      </c>
      <c r="E13" s="112">
        <v>45748</v>
      </c>
      <c r="F13" s="112">
        <v>45838</v>
      </c>
      <c r="G13" s="92" t="s">
        <v>141</v>
      </c>
      <c r="H13" s="62" t="s">
        <v>138</v>
      </c>
      <c r="I13" s="120" t="s">
        <v>139</v>
      </c>
      <c r="J13" s="110" t="s">
        <v>422</v>
      </c>
      <c r="K13" s="110" t="s">
        <v>454</v>
      </c>
      <c r="L13" s="110"/>
      <c r="M13" s="110"/>
    </row>
    <row r="14" spans="2:13" ht="75">
      <c r="B14" s="301">
        <v>3</v>
      </c>
      <c r="C14" s="110" t="s">
        <v>142</v>
      </c>
      <c r="D14" s="111" t="s">
        <v>143</v>
      </c>
      <c r="E14" s="112">
        <v>45778</v>
      </c>
      <c r="F14" s="112">
        <v>46112</v>
      </c>
      <c r="G14" s="92" t="s">
        <v>144</v>
      </c>
      <c r="H14" s="62" t="s">
        <v>138</v>
      </c>
      <c r="I14" s="120" t="s">
        <v>145</v>
      </c>
      <c r="J14" s="110" t="s">
        <v>422</v>
      </c>
      <c r="K14" s="110" t="s">
        <v>455</v>
      </c>
      <c r="L14" s="110"/>
      <c r="M14" s="110"/>
    </row>
    <row r="15" spans="2:13" ht="15.75" customHeight="1">
      <c r="B15" s="109" t="s">
        <v>146</v>
      </c>
      <c r="C15" s="153" t="s">
        <v>147</v>
      </c>
      <c r="D15" s="154"/>
      <c r="E15" s="154"/>
      <c r="F15" s="154"/>
      <c r="G15" s="154"/>
      <c r="H15" s="154"/>
      <c r="I15" s="281"/>
      <c r="J15" s="154"/>
      <c r="K15" s="154"/>
      <c r="L15" s="154"/>
      <c r="M15" s="155"/>
    </row>
    <row r="16" spans="2:13" ht="105">
      <c r="B16" s="49">
        <v>1</v>
      </c>
      <c r="C16" s="110" t="s">
        <v>148</v>
      </c>
      <c r="D16" s="62" t="s">
        <v>149</v>
      </c>
      <c r="E16" s="112">
        <v>45748</v>
      </c>
      <c r="F16" s="112">
        <v>45838</v>
      </c>
      <c r="G16" s="110" t="s">
        <v>150</v>
      </c>
      <c r="H16" s="62" t="s">
        <v>138</v>
      </c>
      <c r="I16" s="120" t="s">
        <v>151</v>
      </c>
      <c r="J16" s="110" t="s">
        <v>422</v>
      </c>
      <c r="K16" s="110" t="s">
        <v>456</v>
      </c>
      <c r="L16" s="110"/>
      <c r="M16" s="110"/>
    </row>
    <row r="17" spans="2:13" ht="90">
      <c r="B17" s="49">
        <v>2</v>
      </c>
      <c r="C17" s="110" t="s">
        <v>457</v>
      </c>
      <c r="D17" s="62" t="s">
        <v>149</v>
      </c>
      <c r="E17" s="112">
        <v>45748</v>
      </c>
      <c r="F17" s="112">
        <v>45838</v>
      </c>
      <c r="G17" s="110" t="s">
        <v>152</v>
      </c>
      <c r="H17" s="62" t="s">
        <v>138</v>
      </c>
      <c r="I17" s="120" t="s">
        <v>153</v>
      </c>
      <c r="J17" s="110" t="s">
        <v>422</v>
      </c>
      <c r="K17" s="110" t="s">
        <v>458</v>
      </c>
      <c r="L17" s="110"/>
      <c r="M17" s="110"/>
    </row>
    <row r="18" spans="2:13" ht="75">
      <c r="B18" s="49">
        <v>3</v>
      </c>
      <c r="C18" s="110" t="s">
        <v>450</v>
      </c>
      <c r="D18" s="62" t="s">
        <v>149</v>
      </c>
      <c r="E18" s="112">
        <v>45839</v>
      </c>
      <c r="F18" s="112">
        <v>46934</v>
      </c>
      <c r="G18" s="110" t="s">
        <v>152</v>
      </c>
      <c r="H18" s="62" t="s">
        <v>138</v>
      </c>
      <c r="I18" s="120" t="s">
        <v>154</v>
      </c>
      <c r="J18" s="110" t="s">
        <v>422</v>
      </c>
      <c r="K18" s="110" t="s">
        <v>422</v>
      </c>
      <c r="L18" s="110"/>
      <c r="M18" s="110"/>
    </row>
    <row r="19" spans="2:13" ht="90" customHeight="1">
      <c r="B19" s="49">
        <v>4</v>
      </c>
      <c r="C19" s="110" t="s">
        <v>155</v>
      </c>
      <c r="D19" s="62" t="s">
        <v>156</v>
      </c>
      <c r="E19" s="112">
        <v>45877</v>
      </c>
      <c r="F19" s="112">
        <v>46934</v>
      </c>
      <c r="G19" s="114" t="s">
        <v>157</v>
      </c>
      <c r="H19" s="62" t="s">
        <v>138</v>
      </c>
      <c r="I19" s="120" t="s">
        <v>153</v>
      </c>
      <c r="J19" s="110" t="s">
        <v>422</v>
      </c>
      <c r="K19" s="110" t="s">
        <v>422</v>
      </c>
      <c r="L19" s="110"/>
      <c r="M19" s="110"/>
    </row>
    <row r="20" spans="2:13" ht="15.75" customHeight="1">
      <c r="B20" s="109" t="s">
        <v>158</v>
      </c>
      <c r="C20" s="157" t="s">
        <v>159</v>
      </c>
      <c r="D20" s="156"/>
      <c r="E20" s="156"/>
      <c r="F20" s="156"/>
      <c r="G20" s="156"/>
      <c r="H20" s="156"/>
      <c r="I20" s="283"/>
      <c r="J20" s="154"/>
      <c r="K20" s="154"/>
      <c r="L20" s="154"/>
      <c r="M20" s="155"/>
    </row>
    <row r="21" spans="2:13" ht="90">
      <c r="B21" s="49">
        <v>1</v>
      </c>
      <c r="C21" s="278" t="s">
        <v>410</v>
      </c>
      <c r="D21" s="62" t="s">
        <v>160</v>
      </c>
      <c r="E21" s="115">
        <v>45658</v>
      </c>
      <c r="F21" s="115">
        <v>45716</v>
      </c>
      <c r="G21" s="92" t="s">
        <v>161</v>
      </c>
      <c r="H21" s="62" t="s">
        <v>138</v>
      </c>
      <c r="I21" s="120" t="s">
        <v>162</v>
      </c>
      <c r="J21" s="110" t="s">
        <v>453</v>
      </c>
      <c r="K21" s="110" t="s">
        <v>452</v>
      </c>
      <c r="L21" s="110"/>
      <c r="M21" s="110"/>
    </row>
    <row r="22" spans="2:13" ht="195">
      <c r="B22" s="49">
        <v>2</v>
      </c>
      <c r="C22" s="82" t="s">
        <v>163</v>
      </c>
      <c r="D22" s="62" t="s">
        <v>164</v>
      </c>
      <c r="E22" s="115">
        <v>45717</v>
      </c>
      <c r="F22" s="115">
        <v>45747</v>
      </c>
      <c r="G22" s="92" t="s">
        <v>165</v>
      </c>
      <c r="H22" s="62" t="s">
        <v>138</v>
      </c>
      <c r="I22" s="120" t="s">
        <v>166</v>
      </c>
      <c r="J22" s="110" t="s">
        <v>423</v>
      </c>
      <c r="K22" s="110" t="s">
        <v>452</v>
      </c>
      <c r="L22" s="110"/>
      <c r="M22" s="110"/>
    </row>
    <row r="23" spans="2:13" ht="135">
      <c r="B23" s="49">
        <v>3</v>
      </c>
      <c r="C23" s="82" t="s">
        <v>167</v>
      </c>
      <c r="D23" s="62" t="s">
        <v>168</v>
      </c>
      <c r="E23" s="115">
        <v>45748</v>
      </c>
      <c r="F23" s="115">
        <v>45930</v>
      </c>
      <c r="G23" s="92" t="s">
        <v>169</v>
      </c>
      <c r="H23" s="62" t="s">
        <v>138</v>
      </c>
      <c r="I23" s="120" t="s">
        <v>170</v>
      </c>
      <c r="J23" s="110" t="s">
        <v>422</v>
      </c>
      <c r="K23" s="110" t="s">
        <v>459</v>
      </c>
      <c r="L23" s="110"/>
      <c r="M23" s="110"/>
    </row>
    <row r="24" spans="2:13">
      <c r="B24" s="73"/>
      <c r="C24" s="73"/>
      <c r="D24" s="73"/>
      <c r="E24" s="73"/>
      <c r="F24" s="73"/>
      <c r="G24" s="73"/>
      <c r="H24" s="73"/>
      <c r="I24" s="126"/>
    </row>
    <row r="25" spans="2:13">
      <c r="J25" s="132"/>
      <c r="K25" s="132"/>
      <c r="L25" s="132"/>
      <c r="M25" s="132"/>
    </row>
    <row r="26" spans="2:13" ht="15.75">
      <c r="C26" s="370" t="s">
        <v>171</v>
      </c>
      <c r="D26" s="371"/>
      <c r="E26" s="372"/>
      <c r="J26" s="132"/>
      <c r="K26" s="132"/>
      <c r="L26" s="132"/>
      <c r="M26" s="132"/>
    </row>
    <row r="27" spans="2:13" ht="15.75">
      <c r="C27" s="116" t="s">
        <v>172</v>
      </c>
      <c r="D27" s="108" t="s">
        <v>173</v>
      </c>
      <c r="E27" s="108" t="s">
        <v>174</v>
      </c>
      <c r="J27" s="132"/>
      <c r="K27" s="132"/>
      <c r="L27" s="132"/>
      <c r="M27" s="132"/>
    </row>
    <row r="28" spans="2:13" ht="75">
      <c r="C28" s="113" t="s">
        <v>175</v>
      </c>
      <c r="D28" s="92" t="s">
        <v>176</v>
      </c>
      <c r="E28" s="118">
        <v>1</v>
      </c>
      <c r="J28" s="132"/>
      <c r="K28" s="132"/>
      <c r="L28" s="132"/>
      <c r="M28" s="132"/>
    </row>
    <row r="29" spans="2:13" ht="60" customHeight="1">
      <c r="C29" s="113" t="s">
        <v>177</v>
      </c>
      <c r="D29" s="113" t="s">
        <v>178</v>
      </c>
      <c r="E29" s="118">
        <v>1</v>
      </c>
      <c r="J29" s="132"/>
      <c r="K29" s="132"/>
      <c r="L29" s="132"/>
      <c r="M29" s="132"/>
    </row>
    <row r="30" spans="2:13">
      <c r="J30" s="132"/>
      <c r="K30" s="132"/>
      <c r="L30" s="132"/>
      <c r="M30" s="132"/>
    </row>
    <row r="31" spans="2:13" ht="14.25" customHeight="1">
      <c r="J31" s="132"/>
      <c r="K31" s="132"/>
      <c r="L31" s="132"/>
      <c r="M31" s="132"/>
    </row>
    <row r="32" spans="2:13" ht="127.5" hidden="1" customHeight="1"/>
    <row r="33" spans="2:13">
      <c r="B33" s="73"/>
      <c r="C33" s="73"/>
      <c r="D33" s="73"/>
      <c r="E33" s="73"/>
      <c r="F33" s="73"/>
      <c r="G33" s="73"/>
      <c r="H33" s="73"/>
      <c r="I33" s="126"/>
    </row>
    <row r="34" spans="2:13" ht="105" customHeight="1">
      <c r="J34" s="132"/>
      <c r="K34" s="132"/>
      <c r="L34" s="132"/>
      <c r="M34" s="132"/>
    </row>
    <row r="35" spans="2:13">
      <c r="B35" s="73"/>
      <c r="C35" s="73"/>
      <c r="D35" s="73"/>
      <c r="E35" s="73"/>
      <c r="F35" s="73"/>
      <c r="G35" s="73"/>
      <c r="H35" s="73"/>
      <c r="I35" s="126"/>
    </row>
    <row r="36" spans="2:13">
      <c r="B36" s="73"/>
      <c r="C36" s="73"/>
      <c r="D36" s="73"/>
      <c r="E36" s="73"/>
      <c r="F36" s="73"/>
      <c r="G36" s="73"/>
      <c r="H36" s="73"/>
      <c r="I36" s="126"/>
    </row>
    <row r="37" spans="2:13">
      <c r="J37" s="132"/>
      <c r="K37" s="132"/>
      <c r="L37" s="132"/>
      <c r="M37" s="132"/>
    </row>
    <row r="38" spans="2:13">
      <c r="J38" s="132"/>
      <c r="K38" s="132"/>
      <c r="L38" s="132"/>
      <c r="M38" s="132"/>
    </row>
    <row r="39" spans="2:13">
      <c r="J39" s="132"/>
      <c r="K39" s="132"/>
      <c r="L39" s="132"/>
      <c r="M39" s="132"/>
    </row>
    <row r="40" spans="2:13">
      <c r="J40" s="132"/>
      <c r="K40" s="132"/>
      <c r="L40" s="132"/>
      <c r="M40" s="132"/>
    </row>
    <row r="41" spans="2:13">
      <c r="J41" s="132"/>
      <c r="K41" s="132"/>
      <c r="L41" s="132"/>
      <c r="M41" s="132"/>
    </row>
    <row r="42" spans="2:13">
      <c r="J42" s="132"/>
      <c r="K42" s="132"/>
      <c r="L42" s="132"/>
      <c r="M42" s="132"/>
    </row>
    <row r="43" spans="2:13">
      <c r="J43" s="132"/>
      <c r="K43" s="132"/>
      <c r="L43" s="132"/>
      <c r="M43" s="132"/>
    </row>
    <row r="44" spans="2:13">
      <c r="J44" s="132"/>
      <c r="K44" s="132"/>
      <c r="L44" s="132"/>
      <c r="M44" s="132"/>
    </row>
    <row r="45" spans="2:13">
      <c r="J45" s="132"/>
      <c r="K45" s="132"/>
      <c r="L45" s="132"/>
      <c r="M45" s="132"/>
    </row>
    <row r="46" spans="2:13">
      <c r="J46" s="132"/>
      <c r="K46" s="132"/>
      <c r="L46" s="132"/>
      <c r="M46" s="132"/>
    </row>
    <row r="47" spans="2:13">
      <c r="J47" s="132"/>
      <c r="K47" s="132"/>
      <c r="L47" s="132"/>
      <c r="M47" s="132"/>
    </row>
    <row r="48" spans="2:13">
      <c r="J48" s="132"/>
      <c r="K48" s="132"/>
      <c r="L48" s="132"/>
      <c r="M48" s="132"/>
    </row>
    <row r="49" spans="10:13">
      <c r="J49" s="132"/>
      <c r="K49" s="132"/>
      <c r="L49" s="132"/>
      <c r="M49" s="132"/>
    </row>
    <row r="50" spans="10:13">
      <c r="J50" s="132"/>
      <c r="K50" s="132"/>
      <c r="L50" s="132"/>
      <c r="M50" s="132"/>
    </row>
    <row r="51" spans="10:13">
      <c r="J51" s="132"/>
      <c r="K51" s="132"/>
      <c r="L51" s="132"/>
      <c r="M51" s="132"/>
    </row>
    <row r="52" spans="10:13">
      <c r="J52" s="132"/>
      <c r="K52" s="132"/>
      <c r="L52" s="132"/>
      <c r="M52" s="132"/>
    </row>
    <row r="53" spans="10:13">
      <c r="J53" s="132"/>
      <c r="K53" s="132"/>
      <c r="L53" s="132"/>
      <c r="M53" s="132"/>
    </row>
    <row r="54" spans="10:13">
      <c r="J54" s="132"/>
      <c r="K54" s="132"/>
      <c r="L54" s="132"/>
      <c r="M54" s="132"/>
    </row>
    <row r="55" spans="10:13">
      <c r="J55" s="132"/>
      <c r="K55" s="132"/>
      <c r="L55" s="132"/>
      <c r="M55" s="132"/>
    </row>
    <row r="56" spans="10:13">
      <c r="J56" s="132"/>
      <c r="K56" s="132"/>
      <c r="L56" s="132"/>
      <c r="M56" s="132"/>
    </row>
    <row r="57" spans="10:13">
      <c r="J57" s="132"/>
      <c r="K57" s="132"/>
      <c r="L57" s="132"/>
      <c r="M57" s="132"/>
    </row>
    <row r="58" spans="10:13">
      <c r="J58" s="132"/>
      <c r="K58" s="132"/>
      <c r="L58" s="132"/>
      <c r="M58" s="132"/>
    </row>
    <row r="59" spans="10:13">
      <c r="J59" s="132"/>
      <c r="K59" s="132"/>
      <c r="L59" s="132"/>
      <c r="M59" s="132"/>
    </row>
    <row r="60" spans="10:13">
      <c r="J60" s="132"/>
      <c r="K60" s="132"/>
      <c r="L60" s="132"/>
      <c r="M60" s="132"/>
    </row>
    <row r="61" spans="10:13">
      <c r="J61" s="132"/>
      <c r="K61" s="132"/>
      <c r="L61" s="132"/>
      <c r="M61" s="132"/>
    </row>
    <row r="62" spans="10:13">
      <c r="J62" s="132"/>
      <c r="K62" s="132"/>
      <c r="L62" s="132"/>
      <c r="M62" s="132"/>
    </row>
    <row r="63" spans="10:13">
      <c r="J63" s="132"/>
      <c r="K63" s="132"/>
      <c r="L63" s="132"/>
      <c r="M63" s="132"/>
    </row>
    <row r="64" spans="10:13">
      <c r="J64" s="132"/>
      <c r="K64" s="132"/>
      <c r="L64" s="132"/>
      <c r="M64" s="132"/>
    </row>
    <row r="65" spans="10:13">
      <c r="J65" s="132"/>
      <c r="K65" s="132"/>
      <c r="L65" s="132"/>
      <c r="M65" s="132"/>
    </row>
    <row r="66" spans="10:13">
      <c r="J66" s="132"/>
      <c r="K66" s="132"/>
      <c r="L66" s="132"/>
      <c r="M66" s="132"/>
    </row>
    <row r="67" spans="10:13">
      <c r="J67" s="132"/>
      <c r="K67" s="132"/>
      <c r="L67" s="132"/>
      <c r="M67" s="132"/>
    </row>
    <row r="68" spans="10:13">
      <c r="J68" s="132"/>
      <c r="K68" s="132"/>
      <c r="L68" s="132"/>
      <c r="M68" s="132"/>
    </row>
    <row r="69" spans="10:13">
      <c r="J69" s="132"/>
      <c r="K69" s="132"/>
      <c r="L69" s="132"/>
      <c r="M69" s="132"/>
    </row>
    <row r="70" spans="10:13">
      <c r="J70" s="132"/>
      <c r="K70" s="132"/>
      <c r="L70" s="132"/>
      <c r="M70" s="132"/>
    </row>
    <row r="71" spans="10:13">
      <c r="J71" s="132"/>
      <c r="K71" s="132"/>
      <c r="L71" s="132"/>
      <c r="M71" s="132"/>
    </row>
    <row r="72" spans="10:13">
      <c r="J72" s="132"/>
      <c r="K72" s="132"/>
      <c r="L72" s="132"/>
      <c r="M72" s="132"/>
    </row>
    <row r="73" spans="10:13">
      <c r="J73" s="132"/>
      <c r="K73" s="132"/>
      <c r="L73" s="132"/>
      <c r="M73" s="132"/>
    </row>
    <row r="74" spans="10:13">
      <c r="J74" s="132"/>
      <c r="K74" s="132"/>
      <c r="L74" s="132"/>
      <c r="M74" s="132"/>
    </row>
    <row r="75" spans="10:13">
      <c r="J75" s="132"/>
      <c r="K75" s="132"/>
      <c r="L75" s="132"/>
      <c r="M75" s="132"/>
    </row>
    <row r="76" spans="10:13">
      <c r="J76" s="132"/>
      <c r="K76" s="132"/>
      <c r="L76" s="132"/>
      <c r="M76" s="132"/>
    </row>
    <row r="77" spans="10:13">
      <c r="J77" s="132"/>
      <c r="K77" s="132"/>
      <c r="L77" s="132"/>
      <c r="M77" s="132"/>
    </row>
    <row r="78" spans="10:13">
      <c r="J78" s="132"/>
      <c r="K78" s="132"/>
      <c r="L78" s="132"/>
      <c r="M78" s="132"/>
    </row>
    <row r="79" spans="10:13">
      <c r="J79" s="132"/>
      <c r="K79" s="132"/>
      <c r="L79" s="132"/>
      <c r="M79" s="132"/>
    </row>
    <row r="80" spans="10:13">
      <c r="J80" s="132"/>
      <c r="K80" s="132"/>
      <c r="L80" s="132"/>
      <c r="M80" s="132"/>
    </row>
    <row r="81" spans="10:13">
      <c r="J81" s="132"/>
      <c r="K81" s="132"/>
      <c r="L81" s="132"/>
      <c r="M81" s="132"/>
    </row>
    <row r="82" spans="10:13">
      <c r="J82" s="132"/>
      <c r="K82" s="132"/>
      <c r="L82" s="132"/>
      <c r="M82" s="132"/>
    </row>
    <row r="83" spans="10:13">
      <c r="J83" s="132"/>
      <c r="K83" s="132"/>
      <c r="L83" s="132"/>
      <c r="M83" s="132"/>
    </row>
    <row r="84" spans="10:13">
      <c r="J84" s="132"/>
      <c r="K84" s="132"/>
      <c r="L84" s="132"/>
      <c r="M84" s="132"/>
    </row>
    <row r="85" spans="10:13">
      <c r="J85" s="132"/>
      <c r="K85" s="132"/>
      <c r="L85" s="132"/>
      <c r="M85" s="132"/>
    </row>
    <row r="86" spans="10:13">
      <c r="J86" s="132"/>
      <c r="K86" s="132"/>
      <c r="L86" s="132"/>
      <c r="M86" s="132"/>
    </row>
    <row r="87" spans="10:13">
      <c r="J87" s="132"/>
      <c r="K87" s="132"/>
      <c r="L87" s="132"/>
      <c r="M87" s="132"/>
    </row>
    <row r="88" spans="10:13">
      <c r="J88" s="132"/>
      <c r="K88" s="132"/>
      <c r="L88" s="132"/>
      <c r="M88" s="132"/>
    </row>
    <row r="89" spans="10:13">
      <c r="J89" s="132"/>
      <c r="K89" s="132"/>
      <c r="L89" s="132"/>
      <c r="M89" s="132"/>
    </row>
    <row r="90" spans="10:13">
      <c r="J90" s="132"/>
      <c r="K90" s="132"/>
      <c r="L90" s="132"/>
      <c r="M90" s="132"/>
    </row>
    <row r="91" spans="10:13">
      <c r="J91" s="132"/>
      <c r="K91" s="132"/>
      <c r="L91" s="132"/>
      <c r="M91" s="132"/>
    </row>
    <row r="92" spans="10:13">
      <c r="J92" s="132"/>
      <c r="K92" s="132"/>
      <c r="L92" s="132"/>
      <c r="M92" s="132"/>
    </row>
    <row r="93" spans="10:13">
      <c r="J93" s="132"/>
      <c r="K93" s="132"/>
      <c r="L93" s="132"/>
      <c r="M93" s="132"/>
    </row>
    <row r="94" spans="10:13">
      <c r="J94" s="132"/>
      <c r="K94" s="132"/>
      <c r="L94" s="132"/>
      <c r="M94" s="132"/>
    </row>
    <row r="95" spans="10:13">
      <c r="J95" s="132"/>
      <c r="K95" s="132"/>
      <c r="L95" s="132"/>
      <c r="M95" s="132"/>
    </row>
    <row r="96" spans="10:13">
      <c r="J96" s="132"/>
      <c r="K96" s="132"/>
      <c r="L96" s="132"/>
      <c r="M96" s="132"/>
    </row>
    <row r="97" spans="10:13">
      <c r="J97" s="132"/>
      <c r="K97" s="132"/>
      <c r="L97" s="132"/>
      <c r="M97" s="132"/>
    </row>
    <row r="98" spans="10:13">
      <c r="J98" s="132"/>
      <c r="K98" s="132"/>
      <c r="L98" s="132"/>
      <c r="M98" s="132"/>
    </row>
    <row r="99" spans="10:13">
      <c r="J99" s="132"/>
      <c r="K99" s="132"/>
      <c r="L99" s="132"/>
      <c r="M99" s="132"/>
    </row>
    <row r="100" spans="10:13">
      <c r="J100" s="132"/>
      <c r="K100" s="132"/>
      <c r="L100" s="132"/>
      <c r="M100" s="132"/>
    </row>
    <row r="101" spans="10:13">
      <c r="J101" s="132"/>
      <c r="K101" s="132"/>
      <c r="L101" s="132"/>
      <c r="M101" s="132"/>
    </row>
    <row r="102" spans="10:13">
      <c r="J102" s="132"/>
      <c r="K102" s="132"/>
      <c r="L102" s="132"/>
      <c r="M102" s="132"/>
    </row>
    <row r="103" spans="10:13">
      <c r="J103" s="132"/>
      <c r="K103" s="132"/>
      <c r="L103" s="132"/>
      <c r="M103" s="132"/>
    </row>
    <row r="104" spans="10:13">
      <c r="J104" s="132"/>
      <c r="K104" s="132"/>
      <c r="L104" s="132"/>
      <c r="M104" s="132"/>
    </row>
    <row r="105" spans="10:13">
      <c r="J105" s="132"/>
      <c r="K105" s="132"/>
      <c r="L105" s="132"/>
      <c r="M105" s="132"/>
    </row>
    <row r="106" spans="10:13">
      <c r="J106" s="132"/>
      <c r="K106" s="132"/>
      <c r="L106" s="132"/>
      <c r="M106" s="132"/>
    </row>
    <row r="107" spans="10:13">
      <c r="J107" s="132"/>
      <c r="K107" s="132"/>
      <c r="L107" s="132"/>
      <c r="M107" s="132"/>
    </row>
    <row r="108" spans="10:13">
      <c r="J108" s="132"/>
      <c r="K108" s="132"/>
      <c r="L108" s="132"/>
      <c r="M108" s="132"/>
    </row>
    <row r="109" spans="10:13">
      <c r="J109" s="132"/>
      <c r="K109" s="132"/>
      <c r="L109" s="132"/>
      <c r="M109" s="132"/>
    </row>
    <row r="110" spans="10:13">
      <c r="J110" s="132"/>
      <c r="K110" s="132"/>
      <c r="L110" s="132"/>
      <c r="M110" s="132"/>
    </row>
    <row r="111" spans="10:13">
      <c r="J111" s="132"/>
      <c r="K111" s="132"/>
      <c r="L111" s="132"/>
      <c r="M111" s="132"/>
    </row>
    <row r="112" spans="10:13">
      <c r="J112" s="132"/>
      <c r="K112" s="132"/>
      <c r="L112" s="132"/>
      <c r="M112" s="132"/>
    </row>
    <row r="113" spans="10:13">
      <c r="J113" s="132"/>
      <c r="K113" s="132"/>
      <c r="L113" s="132"/>
      <c r="M113" s="132"/>
    </row>
    <row r="114" spans="10:13">
      <c r="J114" s="132"/>
      <c r="K114" s="132"/>
      <c r="L114" s="132"/>
      <c r="M114" s="132"/>
    </row>
    <row r="115" spans="10:13">
      <c r="J115" s="132"/>
      <c r="K115" s="132"/>
      <c r="L115" s="132"/>
      <c r="M115" s="132"/>
    </row>
    <row r="116" spans="10:13">
      <c r="J116" s="132"/>
      <c r="K116" s="132"/>
      <c r="L116" s="132"/>
      <c r="M116" s="132"/>
    </row>
    <row r="117" spans="10:13">
      <c r="J117" s="132"/>
      <c r="K117" s="132"/>
      <c r="L117" s="132"/>
      <c r="M117" s="132"/>
    </row>
    <row r="118" spans="10:13">
      <c r="J118" s="132"/>
      <c r="K118" s="132"/>
      <c r="L118" s="132"/>
      <c r="M118" s="132"/>
    </row>
    <row r="119" spans="10:13">
      <c r="J119" s="132"/>
      <c r="K119" s="132"/>
      <c r="L119" s="132"/>
      <c r="M119" s="132"/>
    </row>
    <row r="120" spans="10:13">
      <c r="J120" s="132"/>
      <c r="K120" s="132"/>
      <c r="L120" s="132"/>
      <c r="M120" s="132"/>
    </row>
    <row r="121" spans="10:13">
      <c r="J121" s="132"/>
      <c r="K121" s="132"/>
      <c r="L121" s="132"/>
      <c r="M121" s="132"/>
    </row>
    <row r="122" spans="10:13">
      <c r="J122" s="132"/>
      <c r="K122" s="132"/>
      <c r="L122" s="132"/>
      <c r="M122" s="132"/>
    </row>
    <row r="123" spans="10:13">
      <c r="J123" s="132"/>
      <c r="K123" s="132"/>
      <c r="L123" s="132"/>
      <c r="M123" s="132"/>
    </row>
    <row r="124" spans="10:13">
      <c r="J124" s="132"/>
      <c r="K124" s="132"/>
      <c r="L124" s="132"/>
      <c r="M124" s="132"/>
    </row>
    <row r="125" spans="10:13">
      <c r="J125" s="132"/>
      <c r="K125" s="132"/>
      <c r="L125" s="132"/>
      <c r="M125" s="132"/>
    </row>
    <row r="126" spans="10:13">
      <c r="J126" s="132"/>
      <c r="K126" s="132"/>
      <c r="L126" s="132"/>
      <c r="M126" s="132"/>
    </row>
    <row r="127" spans="10:13">
      <c r="J127" s="132"/>
      <c r="K127" s="132"/>
      <c r="L127" s="132"/>
      <c r="M127" s="132"/>
    </row>
    <row r="128" spans="10:13">
      <c r="J128" s="132"/>
      <c r="K128" s="132"/>
      <c r="L128" s="132"/>
      <c r="M128" s="132"/>
    </row>
    <row r="129" spans="10:13">
      <c r="J129" s="132"/>
      <c r="K129" s="132"/>
      <c r="L129" s="132"/>
      <c r="M129" s="132"/>
    </row>
    <row r="130" spans="10:13">
      <c r="J130" s="132"/>
      <c r="K130" s="132"/>
      <c r="L130" s="132"/>
      <c r="M130" s="132"/>
    </row>
    <row r="131" spans="10:13">
      <c r="J131" s="132"/>
      <c r="K131" s="132"/>
      <c r="L131" s="132"/>
      <c r="M131" s="132"/>
    </row>
    <row r="132" spans="10:13">
      <c r="J132" s="132"/>
      <c r="K132" s="132"/>
      <c r="L132" s="132"/>
      <c r="M132" s="132"/>
    </row>
    <row r="133" spans="10:13">
      <c r="J133" s="132"/>
      <c r="K133" s="132"/>
      <c r="L133" s="132"/>
      <c r="M133" s="132"/>
    </row>
    <row r="134" spans="10:13">
      <c r="J134" s="132"/>
      <c r="K134" s="132"/>
      <c r="L134" s="132"/>
      <c r="M134" s="132"/>
    </row>
    <row r="135" spans="10:13">
      <c r="J135" s="132"/>
      <c r="K135" s="132"/>
      <c r="L135" s="132"/>
      <c r="M135" s="132"/>
    </row>
    <row r="136" spans="10:13">
      <c r="J136" s="132"/>
      <c r="K136" s="132"/>
      <c r="L136" s="132"/>
      <c r="M136" s="132"/>
    </row>
    <row r="137" spans="10:13">
      <c r="J137" s="132"/>
      <c r="K137" s="132"/>
      <c r="L137" s="132"/>
      <c r="M137" s="132"/>
    </row>
    <row r="138" spans="10:13">
      <c r="J138" s="132"/>
      <c r="K138" s="132"/>
      <c r="L138" s="132"/>
      <c r="M138" s="132"/>
    </row>
    <row r="139" spans="10:13">
      <c r="J139" s="132"/>
      <c r="K139" s="132"/>
      <c r="L139" s="132"/>
      <c r="M139" s="132"/>
    </row>
    <row r="140" spans="10:13">
      <c r="J140" s="132"/>
      <c r="K140" s="132"/>
      <c r="L140" s="132"/>
      <c r="M140" s="132"/>
    </row>
    <row r="141" spans="10:13">
      <c r="J141" s="132"/>
      <c r="K141" s="132"/>
      <c r="L141" s="132"/>
      <c r="M141" s="132"/>
    </row>
    <row r="142" spans="10:13">
      <c r="J142" s="132"/>
      <c r="K142" s="132"/>
      <c r="L142" s="132"/>
      <c r="M142" s="132"/>
    </row>
    <row r="143" spans="10:13">
      <c r="J143" s="132"/>
      <c r="K143" s="132"/>
      <c r="L143" s="132"/>
      <c r="M143" s="132"/>
    </row>
    <row r="144" spans="10:13">
      <c r="J144" s="132"/>
      <c r="K144" s="132"/>
      <c r="L144" s="132"/>
      <c r="M144" s="132"/>
    </row>
    <row r="145" spans="10:13">
      <c r="J145" s="132"/>
      <c r="K145" s="132"/>
      <c r="L145" s="132"/>
      <c r="M145" s="132"/>
    </row>
    <row r="146" spans="10:13">
      <c r="J146" s="132"/>
      <c r="K146" s="132"/>
      <c r="L146" s="132"/>
      <c r="M146" s="132"/>
    </row>
    <row r="147" spans="10:13">
      <c r="J147" s="132"/>
      <c r="K147" s="132"/>
      <c r="L147" s="132"/>
      <c r="M147" s="132"/>
    </row>
    <row r="148" spans="10:13">
      <c r="J148" s="132"/>
      <c r="K148" s="132"/>
      <c r="L148" s="132"/>
      <c r="M148" s="132"/>
    </row>
    <row r="149" spans="10:13">
      <c r="J149" s="132"/>
      <c r="K149" s="132"/>
      <c r="L149" s="132"/>
      <c r="M149" s="132"/>
    </row>
    <row r="150" spans="10:13">
      <c r="J150" s="132"/>
      <c r="K150" s="132"/>
      <c r="L150" s="132"/>
      <c r="M150" s="132"/>
    </row>
    <row r="151" spans="10:13">
      <c r="J151" s="132"/>
      <c r="K151" s="132"/>
      <c r="L151" s="132"/>
      <c r="M151" s="132"/>
    </row>
    <row r="152" spans="10:13">
      <c r="J152" s="132"/>
      <c r="K152" s="132"/>
      <c r="L152" s="132"/>
      <c r="M152" s="132"/>
    </row>
    <row r="153" spans="10:13">
      <c r="J153" s="132"/>
      <c r="K153" s="132"/>
      <c r="L153" s="132"/>
      <c r="M153" s="132"/>
    </row>
    <row r="154" spans="10:13">
      <c r="J154" s="132"/>
      <c r="K154" s="132"/>
      <c r="L154" s="132"/>
      <c r="M154" s="132"/>
    </row>
    <row r="155" spans="10:13">
      <c r="J155" s="132"/>
      <c r="K155" s="132"/>
      <c r="L155" s="132"/>
      <c r="M155" s="132"/>
    </row>
    <row r="156" spans="10:13">
      <c r="J156" s="132"/>
      <c r="K156" s="132"/>
      <c r="L156" s="132"/>
      <c r="M156" s="132"/>
    </row>
    <row r="157" spans="10:13">
      <c r="J157" s="132"/>
      <c r="K157" s="132"/>
      <c r="L157" s="132"/>
      <c r="M157" s="132"/>
    </row>
    <row r="158" spans="10:13">
      <c r="J158" s="132"/>
      <c r="K158" s="132"/>
      <c r="L158" s="132"/>
      <c r="M158" s="132"/>
    </row>
    <row r="159" spans="10:13">
      <c r="J159" s="132"/>
      <c r="K159" s="132"/>
      <c r="L159" s="132"/>
      <c r="M159" s="132"/>
    </row>
    <row r="160" spans="10:13">
      <c r="J160" s="132"/>
      <c r="K160" s="132"/>
      <c r="L160" s="132"/>
      <c r="M160" s="132"/>
    </row>
    <row r="161" spans="10:13">
      <c r="J161" s="132"/>
      <c r="K161" s="132"/>
      <c r="L161" s="132"/>
      <c r="M161" s="132"/>
    </row>
    <row r="162" spans="10:13">
      <c r="J162" s="132"/>
      <c r="K162" s="132"/>
      <c r="L162" s="132"/>
      <c r="M162" s="132"/>
    </row>
    <row r="163" spans="10:13">
      <c r="J163" s="132"/>
      <c r="K163" s="132"/>
      <c r="L163" s="132"/>
      <c r="M163" s="132"/>
    </row>
    <row r="164" spans="10:13">
      <c r="J164" s="132"/>
      <c r="K164" s="132"/>
      <c r="L164" s="132"/>
      <c r="M164" s="132"/>
    </row>
    <row r="165" spans="10:13">
      <c r="J165" s="132"/>
      <c r="K165" s="132"/>
      <c r="L165" s="132"/>
      <c r="M165" s="132"/>
    </row>
    <row r="166" spans="10:13">
      <c r="J166" s="132"/>
      <c r="K166" s="132"/>
      <c r="L166" s="132"/>
      <c r="M166" s="132"/>
    </row>
    <row r="167" spans="10:13">
      <c r="J167" s="132"/>
      <c r="K167" s="132"/>
      <c r="L167" s="132"/>
      <c r="M167" s="132"/>
    </row>
    <row r="168" spans="10:13">
      <c r="J168" s="132"/>
      <c r="K168" s="132"/>
      <c r="L168" s="132"/>
      <c r="M168" s="132"/>
    </row>
    <row r="169" spans="10:13">
      <c r="J169" s="132"/>
      <c r="K169" s="132"/>
      <c r="L169" s="132"/>
      <c r="M169" s="132"/>
    </row>
    <row r="170" spans="10:13">
      <c r="J170" s="132"/>
      <c r="K170" s="132"/>
      <c r="L170" s="132"/>
      <c r="M170" s="132"/>
    </row>
    <row r="171" spans="10:13">
      <c r="J171" s="132"/>
      <c r="K171" s="132"/>
      <c r="L171" s="132"/>
      <c r="M171" s="132"/>
    </row>
    <row r="172" spans="10:13">
      <c r="J172" s="132"/>
      <c r="K172" s="132"/>
      <c r="L172" s="132"/>
      <c r="M172" s="132"/>
    </row>
    <row r="173" spans="10:13">
      <c r="J173" s="132"/>
      <c r="K173" s="132"/>
      <c r="L173" s="132"/>
      <c r="M173" s="132"/>
    </row>
    <row r="174" spans="10:13">
      <c r="J174" s="132"/>
      <c r="K174" s="132"/>
      <c r="L174" s="132"/>
      <c r="M174" s="132"/>
    </row>
    <row r="175" spans="10:13">
      <c r="J175" s="132"/>
      <c r="K175" s="132"/>
      <c r="L175" s="132"/>
      <c r="M175" s="132"/>
    </row>
    <row r="176" spans="10:13">
      <c r="J176" s="132"/>
      <c r="K176" s="132"/>
      <c r="L176" s="132"/>
      <c r="M176" s="132"/>
    </row>
    <row r="177" spans="10:13">
      <c r="J177" s="132"/>
      <c r="K177" s="132"/>
      <c r="L177" s="132"/>
      <c r="M177" s="132"/>
    </row>
    <row r="178" spans="10:13">
      <c r="J178" s="132"/>
      <c r="K178" s="132"/>
      <c r="L178" s="132"/>
      <c r="M178" s="132"/>
    </row>
    <row r="179" spans="10:13">
      <c r="J179" s="132"/>
      <c r="K179" s="132"/>
      <c r="L179" s="132"/>
      <c r="M179" s="132"/>
    </row>
    <row r="180" spans="10:13">
      <c r="J180" s="132"/>
      <c r="K180" s="132"/>
      <c r="L180" s="132"/>
      <c r="M180" s="132"/>
    </row>
    <row r="181" spans="10:13">
      <c r="J181" s="132"/>
      <c r="K181" s="132"/>
      <c r="L181" s="132"/>
      <c r="M181" s="132"/>
    </row>
    <row r="182" spans="10:13">
      <c r="J182" s="132"/>
      <c r="K182" s="132"/>
      <c r="L182" s="132"/>
      <c r="M182" s="132"/>
    </row>
    <row r="183" spans="10:13">
      <c r="J183" s="132"/>
      <c r="K183" s="132"/>
      <c r="L183" s="132"/>
      <c r="M183" s="132"/>
    </row>
    <row r="184" spans="10:13">
      <c r="J184" s="132"/>
      <c r="K184" s="132"/>
      <c r="L184" s="132"/>
      <c r="M184" s="132"/>
    </row>
    <row r="185" spans="10:13">
      <c r="J185" s="132"/>
      <c r="K185" s="132"/>
      <c r="L185" s="132"/>
      <c r="M185" s="132"/>
    </row>
    <row r="186" spans="10:13">
      <c r="J186" s="132"/>
      <c r="K186" s="132"/>
      <c r="L186" s="132"/>
      <c r="M186" s="132"/>
    </row>
    <row r="187" spans="10:13">
      <c r="J187" s="132"/>
      <c r="K187" s="132"/>
      <c r="L187" s="132"/>
      <c r="M187" s="132"/>
    </row>
    <row r="188" spans="10:13">
      <c r="J188" s="132"/>
      <c r="K188" s="132"/>
      <c r="L188" s="132"/>
      <c r="M188" s="132"/>
    </row>
    <row r="189" spans="10:13">
      <c r="J189" s="132"/>
      <c r="K189" s="132"/>
      <c r="L189" s="132"/>
      <c r="M189" s="132"/>
    </row>
    <row r="190" spans="10:13">
      <c r="J190" s="132"/>
      <c r="K190" s="132"/>
      <c r="L190" s="132"/>
      <c r="M190" s="132"/>
    </row>
    <row r="191" spans="10:13">
      <c r="J191" s="132"/>
      <c r="K191" s="132"/>
      <c r="L191" s="132"/>
      <c r="M191" s="132"/>
    </row>
    <row r="192" spans="10:13">
      <c r="J192" s="132"/>
      <c r="K192" s="132"/>
      <c r="L192" s="132"/>
      <c r="M192" s="132"/>
    </row>
    <row r="193" spans="10:13">
      <c r="J193" s="132"/>
      <c r="K193" s="132"/>
      <c r="L193" s="132"/>
      <c r="M193" s="132"/>
    </row>
    <row r="194" spans="10:13">
      <c r="J194" s="132"/>
      <c r="K194" s="132"/>
      <c r="L194" s="132"/>
      <c r="M194" s="132"/>
    </row>
    <row r="195" spans="10:13">
      <c r="J195" s="132"/>
      <c r="K195" s="132"/>
      <c r="L195" s="132"/>
      <c r="M195" s="132"/>
    </row>
    <row r="196" spans="10:13">
      <c r="J196" s="132"/>
      <c r="K196" s="132"/>
      <c r="L196" s="132"/>
      <c r="M196" s="132"/>
    </row>
    <row r="197" spans="10:13">
      <c r="J197" s="132"/>
      <c r="K197" s="132"/>
      <c r="L197" s="132"/>
      <c r="M197" s="132"/>
    </row>
    <row r="198" spans="10:13">
      <c r="J198" s="132"/>
      <c r="K198" s="132"/>
      <c r="L198" s="132"/>
      <c r="M198" s="132"/>
    </row>
    <row r="199" spans="10:13">
      <c r="J199" s="132"/>
      <c r="K199" s="132"/>
      <c r="L199" s="132"/>
      <c r="M199" s="132"/>
    </row>
    <row r="200" spans="10:13">
      <c r="J200" s="132"/>
      <c r="K200" s="132"/>
      <c r="L200" s="132"/>
      <c r="M200" s="132"/>
    </row>
    <row r="201" spans="10:13">
      <c r="J201" s="132"/>
      <c r="K201" s="132"/>
      <c r="L201" s="132"/>
      <c r="M201" s="132"/>
    </row>
    <row r="202" spans="10:13">
      <c r="J202" s="132"/>
      <c r="K202" s="132"/>
      <c r="L202" s="132"/>
      <c r="M202" s="132"/>
    </row>
    <row r="203" spans="10:13">
      <c r="J203" s="132"/>
      <c r="K203" s="132"/>
      <c r="L203" s="132"/>
      <c r="M203" s="132"/>
    </row>
    <row r="204" spans="10:13">
      <c r="J204" s="132"/>
      <c r="K204" s="132"/>
      <c r="L204" s="132"/>
      <c r="M204" s="132"/>
    </row>
    <row r="205" spans="10:13">
      <c r="J205" s="132"/>
      <c r="K205" s="132"/>
      <c r="L205" s="132"/>
      <c r="M205" s="132"/>
    </row>
    <row r="206" spans="10:13">
      <c r="J206" s="132"/>
      <c r="K206" s="132"/>
      <c r="L206" s="132"/>
      <c r="M206" s="132"/>
    </row>
    <row r="207" spans="10:13">
      <c r="J207" s="132"/>
      <c r="K207" s="132"/>
      <c r="L207" s="132"/>
      <c r="M207" s="132"/>
    </row>
    <row r="208" spans="10:13">
      <c r="J208" s="132"/>
      <c r="K208" s="132"/>
      <c r="L208" s="132"/>
      <c r="M208" s="132"/>
    </row>
    <row r="209" spans="10:13">
      <c r="J209" s="132"/>
      <c r="K209" s="132"/>
      <c r="L209" s="132"/>
      <c r="M209" s="132"/>
    </row>
    <row r="210" spans="10:13">
      <c r="J210" s="132"/>
      <c r="K210" s="132"/>
      <c r="L210" s="132"/>
      <c r="M210" s="132"/>
    </row>
    <row r="211" spans="10:13">
      <c r="J211" s="132"/>
      <c r="K211" s="132"/>
      <c r="L211" s="132"/>
      <c r="M211" s="132"/>
    </row>
    <row r="212" spans="10:13">
      <c r="J212" s="132"/>
      <c r="K212" s="132"/>
      <c r="L212" s="132"/>
      <c r="M212" s="132"/>
    </row>
    <row r="213" spans="10:13">
      <c r="J213" s="132"/>
      <c r="K213" s="132"/>
      <c r="L213" s="132"/>
      <c r="M213" s="132"/>
    </row>
    <row r="214" spans="10:13">
      <c r="J214" s="132"/>
      <c r="K214" s="132"/>
      <c r="L214" s="132"/>
      <c r="M214" s="132"/>
    </row>
    <row r="215" spans="10:13">
      <c r="J215" s="132"/>
      <c r="K215" s="132"/>
      <c r="L215" s="132"/>
      <c r="M215" s="132"/>
    </row>
    <row r="216" spans="10:13">
      <c r="J216" s="132"/>
      <c r="K216" s="132"/>
      <c r="L216" s="132"/>
      <c r="M216" s="132"/>
    </row>
    <row r="217" spans="10:13">
      <c r="J217" s="132"/>
      <c r="K217" s="132"/>
      <c r="L217" s="132"/>
      <c r="M217" s="132"/>
    </row>
    <row r="218" spans="10:13">
      <c r="J218" s="132"/>
      <c r="K218" s="132"/>
      <c r="L218" s="132"/>
      <c r="M218" s="132"/>
    </row>
    <row r="219" spans="10:13">
      <c r="J219" s="132"/>
      <c r="K219" s="132"/>
      <c r="L219" s="132"/>
      <c r="M219" s="132"/>
    </row>
    <row r="220" spans="10:13">
      <c r="J220" s="132"/>
      <c r="K220" s="132"/>
      <c r="L220" s="132"/>
      <c r="M220" s="132"/>
    </row>
    <row r="221" spans="10:13">
      <c r="J221" s="132"/>
      <c r="K221" s="132"/>
      <c r="L221" s="132"/>
      <c r="M221" s="132"/>
    </row>
    <row r="222" spans="10:13">
      <c r="J222" s="132"/>
      <c r="K222" s="132"/>
      <c r="L222" s="132"/>
      <c r="M222" s="132"/>
    </row>
    <row r="223" spans="10:13">
      <c r="J223" s="132"/>
      <c r="K223" s="132"/>
      <c r="L223" s="132"/>
      <c r="M223" s="132"/>
    </row>
    <row r="224" spans="10:13">
      <c r="J224" s="132"/>
      <c r="K224" s="132"/>
      <c r="L224" s="132"/>
      <c r="M224" s="132"/>
    </row>
    <row r="225" spans="10:13">
      <c r="J225" s="132"/>
      <c r="K225" s="132"/>
      <c r="L225" s="132"/>
      <c r="M225" s="132"/>
    </row>
    <row r="226" spans="10:13">
      <c r="J226" s="132"/>
      <c r="K226" s="132"/>
      <c r="L226" s="132"/>
      <c r="M226" s="132"/>
    </row>
    <row r="227" spans="10:13">
      <c r="J227" s="132"/>
      <c r="K227" s="132"/>
      <c r="L227" s="132"/>
      <c r="M227" s="132"/>
    </row>
    <row r="228" spans="10:13">
      <c r="J228" s="132"/>
      <c r="K228" s="132"/>
      <c r="L228" s="132"/>
      <c r="M228" s="132"/>
    </row>
    <row r="229" spans="10:13">
      <c r="J229" s="132"/>
      <c r="K229" s="132"/>
      <c r="L229" s="132"/>
      <c r="M229" s="132"/>
    </row>
    <row r="230" spans="10:13">
      <c r="J230" s="132"/>
      <c r="K230" s="132"/>
      <c r="L230" s="132"/>
      <c r="M230" s="132"/>
    </row>
    <row r="231" spans="10:13">
      <c r="J231" s="132"/>
      <c r="K231" s="132"/>
      <c r="L231" s="132"/>
      <c r="M231" s="132"/>
    </row>
    <row r="232" spans="10:13">
      <c r="J232" s="132"/>
      <c r="K232" s="132"/>
      <c r="L232" s="132"/>
      <c r="M232" s="132"/>
    </row>
    <row r="233" spans="10:13">
      <c r="J233" s="132"/>
      <c r="K233" s="132"/>
      <c r="L233" s="132"/>
      <c r="M233" s="132"/>
    </row>
    <row r="234" spans="10:13">
      <c r="J234" s="132"/>
      <c r="K234" s="132"/>
      <c r="L234" s="132"/>
      <c r="M234" s="132"/>
    </row>
    <row r="235" spans="10:13">
      <c r="J235" s="132"/>
      <c r="K235" s="132"/>
      <c r="L235" s="132"/>
      <c r="M235" s="132"/>
    </row>
    <row r="236" spans="10:13">
      <c r="J236" s="132"/>
      <c r="K236" s="132"/>
      <c r="L236" s="132"/>
      <c r="M236" s="132"/>
    </row>
    <row r="237" spans="10:13">
      <c r="J237" s="132"/>
      <c r="K237" s="132"/>
      <c r="L237" s="132"/>
      <c r="M237" s="132"/>
    </row>
    <row r="238" spans="10:13">
      <c r="J238" s="132"/>
      <c r="K238" s="132"/>
      <c r="L238" s="132"/>
      <c r="M238" s="132"/>
    </row>
    <row r="239" spans="10:13">
      <c r="J239" s="132"/>
      <c r="K239" s="132"/>
      <c r="L239" s="132"/>
      <c r="M239" s="132"/>
    </row>
    <row r="240" spans="10:13">
      <c r="J240" s="132"/>
      <c r="K240" s="132"/>
      <c r="L240" s="132"/>
      <c r="M240" s="132"/>
    </row>
    <row r="241" spans="10:13">
      <c r="J241" s="132"/>
      <c r="K241" s="132"/>
      <c r="L241" s="132"/>
      <c r="M241" s="132"/>
    </row>
    <row r="242" spans="10:13">
      <c r="J242" s="132"/>
      <c r="K242" s="132"/>
      <c r="L242" s="132"/>
      <c r="M242" s="132"/>
    </row>
    <row r="243" spans="10:13">
      <c r="J243" s="132"/>
      <c r="K243" s="132"/>
      <c r="L243" s="132"/>
      <c r="M243" s="132"/>
    </row>
    <row r="244" spans="10:13">
      <c r="J244" s="132"/>
      <c r="K244" s="132"/>
      <c r="L244" s="132"/>
      <c r="M244" s="132"/>
    </row>
    <row r="245" spans="10:13">
      <c r="J245" s="132"/>
      <c r="K245" s="132"/>
      <c r="L245" s="132"/>
      <c r="M245" s="132"/>
    </row>
    <row r="246" spans="10:13">
      <c r="J246" s="132"/>
      <c r="K246" s="132"/>
      <c r="L246" s="132"/>
      <c r="M246" s="132"/>
    </row>
    <row r="247" spans="10:13">
      <c r="J247" s="132"/>
      <c r="K247" s="132"/>
      <c r="L247" s="132"/>
      <c r="M247" s="132"/>
    </row>
    <row r="248" spans="10:13">
      <c r="J248" s="132"/>
      <c r="K248" s="132"/>
      <c r="L248" s="132"/>
      <c r="M248" s="132"/>
    </row>
    <row r="249" spans="10:13">
      <c r="J249" s="132"/>
      <c r="K249" s="132"/>
      <c r="L249" s="132"/>
      <c r="M249" s="132"/>
    </row>
    <row r="250" spans="10:13">
      <c r="J250" s="132"/>
      <c r="K250" s="132"/>
      <c r="L250" s="132"/>
      <c r="M250" s="132"/>
    </row>
    <row r="251" spans="10:13">
      <c r="J251" s="132"/>
      <c r="K251" s="132"/>
      <c r="L251" s="132"/>
      <c r="M251" s="132"/>
    </row>
    <row r="252" spans="10:13">
      <c r="J252" s="132"/>
      <c r="K252" s="132"/>
      <c r="L252" s="132"/>
      <c r="M252" s="132"/>
    </row>
    <row r="253" spans="10:13">
      <c r="J253" s="132"/>
      <c r="K253" s="132"/>
      <c r="L253" s="132"/>
      <c r="M253" s="132"/>
    </row>
    <row r="254" spans="10:13">
      <c r="J254" s="132"/>
      <c r="K254" s="132"/>
      <c r="L254" s="132"/>
      <c r="M254" s="132"/>
    </row>
    <row r="255" spans="10:13">
      <c r="J255" s="132"/>
      <c r="K255" s="132"/>
      <c r="L255" s="132"/>
      <c r="M255" s="132"/>
    </row>
    <row r="256" spans="10:13">
      <c r="J256" s="132"/>
      <c r="K256" s="132"/>
      <c r="L256" s="132"/>
      <c r="M256" s="132"/>
    </row>
    <row r="257" spans="10:13">
      <c r="J257" s="132"/>
      <c r="K257" s="132"/>
      <c r="L257" s="132"/>
      <c r="M257" s="132"/>
    </row>
    <row r="258" spans="10:13">
      <c r="J258" s="132"/>
      <c r="K258" s="132"/>
      <c r="L258" s="132"/>
      <c r="M258" s="132"/>
    </row>
    <row r="259" spans="10:13">
      <c r="J259" s="132"/>
      <c r="K259" s="132"/>
      <c r="L259" s="132"/>
      <c r="M259" s="132"/>
    </row>
    <row r="260" spans="10:13">
      <c r="J260" s="132"/>
      <c r="K260" s="132"/>
      <c r="L260" s="132"/>
      <c r="M260" s="132"/>
    </row>
    <row r="261" spans="10:13">
      <c r="J261" s="132"/>
      <c r="K261" s="132"/>
      <c r="L261" s="132"/>
      <c r="M261" s="132"/>
    </row>
    <row r="262" spans="10:13">
      <c r="J262" s="132"/>
      <c r="K262" s="132"/>
      <c r="L262" s="132"/>
      <c r="M262" s="132"/>
    </row>
    <row r="263" spans="10:13">
      <c r="J263" s="132"/>
      <c r="K263" s="132"/>
      <c r="L263" s="132"/>
      <c r="M263" s="132"/>
    </row>
    <row r="264" spans="10:13">
      <c r="J264" s="132"/>
      <c r="K264" s="132"/>
      <c r="L264" s="132"/>
      <c r="M264" s="132"/>
    </row>
    <row r="265" spans="10:13">
      <c r="J265" s="132"/>
      <c r="K265" s="132"/>
      <c r="L265" s="132"/>
      <c r="M265" s="132"/>
    </row>
    <row r="266" spans="10:13">
      <c r="J266" s="132"/>
      <c r="K266" s="132"/>
      <c r="L266" s="132"/>
      <c r="M266" s="132"/>
    </row>
    <row r="267" spans="10:13">
      <c r="J267" s="132"/>
      <c r="K267" s="132"/>
      <c r="L267" s="132"/>
      <c r="M267" s="132"/>
    </row>
    <row r="268" spans="10:13">
      <c r="J268" s="132"/>
      <c r="K268" s="132"/>
      <c r="L268" s="132"/>
      <c r="M268" s="132"/>
    </row>
    <row r="269" spans="10:13">
      <c r="J269" s="132"/>
      <c r="K269" s="132"/>
      <c r="L269" s="132"/>
      <c r="M269" s="132"/>
    </row>
    <row r="270" spans="10:13">
      <c r="J270" s="132"/>
      <c r="K270" s="132"/>
      <c r="L270" s="132"/>
      <c r="M270" s="132"/>
    </row>
    <row r="271" spans="10:13">
      <c r="J271" s="132"/>
      <c r="K271" s="132"/>
      <c r="L271" s="132"/>
      <c r="M271" s="132"/>
    </row>
    <row r="272" spans="10:13">
      <c r="J272" s="132"/>
      <c r="K272" s="132"/>
      <c r="L272" s="132"/>
      <c r="M272" s="132"/>
    </row>
    <row r="273" spans="10:13">
      <c r="J273" s="132"/>
      <c r="K273" s="132"/>
      <c r="L273" s="132"/>
      <c r="M273" s="132"/>
    </row>
    <row r="274" spans="10:13">
      <c r="J274" s="132"/>
      <c r="K274" s="132"/>
      <c r="L274" s="132"/>
      <c r="M274" s="132"/>
    </row>
    <row r="275" spans="10:13">
      <c r="J275" s="132"/>
      <c r="K275" s="132"/>
      <c r="L275" s="132"/>
      <c r="M275" s="132"/>
    </row>
    <row r="276" spans="10:13">
      <c r="J276" s="132"/>
      <c r="K276" s="132"/>
      <c r="L276" s="132"/>
      <c r="M276" s="132"/>
    </row>
    <row r="277" spans="10:13">
      <c r="J277" s="132"/>
      <c r="K277" s="132"/>
      <c r="L277" s="132"/>
      <c r="M277" s="132"/>
    </row>
    <row r="278" spans="10:13">
      <c r="J278" s="132"/>
      <c r="K278" s="132"/>
      <c r="L278" s="132"/>
      <c r="M278" s="132"/>
    </row>
    <row r="279" spans="10:13">
      <c r="J279" s="132"/>
      <c r="K279" s="132"/>
      <c r="L279" s="132"/>
      <c r="M279" s="132"/>
    </row>
    <row r="280" spans="10:13">
      <c r="J280" s="132"/>
      <c r="K280" s="132"/>
      <c r="L280" s="132"/>
      <c r="M280" s="132"/>
    </row>
    <row r="281" spans="10:13">
      <c r="J281" s="132"/>
      <c r="K281" s="132"/>
      <c r="L281" s="132"/>
      <c r="M281" s="132"/>
    </row>
    <row r="282" spans="10:13">
      <c r="J282" s="132"/>
      <c r="K282" s="132"/>
      <c r="L282" s="132"/>
      <c r="M282" s="132"/>
    </row>
    <row r="283" spans="10:13">
      <c r="J283" s="132"/>
      <c r="K283" s="132"/>
      <c r="L283" s="132"/>
      <c r="M283" s="132"/>
    </row>
    <row r="284" spans="10:13">
      <c r="J284" s="132"/>
      <c r="K284" s="132"/>
      <c r="L284" s="132"/>
      <c r="M284" s="132"/>
    </row>
    <row r="285" spans="10:13">
      <c r="J285" s="132"/>
      <c r="K285" s="132"/>
      <c r="L285" s="132"/>
      <c r="M285" s="132"/>
    </row>
    <row r="286" spans="10:13">
      <c r="J286" s="132"/>
      <c r="K286" s="132"/>
      <c r="L286" s="132"/>
      <c r="M286" s="132"/>
    </row>
    <row r="287" spans="10:13">
      <c r="J287" s="132"/>
      <c r="K287" s="132"/>
      <c r="L287" s="132"/>
      <c r="M287" s="132"/>
    </row>
    <row r="288" spans="10:13">
      <c r="J288" s="132"/>
      <c r="K288" s="132"/>
      <c r="L288" s="132"/>
      <c r="M288" s="132"/>
    </row>
    <row r="289" spans="10:13">
      <c r="J289" s="132"/>
      <c r="K289" s="132"/>
      <c r="L289" s="132"/>
      <c r="M289" s="132"/>
    </row>
    <row r="290" spans="10:13">
      <c r="J290" s="132"/>
      <c r="K290" s="132"/>
      <c r="L290" s="132"/>
      <c r="M290" s="132"/>
    </row>
    <row r="291" spans="10:13">
      <c r="J291" s="132"/>
      <c r="K291" s="132"/>
      <c r="L291" s="132"/>
      <c r="M291" s="132"/>
    </row>
    <row r="292" spans="10:13">
      <c r="J292" s="132"/>
      <c r="K292" s="132"/>
      <c r="L292" s="132"/>
      <c r="M292" s="132"/>
    </row>
    <row r="293" spans="10:13">
      <c r="J293" s="132"/>
      <c r="K293" s="132"/>
      <c r="L293" s="132"/>
      <c r="M293" s="132"/>
    </row>
    <row r="294" spans="10:13">
      <c r="J294" s="132"/>
      <c r="K294" s="132"/>
      <c r="L294" s="132"/>
      <c r="M294" s="132"/>
    </row>
    <row r="295" spans="10:13">
      <c r="J295" s="132"/>
      <c r="K295" s="132"/>
      <c r="L295" s="132"/>
      <c r="M295" s="132"/>
    </row>
    <row r="296" spans="10:13">
      <c r="J296" s="132"/>
      <c r="K296" s="132"/>
      <c r="L296" s="132"/>
      <c r="M296" s="132"/>
    </row>
    <row r="297" spans="10:13">
      <c r="J297" s="132"/>
      <c r="K297" s="132"/>
      <c r="L297" s="132"/>
      <c r="M297" s="132"/>
    </row>
    <row r="298" spans="10:13">
      <c r="J298" s="132"/>
      <c r="K298" s="132"/>
      <c r="L298" s="132"/>
      <c r="M298" s="132"/>
    </row>
    <row r="299" spans="10:13">
      <c r="J299" s="132"/>
      <c r="K299" s="132"/>
      <c r="L299" s="132"/>
      <c r="M299" s="132"/>
    </row>
    <row r="300" spans="10:13">
      <c r="J300" s="132"/>
      <c r="K300" s="132"/>
      <c r="L300" s="132"/>
      <c r="M300" s="132"/>
    </row>
    <row r="301" spans="10:13">
      <c r="J301" s="132"/>
      <c r="K301" s="132"/>
      <c r="L301" s="132"/>
      <c r="M301" s="132"/>
    </row>
    <row r="302" spans="10:13">
      <c r="J302" s="132"/>
      <c r="K302" s="132"/>
      <c r="L302" s="132"/>
      <c r="M302" s="132"/>
    </row>
    <row r="303" spans="10:13">
      <c r="J303" s="132"/>
      <c r="K303" s="132"/>
      <c r="L303" s="132"/>
      <c r="M303" s="132"/>
    </row>
    <row r="304" spans="10:13">
      <c r="J304" s="132"/>
      <c r="K304" s="132"/>
      <c r="L304" s="132"/>
      <c r="M304" s="132"/>
    </row>
    <row r="305" spans="10:13">
      <c r="J305" s="132"/>
      <c r="K305" s="132"/>
      <c r="L305" s="132"/>
      <c r="M305" s="132"/>
    </row>
    <row r="306" spans="10:13">
      <c r="J306" s="132"/>
      <c r="K306" s="132"/>
      <c r="L306" s="132"/>
      <c r="M306" s="132"/>
    </row>
    <row r="307" spans="10:13">
      <c r="J307" s="132"/>
      <c r="K307" s="132"/>
      <c r="L307" s="132"/>
      <c r="M307" s="132"/>
    </row>
    <row r="308" spans="10:13">
      <c r="J308" s="132"/>
      <c r="K308" s="132"/>
      <c r="L308" s="132"/>
      <c r="M308" s="132"/>
    </row>
    <row r="309" spans="10:13">
      <c r="J309" s="132"/>
      <c r="K309" s="132"/>
      <c r="L309" s="132"/>
      <c r="M309" s="132"/>
    </row>
    <row r="310" spans="10:13">
      <c r="J310" s="132"/>
      <c r="K310" s="132"/>
      <c r="L310" s="132"/>
      <c r="M310" s="132"/>
    </row>
    <row r="311" spans="10:13">
      <c r="J311" s="132"/>
      <c r="K311" s="132"/>
      <c r="L311" s="132"/>
      <c r="M311" s="132"/>
    </row>
    <row r="312" spans="10:13">
      <c r="J312" s="132"/>
      <c r="K312" s="132"/>
      <c r="L312" s="132"/>
      <c r="M312" s="132"/>
    </row>
    <row r="313" spans="10:13">
      <c r="J313" s="132"/>
      <c r="K313" s="132"/>
      <c r="L313" s="132"/>
      <c r="M313" s="132"/>
    </row>
    <row r="314" spans="10:13">
      <c r="J314" s="132"/>
      <c r="K314" s="132"/>
      <c r="L314" s="132"/>
      <c r="M314" s="132"/>
    </row>
    <row r="315" spans="10:13">
      <c r="J315" s="132"/>
      <c r="K315" s="132"/>
      <c r="L315" s="132"/>
      <c r="M315" s="132"/>
    </row>
    <row r="316" spans="10:13">
      <c r="J316" s="132"/>
      <c r="K316" s="132"/>
      <c r="L316" s="132"/>
      <c r="M316" s="132"/>
    </row>
    <row r="317" spans="10:13">
      <c r="J317" s="132"/>
      <c r="K317" s="132"/>
      <c r="L317" s="132"/>
      <c r="M317" s="132"/>
    </row>
    <row r="318" spans="10:13">
      <c r="J318" s="132"/>
      <c r="K318" s="132"/>
      <c r="L318" s="132"/>
      <c r="M318" s="132"/>
    </row>
    <row r="319" spans="10:13">
      <c r="J319" s="132"/>
      <c r="K319" s="132"/>
      <c r="L319" s="132"/>
      <c r="M319" s="132"/>
    </row>
    <row r="320" spans="10:13">
      <c r="J320" s="132"/>
      <c r="K320" s="132"/>
      <c r="L320" s="132"/>
      <c r="M320" s="132"/>
    </row>
    <row r="321" spans="10:13">
      <c r="J321" s="132"/>
      <c r="K321" s="132"/>
      <c r="L321" s="132"/>
      <c r="M321" s="132"/>
    </row>
    <row r="322" spans="10:13">
      <c r="J322" s="132"/>
      <c r="K322" s="132"/>
      <c r="L322" s="132"/>
      <c r="M322" s="132"/>
    </row>
    <row r="323" spans="10:13">
      <c r="J323" s="132"/>
      <c r="K323" s="132"/>
      <c r="L323" s="132"/>
      <c r="M323" s="132"/>
    </row>
    <row r="324" spans="10:13">
      <c r="J324" s="132"/>
      <c r="K324" s="132"/>
      <c r="L324" s="132"/>
      <c r="M324" s="132"/>
    </row>
    <row r="325" spans="10:13">
      <c r="J325" s="132"/>
      <c r="K325" s="132"/>
      <c r="L325" s="132"/>
      <c r="M325" s="132"/>
    </row>
    <row r="326" spans="10:13">
      <c r="J326" s="132"/>
      <c r="K326" s="132"/>
      <c r="L326" s="132"/>
      <c r="M326" s="132"/>
    </row>
    <row r="327" spans="10:13">
      <c r="J327" s="132"/>
      <c r="K327" s="132"/>
      <c r="L327" s="132"/>
      <c r="M327" s="132"/>
    </row>
    <row r="328" spans="10:13">
      <c r="J328" s="132"/>
      <c r="K328" s="132"/>
      <c r="L328" s="132"/>
      <c r="M328" s="132"/>
    </row>
    <row r="329" spans="10:13">
      <c r="J329" s="132"/>
      <c r="K329" s="132"/>
      <c r="L329" s="132"/>
      <c r="M329" s="132"/>
    </row>
    <row r="330" spans="10:13">
      <c r="J330" s="132"/>
      <c r="K330" s="132"/>
      <c r="L330" s="132"/>
      <c r="M330" s="132"/>
    </row>
    <row r="331" spans="10:13">
      <c r="J331" s="132"/>
      <c r="K331" s="132"/>
      <c r="L331" s="132"/>
      <c r="M331" s="132"/>
    </row>
    <row r="332" spans="10:13">
      <c r="J332" s="132"/>
      <c r="K332" s="132"/>
      <c r="L332" s="132"/>
      <c r="M332" s="132"/>
    </row>
    <row r="333" spans="10:13">
      <c r="J333" s="132"/>
      <c r="K333" s="132"/>
      <c r="L333" s="132"/>
      <c r="M333" s="132"/>
    </row>
    <row r="334" spans="10:13">
      <c r="J334" s="132"/>
      <c r="K334" s="132"/>
      <c r="L334" s="132"/>
      <c r="M334" s="132"/>
    </row>
    <row r="335" spans="10:13">
      <c r="J335" s="132"/>
      <c r="K335" s="132"/>
      <c r="L335" s="132"/>
      <c r="M335" s="132"/>
    </row>
    <row r="336" spans="10:13">
      <c r="J336" s="132"/>
      <c r="K336" s="132"/>
      <c r="L336" s="132"/>
      <c r="M336" s="132"/>
    </row>
    <row r="337" spans="10:13">
      <c r="J337" s="132"/>
      <c r="K337" s="132"/>
      <c r="L337" s="132"/>
      <c r="M337" s="132"/>
    </row>
    <row r="338" spans="10:13">
      <c r="J338" s="132"/>
      <c r="K338" s="132"/>
      <c r="L338" s="132"/>
      <c r="M338" s="132"/>
    </row>
    <row r="339" spans="10:13">
      <c r="J339" s="132"/>
      <c r="K339" s="132"/>
      <c r="L339" s="132"/>
      <c r="M339" s="132"/>
    </row>
    <row r="340" spans="10:13">
      <c r="J340" s="132"/>
      <c r="K340" s="132"/>
      <c r="L340" s="132"/>
      <c r="M340" s="132"/>
    </row>
    <row r="341" spans="10:13">
      <c r="J341" s="132"/>
      <c r="K341" s="132"/>
      <c r="L341" s="132"/>
      <c r="M341" s="132"/>
    </row>
    <row r="342" spans="10:13">
      <c r="J342" s="132"/>
      <c r="K342" s="132"/>
      <c r="L342" s="132"/>
      <c r="M342" s="132"/>
    </row>
    <row r="343" spans="10:13">
      <c r="J343" s="132"/>
      <c r="K343" s="132"/>
      <c r="L343" s="132"/>
      <c r="M343" s="132"/>
    </row>
    <row r="344" spans="10:13">
      <c r="J344" s="132"/>
      <c r="K344" s="132"/>
      <c r="L344" s="132"/>
      <c r="M344" s="132"/>
    </row>
    <row r="345" spans="10:13">
      <c r="J345" s="132"/>
      <c r="K345" s="132"/>
      <c r="L345" s="132"/>
      <c r="M345" s="132"/>
    </row>
    <row r="346" spans="10:13">
      <c r="J346" s="132"/>
      <c r="K346" s="132"/>
      <c r="L346" s="132"/>
      <c r="M346" s="132"/>
    </row>
    <row r="347" spans="10:13">
      <c r="J347" s="132"/>
      <c r="K347" s="132"/>
      <c r="L347" s="132"/>
      <c r="M347" s="132"/>
    </row>
    <row r="348" spans="10:13">
      <c r="J348" s="132"/>
      <c r="K348" s="132"/>
      <c r="L348" s="132"/>
      <c r="M348" s="132"/>
    </row>
    <row r="349" spans="10:13">
      <c r="J349" s="132"/>
      <c r="K349" s="132"/>
      <c r="L349" s="132"/>
      <c r="M349" s="132"/>
    </row>
    <row r="350" spans="10:13">
      <c r="J350" s="132"/>
      <c r="K350" s="132"/>
      <c r="L350" s="132"/>
      <c r="M350" s="132"/>
    </row>
    <row r="351" spans="10:13">
      <c r="J351" s="132"/>
      <c r="K351" s="132"/>
      <c r="L351" s="132"/>
      <c r="M351" s="132"/>
    </row>
    <row r="352" spans="10:13">
      <c r="J352" s="132"/>
      <c r="K352" s="132"/>
      <c r="L352" s="132"/>
      <c r="M352" s="132"/>
    </row>
    <row r="353" spans="10:13">
      <c r="J353" s="132"/>
      <c r="K353" s="132"/>
      <c r="L353" s="132"/>
      <c r="M353" s="132"/>
    </row>
    <row r="354" spans="10:13">
      <c r="J354" s="132"/>
      <c r="K354" s="132"/>
      <c r="L354" s="132"/>
      <c r="M354" s="132"/>
    </row>
    <row r="355" spans="10:13">
      <c r="J355" s="132"/>
      <c r="K355" s="132"/>
      <c r="L355" s="132"/>
      <c r="M355" s="132"/>
    </row>
    <row r="356" spans="10:13">
      <c r="J356" s="132"/>
      <c r="K356" s="132"/>
      <c r="L356" s="132"/>
      <c r="M356" s="132"/>
    </row>
    <row r="357" spans="10:13">
      <c r="J357" s="132"/>
      <c r="K357" s="132"/>
      <c r="L357" s="132"/>
      <c r="M357" s="132"/>
    </row>
    <row r="358" spans="10:13">
      <c r="J358" s="132"/>
      <c r="K358" s="132"/>
      <c r="L358" s="132"/>
      <c r="M358" s="132"/>
    </row>
    <row r="359" spans="10:13">
      <c r="J359" s="132"/>
      <c r="K359" s="132"/>
      <c r="L359" s="132"/>
      <c r="M359" s="132"/>
    </row>
    <row r="360" spans="10:13">
      <c r="J360" s="132"/>
      <c r="K360" s="132"/>
      <c r="L360" s="132"/>
      <c r="M360" s="132"/>
    </row>
    <row r="361" spans="10:13">
      <c r="J361" s="132"/>
      <c r="K361" s="132"/>
      <c r="L361" s="132"/>
      <c r="M361" s="132"/>
    </row>
    <row r="362" spans="10:13">
      <c r="J362" s="132"/>
      <c r="K362" s="132"/>
      <c r="L362" s="132"/>
      <c r="M362" s="132"/>
    </row>
    <row r="363" spans="10:13">
      <c r="J363" s="132"/>
      <c r="K363" s="132"/>
      <c r="L363" s="132"/>
      <c r="M363" s="132"/>
    </row>
    <row r="364" spans="10:13">
      <c r="J364" s="132"/>
      <c r="K364" s="132"/>
      <c r="L364" s="132"/>
      <c r="M364" s="132"/>
    </row>
    <row r="365" spans="10:13">
      <c r="J365" s="132"/>
      <c r="K365" s="132"/>
      <c r="L365" s="132"/>
      <c r="M365" s="132"/>
    </row>
    <row r="366" spans="10:13">
      <c r="J366" s="132"/>
      <c r="K366" s="132"/>
      <c r="L366" s="132"/>
      <c r="M366" s="132"/>
    </row>
    <row r="367" spans="10:13">
      <c r="J367" s="132"/>
      <c r="K367" s="132"/>
      <c r="L367" s="132"/>
      <c r="M367" s="132"/>
    </row>
    <row r="368" spans="10:13">
      <c r="J368" s="132"/>
      <c r="K368" s="132"/>
      <c r="L368" s="132"/>
      <c r="M368" s="132"/>
    </row>
    <row r="369" spans="10:13">
      <c r="J369" s="132"/>
      <c r="K369" s="132"/>
      <c r="L369" s="132"/>
      <c r="M369" s="132"/>
    </row>
    <row r="370" spans="10:13">
      <c r="J370" s="132"/>
      <c r="K370" s="132"/>
      <c r="L370" s="132"/>
      <c r="M370" s="132"/>
    </row>
    <row r="371" spans="10:13">
      <c r="J371" s="132"/>
      <c r="K371" s="132"/>
      <c r="L371" s="132"/>
      <c r="M371" s="132"/>
    </row>
    <row r="372" spans="10:13">
      <c r="J372" s="132"/>
      <c r="K372" s="132"/>
      <c r="L372" s="132"/>
      <c r="M372" s="132"/>
    </row>
    <row r="373" spans="10:13">
      <c r="J373" s="132"/>
      <c r="K373" s="132"/>
      <c r="L373" s="132"/>
      <c r="M373" s="132"/>
    </row>
    <row r="374" spans="10:13">
      <c r="J374" s="132"/>
      <c r="K374" s="132"/>
      <c r="L374" s="132"/>
      <c r="M374" s="132"/>
    </row>
    <row r="375" spans="10:13">
      <c r="J375" s="132"/>
      <c r="K375" s="132"/>
      <c r="L375" s="132"/>
      <c r="M375" s="132"/>
    </row>
    <row r="376" spans="10:13">
      <c r="J376" s="132"/>
      <c r="K376" s="132"/>
      <c r="L376" s="132"/>
      <c r="M376" s="132"/>
    </row>
    <row r="377" spans="10:13">
      <c r="J377" s="132"/>
      <c r="K377" s="132"/>
      <c r="L377" s="132"/>
      <c r="M377" s="132"/>
    </row>
    <row r="378" spans="10:13">
      <c r="J378" s="132"/>
      <c r="K378" s="132"/>
      <c r="L378" s="132"/>
      <c r="M378" s="132"/>
    </row>
    <row r="379" spans="10:13">
      <c r="J379" s="132"/>
      <c r="K379" s="132"/>
      <c r="L379" s="132"/>
      <c r="M379" s="132"/>
    </row>
    <row r="380" spans="10:13">
      <c r="J380" s="132"/>
      <c r="K380" s="132"/>
      <c r="L380" s="132"/>
      <c r="M380" s="132"/>
    </row>
    <row r="381" spans="10:13">
      <c r="J381" s="132"/>
      <c r="K381" s="132"/>
      <c r="L381" s="132"/>
      <c r="M381" s="132"/>
    </row>
    <row r="382" spans="10:13">
      <c r="J382" s="132"/>
      <c r="K382" s="132"/>
      <c r="L382" s="132"/>
      <c r="M382" s="132"/>
    </row>
    <row r="383" spans="10:13">
      <c r="J383" s="132"/>
      <c r="K383" s="132"/>
      <c r="L383" s="132"/>
      <c r="M383" s="132"/>
    </row>
    <row r="384" spans="10:13">
      <c r="J384" s="132"/>
      <c r="K384" s="132"/>
      <c r="L384" s="132"/>
      <c r="M384" s="132"/>
    </row>
    <row r="385" spans="10:13">
      <c r="J385" s="132"/>
      <c r="K385" s="132"/>
      <c r="L385" s="132"/>
      <c r="M385" s="132"/>
    </row>
    <row r="386" spans="10:13">
      <c r="J386" s="132"/>
      <c r="K386" s="132"/>
      <c r="L386" s="132"/>
      <c r="M386" s="132"/>
    </row>
    <row r="387" spans="10:13">
      <c r="J387" s="132"/>
      <c r="K387" s="132"/>
      <c r="L387" s="132"/>
      <c r="M387" s="132"/>
    </row>
    <row r="388" spans="10:13">
      <c r="J388" s="132"/>
      <c r="K388" s="132"/>
      <c r="L388" s="132"/>
      <c r="M388" s="132"/>
    </row>
    <row r="389" spans="10:13">
      <c r="J389" s="132"/>
      <c r="K389" s="132"/>
      <c r="L389" s="132"/>
      <c r="M389" s="132"/>
    </row>
    <row r="390" spans="10:13">
      <c r="J390" s="132"/>
      <c r="K390" s="132"/>
      <c r="L390" s="132"/>
      <c r="M390" s="132"/>
    </row>
    <row r="391" spans="10:13">
      <c r="J391" s="132"/>
      <c r="K391" s="132"/>
      <c r="L391" s="132"/>
      <c r="M391" s="132"/>
    </row>
    <row r="392" spans="10:13">
      <c r="J392" s="132"/>
      <c r="K392" s="132"/>
      <c r="L392" s="132"/>
      <c r="M392" s="132"/>
    </row>
    <row r="393" spans="10:13">
      <c r="J393" s="132"/>
      <c r="K393" s="132"/>
      <c r="L393" s="132"/>
      <c r="M393" s="132"/>
    </row>
    <row r="394" spans="10:13">
      <c r="J394" s="132"/>
      <c r="K394" s="132"/>
      <c r="L394" s="132"/>
      <c r="M394" s="132"/>
    </row>
    <row r="395" spans="10:13">
      <c r="J395" s="132"/>
      <c r="K395" s="132"/>
      <c r="L395" s="132"/>
      <c r="M395" s="132"/>
    </row>
    <row r="396" spans="10:13">
      <c r="J396" s="132"/>
      <c r="K396" s="132"/>
      <c r="L396" s="132"/>
      <c r="M396" s="132"/>
    </row>
    <row r="397" spans="10:13">
      <c r="J397" s="132"/>
      <c r="K397" s="132"/>
      <c r="L397" s="132"/>
      <c r="M397" s="132"/>
    </row>
    <row r="398" spans="10:13">
      <c r="J398" s="132"/>
      <c r="K398" s="132"/>
      <c r="L398" s="132"/>
      <c r="M398" s="132"/>
    </row>
    <row r="399" spans="10:13">
      <c r="J399" s="132"/>
      <c r="K399" s="132"/>
      <c r="L399" s="132"/>
      <c r="M399" s="132"/>
    </row>
    <row r="400" spans="10:13">
      <c r="J400" s="132"/>
      <c r="K400" s="132"/>
      <c r="L400" s="132"/>
      <c r="M400" s="132"/>
    </row>
    <row r="401" spans="10:13">
      <c r="J401" s="132"/>
      <c r="K401" s="132"/>
      <c r="L401" s="132"/>
      <c r="M401" s="132"/>
    </row>
    <row r="402" spans="10:13">
      <c r="J402" s="132"/>
      <c r="K402" s="132"/>
      <c r="L402" s="132"/>
      <c r="M402" s="132"/>
    </row>
    <row r="403" spans="10:13">
      <c r="J403" s="132"/>
      <c r="K403" s="132"/>
      <c r="L403" s="132"/>
      <c r="M403" s="132"/>
    </row>
    <row r="404" spans="10:13">
      <c r="J404" s="132"/>
      <c r="K404" s="132"/>
      <c r="L404" s="132"/>
      <c r="M404" s="132"/>
    </row>
    <row r="405" spans="10:13">
      <c r="J405" s="132"/>
      <c r="K405" s="132"/>
      <c r="L405" s="132"/>
      <c r="M405" s="132"/>
    </row>
    <row r="406" spans="10:13">
      <c r="J406" s="132"/>
      <c r="K406" s="132"/>
      <c r="L406" s="132"/>
      <c r="M406" s="132"/>
    </row>
    <row r="407" spans="10:13">
      <c r="J407" s="132"/>
      <c r="K407" s="132"/>
      <c r="L407" s="132"/>
      <c r="M407" s="132"/>
    </row>
    <row r="408" spans="10:13">
      <c r="J408" s="132"/>
      <c r="K408" s="132"/>
      <c r="L408" s="132"/>
      <c r="M408" s="132"/>
    </row>
    <row r="409" spans="10:13">
      <c r="J409" s="132"/>
      <c r="K409" s="132"/>
      <c r="L409" s="132"/>
      <c r="M409" s="132"/>
    </row>
    <row r="410" spans="10:13">
      <c r="J410" s="132"/>
      <c r="K410" s="132"/>
      <c r="L410" s="132"/>
      <c r="M410" s="132"/>
    </row>
    <row r="411" spans="10:13">
      <c r="J411" s="132"/>
      <c r="K411" s="132"/>
      <c r="L411" s="132"/>
      <c r="M411" s="132"/>
    </row>
    <row r="412" spans="10:13">
      <c r="J412" s="132"/>
      <c r="K412" s="132"/>
      <c r="L412" s="132"/>
      <c r="M412" s="132"/>
    </row>
    <row r="413" spans="10:13">
      <c r="J413" s="132"/>
      <c r="K413" s="132"/>
      <c r="L413" s="132"/>
      <c r="M413" s="132"/>
    </row>
    <row r="414" spans="10:13">
      <c r="J414" s="132"/>
      <c r="K414" s="132"/>
      <c r="L414" s="132"/>
      <c r="M414" s="132"/>
    </row>
    <row r="415" spans="10:13">
      <c r="J415" s="132"/>
      <c r="K415" s="132"/>
      <c r="L415" s="132"/>
      <c r="M415" s="132"/>
    </row>
    <row r="416" spans="10:13">
      <c r="J416" s="132"/>
      <c r="K416" s="132"/>
      <c r="L416" s="132"/>
      <c r="M416" s="132"/>
    </row>
    <row r="417" spans="10:13">
      <c r="J417" s="132"/>
      <c r="K417" s="132"/>
      <c r="L417" s="132"/>
      <c r="M417" s="132"/>
    </row>
    <row r="418" spans="10:13">
      <c r="J418" s="132"/>
      <c r="K418" s="132"/>
      <c r="L418" s="132"/>
      <c r="M418" s="132"/>
    </row>
    <row r="419" spans="10:13">
      <c r="J419" s="132"/>
      <c r="K419" s="132"/>
      <c r="L419" s="132"/>
      <c r="M419" s="132"/>
    </row>
    <row r="420" spans="10:13">
      <c r="J420" s="132"/>
      <c r="K420" s="132"/>
      <c r="L420" s="132"/>
      <c r="M420" s="132"/>
    </row>
    <row r="421" spans="10:13">
      <c r="J421" s="132"/>
      <c r="K421" s="132"/>
      <c r="L421" s="132"/>
      <c r="M421" s="132"/>
    </row>
    <row r="422" spans="10:13">
      <c r="J422" s="132"/>
      <c r="K422" s="132"/>
      <c r="L422" s="132"/>
      <c r="M422" s="132"/>
    </row>
    <row r="423" spans="10:13">
      <c r="J423" s="132"/>
      <c r="K423" s="132"/>
      <c r="L423" s="132"/>
      <c r="M423" s="132"/>
    </row>
    <row r="424" spans="10:13">
      <c r="J424" s="132"/>
      <c r="K424" s="132"/>
      <c r="L424" s="132"/>
      <c r="M424" s="132"/>
    </row>
    <row r="425" spans="10:13">
      <c r="J425" s="132"/>
      <c r="K425" s="132"/>
      <c r="L425" s="132"/>
      <c r="M425" s="132"/>
    </row>
    <row r="426" spans="10:13">
      <c r="J426" s="132"/>
      <c r="K426" s="132"/>
      <c r="L426" s="132"/>
      <c r="M426" s="132"/>
    </row>
    <row r="427" spans="10:13">
      <c r="J427" s="132"/>
      <c r="K427" s="132"/>
      <c r="L427" s="132"/>
      <c r="M427" s="132"/>
    </row>
    <row r="428" spans="10:13">
      <c r="J428" s="132"/>
      <c r="K428" s="132"/>
      <c r="L428" s="132"/>
      <c r="M428" s="132"/>
    </row>
    <row r="429" spans="10:13">
      <c r="J429" s="132"/>
      <c r="K429" s="132"/>
      <c r="L429" s="132"/>
      <c r="M429" s="132"/>
    </row>
    <row r="430" spans="10:13">
      <c r="J430" s="132"/>
      <c r="K430" s="132"/>
      <c r="L430" s="132"/>
      <c r="M430" s="132"/>
    </row>
    <row r="431" spans="10:13">
      <c r="J431" s="132"/>
      <c r="K431" s="132"/>
      <c r="L431" s="132"/>
      <c r="M431" s="132"/>
    </row>
    <row r="432" spans="10:13">
      <c r="J432" s="132"/>
      <c r="K432" s="132"/>
      <c r="L432" s="132"/>
      <c r="M432" s="132"/>
    </row>
    <row r="433" spans="10:13">
      <c r="J433" s="132"/>
      <c r="K433" s="132"/>
      <c r="L433" s="132"/>
      <c r="M433" s="132"/>
    </row>
    <row r="434" spans="10:13">
      <c r="J434" s="132"/>
      <c r="K434" s="132"/>
      <c r="L434" s="132"/>
      <c r="M434" s="132"/>
    </row>
    <row r="435" spans="10:13">
      <c r="J435" s="132"/>
      <c r="K435" s="132"/>
      <c r="L435" s="132"/>
      <c r="M435" s="132"/>
    </row>
    <row r="436" spans="10:13">
      <c r="J436" s="132"/>
      <c r="K436" s="132"/>
      <c r="L436" s="132"/>
      <c r="M436" s="132"/>
    </row>
    <row r="437" spans="10:13">
      <c r="J437" s="132"/>
      <c r="K437" s="132"/>
      <c r="L437" s="132"/>
      <c r="M437" s="132"/>
    </row>
    <row r="438" spans="10:13">
      <c r="J438" s="132"/>
      <c r="K438" s="132"/>
      <c r="L438" s="132"/>
      <c r="M438" s="132"/>
    </row>
    <row r="439" spans="10:13">
      <c r="J439" s="132"/>
      <c r="K439" s="132"/>
      <c r="L439" s="132"/>
      <c r="M439" s="132"/>
    </row>
    <row r="440" spans="10:13">
      <c r="J440" s="132"/>
      <c r="K440" s="132"/>
      <c r="L440" s="132"/>
      <c r="M440" s="132"/>
    </row>
    <row r="441" spans="10:13">
      <c r="J441" s="132"/>
      <c r="K441" s="132"/>
      <c r="L441" s="132"/>
      <c r="M441" s="132"/>
    </row>
    <row r="442" spans="10:13">
      <c r="J442" s="132"/>
      <c r="K442" s="132"/>
      <c r="L442" s="132"/>
      <c r="M442" s="132"/>
    </row>
    <row r="443" spans="10:13">
      <c r="J443" s="132"/>
      <c r="K443" s="132"/>
      <c r="L443" s="132"/>
      <c r="M443" s="132"/>
    </row>
    <row r="444" spans="10:13">
      <c r="J444" s="132"/>
      <c r="K444" s="132"/>
      <c r="L444" s="132"/>
      <c r="M444" s="132"/>
    </row>
    <row r="445" spans="10:13">
      <c r="J445" s="132"/>
      <c r="K445" s="132"/>
      <c r="L445" s="132"/>
      <c r="M445" s="132"/>
    </row>
    <row r="446" spans="10:13">
      <c r="J446" s="132"/>
      <c r="K446" s="132"/>
      <c r="L446" s="132"/>
      <c r="M446" s="132"/>
    </row>
    <row r="447" spans="10:13">
      <c r="J447" s="132"/>
      <c r="K447" s="132"/>
      <c r="L447" s="132"/>
      <c r="M447" s="132"/>
    </row>
    <row r="448" spans="10:13">
      <c r="J448" s="132"/>
      <c r="K448" s="132"/>
      <c r="L448" s="132"/>
      <c r="M448" s="132"/>
    </row>
    <row r="449" spans="10:13">
      <c r="J449" s="132"/>
      <c r="K449" s="132"/>
      <c r="L449" s="132"/>
      <c r="M449" s="132"/>
    </row>
    <row r="450" spans="10:13">
      <c r="J450" s="132"/>
      <c r="K450" s="132"/>
      <c r="L450" s="132"/>
      <c r="M450" s="132"/>
    </row>
    <row r="451" spans="10:13">
      <c r="J451" s="132"/>
      <c r="K451" s="132"/>
      <c r="L451" s="132"/>
      <c r="M451" s="132"/>
    </row>
    <row r="452" spans="10:13">
      <c r="J452" s="132"/>
      <c r="K452" s="132"/>
      <c r="L452" s="132"/>
      <c r="M452" s="132"/>
    </row>
    <row r="453" spans="10:13">
      <c r="J453" s="132"/>
      <c r="K453" s="132"/>
      <c r="L453" s="132"/>
      <c r="M453" s="132"/>
    </row>
    <row r="454" spans="10:13">
      <c r="J454" s="132"/>
      <c r="K454" s="132"/>
      <c r="L454" s="132"/>
      <c r="M454" s="132"/>
    </row>
    <row r="455" spans="10:13">
      <c r="J455" s="132"/>
      <c r="K455" s="132"/>
      <c r="L455" s="132"/>
      <c r="M455" s="132"/>
    </row>
    <row r="456" spans="10:13">
      <c r="J456" s="132"/>
      <c r="K456" s="132"/>
      <c r="L456" s="132"/>
      <c r="M456" s="132"/>
    </row>
    <row r="457" spans="10:13">
      <c r="J457" s="132"/>
      <c r="K457" s="132"/>
      <c r="L457" s="132"/>
      <c r="M457" s="132"/>
    </row>
    <row r="458" spans="10:13">
      <c r="J458" s="132"/>
      <c r="K458" s="132"/>
      <c r="L458" s="132"/>
      <c r="M458" s="132"/>
    </row>
    <row r="459" spans="10:13">
      <c r="J459" s="132"/>
      <c r="K459" s="132"/>
      <c r="L459" s="132"/>
      <c r="M459" s="132"/>
    </row>
    <row r="460" spans="10:13">
      <c r="J460" s="132"/>
      <c r="K460" s="132"/>
      <c r="L460" s="132"/>
      <c r="M460" s="132"/>
    </row>
    <row r="461" spans="10:13">
      <c r="J461" s="132"/>
      <c r="K461" s="132"/>
      <c r="L461" s="132"/>
      <c r="M461" s="132"/>
    </row>
    <row r="462" spans="10:13">
      <c r="J462" s="132"/>
      <c r="K462" s="132"/>
      <c r="L462" s="132"/>
      <c r="M462" s="132"/>
    </row>
    <row r="463" spans="10:13">
      <c r="J463" s="132"/>
      <c r="K463" s="132"/>
      <c r="L463" s="132"/>
      <c r="M463" s="132"/>
    </row>
    <row r="464" spans="10:13">
      <c r="J464" s="132"/>
      <c r="K464" s="132"/>
      <c r="L464" s="132"/>
      <c r="M464" s="132"/>
    </row>
    <row r="465" spans="10:13">
      <c r="J465" s="132"/>
      <c r="K465" s="132"/>
      <c r="L465" s="132"/>
      <c r="M465" s="132"/>
    </row>
    <row r="466" spans="10:13">
      <c r="J466" s="132"/>
      <c r="K466" s="132"/>
      <c r="L466" s="132"/>
      <c r="M466" s="132"/>
    </row>
    <row r="467" spans="10:13">
      <c r="J467" s="132"/>
      <c r="K467" s="132"/>
      <c r="L467" s="132"/>
      <c r="M467" s="132"/>
    </row>
    <row r="468" spans="10:13">
      <c r="J468" s="132"/>
      <c r="K468" s="132"/>
      <c r="L468" s="132"/>
      <c r="M468" s="132"/>
    </row>
    <row r="469" spans="10:13">
      <c r="J469" s="132"/>
      <c r="K469" s="132"/>
      <c r="L469" s="132"/>
      <c r="M469" s="132"/>
    </row>
    <row r="470" spans="10:13">
      <c r="J470" s="132"/>
      <c r="K470" s="132"/>
      <c r="L470" s="132"/>
      <c r="M470" s="132"/>
    </row>
    <row r="471" spans="10:13">
      <c r="J471" s="132"/>
      <c r="K471" s="132"/>
      <c r="L471" s="132"/>
      <c r="M471" s="132"/>
    </row>
    <row r="472" spans="10:13">
      <c r="J472" s="132"/>
      <c r="K472" s="132"/>
      <c r="L472" s="132"/>
      <c r="M472" s="132"/>
    </row>
    <row r="473" spans="10:13">
      <c r="J473" s="132"/>
      <c r="K473" s="132"/>
      <c r="L473" s="132"/>
      <c r="M473" s="132"/>
    </row>
    <row r="474" spans="10:13">
      <c r="J474" s="132"/>
      <c r="K474" s="132"/>
      <c r="L474" s="132"/>
      <c r="M474" s="132"/>
    </row>
    <row r="475" spans="10:13">
      <c r="J475" s="132"/>
      <c r="K475" s="132"/>
      <c r="L475" s="132"/>
      <c r="M475" s="132"/>
    </row>
    <row r="476" spans="10:13">
      <c r="J476" s="132"/>
      <c r="K476" s="132"/>
      <c r="L476" s="132"/>
      <c r="M476" s="132"/>
    </row>
    <row r="477" spans="10:13">
      <c r="J477" s="132"/>
      <c r="K477" s="132"/>
      <c r="L477" s="132"/>
      <c r="M477" s="132"/>
    </row>
    <row r="478" spans="10:13">
      <c r="J478" s="132"/>
      <c r="K478" s="132"/>
      <c r="L478" s="132"/>
      <c r="M478" s="132"/>
    </row>
    <row r="479" spans="10:13">
      <c r="J479" s="132"/>
      <c r="K479" s="132"/>
      <c r="L479" s="132"/>
      <c r="M479" s="132"/>
    </row>
    <row r="480" spans="10:13">
      <c r="J480" s="132"/>
      <c r="K480" s="132"/>
      <c r="L480" s="132"/>
      <c r="M480" s="132"/>
    </row>
    <row r="481" spans="10:13">
      <c r="J481" s="132"/>
      <c r="K481" s="132"/>
      <c r="L481" s="132"/>
      <c r="M481" s="132"/>
    </row>
    <row r="482" spans="10:13">
      <c r="J482" s="132"/>
      <c r="K482" s="132"/>
      <c r="L482" s="132"/>
      <c r="M482" s="132"/>
    </row>
    <row r="483" spans="10:13">
      <c r="J483" s="132"/>
      <c r="K483" s="132"/>
      <c r="L483" s="132"/>
      <c r="M483" s="132"/>
    </row>
    <row r="484" spans="10:13">
      <c r="J484" s="132"/>
      <c r="K484" s="132"/>
      <c r="L484" s="132"/>
      <c r="M484" s="132"/>
    </row>
    <row r="485" spans="10:13">
      <c r="J485" s="132"/>
      <c r="K485" s="132"/>
      <c r="L485" s="132"/>
      <c r="M485" s="132"/>
    </row>
    <row r="486" spans="10:13">
      <c r="J486" s="132"/>
      <c r="K486" s="132"/>
      <c r="L486" s="132"/>
      <c r="M486" s="132"/>
    </row>
    <row r="487" spans="10:13">
      <c r="J487" s="132"/>
      <c r="K487" s="132"/>
      <c r="L487" s="132"/>
      <c r="M487" s="132"/>
    </row>
    <row r="488" spans="10:13">
      <c r="J488" s="132"/>
      <c r="K488" s="132"/>
      <c r="L488" s="132"/>
      <c r="M488" s="132"/>
    </row>
    <row r="489" spans="10:13">
      <c r="J489" s="132"/>
      <c r="K489" s="132"/>
      <c r="L489" s="132"/>
      <c r="M489" s="132"/>
    </row>
    <row r="490" spans="10:13">
      <c r="J490" s="132"/>
      <c r="K490" s="132"/>
      <c r="L490" s="132"/>
      <c r="M490" s="132"/>
    </row>
    <row r="491" spans="10:13">
      <c r="J491" s="132"/>
      <c r="K491" s="132"/>
      <c r="L491" s="132"/>
      <c r="M491" s="132"/>
    </row>
    <row r="492" spans="10:13">
      <c r="J492" s="132"/>
      <c r="K492" s="132"/>
      <c r="L492" s="132"/>
      <c r="M492" s="132"/>
    </row>
    <row r="493" spans="10:13">
      <c r="J493" s="132"/>
      <c r="K493" s="132"/>
      <c r="L493" s="132"/>
      <c r="M493" s="132"/>
    </row>
    <row r="494" spans="10:13">
      <c r="J494" s="132"/>
      <c r="K494" s="132"/>
      <c r="L494" s="132"/>
      <c r="M494" s="132"/>
    </row>
    <row r="495" spans="10:13">
      <c r="J495" s="132"/>
      <c r="K495" s="132"/>
      <c r="L495" s="132"/>
      <c r="M495" s="132"/>
    </row>
    <row r="496" spans="10:13">
      <c r="J496" s="132"/>
      <c r="K496" s="132"/>
      <c r="L496" s="132"/>
      <c r="M496" s="132"/>
    </row>
    <row r="497" spans="10:13">
      <c r="J497" s="132"/>
      <c r="K497" s="132"/>
      <c r="L497" s="132"/>
      <c r="M497" s="132"/>
    </row>
    <row r="498" spans="10:13">
      <c r="J498" s="132"/>
      <c r="K498" s="132"/>
      <c r="L498" s="132"/>
      <c r="M498" s="132"/>
    </row>
    <row r="499" spans="10:13">
      <c r="J499" s="132"/>
      <c r="K499" s="132"/>
      <c r="L499" s="132"/>
      <c r="M499" s="132"/>
    </row>
    <row r="500" spans="10:13">
      <c r="J500" s="132"/>
      <c r="K500" s="132"/>
      <c r="L500" s="132"/>
      <c r="M500" s="132"/>
    </row>
    <row r="501" spans="10:13">
      <c r="J501" s="132"/>
      <c r="K501" s="132"/>
      <c r="L501" s="132"/>
      <c r="M501" s="132"/>
    </row>
    <row r="502" spans="10:13">
      <c r="J502" s="132"/>
      <c r="K502" s="132"/>
      <c r="L502" s="132"/>
      <c r="M502" s="132"/>
    </row>
    <row r="503" spans="10:13">
      <c r="J503" s="132"/>
      <c r="K503" s="132"/>
      <c r="L503" s="132"/>
      <c r="M503" s="132"/>
    </row>
    <row r="504" spans="10:13">
      <c r="J504" s="132"/>
      <c r="K504" s="132"/>
      <c r="L504" s="132"/>
      <c r="M504" s="132"/>
    </row>
    <row r="505" spans="10:13">
      <c r="J505" s="132"/>
      <c r="K505" s="132"/>
      <c r="L505" s="132"/>
      <c r="M505" s="132"/>
    </row>
    <row r="506" spans="10:13">
      <c r="J506" s="132"/>
      <c r="K506" s="132"/>
      <c r="L506" s="132"/>
      <c r="M506" s="132"/>
    </row>
    <row r="507" spans="10:13">
      <c r="J507" s="132"/>
      <c r="K507" s="132"/>
      <c r="L507" s="132"/>
      <c r="M507" s="132"/>
    </row>
    <row r="508" spans="10:13">
      <c r="J508" s="132"/>
      <c r="K508" s="132"/>
      <c r="L508" s="132"/>
      <c r="M508" s="132"/>
    </row>
    <row r="509" spans="10:13">
      <c r="J509" s="132"/>
      <c r="K509" s="132"/>
      <c r="L509" s="132"/>
      <c r="M509" s="132"/>
    </row>
    <row r="510" spans="10:13">
      <c r="J510" s="132"/>
      <c r="K510" s="132"/>
      <c r="L510" s="132"/>
      <c r="M510" s="132"/>
    </row>
    <row r="511" spans="10:13">
      <c r="J511" s="132"/>
      <c r="K511" s="132"/>
      <c r="L511" s="132"/>
      <c r="M511" s="132"/>
    </row>
    <row r="512" spans="10:13">
      <c r="J512" s="132"/>
      <c r="K512" s="132"/>
      <c r="L512" s="132"/>
      <c r="M512" s="132"/>
    </row>
    <row r="513" spans="10:13">
      <c r="J513" s="132"/>
      <c r="K513" s="132"/>
      <c r="L513" s="132"/>
      <c r="M513" s="132"/>
    </row>
    <row r="514" spans="10:13">
      <c r="J514" s="132"/>
      <c r="K514" s="132"/>
      <c r="L514" s="132"/>
      <c r="M514" s="132"/>
    </row>
    <row r="515" spans="10:13">
      <c r="J515" s="132"/>
      <c r="K515" s="132"/>
      <c r="L515" s="132"/>
      <c r="M515" s="132"/>
    </row>
    <row r="516" spans="10:13">
      <c r="J516" s="132"/>
      <c r="K516" s="132"/>
      <c r="L516" s="132"/>
      <c r="M516" s="132"/>
    </row>
    <row r="517" spans="10:13">
      <c r="J517" s="132"/>
      <c r="K517" s="132"/>
      <c r="L517" s="132"/>
      <c r="M517" s="132"/>
    </row>
    <row r="518" spans="10:13">
      <c r="J518" s="132"/>
      <c r="K518" s="132"/>
      <c r="L518" s="132"/>
      <c r="M518" s="132"/>
    </row>
    <row r="519" spans="10:13">
      <c r="J519" s="132"/>
      <c r="K519" s="132"/>
      <c r="L519" s="132"/>
      <c r="M519" s="132"/>
    </row>
    <row r="520" spans="10:13">
      <c r="J520" s="132"/>
      <c r="K520" s="132"/>
      <c r="L520" s="132"/>
      <c r="M520" s="132"/>
    </row>
    <row r="521" spans="10:13">
      <c r="J521" s="132"/>
      <c r="K521" s="132"/>
      <c r="L521" s="132"/>
      <c r="M521" s="132"/>
    </row>
    <row r="522" spans="10:13">
      <c r="J522" s="132"/>
      <c r="K522" s="132"/>
      <c r="L522" s="132"/>
      <c r="M522" s="132"/>
    </row>
    <row r="523" spans="10:13">
      <c r="J523" s="132"/>
      <c r="K523" s="132"/>
      <c r="L523" s="132"/>
      <c r="M523" s="132"/>
    </row>
    <row r="524" spans="10:13">
      <c r="J524" s="132"/>
      <c r="K524" s="132"/>
      <c r="L524" s="132"/>
      <c r="M524" s="132"/>
    </row>
    <row r="525" spans="10:13">
      <c r="J525" s="132"/>
      <c r="K525" s="132"/>
      <c r="L525" s="132"/>
      <c r="M525" s="132"/>
    </row>
    <row r="526" spans="10:13">
      <c r="J526" s="132"/>
      <c r="K526" s="132"/>
      <c r="L526" s="132"/>
      <c r="M526" s="132"/>
    </row>
    <row r="527" spans="10:13">
      <c r="J527" s="132"/>
      <c r="K527" s="132"/>
      <c r="L527" s="132"/>
      <c r="M527" s="132"/>
    </row>
    <row r="528" spans="10:13">
      <c r="J528" s="132"/>
      <c r="K528" s="132"/>
      <c r="L528" s="132"/>
      <c r="M528" s="132"/>
    </row>
    <row r="529" spans="10:13">
      <c r="J529" s="132"/>
      <c r="K529" s="132"/>
      <c r="L529" s="132"/>
      <c r="M529" s="132"/>
    </row>
    <row r="530" spans="10:13">
      <c r="J530" s="132"/>
      <c r="K530" s="132"/>
      <c r="L530" s="132"/>
      <c r="M530" s="132"/>
    </row>
    <row r="531" spans="10:13">
      <c r="J531" s="132"/>
      <c r="K531" s="132"/>
      <c r="L531" s="132"/>
      <c r="M531" s="132"/>
    </row>
    <row r="532" spans="10:13">
      <c r="J532" s="132"/>
      <c r="K532" s="132"/>
      <c r="L532" s="132"/>
      <c r="M532" s="132"/>
    </row>
    <row r="533" spans="10:13">
      <c r="J533" s="132"/>
      <c r="K533" s="132"/>
      <c r="L533" s="132"/>
      <c r="M533" s="132"/>
    </row>
    <row r="534" spans="10:13">
      <c r="J534" s="132"/>
      <c r="K534" s="132"/>
      <c r="L534" s="132"/>
      <c r="M534" s="132"/>
    </row>
    <row r="535" spans="10:13">
      <c r="J535" s="132"/>
      <c r="K535" s="132"/>
      <c r="L535" s="132"/>
      <c r="M535" s="132"/>
    </row>
    <row r="536" spans="10:13">
      <c r="J536" s="132"/>
      <c r="K536" s="132"/>
      <c r="L536" s="132"/>
      <c r="M536" s="132"/>
    </row>
    <row r="537" spans="10:13">
      <c r="J537" s="132"/>
      <c r="K537" s="132"/>
      <c r="L537" s="132"/>
      <c r="M537" s="132"/>
    </row>
    <row r="538" spans="10:13">
      <c r="J538" s="132"/>
      <c r="K538" s="132"/>
      <c r="L538" s="132"/>
      <c r="M538" s="132"/>
    </row>
    <row r="539" spans="10:13">
      <c r="J539" s="132"/>
      <c r="K539" s="132"/>
      <c r="L539" s="132"/>
      <c r="M539" s="132"/>
    </row>
    <row r="540" spans="10:13">
      <c r="J540" s="132"/>
      <c r="K540" s="132"/>
      <c r="L540" s="132"/>
      <c r="M540" s="132"/>
    </row>
    <row r="541" spans="10:13">
      <c r="J541" s="132"/>
      <c r="K541" s="132"/>
      <c r="L541" s="132"/>
      <c r="M541" s="132"/>
    </row>
    <row r="542" spans="10:13">
      <c r="J542" s="132"/>
      <c r="K542" s="132"/>
      <c r="L542" s="132"/>
      <c r="M542" s="132"/>
    </row>
    <row r="543" spans="10:13">
      <c r="J543" s="132"/>
      <c r="K543" s="132"/>
      <c r="L543" s="132"/>
      <c r="M543" s="132"/>
    </row>
    <row r="544" spans="10:13">
      <c r="J544" s="132"/>
      <c r="K544" s="132"/>
      <c r="L544" s="132"/>
      <c r="M544" s="132"/>
    </row>
    <row r="545" spans="10:13">
      <c r="J545" s="132"/>
      <c r="K545" s="132"/>
      <c r="L545" s="132"/>
      <c r="M545" s="132"/>
    </row>
    <row r="546" spans="10:13">
      <c r="J546" s="132"/>
      <c r="K546" s="132"/>
      <c r="L546" s="132"/>
      <c r="M546" s="132"/>
    </row>
    <row r="547" spans="10:13">
      <c r="J547" s="132"/>
      <c r="K547" s="132"/>
      <c r="L547" s="132"/>
      <c r="M547" s="132"/>
    </row>
    <row r="548" spans="10:13">
      <c r="J548" s="132"/>
      <c r="K548" s="132"/>
      <c r="L548" s="132"/>
      <c r="M548" s="132"/>
    </row>
    <row r="549" spans="10:13">
      <c r="J549" s="132"/>
      <c r="K549" s="132"/>
      <c r="L549" s="132"/>
      <c r="M549" s="132"/>
    </row>
    <row r="550" spans="10:13">
      <c r="J550" s="132"/>
      <c r="K550" s="132"/>
      <c r="L550" s="132"/>
      <c r="M550" s="132"/>
    </row>
    <row r="551" spans="10:13">
      <c r="J551" s="132"/>
      <c r="K551" s="132"/>
      <c r="L551" s="132"/>
      <c r="M551" s="132"/>
    </row>
    <row r="552" spans="10:13">
      <c r="J552" s="132"/>
      <c r="K552" s="132"/>
      <c r="L552" s="132"/>
      <c r="M552" s="132"/>
    </row>
    <row r="553" spans="10:13">
      <c r="J553" s="132"/>
      <c r="K553" s="132"/>
      <c r="L553" s="132"/>
      <c r="M553" s="132"/>
    </row>
    <row r="554" spans="10:13">
      <c r="J554" s="132"/>
      <c r="K554" s="132"/>
      <c r="L554" s="132"/>
      <c r="M554" s="132"/>
    </row>
    <row r="555" spans="10:13">
      <c r="J555" s="132"/>
      <c r="K555" s="132"/>
      <c r="L555" s="132"/>
      <c r="M555" s="132"/>
    </row>
    <row r="556" spans="10:13">
      <c r="J556" s="132"/>
      <c r="K556" s="132"/>
      <c r="L556" s="132"/>
      <c r="M556" s="132"/>
    </row>
    <row r="557" spans="10:13">
      <c r="J557" s="132"/>
      <c r="K557" s="132"/>
      <c r="L557" s="132"/>
      <c r="M557" s="132"/>
    </row>
    <row r="558" spans="10:13">
      <c r="J558" s="132"/>
      <c r="K558" s="132"/>
      <c r="L558" s="132"/>
      <c r="M558" s="132"/>
    </row>
    <row r="559" spans="10:13">
      <c r="J559" s="132"/>
      <c r="K559" s="132"/>
      <c r="L559" s="132"/>
      <c r="M559" s="132"/>
    </row>
    <row r="560" spans="10:13">
      <c r="J560" s="132"/>
      <c r="K560" s="132"/>
      <c r="L560" s="132"/>
      <c r="M560" s="132"/>
    </row>
    <row r="561" spans="10:13">
      <c r="J561" s="132"/>
      <c r="K561" s="132"/>
      <c r="L561" s="132"/>
      <c r="M561" s="132"/>
    </row>
    <row r="562" spans="10:13">
      <c r="J562" s="132"/>
      <c r="K562" s="132"/>
      <c r="L562" s="132"/>
      <c r="M562" s="132"/>
    </row>
    <row r="563" spans="10:13">
      <c r="J563" s="132"/>
      <c r="K563" s="132"/>
      <c r="L563" s="132"/>
      <c r="M563" s="132"/>
    </row>
    <row r="564" spans="10:13">
      <c r="J564" s="132"/>
      <c r="K564" s="132"/>
      <c r="L564" s="132"/>
      <c r="M564" s="132"/>
    </row>
    <row r="565" spans="10:13">
      <c r="J565" s="132"/>
      <c r="K565" s="132"/>
      <c r="L565" s="132"/>
      <c r="M565" s="132"/>
    </row>
    <row r="566" spans="10:13">
      <c r="J566" s="132"/>
      <c r="K566" s="132"/>
      <c r="L566" s="132"/>
      <c r="M566" s="132"/>
    </row>
    <row r="567" spans="10:13">
      <c r="J567" s="132"/>
      <c r="K567" s="132"/>
      <c r="L567" s="132"/>
      <c r="M567" s="132"/>
    </row>
    <row r="568" spans="10:13">
      <c r="J568" s="132"/>
      <c r="K568" s="132"/>
      <c r="L568" s="132"/>
      <c r="M568" s="132"/>
    </row>
    <row r="569" spans="10:13">
      <c r="J569" s="132"/>
      <c r="K569" s="132"/>
      <c r="L569" s="132"/>
      <c r="M569" s="132"/>
    </row>
    <row r="570" spans="10:13">
      <c r="J570" s="132"/>
      <c r="K570" s="132"/>
      <c r="L570" s="132"/>
      <c r="M570" s="132"/>
    </row>
    <row r="571" spans="10:13">
      <c r="J571" s="132"/>
      <c r="K571" s="132"/>
      <c r="L571" s="132"/>
      <c r="M571" s="132"/>
    </row>
    <row r="572" spans="10:13">
      <c r="J572" s="132"/>
      <c r="K572" s="132"/>
      <c r="L572" s="132"/>
      <c r="M572" s="132"/>
    </row>
    <row r="573" spans="10:13">
      <c r="J573" s="132"/>
      <c r="K573" s="132"/>
      <c r="L573" s="132"/>
      <c r="M573" s="132"/>
    </row>
    <row r="574" spans="10:13">
      <c r="J574" s="132"/>
      <c r="K574" s="132"/>
      <c r="L574" s="132"/>
      <c r="M574" s="132"/>
    </row>
    <row r="575" spans="10:13">
      <c r="J575" s="132"/>
      <c r="K575" s="132"/>
      <c r="L575" s="132"/>
      <c r="M575" s="132"/>
    </row>
    <row r="576" spans="10:13">
      <c r="J576" s="132"/>
      <c r="K576" s="132"/>
      <c r="L576" s="132"/>
      <c r="M576" s="132"/>
    </row>
    <row r="577" spans="10:13">
      <c r="J577" s="132"/>
      <c r="K577" s="132"/>
      <c r="L577" s="132"/>
      <c r="M577" s="132"/>
    </row>
    <row r="578" spans="10:13">
      <c r="J578" s="132"/>
      <c r="K578" s="132"/>
      <c r="L578" s="132"/>
      <c r="M578" s="132"/>
    </row>
    <row r="579" spans="10:13">
      <c r="J579" s="132"/>
      <c r="K579" s="132"/>
      <c r="L579" s="132"/>
      <c r="M579" s="132"/>
    </row>
    <row r="580" spans="10:13">
      <c r="J580" s="132"/>
      <c r="K580" s="132"/>
      <c r="L580" s="132"/>
      <c r="M580" s="132"/>
    </row>
    <row r="581" spans="10:13">
      <c r="J581" s="132"/>
      <c r="K581" s="132"/>
      <c r="L581" s="132"/>
      <c r="M581" s="132"/>
    </row>
    <row r="582" spans="10:13">
      <c r="J582" s="132"/>
      <c r="K582" s="132"/>
      <c r="L582" s="132"/>
      <c r="M582" s="132"/>
    </row>
    <row r="583" spans="10:13">
      <c r="J583" s="132"/>
      <c r="K583" s="132"/>
      <c r="L583" s="132"/>
      <c r="M583" s="132"/>
    </row>
    <row r="584" spans="10:13">
      <c r="J584" s="132"/>
      <c r="K584" s="132"/>
      <c r="L584" s="132"/>
      <c r="M584" s="132"/>
    </row>
    <row r="585" spans="10:13">
      <c r="J585" s="132"/>
      <c r="K585" s="132"/>
      <c r="L585" s="132"/>
      <c r="M585" s="132"/>
    </row>
    <row r="586" spans="10:13">
      <c r="J586" s="132"/>
      <c r="K586" s="132"/>
      <c r="L586" s="132"/>
      <c r="M586" s="132"/>
    </row>
    <row r="587" spans="10:13">
      <c r="J587" s="132"/>
      <c r="K587" s="132"/>
      <c r="L587" s="132"/>
      <c r="M587" s="132"/>
    </row>
    <row r="588" spans="10:13">
      <c r="J588" s="132"/>
      <c r="K588" s="132"/>
      <c r="L588" s="132"/>
      <c r="M588" s="132"/>
    </row>
    <row r="589" spans="10:13">
      <c r="J589" s="132"/>
      <c r="K589" s="132"/>
      <c r="L589" s="132"/>
      <c r="M589" s="132"/>
    </row>
    <row r="590" spans="10:13">
      <c r="J590" s="132"/>
      <c r="K590" s="132"/>
      <c r="L590" s="132"/>
      <c r="M590" s="132"/>
    </row>
    <row r="591" spans="10:13">
      <c r="J591" s="132"/>
      <c r="K591" s="132"/>
      <c r="L591" s="132"/>
      <c r="M591" s="132"/>
    </row>
    <row r="592" spans="10:13">
      <c r="J592" s="132"/>
      <c r="K592" s="132"/>
      <c r="L592" s="132"/>
      <c r="M592" s="132"/>
    </row>
    <row r="593" spans="10:13">
      <c r="J593" s="132"/>
      <c r="K593" s="132"/>
      <c r="L593" s="132"/>
      <c r="M593" s="132"/>
    </row>
    <row r="594" spans="10:13">
      <c r="J594" s="132"/>
      <c r="K594" s="132"/>
      <c r="L594" s="132"/>
      <c r="M594" s="132"/>
    </row>
    <row r="595" spans="10:13">
      <c r="J595" s="132"/>
      <c r="K595" s="132"/>
      <c r="L595" s="132"/>
      <c r="M595" s="132"/>
    </row>
    <row r="596" spans="10:13">
      <c r="J596" s="132"/>
      <c r="K596" s="132"/>
      <c r="L596" s="132"/>
      <c r="M596" s="132"/>
    </row>
    <row r="597" spans="10:13">
      <c r="J597" s="132"/>
      <c r="K597" s="132"/>
      <c r="L597" s="132"/>
      <c r="M597" s="132"/>
    </row>
    <row r="598" spans="10:13">
      <c r="J598" s="132"/>
      <c r="K598" s="132"/>
      <c r="L598" s="132"/>
      <c r="M598" s="132"/>
    </row>
    <row r="599" spans="10:13">
      <c r="J599" s="132"/>
      <c r="K599" s="132"/>
      <c r="L599" s="132"/>
      <c r="M599" s="132"/>
    </row>
    <row r="600" spans="10:13">
      <c r="J600" s="132"/>
      <c r="K600" s="132"/>
      <c r="L600" s="132"/>
      <c r="M600" s="132"/>
    </row>
    <row r="601" spans="10:13">
      <c r="J601" s="132"/>
      <c r="K601" s="132"/>
      <c r="L601" s="132"/>
      <c r="M601" s="132"/>
    </row>
    <row r="602" spans="10:13">
      <c r="J602" s="132"/>
      <c r="K602" s="132"/>
      <c r="L602" s="132"/>
      <c r="M602" s="132"/>
    </row>
    <row r="603" spans="10:13">
      <c r="J603" s="132"/>
      <c r="K603" s="132"/>
      <c r="L603" s="132"/>
      <c r="M603" s="132"/>
    </row>
    <row r="604" spans="10:13">
      <c r="J604" s="132"/>
      <c r="K604" s="132"/>
      <c r="L604" s="132"/>
      <c r="M604" s="132"/>
    </row>
    <row r="605" spans="10:13">
      <c r="J605" s="132"/>
      <c r="K605" s="132"/>
      <c r="L605" s="132"/>
      <c r="M605" s="132"/>
    </row>
    <row r="606" spans="10:13">
      <c r="J606" s="132"/>
      <c r="K606" s="132"/>
      <c r="L606" s="132"/>
      <c r="M606" s="132"/>
    </row>
    <row r="607" spans="10:13">
      <c r="J607" s="132"/>
      <c r="K607" s="132"/>
      <c r="L607" s="132"/>
      <c r="M607" s="132"/>
    </row>
    <row r="608" spans="10:13">
      <c r="J608" s="132"/>
      <c r="K608" s="132"/>
      <c r="L608" s="132"/>
      <c r="M608" s="132"/>
    </row>
    <row r="609" spans="10:13">
      <c r="J609" s="132"/>
      <c r="K609" s="132"/>
      <c r="L609" s="132"/>
      <c r="M609" s="132"/>
    </row>
    <row r="610" spans="10:13">
      <c r="J610" s="132"/>
      <c r="K610" s="132"/>
      <c r="L610" s="132"/>
      <c r="M610" s="132"/>
    </row>
    <row r="611" spans="10:13">
      <c r="J611" s="132"/>
      <c r="K611" s="132"/>
      <c r="L611" s="132"/>
      <c r="M611" s="132"/>
    </row>
    <row r="612" spans="10:13">
      <c r="J612" s="132"/>
      <c r="K612" s="132"/>
      <c r="L612" s="132"/>
      <c r="M612" s="132"/>
    </row>
    <row r="613" spans="10:13">
      <c r="J613" s="132"/>
      <c r="K613" s="132"/>
      <c r="L613" s="132"/>
      <c r="M613" s="132"/>
    </row>
    <row r="614" spans="10:13">
      <c r="J614" s="132"/>
      <c r="K614" s="132"/>
      <c r="L614" s="132"/>
      <c r="M614" s="132"/>
    </row>
    <row r="615" spans="10:13">
      <c r="J615" s="132"/>
      <c r="K615" s="132"/>
      <c r="L615" s="132"/>
      <c r="M615" s="132"/>
    </row>
    <row r="616" spans="10:13">
      <c r="J616" s="132"/>
      <c r="K616" s="132"/>
      <c r="L616" s="132"/>
      <c r="M616" s="132"/>
    </row>
    <row r="617" spans="10:13">
      <c r="J617" s="132"/>
      <c r="K617" s="132"/>
      <c r="L617" s="132"/>
      <c r="M617" s="132"/>
    </row>
    <row r="618" spans="10:13">
      <c r="J618" s="132"/>
      <c r="K618" s="132"/>
      <c r="L618" s="132"/>
      <c r="M618" s="132"/>
    </row>
    <row r="619" spans="10:13">
      <c r="J619" s="132"/>
      <c r="K619" s="132"/>
      <c r="L619" s="132"/>
      <c r="M619" s="132"/>
    </row>
    <row r="620" spans="10:13">
      <c r="J620" s="132"/>
      <c r="K620" s="132"/>
      <c r="L620" s="132"/>
      <c r="M620" s="132"/>
    </row>
    <row r="621" spans="10:13">
      <c r="J621" s="132"/>
      <c r="K621" s="132"/>
      <c r="L621" s="132"/>
      <c r="M621" s="132"/>
    </row>
    <row r="622" spans="10:13">
      <c r="J622" s="132"/>
      <c r="K622" s="132"/>
      <c r="L622" s="132"/>
      <c r="M622" s="132"/>
    </row>
    <row r="623" spans="10:13">
      <c r="J623" s="132"/>
      <c r="K623" s="132"/>
      <c r="L623" s="132"/>
      <c r="M623" s="132"/>
    </row>
    <row r="624" spans="10:13">
      <c r="J624" s="132"/>
      <c r="K624" s="132"/>
      <c r="L624" s="132"/>
      <c r="M624" s="132"/>
    </row>
    <row r="625" spans="10:13">
      <c r="J625" s="132"/>
      <c r="K625" s="132"/>
      <c r="L625" s="132"/>
      <c r="M625" s="132"/>
    </row>
    <row r="626" spans="10:13">
      <c r="J626" s="132"/>
      <c r="K626" s="132"/>
      <c r="L626" s="132"/>
      <c r="M626" s="132"/>
    </row>
    <row r="627" spans="10:13">
      <c r="J627" s="132"/>
      <c r="K627" s="132"/>
      <c r="L627" s="132"/>
      <c r="M627" s="132"/>
    </row>
    <row r="628" spans="10:13">
      <c r="J628" s="132"/>
      <c r="K628" s="132"/>
      <c r="L628" s="132"/>
      <c r="M628" s="132"/>
    </row>
    <row r="629" spans="10:13">
      <c r="J629" s="132"/>
      <c r="K629" s="132"/>
      <c r="L629" s="132"/>
      <c r="M629" s="132"/>
    </row>
    <row r="630" spans="10:13">
      <c r="J630" s="132"/>
      <c r="K630" s="132"/>
      <c r="L630" s="132"/>
      <c r="M630" s="132"/>
    </row>
    <row r="631" spans="10:13">
      <c r="J631" s="132"/>
      <c r="K631" s="132"/>
      <c r="L631" s="132"/>
      <c r="M631" s="132"/>
    </row>
    <row r="632" spans="10:13">
      <c r="J632" s="132"/>
      <c r="K632" s="132"/>
      <c r="L632" s="132"/>
      <c r="M632" s="132"/>
    </row>
    <row r="633" spans="10:13">
      <c r="J633" s="132"/>
      <c r="K633" s="132"/>
      <c r="L633" s="132"/>
      <c r="M633" s="132"/>
    </row>
    <row r="634" spans="10:13">
      <c r="J634" s="132"/>
      <c r="K634" s="132"/>
      <c r="L634" s="132"/>
      <c r="M634" s="132"/>
    </row>
    <row r="635" spans="10:13">
      <c r="J635" s="132"/>
      <c r="K635" s="132"/>
      <c r="L635" s="132"/>
      <c r="M635" s="132"/>
    </row>
    <row r="636" spans="10:13">
      <c r="J636" s="132"/>
      <c r="K636" s="132"/>
      <c r="L636" s="132"/>
      <c r="M636" s="132"/>
    </row>
    <row r="637" spans="10:13">
      <c r="J637" s="132"/>
      <c r="K637" s="132"/>
      <c r="L637" s="132"/>
      <c r="M637" s="132"/>
    </row>
    <row r="638" spans="10:13">
      <c r="J638" s="132"/>
      <c r="K638" s="132"/>
      <c r="L638" s="132"/>
      <c r="M638" s="132"/>
    </row>
    <row r="639" spans="10:13">
      <c r="J639" s="132"/>
      <c r="K639" s="132"/>
      <c r="L639" s="132"/>
      <c r="M639" s="132"/>
    </row>
    <row r="640" spans="10:13">
      <c r="J640" s="132"/>
      <c r="K640" s="132"/>
      <c r="L640" s="132"/>
      <c r="M640" s="132"/>
    </row>
    <row r="641" spans="10:13">
      <c r="J641" s="132"/>
      <c r="K641" s="132"/>
      <c r="L641" s="132"/>
      <c r="M641" s="132"/>
    </row>
    <row r="642" spans="10:13">
      <c r="J642" s="132"/>
      <c r="K642" s="132"/>
      <c r="L642" s="132"/>
      <c r="M642" s="132"/>
    </row>
    <row r="643" spans="10:13">
      <c r="J643" s="132"/>
      <c r="K643" s="132"/>
      <c r="L643" s="132"/>
      <c r="M643" s="132"/>
    </row>
    <row r="644" spans="10:13">
      <c r="J644" s="132"/>
      <c r="K644" s="132"/>
      <c r="L644" s="132"/>
      <c r="M644" s="132"/>
    </row>
    <row r="645" spans="10:13">
      <c r="J645" s="132"/>
      <c r="K645" s="132"/>
      <c r="L645" s="132"/>
      <c r="M645" s="132"/>
    </row>
    <row r="646" spans="10:13">
      <c r="J646" s="132"/>
      <c r="K646" s="132"/>
      <c r="L646" s="132"/>
      <c r="M646" s="132"/>
    </row>
    <row r="647" spans="10:13">
      <c r="J647" s="132"/>
      <c r="K647" s="132"/>
      <c r="L647" s="132"/>
      <c r="M647" s="132"/>
    </row>
    <row r="648" spans="10:13">
      <c r="J648" s="132"/>
      <c r="K648" s="132"/>
      <c r="L648" s="132"/>
      <c r="M648" s="132"/>
    </row>
    <row r="649" spans="10:13">
      <c r="J649" s="132"/>
      <c r="K649" s="132"/>
      <c r="L649" s="132"/>
      <c r="M649" s="132"/>
    </row>
    <row r="650" spans="10:13">
      <c r="J650" s="132"/>
      <c r="K650" s="132"/>
      <c r="L650" s="132"/>
      <c r="M650" s="132"/>
    </row>
    <row r="651" spans="10:13">
      <c r="J651" s="132"/>
      <c r="K651" s="132"/>
      <c r="L651" s="132"/>
      <c r="M651" s="132"/>
    </row>
    <row r="652" spans="10:13">
      <c r="J652" s="132"/>
      <c r="K652" s="132"/>
      <c r="L652" s="132"/>
      <c r="M652" s="132"/>
    </row>
    <row r="653" spans="10:13">
      <c r="J653" s="132"/>
      <c r="K653" s="132"/>
      <c r="L653" s="132"/>
      <c r="M653" s="132"/>
    </row>
    <row r="654" spans="10:13">
      <c r="J654" s="132"/>
      <c r="K654" s="132"/>
      <c r="L654" s="132"/>
      <c r="M654" s="132"/>
    </row>
    <row r="655" spans="10:13">
      <c r="J655" s="132"/>
      <c r="K655" s="132"/>
      <c r="L655" s="132"/>
      <c r="M655" s="132"/>
    </row>
    <row r="656" spans="10:13">
      <c r="J656" s="132"/>
      <c r="K656" s="132"/>
      <c r="L656" s="132"/>
      <c r="M656" s="132"/>
    </row>
    <row r="657" spans="10:13">
      <c r="J657" s="132"/>
      <c r="K657" s="132"/>
      <c r="L657" s="132"/>
      <c r="M657" s="132"/>
    </row>
    <row r="658" spans="10:13">
      <c r="J658" s="132"/>
      <c r="K658" s="132"/>
      <c r="L658" s="132"/>
      <c r="M658" s="132"/>
    </row>
    <row r="659" spans="10:13">
      <c r="J659" s="132"/>
      <c r="K659" s="132"/>
      <c r="L659" s="132"/>
      <c r="M659" s="132"/>
    </row>
    <row r="660" spans="10:13">
      <c r="J660" s="132"/>
      <c r="K660" s="132"/>
      <c r="L660" s="132"/>
      <c r="M660" s="132"/>
    </row>
    <row r="661" spans="10:13">
      <c r="J661" s="132"/>
      <c r="K661" s="132"/>
      <c r="L661" s="132"/>
      <c r="M661" s="132"/>
    </row>
    <row r="662" spans="10:13">
      <c r="J662" s="132"/>
      <c r="K662" s="132"/>
      <c r="L662" s="132"/>
      <c r="M662" s="132"/>
    </row>
    <row r="663" spans="10:13">
      <c r="J663" s="132"/>
      <c r="K663" s="132"/>
      <c r="L663" s="132"/>
      <c r="M663" s="132"/>
    </row>
    <row r="664" spans="10:13">
      <c r="J664" s="132"/>
      <c r="K664" s="132"/>
      <c r="L664" s="132"/>
      <c r="M664" s="132"/>
    </row>
    <row r="665" spans="10:13">
      <c r="J665" s="132"/>
      <c r="K665" s="132"/>
      <c r="L665" s="132"/>
      <c r="M665" s="132"/>
    </row>
    <row r="666" spans="10:13">
      <c r="J666" s="132"/>
      <c r="K666" s="132"/>
      <c r="L666" s="132"/>
      <c r="M666" s="132"/>
    </row>
    <row r="667" spans="10:13">
      <c r="J667" s="132"/>
      <c r="K667" s="132"/>
      <c r="L667" s="132"/>
      <c r="M667" s="132"/>
    </row>
    <row r="668" spans="10:13">
      <c r="J668" s="132"/>
      <c r="K668" s="132"/>
      <c r="L668" s="132"/>
      <c r="M668" s="132"/>
    </row>
    <row r="669" spans="10:13">
      <c r="J669" s="132"/>
      <c r="K669" s="132"/>
      <c r="L669" s="132"/>
      <c r="M669" s="132"/>
    </row>
    <row r="670" spans="10:13">
      <c r="J670" s="132"/>
      <c r="K670" s="132"/>
      <c r="L670" s="132"/>
      <c r="M670" s="132"/>
    </row>
    <row r="671" spans="10:13">
      <c r="J671" s="132"/>
      <c r="K671" s="132"/>
      <c r="L671" s="132"/>
      <c r="M671" s="132"/>
    </row>
    <row r="672" spans="10:13">
      <c r="J672" s="132"/>
      <c r="K672" s="132"/>
      <c r="L672" s="132"/>
      <c r="M672" s="132"/>
    </row>
    <row r="673" spans="10:13">
      <c r="J673" s="132"/>
      <c r="K673" s="132"/>
      <c r="L673" s="132"/>
      <c r="M673" s="132"/>
    </row>
    <row r="674" spans="10:13">
      <c r="J674" s="132"/>
      <c r="K674" s="132"/>
      <c r="L674" s="132"/>
      <c r="M674" s="132"/>
    </row>
    <row r="675" spans="10:13">
      <c r="J675" s="132"/>
      <c r="K675" s="132"/>
      <c r="L675" s="132"/>
      <c r="M675" s="132"/>
    </row>
    <row r="676" spans="10:13">
      <c r="J676" s="132"/>
      <c r="K676" s="132"/>
      <c r="L676" s="132"/>
      <c r="M676" s="132"/>
    </row>
    <row r="677" spans="10:13">
      <c r="J677" s="132"/>
      <c r="K677" s="132"/>
      <c r="L677" s="132"/>
      <c r="M677" s="132"/>
    </row>
    <row r="678" spans="10:13">
      <c r="J678" s="132"/>
      <c r="K678" s="132"/>
      <c r="L678" s="132"/>
      <c r="M678" s="132"/>
    </row>
    <row r="679" spans="10:13">
      <c r="J679" s="132"/>
      <c r="K679" s="132"/>
      <c r="L679" s="132"/>
      <c r="M679" s="132"/>
    </row>
    <row r="680" spans="10:13">
      <c r="J680" s="132"/>
      <c r="K680" s="132"/>
      <c r="L680" s="132"/>
      <c r="M680" s="132"/>
    </row>
    <row r="681" spans="10:13">
      <c r="J681" s="132"/>
      <c r="K681" s="132"/>
      <c r="L681" s="132"/>
      <c r="M681" s="132"/>
    </row>
    <row r="682" spans="10:13">
      <c r="J682" s="132"/>
      <c r="K682" s="132"/>
      <c r="L682" s="132"/>
      <c r="M682" s="132"/>
    </row>
    <row r="683" spans="10:13">
      <c r="J683" s="132"/>
      <c r="K683" s="132"/>
      <c r="L683" s="132"/>
      <c r="M683" s="132"/>
    </row>
    <row r="684" spans="10:13">
      <c r="J684" s="132"/>
      <c r="K684" s="132"/>
      <c r="L684" s="132"/>
      <c r="M684" s="132"/>
    </row>
    <row r="685" spans="10:13">
      <c r="J685" s="132"/>
      <c r="K685" s="132"/>
      <c r="L685" s="132"/>
      <c r="M685" s="132"/>
    </row>
    <row r="686" spans="10:13">
      <c r="J686" s="132"/>
      <c r="K686" s="132"/>
      <c r="L686" s="132"/>
      <c r="M686" s="132"/>
    </row>
    <row r="687" spans="10:13">
      <c r="J687" s="132"/>
      <c r="K687" s="132"/>
      <c r="L687" s="132"/>
      <c r="M687" s="132"/>
    </row>
    <row r="688" spans="10:13">
      <c r="J688" s="132"/>
      <c r="K688" s="132"/>
      <c r="L688" s="132"/>
      <c r="M688" s="132"/>
    </row>
    <row r="689" spans="10:13">
      <c r="J689" s="132"/>
      <c r="K689" s="132"/>
      <c r="L689" s="132"/>
      <c r="M689" s="132"/>
    </row>
    <row r="690" spans="10:13">
      <c r="J690" s="132"/>
      <c r="K690" s="132"/>
      <c r="L690" s="132"/>
      <c r="M690" s="132"/>
    </row>
    <row r="691" spans="10:13">
      <c r="J691" s="132"/>
      <c r="K691" s="132"/>
      <c r="L691" s="132"/>
      <c r="M691" s="132"/>
    </row>
    <row r="692" spans="10:13">
      <c r="J692" s="132"/>
      <c r="K692" s="132"/>
      <c r="L692" s="132"/>
      <c r="M692" s="132"/>
    </row>
    <row r="693" spans="10:13">
      <c r="J693" s="132"/>
      <c r="K693" s="132"/>
      <c r="L693" s="132"/>
      <c r="M693" s="132"/>
    </row>
    <row r="694" spans="10:13">
      <c r="J694" s="132"/>
      <c r="K694" s="132"/>
      <c r="L694" s="132"/>
      <c r="M694" s="132"/>
    </row>
    <row r="695" spans="10:13">
      <c r="J695" s="132"/>
      <c r="K695" s="132"/>
      <c r="L695" s="132"/>
      <c r="M695" s="132"/>
    </row>
    <row r="696" spans="10:13">
      <c r="J696" s="132"/>
      <c r="K696" s="132"/>
      <c r="L696" s="132"/>
      <c r="M696" s="132"/>
    </row>
    <row r="697" spans="10:13">
      <c r="J697" s="132"/>
      <c r="K697" s="132"/>
      <c r="L697" s="132"/>
      <c r="M697" s="132"/>
    </row>
    <row r="698" spans="10:13">
      <c r="J698" s="132"/>
      <c r="K698" s="132"/>
      <c r="L698" s="132"/>
      <c r="M698" s="132"/>
    </row>
    <row r="699" spans="10:13">
      <c r="J699" s="132"/>
      <c r="K699" s="132"/>
      <c r="L699" s="132"/>
      <c r="M699" s="132"/>
    </row>
    <row r="700" spans="10:13">
      <c r="J700" s="132"/>
      <c r="K700" s="132"/>
      <c r="L700" s="132"/>
      <c r="M700" s="132"/>
    </row>
    <row r="701" spans="10:13">
      <c r="J701" s="132"/>
      <c r="K701" s="132"/>
      <c r="L701" s="132"/>
      <c r="M701" s="132"/>
    </row>
    <row r="702" spans="10:13">
      <c r="J702" s="132"/>
      <c r="K702" s="132"/>
      <c r="L702" s="132"/>
      <c r="M702" s="132"/>
    </row>
    <row r="703" spans="10:13">
      <c r="J703" s="132"/>
      <c r="K703" s="132"/>
      <c r="L703" s="132"/>
      <c r="M703" s="132"/>
    </row>
    <row r="704" spans="10:13">
      <c r="J704" s="132"/>
      <c r="K704" s="132"/>
      <c r="L704" s="132"/>
      <c r="M704" s="132"/>
    </row>
    <row r="705" spans="10:13">
      <c r="J705" s="132"/>
      <c r="K705" s="132"/>
      <c r="L705" s="132"/>
      <c r="M705" s="132"/>
    </row>
    <row r="706" spans="10:13">
      <c r="J706" s="132"/>
      <c r="K706" s="132"/>
      <c r="L706" s="132"/>
      <c r="M706" s="132"/>
    </row>
    <row r="707" spans="10:13">
      <c r="J707" s="132"/>
      <c r="K707" s="132"/>
      <c r="L707" s="132"/>
      <c r="M707" s="132"/>
    </row>
    <row r="708" spans="10:13">
      <c r="J708" s="132"/>
      <c r="K708" s="132"/>
      <c r="L708" s="132"/>
      <c r="M708" s="132"/>
    </row>
    <row r="709" spans="10:13">
      <c r="J709" s="132"/>
      <c r="K709" s="132"/>
      <c r="L709" s="132"/>
      <c r="M709" s="132"/>
    </row>
    <row r="710" spans="10:13">
      <c r="J710" s="132"/>
      <c r="K710" s="132"/>
      <c r="L710" s="132"/>
      <c r="M710" s="132"/>
    </row>
    <row r="711" spans="10:13">
      <c r="J711" s="132"/>
      <c r="K711" s="132"/>
      <c r="L711" s="132"/>
      <c r="M711" s="132"/>
    </row>
    <row r="712" spans="10:13">
      <c r="J712" s="132"/>
      <c r="K712" s="132"/>
      <c r="L712" s="132"/>
      <c r="M712" s="132"/>
    </row>
    <row r="713" spans="10:13">
      <c r="J713" s="132"/>
      <c r="K713" s="132"/>
      <c r="L713" s="132"/>
      <c r="M713" s="132"/>
    </row>
    <row r="714" spans="10:13">
      <c r="J714" s="132"/>
      <c r="K714" s="132"/>
      <c r="L714" s="132"/>
      <c r="M714" s="132"/>
    </row>
    <row r="715" spans="10:13">
      <c r="J715" s="132"/>
      <c r="K715" s="132"/>
      <c r="L715" s="132"/>
      <c r="M715" s="132"/>
    </row>
    <row r="716" spans="10:13">
      <c r="J716" s="132"/>
      <c r="K716" s="132"/>
      <c r="L716" s="132"/>
      <c r="M716" s="132"/>
    </row>
    <row r="717" spans="10:13">
      <c r="J717" s="132"/>
      <c r="K717" s="132"/>
      <c r="L717" s="132"/>
      <c r="M717" s="132"/>
    </row>
    <row r="718" spans="10:13">
      <c r="J718" s="132"/>
      <c r="K718" s="132"/>
      <c r="L718" s="132"/>
      <c r="M718" s="132"/>
    </row>
    <row r="719" spans="10:13">
      <c r="J719" s="132"/>
      <c r="K719" s="132"/>
      <c r="L719" s="132"/>
      <c r="M719" s="132"/>
    </row>
    <row r="720" spans="10:13">
      <c r="J720" s="132"/>
      <c r="K720" s="132"/>
      <c r="L720" s="132"/>
      <c r="M720" s="132"/>
    </row>
    <row r="721" spans="10:13">
      <c r="J721" s="132"/>
      <c r="K721" s="132"/>
      <c r="L721" s="132"/>
      <c r="M721" s="132"/>
    </row>
    <row r="722" spans="10:13">
      <c r="J722" s="132"/>
      <c r="K722" s="132"/>
      <c r="L722" s="132"/>
      <c r="M722" s="132"/>
    </row>
    <row r="723" spans="10:13">
      <c r="J723" s="132"/>
      <c r="K723" s="132"/>
      <c r="L723" s="132"/>
      <c r="M723" s="132"/>
    </row>
    <row r="724" spans="10:13">
      <c r="J724" s="132"/>
      <c r="K724" s="132"/>
      <c r="L724" s="132"/>
      <c r="M724" s="132"/>
    </row>
    <row r="725" spans="10:13">
      <c r="J725" s="132"/>
      <c r="K725" s="132"/>
      <c r="L725" s="132"/>
      <c r="M725" s="132"/>
    </row>
    <row r="726" spans="10:13">
      <c r="J726" s="132"/>
      <c r="K726" s="132"/>
      <c r="L726" s="132"/>
      <c r="M726" s="132"/>
    </row>
    <row r="727" spans="10:13">
      <c r="J727" s="132"/>
      <c r="K727" s="132"/>
      <c r="L727" s="132"/>
      <c r="M727" s="132"/>
    </row>
    <row r="728" spans="10:13">
      <c r="J728" s="132"/>
      <c r="K728" s="132"/>
      <c r="L728" s="132"/>
      <c r="M728" s="132"/>
    </row>
    <row r="729" spans="10:13">
      <c r="J729" s="132"/>
      <c r="K729" s="132"/>
      <c r="L729" s="132"/>
      <c r="M729" s="132"/>
    </row>
    <row r="730" spans="10:13">
      <c r="J730" s="132"/>
      <c r="K730" s="132"/>
      <c r="L730" s="132"/>
      <c r="M730" s="132"/>
    </row>
    <row r="731" spans="10:13">
      <c r="J731" s="132"/>
      <c r="K731" s="132"/>
      <c r="L731" s="132"/>
      <c r="M731" s="132"/>
    </row>
    <row r="732" spans="10:13">
      <c r="J732" s="132"/>
      <c r="K732" s="132"/>
      <c r="L732" s="132"/>
      <c r="M732" s="132"/>
    </row>
    <row r="733" spans="10:13">
      <c r="J733" s="132"/>
      <c r="K733" s="132"/>
      <c r="L733" s="132"/>
      <c r="M733" s="132"/>
    </row>
    <row r="734" spans="10:13">
      <c r="J734" s="132"/>
      <c r="K734" s="132"/>
      <c r="L734" s="132"/>
      <c r="M734" s="132"/>
    </row>
    <row r="735" spans="10:13">
      <c r="J735" s="132"/>
      <c r="K735" s="132"/>
      <c r="L735" s="132"/>
      <c r="M735" s="132"/>
    </row>
    <row r="736" spans="10:13">
      <c r="J736" s="132"/>
      <c r="K736" s="132"/>
      <c r="L736" s="132"/>
      <c r="M736" s="132"/>
    </row>
    <row r="737" spans="10:13">
      <c r="J737" s="132"/>
      <c r="K737" s="132"/>
      <c r="L737" s="132"/>
      <c r="M737" s="132"/>
    </row>
    <row r="738" spans="10:13">
      <c r="J738" s="132"/>
      <c r="K738" s="132"/>
      <c r="L738" s="132"/>
      <c r="M738" s="132"/>
    </row>
    <row r="739" spans="10:13">
      <c r="J739" s="132"/>
      <c r="K739" s="132"/>
      <c r="L739" s="132"/>
      <c r="M739" s="132"/>
    </row>
    <row r="740" spans="10:13">
      <c r="J740" s="132"/>
      <c r="K740" s="132"/>
      <c r="L740" s="132"/>
      <c r="M740" s="132"/>
    </row>
    <row r="741" spans="10:13">
      <c r="J741" s="132"/>
      <c r="K741" s="132"/>
      <c r="L741" s="132"/>
      <c r="M741" s="132"/>
    </row>
    <row r="742" spans="10:13">
      <c r="J742" s="132"/>
      <c r="K742" s="132"/>
      <c r="L742" s="132"/>
      <c r="M742" s="132"/>
    </row>
    <row r="743" spans="10:13">
      <c r="J743" s="132"/>
      <c r="K743" s="132"/>
      <c r="L743" s="132"/>
      <c r="M743" s="132"/>
    </row>
    <row r="744" spans="10:13">
      <c r="J744" s="132"/>
      <c r="K744" s="132"/>
      <c r="L744" s="132"/>
      <c r="M744" s="132"/>
    </row>
    <row r="745" spans="10:13">
      <c r="J745" s="132"/>
      <c r="K745" s="132"/>
      <c r="L745" s="132"/>
      <c r="M745" s="132"/>
    </row>
    <row r="746" spans="10:13">
      <c r="J746" s="132"/>
      <c r="K746" s="132"/>
      <c r="L746" s="132"/>
      <c r="M746" s="132"/>
    </row>
    <row r="747" spans="10:13">
      <c r="J747" s="132"/>
      <c r="K747" s="132"/>
      <c r="L747" s="132"/>
      <c r="M747" s="132"/>
    </row>
    <row r="748" spans="10:13">
      <c r="J748" s="132"/>
      <c r="K748" s="132"/>
      <c r="L748" s="132"/>
      <c r="M748" s="132"/>
    </row>
    <row r="749" spans="10:13">
      <c r="J749" s="132"/>
      <c r="K749" s="132"/>
      <c r="L749" s="132"/>
      <c r="M749" s="132"/>
    </row>
    <row r="750" spans="10:13">
      <c r="J750" s="132"/>
      <c r="K750" s="132"/>
      <c r="L750" s="132"/>
      <c r="M750" s="132"/>
    </row>
    <row r="751" spans="10:13">
      <c r="J751" s="132"/>
      <c r="K751" s="132"/>
      <c r="L751" s="132"/>
      <c r="M751" s="132"/>
    </row>
    <row r="752" spans="10:13">
      <c r="J752" s="132"/>
      <c r="K752" s="132"/>
      <c r="L752" s="132"/>
      <c r="M752" s="132"/>
    </row>
    <row r="753" spans="10:13">
      <c r="J753" s="132"/>
      <c r="K753" s="132"/>
      <c r="L753" s="132"/>
      <c r="M753" s="132"/>
    </row>
    <row r="754" spans="10:13">
      <c r="J754" s="132"/>
      <c r="K754" s="132"/>
      <c r="L754" s="132"/>
      <c r="M754" s="132"/>
    </row>
    <row r="755" spans="10:13">
      <c r="J755" s="132"/>
      <c r="K755" s="132"/>
      <c r="L755" s="132"/>
      <c r="M755" s="132"/>
    </row>
    <row r="756" spans="10:13">
      <c r="J756" s="132"/>
      <c r="K756" s="132"/>
      <c r="L756" s="132"/>
      <c r="M756" s="132"/>
    </row>
    <row r="757" spans="10:13">
      <c r="J757" s="132"/>
      <c r="K757" s="132"/>
      <c r="L757" s="132"/>
      <c r="M757" s="132"/>
    </row>
    <row r="758" spans="10:13">
      <c r="J758" s="132"/>
      <c r="K758" s="132"/>
      <c r="L758" s="132"/>
      <c r="M758" s="132"/>
    </row>
    <row r="759" spans="10:13">
      <c r="J759" s="132"/>
      <c r="K759" s="132"/>
      <c r="L759" s="132"/>
      <c r="M759" s="132"/>
    </row>
    <row r="760" spans="10:13">
      <c r="J760" s="132"/>
      <c r="K760" s="132"/>
      <c r="L760" s="132"/>
      <c r="M760" s="132"/>
    </row>
    <row r="761" spans="10:13">
      <c r="J761" s="132"/>
      <c r="K761" s="132"/>
      <c r="L761" s="132"/>
      <c r="M761" s="132"/>
    </row>
    <row r="762" spans="10:13">
      <c r="J762" s="132"/>
      <c r="K762" s="132"/>
      <c r="L762" s="132"/>
      <c r="M762" s="132"/>
    </row>
    <row r="763" spans="10:13">
      <c r="J763" s="132"/>
      <c r="K763" s="132"/>
      <c r="L763" s="132"/>
      <c r="M763" s="132"/>
    </row>
    <row r="764" spans="10:13">
      <c r="J764" s="132"/>
      <c r="K764" s="132"/>
      <c r="L764" s="132"/>
      <c r="M764" s="132"/>
    </row>
    <row r="765" spans="10:13">
      <c r="J765" s="132"/>
      <c r="K765" s="132"/>
      <c r="L765" s="132"/>
      <c r="M765" s="132"/>
    </row>
    <row r="766" spans="10:13">
      <c r="J766" s="132"/>
      <c r="K766" s="132"/>
      <c r="L766" s="132"/>
      <c r="M766" s="132"/>
    </row>
    <row r="767" spans="10:13">
      <c r="J767" s="132"/>
      <c r="K767" s="132"/>
      <c r="L767" s="132"/>
      <c r="M767" s="132"/>
    </row>
    <row r="768" spans="10:13">
      <c r="J768" s="132"/>
      <c r="K768" s="132"/>
      <c r="L768" s="132"/>
      <c r="M768" s="132"/>
    </row>
    <row r="769" spans="10:13">
      <c r="J769" s="132"/>
      <c r="K769" s="132"/>
      <c r="L769" s="132"/>
      <c r="M769" s="132"/>
    </row>
    <row r="770" spans="10:13">
      <c r="J770" s="132"/>
      <c r="K770" s="132"/>
      <c r="L770" s="132"/>
      <c r="M770" s="132"/>
    </row>
    <row r="771" spans="10:13">
      <c r="J771" s="132"/>
      <c r="K771" s="132"/>
      <c r="L771" s="132"/>
      <c r="M771" s="132"/>
    </row>
    <row r="772" spans="10:13">
      <c r="J772" s="132"/>
      <c r="K772" s="132"/>
      <c r="L772" s="132"/>
      <c r="M772" s="132"/>
    </row>
    <row r="773" spans="10:13">
      <c r="J773" s="132"/>
      <c r="K773" s="132"/>
      <c r="L773" s="132"/>
      <c r="M773" s="132"/>
    </row>
    <row r="774" spans="10:13">
      <c r="J774" s="132"/>
      <c r="K774" s="132"/>
      <c r="L774" s="132"/>
      <c r="M774" s="132"/>
    </row>
    <row r="775" spans="10:13">
      <c r="J775" s="132"/>
      <c r="K775" s="132"/>
      <c r="L775" s="132"/>
      <c r="M775" s="132"/>
    </row>
    <row r="776" spans="10:13">
      <c r="J776" s="132"/>
      <c r="K776" s="132"/>
      <c r="L776" s="132"/>
      <c r="M776" s="132"/>
    </row>
    <row r="777" spans="10:13">
      <c r="J777" s="132"/>
      <c r="K777" s="132"/>
      <c r="L777" s="132"/>
      <c r="M777" s="132"/>
    </row>
    <row r="778" spans="10:13">
      <c r="J778" s="132"/>
      <c r="K778" s="132"/>
      <c r="L778" s="132"/>
      <c r="M778" s="132"/>
    </row>
    <row r="779" spans="10:13">
      <c r="J779" s="132"/>
      <c r="K779" s="132"/>
      <c r="L779" s="132"/>
      <c r="M779" s="132"/>
    </row>
    <row r="780" spans="10:13">
      <c r="J780" s="132"/>
      <c r="K780" s="132"/>
      <c r="L780" s="132"/>
      <c r="M780" s="132"/>
    </row>
    <row r="781" spans="10:13">
      <c r="J781" s="132"/>
      <c r="K781" s="132"/>
      <c r="L781" s="132"/>
      <c r="M781" s="132"/>
    </row>
    <row r="782" spans="10:13">
      <c r="J782" s="132"/>
      <c r="K782" s="132"/>
      <c r="L782" s="132"/>
      <c r="M782" s="132"/>
    </row>
    <row r="783" spans="10:13">
      <c r="J783" s="132"/>
      <c r="K783" s="132"/>
      <c r="L783" s="132"/>
      <c r="M783" s="132"/>
    </row>
    <row r="784" spans="10:13">
      <c r="J784" s="132"/>
      <c r="K784" s="132"/>
      <c r="L784" s="132"/>
      <c r="M784" s="132"/>
    </row>
    <row r="785" spans="10:13">
      <c r="J785" s="132"/>
      <c r="K785" s="132"/>
      <c r="L785" s="132"/>
      <c r="M785" s="132"/>
    </row>
    <row r="786" spans="10:13">
      <c r="J786" s="132"/>
      <c r="K786" s="132"/>
      <c r="L786" s="132"/>
      <c r="M786" s="132"/>
    </row>
    <row r="787" spans="10:13">
      <c r="J787" s="132"/>
      <c r="K787" s="132"/>
      <c r="L787" s="132"/>
      <c r="M787" s="132"/>
    </row>
    <row r="788" spans="10:13">
      <c r="J788" s="132"/>
      <c r="K788" s="132"/>
      <c r="L788" s="132"/>
      <c r="M788" s="132"/>
    </row>
    <row r="789" spans="10:13">
      <c r="J789" s="132"/>
      <c r="K789" s="132"/>
      <c r="L789" s="132"/>
      <c r="M789" s="132"/>
    </row>
    <row r="790" spans="10:13">
      <c r="J790" s="132"/>
      <c r="K790" s="132"/>
      <c r="L790" s="132"/>
      <c r="M790" s="132"/>
    </row>
    <row r="791" spans="10:13">
      <c r="J791" s="132"/>
      <c r="K791" s="132"/>
      <c r="L791" s="132"/>
      <c r="M791" s="132"/>
    </row>
    <row r="792" spans="10:13">
      <c r="J792" s="132"/>
      <c r="K792" s="132"/>
      <c r="L792" s="132"/>
      <c r="M792" s="132"/>
    </row>
    <row r="793" spans="10:13">
      <c r="J793" s="132"/>
      <c r="K793" s="132"/>
      <c r="L793" s="132"/>
      <c r="M793" s="132"/>
    </row>
    <row r="794" spans="10:13">
      <c r="J794" s="132"/>
      <c r="K794" s="132"/>
      <c r="L794" s="132"/>
      <c r="M794" s="132"/>
    </row>
    <row r="795" spans="10:13">
      <c r="J795" s="132"/>
      <c r="K795" s="132"/>
      <c r="L795" s="132"/>
      <c r="M795" s="132"/>
    </row>
    <row r="796" spans="10:13">
      <c r="J796" s="132"/>
      <c r="K796" s="132"/>
      <c r="L796" s="132"/>
      <c r="M796" s="132"/>
    </row>
    <row r="797" spans="10:13">
      <c r="J797" s="132"/>
      <c r="K797" s="132"/>
      <c r="L797" s="132"/>
      <c r="M797" s="132"/>
    </row>
    <row r="798" spans="10:13">
      <c r="J798" s="132"/>
      <c r="K798" s="132"/>
      <c r="L798" s="132"/>
      <c r="M798" s="132"/>
    </row>
    <row r="799" spans="10:13">
      <c r="J799" s="132"/>
      <c r="K799" s="132"/>
      <c r="L799" s="132"/>
      <c r="M799" s="132"/>
    </row>
    <row r="800" spans="10:13">
      <c r="J800" s="132"/>
      <c r="K800" s="132"/>
      <c r="L800" s="132"/>
      <c r="M800" s="132"/>
    </row>
    <row r="801" spans="10:13">
      <c r="J801" s="132"/>
      <c r="K801" s="132"/>
      <c r="L801" s="132"/>
      <c r="M801" s="132"/>
    </row>
    <row r="802" spans="10:13">
      <c r="J802" s="132"/>
      <c r="K802" s="132"/>
      <c r="L802" s="132"/>
      <c r="M802" s="132"/>
    </row>
    <row r="803" spans="10:13">
      <c r="J803" s="132"/>
      <c r="K803" s="132"/>
      <c r="L803" s="132"/>
      <c r="M803" s="132"/>
    </row>
    <row r="804" spans="10:13">
      <c r="J804" s="132"/>
      <c r="K804" s="132"/>
      <c r="L804" s="132"/>
      <c r="M804" s="132"/>
    </row>
    <row r="805" spans="10:13">
      <c r="J805" s="132"/>
      <c r="K805" s="132"/>
      <c r="L805" s="132"/>
      <c r="M805" s="132"/>
    </row>
    <row r="806" spans="10:13">
      <c r="J806" s="132"/>
      <c r="K806" s="132"/>
      <c r="L806" s="132"/>
      <c r="M806" s="132"/>
    </row>
    <row r="807" spans="10:13">
      <c r="J807" s="132"/>
      <c r="K807" s="132"/>
      <c r="L807" s="132"/>
      <c r="M807" s="132"/>
    </row>
    <row r="808" spans="10:13">
      <c r="J808" s="132"/>
      <c r="K808" s="132"/>
      <c r="L808" s="132"/>
      <c r="M808" s="132"/>
    </row>
    <row r="809" spans="10:13">
      <c r="J809" s="132"/>
      <c r="K809" s="132"/>
      <c r="L809" s="132"/>
      <c r="M809" s="132"/>
    </row>
    <row r="810" spans="10:13">
      <c r="J810" s="132"/>
      <c r="K810" s="132"/>
      <c r="L810" s="132"/>
      <c r="M810" s="132"/>
    </row>
    <row r="811" spans="10:13">
      <c r="J811" s="132"/>
      <c r="K811" s="132"/>
      <c r="L811" s="132"/>
      <c r="M811" s="132"/>
    </row>
    <row r="812" spans="10:13">
      <c r="J812" s="132"/>
      <c r="K812" s="132"/>
      <c r="L812" s="132"/>
      <c r="M812" s="132"/>
    </row>
    <row r="813" spans="10:13">
      <c r="J813" s="132"/>
      <c r="K813" s="132"/>
      <c r="L813" s="132"/>
      <c r="M813" s="132"/>
    </row>
    <row r="814" spans="10:13">
      <c r="J814" s="132"/>
      <c r="K814" s="132"/>
      <c r="L814" s="132"/>
      <c r="M814" s="132"/>
    </row>
    <row r="815" spans="10:13">
      <c r="J815" s="132"/>
      <c r="K815" s="132"/>
      <c r="L815" s="132"/>
      <c r="M815" s="132"/>
    </row>
    <row r="816" spans="10:13">
      <c r="J816" s="132"/>
      <c r="K816" s="132"/>
      <c r="L816" s="132"/>
      <c r="M816" s="132"/>
    </row>
    <row r="817" spans="10:13">
      <c r="J817" s="132"/>
      <c r="K817" s="132"/>
      <c r="L817" s="132"/>
      <c r="M817" s="132"/>
    </row>
    <row r="818" spans="10:13">
      <c r="J818" s="132"/>
      <c r="K818" s="132"/>
      <c r="L818" s="132"/>
      <c r="M818" s="132"/>
    </row>
    <row r="819" spans="10:13">
      <c r="J819" s="132"/>
      <c r="K819" s="132"/>
      <c r="L819" s="132"/>
      <c r="M819" s="132"/>
    </row>
    <row r="820" spans="10:13">
      <c r="J820" s="132"/>
      <c r="K820" s="132"/>
      <c r="L820" s="132"/>
      <c r="M820" s="132"/>
    </row>
    <row r="821" spans="10:13">
      <c r="J821" s="132"/>
      <c r="K821" s="132"/>
      <c r="L821" s="132"/>
      <c r="M821" s="132"/>
    </row>
    <row r="822" spans="10:13">
      <c r="J822" s="132"/>
      <c r="K822" s="132"/>
      <c r="L822" s="132"/>
      <c r="M822" s="132"/>
    </row>
    <row r="823" spans="10:13">
      <c r="J823" s="132"/>
      <c r="K823" s="132"/>
      <c r="L823" s="132"/>
      <c r="M823" s="132"/>
    </row>
    <row r="824" spans="10:13">
      <c r="J824" s="132"/>
      <c r="K824" s="132"/>
      <c r="L824" s="132"/>
      <c r="M824" s="132"/>
    </row>
    <row r="825" spans="10:13">
      <c r="J825" s="132"/>
      <c r="K825" s="132"/>
      <c r="L825" s="132"/>
      <c r="M825" s="132"/>
    </row>
    <row r="826" spans="10:13">
      <c r="J826" s="132"/>
      <c r="K826" s="132"/>
      <c r="L826" s="132"/>
      <c r="M826" s="132"/>
    </row>
    <row r="827" spans="10:13">
      <c r="J827" s="132"/>
      <c r="K827" s="132"/>
      <c r="L827" s="132"/>
      <c r="M827" s="132"/>
    </row>
    <row r="828" spans="10:13">
      <c r="J828" s="132"/>
      <c r="K828" s="132"/>
      <c r="L828" s="132"/>
      <c r="M828" s="132"/>
    </row>
    <row r="829" spans="10:13">
      <c r="J829" s="132"/>
      <c r="K829" s="132"/>
      <c r="L829" s="132"/>
      <c r="M829" s="132"/>
    </row>
    <row r="830" spans="10:13">
      <c r="J830" s="132"/>
      <c r="K830" s="132"/>
      <c r="L830" s="132"/>
      <c r="M830" s="132"/>
    </row>
    <row r="831" spans="10:13">
      <c r="J831" s="132"/>
      <c r="K831" s="132"/>
      <c r="L831" s="132"/>
      <c r="M831" s="132"/>
    </row>
    <row r="832" spans="10:13">
      <c r="J832" s="132"/>
      <c r="K832" s="132"/>
      <c r="L832" s="132"/>
      <c r="M832" s="132"/>
    </row>
    <row r="833" spans="10:13">
      <c r="J833" s="132"/>
      <c r="K833" s="132"/>
      <c r="L833" s="132"/>
      <c r="M833" s="132"/>
    </row>
    <row r="834" spans="10:13">
      <c r="J834" s="132"/>
      <c r="K834" s="132"/>
      <c r="L834" s="132"/>
      <c r="M834" s="132"/>
    </row>
    <row r="835" spans="10:13">
      <c r="J835" s="132"/>
      <c r="K835" s="132"/>
      <c r="L835" s="132"/>
      <c r="M835" s="132"/>
    </row>
    <row r="836" spans="10:13">
      <c r="J836" s="132"/>
      <c r="K836" s="132"/>
      <c r="L836" s="132"/>
      <c r="M836" s="132"/>
    </row>
    <row r="837" spans="10:13">
      <c r="J837" s="132"/>
      <c r="K837" s="132"/>
      <c r="L837" s="132"/>
      <c r="M837" s="132"/>
    </row>
    <row r="838" spans="10:13">
      <c r="J838" s="132"/>
      <c r="K838" s="132"/>
      <c r="L838" s="132"/>
      <c r="M838" s="132"/>
    </row>
    <row r="839" spans="10:13">
      <c r="J839" s="132"/>
      <c r="K839" s="132"/>
      <c r="L839" s="132"/>
      <c r="M839" s="132"/>
    </row>
    <row r="840" spans="10:13">
      <c r="J840" s="132"/>
      <c r="K840" s="132"/>
      <c r="L840" s="132"/>
      <c r="M840" s="132"/>
    </row>
    <row r="841" spans="10:13">
      <c r="J841" s="132"/>
      <c r="K841" s="132"/>
      <c r="L841" s="132"/>
      <c r="M841" s="132"/>
    </row>
    <row r="842" spans="10:13">
      <c r="J842" s="132"/>
      <c r="K842" s="132"/>
      <c r="L842" s="132"/>
      <c r="M842" s="132"/>
    </row>
    <row r="843" spans="10:13">
      <c r="J843" s="132"/>
      <c r="K843" s="132"/>
      <c r="L843" s="132"/>
      <c r="M843" s="132"/>
    </row>
    <row r="844" spans="10:13">
      <c r="J844" s="132"/>
      <c r="K844" s="132"/>
      <c r="L844" s="132"/>
      <c r="M844" s="132"/>
    </row>
    <row r="845" spans="10:13">
      <c r="J845" s="132"/>
      <c r="K845" s="132"/>
      <c r="L845" s="132"/>
      <c r="M845" s="132"/>
    </row>
    <row r="846" spans="10:13">
      <c r="J846" s="132"/>
      <c r="K846" s="132"/>
      <c r="L846" s="132"/>
      <c r="M846" s="132"/>
    </row>
    <row r="847" spans="10:13">
      <c r="J847" s="132"/>
      <c r="K847" s="132"/>
      <c r="L847" s="132"/>
      <c r="M847" s="132"/>
    </row>
    <row r="848" spans="10:13">
      <c r="J848" s="132"/>
      <c r="K848" s="132"/>
      <c r="L848" s="132"/>
      <c r="M848" s="132"/>
    </row>
    <row r="849" spans="10:13">
      <c r="J849" s="132"/>
      <c r="K849" s="132"/>
      <c r="L849" s="132"/>
      <c r="M849" s="132"/>
    </row>
    <row r="850" spans="10:13">
      <c r="J850" s="132"/>
      <c r="K850" s="132"/>
      <c r="L850" s="132"/>
      <c r="M850" s="132"/>
    </row>
    <row r="851" spans="10:13">
      <c r="J851" s="132"/>
      <c r="K851" s="132"/>
      <c r="L851" s="132"/>
      <c r="M851" s="132"/>
    </row>
    <row r="852" spans="10:13">
      <c r="J852" s="132"/>
      <c r="K852" s="132"/>
      <c r="L852" s="132"/>
      <c r="M852" s="132"/>
    </row>
    <row r="853" spans="10:13">
      <c r="J853" s="132"/>
      <c r="K853" s="132"/>
      <c r="L853" s="132"/>
      <c r="M853" s="132"/>
    </row>
    <row r="854" spans="10:13">
      <c r="J854" s="132"/>
      <c r="K854" s="132"/>
      <c r="L854" s="132"/>
      <c r="M854" s="132"/>
    </row>
    <row r="855" spans="10:13">
      <c r="J855" s="132"/>
      <c r="K855" s="132"/>
      <c r="L855" s="132"/>
      <c r="M855" s="132"/>
    </row>
    <row r="856" spans="10:13">
      <c r="J856" s="132"/>
      <c r="K856" s="132"/>
      <c r="L856" s="132"/>
      <c r="M856" s="132"/>
    </row>
    <row r="857" spans="10:13">
      <c r="J857" s="132"/>
      <c r="K857" s="132"/>
      <c r="L857" s="132"/>
      <c r="M857" s="132"/>
    </row>
    <row r="858" spans="10:13">
      <c r="J858" s="132"/>
      <c r="K858" s="132"/>
      <c r="L858" s="132"/>
      <c r="M858" s="132"/>
    </row>
    <row r="859" spans="10:13">
      <c r="J859" s="132"/>
      <c r="K859" s="132"/>
      <c r="L859" s="132"/>
      <c r="M859" s="132"/>
    </row>
    <row r="860" spans="10:13">
      <c r="J860" s="132"/>
      <c r="K860" s="132"/>
      <c r="L860" s="132"/>
      <c r="M860" s="132"/>
    </row>
    <row r="861" spans="10:13">
      <c r="J861" s="132"/>
      <c r="K861" s="132"/>
      <c r="L861" s="132"/>
      <c r="M861" s="132"/>
    </row>
    <row r="862" spans="10:13">
      <c r="J862" s="132"/>
      <c r="K862" s="132"/>
      <c r="L862" s="132"/>
      <c r="M862" s="132"/>
    </row>
    <row r="863" spans="10:13">
      <c r="J863" s="132"/>
      <c r="K863" s="132"/>
      <c r="L863" s="132"/>
      <c r="M863" s="132"/>
    </row>
    <row r="864" spans="10:13">
      <c r="J864" s="132"/>
      <c r="K864" s="132"/>
      <c r="L864" s="132"/>
      <c r="M864" s="132"/>
    </row>
    <row r="865" spans="10:13">
      <c r="J865" s="132"/>
      <c r="K865" s="132"/>
      <c r="L865" s="132"/>
      <c r="M865" s="132"/>
    </row>
    <row r="866" spans="10:13">
      <c r="J866" s="132"/>
      <c r="K866" s="132"/>
      <c r="L866" s="132"/>
      <c r="M866" s="132"/>
    </row>
    <row r="867" spans="10:13">
      <c r="J867" s="132"/>
      <c r="K867" s="132"/>
      <c r="L867" s="132"/>
      <c r="M867" s="132"/>
    </row>
    <row r="868" spans="10:13">
      <c r="J868" s="132"/>
      <c r="K868" s="132"/>
      <c r="L868" s="132"/>
      <c r="M868" s="132"/>
    </row>
    <row r="869" spans="10:13">
      <c r="J869" s="132"/>
      <c r="K869" s="132"/>
      <c r="L869" s="132"/>
      <c r="M869" s="132"/>
    </row>
    <row r="870" spans="10:13">
      <c r="J870" s="132"/>
      <c r="K870" s="132"/>
      <c r="L870" s="132"/>
      <c r="M870" s="132"/>
    </row>
    <row r="871" spans="10:13">
      <c r="J871" s="132"/>
      <c r="K871" s="132"/>
      <c r="L871" s="132"/>
      <c r="M871" s="132"/>
    </row>
    <row r="872" spans="10:13">
      <c r="J872" s="132"/>
      <c r="K872" s="132"/>
      <c r="L872" s="132"/>
      <c r="M872" s="132"/>
    </row>
    <row r="873" spans="10:13">
      <c r="J873" s="132"/>
      <c r="K873" s="132"/>
      <c r="L873" s="132"/>
      <c r="M873" s="132"/>
    </row>
    <row r="874" spans="10:13">
      <c r="J874" s="132"/>
      <c r="K874" s="132"/>
      <c r="L874" s="132"/>
      <c r="M874" s="132"/>
    </row>
    <row r="875" spans="10:13">
      <c r="J875" s="132"/>
      <c r="K875" s="132"/>
      <c r="L875" s="132"/>
      <c r="M875" s="132"/>
    </row>
    <row r="876" spans="10:13">
      <c r="J876" s="132"/>
      <c r="K876" s="132"/>
      <c r="L876" s="132"/>
      <c r="M876" s="132"/>
    </row>
    <row r="877" spans="10:13">
      <c r="J877" s="132"/>
      <c r="K877" s="132"/>
      <c r="L877" s="132"/>
      <c r="M877" s="132"/>
    </row>
    <row r="878" spans="10:13">
      <c r="J878" s="132"/>
      <c r="K878" s="132"/>
      <c r="L878" s="132"/>
      <c r="M878" s="132"/>
    </row>
    <row r="879" spans="10:13">
      <c r="J879" s="132"/>
      <c r="K879" s="132"/>
      <c r="L879" s="132"/>
      <c r="M879" s="132"/>
    </row>
    <row r="880" spans="10:13">
      <c r="J880" s="132"/>
      <c r="K880" s="132"/>
      <c r="L880" s="132"/>
      <c r="M880" s="132"/>
    </row>
    <row r="881" spans="10:13">
      <c r="J881" s="132"/>
      <c r="K881" s="132"/>
      <c r="L881" s="132"/>
      <c r="M881" s="132"/>
    </row>
    <row r="882" spans="10:13">
      <c r="J882" s="132"/>
      <c r="K882" s="132"/>
      <c r="L882" s="132"/>
      <c r="M882" s="132"/>
    </row>
    <row r="883" spans="10:13">
      <c r="J883" s="132"/>
      <c r="K883" s="132"/>
      <c r="L883" s="132"/>
      <c r="M883" s="132"/>
    </row>
    <row r="884" spans="10:13">
      <c r="J884" s="132"/>
      <c r="K884" s="132"/>
      <c r="L884" s="132"/>
      <c r="M884" s="132"/>
    </row>
    <row r="885" spans="10:13">
      <c r="J885" s="132"/>
      <c r="K885" s="132"/>
      <c r="L885" s="132"/>
      <c r="M885" s="132"/>
    </row>
    <row r="886" spans="10:13">
      <c r="J886" s="132"/>
      <c r="K886" s="132"/>
      <c r="L886" s="132"/>
      <c r="M886" s="132"/>
    </row>
    <row r="887" spans="10:13">
      <c r="J887" s="132"/>
      <c r="K887" s="132"/>
      <c r="L887" s="132"/>
      <c r="M887" s="132"/>
    </row>
    <row r="888" spans="10:13">
      <c r="J888" s="132"/>
      <c r="K888" s="132"/>
      <c r="L888" s="132"/>
      <c r="M888" s="132"/>
    </row>
    <row r="889" spans="10:13">
      <c r="J889" s="132"/>
      <c r="K889" s="132"/>
      <c r="L889" s="132"/>
      <c r="M889" s="132"/>
    </row>
    <row r="890" spans="10:13">
      <c r="J890" s="132"/>
      <c r="K890" s="132"/>
      <c r="L890" s="132"/>
      <c r="M890" s="132"/>
    </row>
    <row r="891" spans="10:13">
      <c r="J891" s="132"/>
      <c r="K891" s="132"/>
      <c r="L891" s="132"/>
      <c r="M891" s="132"/>
    </row>
    <row r="892" spans="10:13">
      <c r="J892" s="132"/>
      <c r="K892" s="132"/>
      <c r="L892" s="132"/>
      <c r="M892" s="132"/>
    </row>
    <row r="893" spans="10:13">
      <c r="J893" s="132"/>
      <c r="K893" s="132"/>
      <c r="L893" s="132"/>
      <c r="M893" s="132"/>
    </row>
    <row r="894" spans="10:13">
      <c r="J894" s="132"/>
      <c r="K894" s="132"/>
      <c r="L894" s="132"/>
      <c r="M894" s="132"/>
    </row>
    <row r="895" spans="10:13">
      <c r="J895" s="132"/>
      <c r="K895" s="132"/>
      <c r="L895" s="132"/>
      <c r="M895" s="132"/>
    </row>
    <row r="896" spans="10:13">
      <c r="J896" s="132"/>
      <c r="K896" s="132"/>
      <c r="L896" s="132"/>
      <c r="M896" s="132"/>
    </row>
    <row r="897" spans="10:13">
      <c r="J897" s="132"/>
      <c r="K897" s="132"/>
      <c r="L897" s="132"/>
      <c r="M897" s="132"/>
    </row>
    <row r="898" spans="10:13">
      <c r="J898" s="132"/>
      <c r="K898" s="132"/>
      <c r="L898" s="132"/>
      <c r="M898" s="132"/>
    </row>
    <row r="899" spans="10:13">
      <c r="J899" s="132"/>
      <c r="K899" s="132"/>
      <c r="L899" s="132"/>
      <c r="M899" s="132"/>
    </row>
    <row r="900" spans="10:13">
      <c r="J900" s="132"/>
      <c r="K900" s="132"/>
      <c r="L900" s="132"/>
      <c r="M900" s="132"/>
    </row>
    <row r="901" spans="10:13">
      <c r="J901" s="132"/>
      <c r="K901" s="132"/>
      <c r="L901" s="132"/>
      <c r="M901" s="132"/>
    </row>
    <row r="902" spans="10:13">
      <c r="J902" s="132"/>
      <c r="K902" s="132"/>
      <c r="L902" s="132"/>
      <c r="M902" s="132"/>
    </row>
    <row r="903" spans="10:13">
      <c r="J903" s="132"/>
      <c r="K903" s="132"/>
      <c r="L903" s="132"/>
      <c r="M903" s="132"/>
    </row>
    <row r="904" spans="10:13">
      <c r="J904" s="132"/>
      <c r="K904" s="132"/>
      <c r="L904" s="132"/>
      <c r="M904" s="132"/>
    </row>
    <row r="905" spans="10:13">
      <c r="J905" s="132"/>
      <c r="K905" s="132"/>
      <c r="L905" s="132"/>
      <c r="M905" s="132"/>
    </row>
    <row r="906" spans="10:13">
      <c r="J906" s="132"/>
      <c r="K906" s="132"/>
      <c r="L906" s="132"/>
      <c r="M906" s="132"/>
    </row>
    <row r="907" spans="10:13">
      <c r="J907" s="132"/>
      <c r="K907" s="132"/>
      <c r="L907" s="132"/>
      <c r="M907" s="132"/>
    </row>
    <row r="908" spans="10:13">
      <c r="J908" s="132"/>
      <c r="K908" s="132"/>
      <c r="L908" s="132"/>
      <c r="M908" s="132"/>
    </row>
    <row r="909" spans="10:13">
      <c r="J909" s="132"/>
      <c r="K909" s="132"/>
      <c r="L909" s="132"/>
      <c r="M909" s="132"/>
    </row>
    <row r="910" spans="10:13">
      <c r="J910" s="132"/>
      <c r="K910" s="132"/>
      <c r="L910" s="132"/>
      <c r="M910" s="132"/>
    </row>
    <row r="911" spans="10:13">
      <c r="J911" s="132"/>
      <c r="K911" s="132"/>
      <c r="L911" s="132"/>
      <c r="M911" s="132"/>
    </row>
    <row r="912" spans="10:13">
      <c r="J912" s="132"/>
      <c r="K912" s="132"/>
      <c r="L912" s="132"/>
      <c r="M912" s="132"/>
    </row>
    <row r="913" spans="10:13">
      <c r="J913" s="132"/>
      <c r="K913" s="132"/>
      <c r="L913" s="132"/>
      <c r="M913" s="132"/>
    </row>
    <row r="914" spans="10:13">
      <c r="J914" s="132"/>
      <c r="K914" s="132"/>
      <c r="L914" s="132"/>
      <c r="M914" s="132"/>
    </row>
    <row r="915" spans="10:13">
      <c r="J915" s="132"/>
      <c r="K915" s="132"/>
      <c r="L915" s="132"/>
      <c r="M915" s="132"/>
    </row>
    <row r="916" spans="10:13">
      <c r="J916" s="132"/>
      <c r="K916" s="132"/>
      <c r="L916" s="132"/>
      <c r="M916" s="132"/>
    </row>
    <row r="917" spans="10:13">
      <c r="J917" s="132"/>
      <c r="K917" s="132"/>
      <c r="L917" s="132"/>
      <c r="M917" s="132"/>
    </row>
    <row r="918" spans="10:13">
      <c r="J918" s="132"/>
      <c r="K918" s="132"/>
      <c r="L918" s="132"/>
      <c r="M918" s="132"/>
    </row>
    <row r="919" spans="10:13">
      <c r="J919" s="132"/>
      <c r="K919" s="132"/>
      <c r="L919" s="132"/>
      <c r="M919" s="132"/>
    </row>
    <row r="920" spans="10:13">
      <c r="J920" s="132"/>
      <c r="K920" s="132"/>
      <c r="L920" s="132"/>
      <c r="M920" s="132"/>
    </row>
    <row r="921" spans="10:13">
      <c r="J921" s="132"/>
      <c r="K921" s="132"/>
      <c r="L921" s="132"/>
      <c r="M921" s="132"/>
    </row>
    <row r="922" spans="10:13">
      <c r="J922" s="132"/>
      <c r="K922" s="132"/>
      <c r="L922" s="132"/>
      <c r="M922" s="132"/>
    </row>
    <row r="923" spans="10:13">
      <c r="J923" s="132"/>
      <c r="K923" s="132"/>
      <c r="L923" s="132"/>
      <c r="M923" s="132"/>
    </row>
    <row r="924" spans="10:13">
      <c r="J924" s="132"/>
      <c r="K924" s="132"/>
      <c r="L924" s="132"/>
      <c r="M924" s="132"/>
    </row>
    <row r="925" spans="10:13">
      <c r="J925" s="132"/>
      <c r="K925" s="132"/>
      <c r="L925" s="132"/>
      <c r="M925" s="132"/>
    </row>
    <row r="926" spans="10:13">
      <c r="J926" s="132"/>
      <c r="K926" s="132"/>
      <c r="L926" s="132"/>
      <c r="M926" s="132"/>
    </row>
    <row r="927" spans="10:13">
      <c r="J927" s="132"/>
      <c r="K927" s="132"/>
      <c r="L927" s="132"/>
      <c r="M927" s="132"/>
    </row>
    <row r="928" spans="10:13">
      <c r="J928" s="132"/>
      <c r="K928" s="132"/>
      <c r="L928" s="132"/>
      <c r="M928" s="132"/>
    </row>
    <row r="929" spans="10:13">
      <c r="J929" s="132"/>
      <c r="K929" s="132"/>
      <c r="L929" s="132"/>
      <c r="M929" s="132"/>
    </row>
    <row r="930" spans="10:13">
      <c r="J930" s="132"/>
      <c r="K930" s="132"/>
      <c r="L930" s="132"/>
      <c r="M930" s="132"/>
    </row>
    <row r="931" spans="10:13">
      <c r="J931" s="132"/>
      <c r="K931" s="132"/>
      <c r="L931" s="132"/>
      <c r="M931" s="132"/>
    </row>
    <row r="932" spans="10:13">
      <c r="J932" s="132"/>
      <c r="K932" s="132"/>
      <c r="L932" s="132"/>
      <c r="M932" s="132"/>
    </row>
    <row r="933" spans="10:13">
      <c r="J933" s="132"/>
      <c r="K933" s="132"/>
      <c r="L933" s="132"/>
      <c r="M933" s="132"/>
    </row>
    <row r="934" spans="10:13">
      <c r="J934" s="132"/>
      <c r="K934" s="132"/>
      <c r="L934" s="132"/>
      <c r="M934" s="132"/>
    </row>
    <row r="935" spans="10:13">
      <c r="J935" s="132"/>
      <c r="K935" s="132"/>
      <c r="L935" s="132"/>
      <c r="M935" s="132"/>
    </row>
    <row r="936" spans="10:13">
      <c r="J936" s="132"/>
      <c r="K936" s="132"/>
      <c r="L936" s="132"/>
      <c r="M936" s="132"/>
    </row>
    <row r="937" spans="10:13">
      <c r="J937" s="132"/>
      <c r="K937" s="132"/>
      <c r="L937" s="132"/>
      <c r="M937" s="132"/>
    </row>
    <row r="938" spans="10:13">
      <c r="J938" s="132"/>
      <c r="K938" s="132"/>
      <c r="L938" s="132"/>
      <c r="M938" s="132"/>
    </row>
    <row r="939" spans="10:13">
      <c r="J939" s="132"/>
      <c r="K939" s="132"/>
      <c r="L939" s="132"/>
      <c r="M939" s="132"/>
    </row>
    <row r="940" spans="10:13">
      <c r="J940" s="132"/>
      <c r="K940" s="132"/>
      <c r="L940" s="132"/>
      <c r="M940" s="132"/>
    </row>
    <row r="941" spans="10:13">
      <c r="J941" s="132"/>
      <c r="K941" s="132"/>
      <c r="L941" s="132"/>
      <c r="M941" s="132"/>
    </row>
    <row r="942" spans="10:13">
      <c r="J942" s="132"/>
      <c r="K942" s="132"/>
      <c r="L942" s="132"/>
      <c r="M942" s="132"/>
    </row>
    <row r="943" spans="10:13">
      <c r="J943" s="132"/>
      <c r="K943" s="132"/>
      <c r="L943" s="132"/>
      <c r="M943" s="132"/>
    </row>
    <row r="944" spans="10:13">
      <c r="J944" s="132"/>
      <c r="K944" s="132"/>
      <c r="L944" s="132"/>
      <c r="M944" s="132"/>
    </row>
    <row r="945" spans="10:13">
      <c r="J945" s="132"/>
      <c r="K945" s="132"/>
      <c r="L945" s="132"/>
      <c r="M945" s="132"/>
    </row>
    <row r="946" spans="10:13">
      <c r="J946" s="132"/>
      <c r="K946" s="132"/>
      <c r="L946" s="132"/>
      <c r="M946" s="132"/>
    </row>
    <row r="947" spans="10:13">
      <c r="J947" s="132"/>
      <c r="K947" s="132"/>
      <c r="L947" s="132"/>
      <c r="M947" s="132"/>
    </row>
    <row r="948" spans="10:13">
      <c r="J948" s="132"/>
      <c r="K948" s="132"/>
      <c r="L948" s="132"/>
      <c r="M948" s="132"/>
    </row>
    <row r="949" spans="10:13">
      <c r="J949" s="132"/>
      <c r="K949" s="132"/>
      <c r="L949" s="132"/>
      <c r="M949" s="132"/>
    </row>
    <row r="950" spans="10:13">
      <c r="J950" s="132"/>
      <c r="K950" s="132"/>
      <c r="L950" s="132"/>
      <c r="M950" s="132"/>
    </row>
    <row r="951" spans="10:13">
      <c r="J951" s="132"/>
      <c r="K951" s="132"/>
      <c r="L951" s="132"/>
      <c r="M951" s="132"/>
    </row>
    <row r="952" spans="10:13">
      <c r="J952" s="132"/>
      <c r="K952" s="132"/>
      <c r="L952" s="132"/>
      <c r="M952" s="132"/>
    </row>
    <row r="953" spans="10:13">
      <c r="J953" s="132"/>
      <c r="K953" s="132"/>
      <c r="L953" s="132"/>
      <c r="M953" s="132"/>
    </row>
    <row r="954" spans="10:13">
      <c r="J954" s="132"/>
      <c r="K954" s="132"/>
      <c r="L954" s="132"/>
      <c r="M954" s="132"/>
    </row>
    <row r="955" spans="10:13">
      <c r="J955" s="132"/>
      <c r="K955" s="132"/>
      <c r="L955" s="132"/>
      <c r="M955" s="132"/>
    </row>
    <row r="956" spans="10:13">
      <c r="J956" s="132"/>
      <c r="K956" s="132"/>
      <c r="L956" s="132"/>
      <c r="M956" s="132"/>
    </row>
    <row r="957" spans="10:13">
      <c r="J957" s="132"/>
      <c r="K957" s="132"/>
      <c r="L957" s="132"/>
      <c r="M957" s="132"/>
    </row>
    <row r="958" spans="10:13">
      <c r="J958" s="132"/>
      <c r="K958" s="132"/>
      <c r="L958" s="132"/>
      <c r="M958" s="132"/>
    </row>
    <row r="959" spans="10:13">
      <c r="J959" s="132"/>
      <c r="K959" s="132"/>
      <c r="L959" s="132"/>
      <c r="M959" s="132"/>
    </row>
    <row r="960" spans="10:13">
      <c r="J960" s="132"/>
      <c r="K960" s="132"/>
      <c r="L960" s="132"/>
      <c r="M960" s="132"/>
    </row>
    <row r="961" spans="10:13">
      <c r="J961" s="132"/>
      <c r="K961" s="132"/>
      <c r="L961" s="132"/>
      <c r="M961" s="132"/>
    </row>
    <row r="962" spans="10:13">
      <c r="J962" s="132"/>
      <c r="K962" s="132"/>
      <c r="L962" s="132"/>
      <c r="M962" s="132"/>
    </row>
    <row r="963" spans="10:13">
      <c r="J963" s="132"/>
      <c r="K963" s="132"/>
      <c r="L963" s="132"/>
      <c r="M963" s="132"/>
    </row>
    <row r="964" spans="10:13">
      <c r="J964" s="132"/>
      <c r="K964" s="132"/>
      <c r="L964" s="132"/>
      <c r="M964" s="132"/>
    </row>
    <row r="965" spans="10:13">
      <c r="J965" s="132"/>
      <c r="K965" s="132"/>
      <c r="L965" s="132"/>
      <c r="M965" s="132"/>
    </row>
    <row r="966" spans="10:13">
      <c r="J966" s="132"/>
      <c r="K966" s="132"/>
      <c r="L966" s="132"/>
      <c r="M966" s="132"/>
    </row>
    <row r="967" spans="10:13">
      <c r="J967" s="132"/>
      <c r="K967" s="132"/>
      <c r="L967" s="132"/>
      <c r="M967" s="132"/>
    </row>
    <row r="968" spans="10:13">
      <c r="J968" s="132"/>
      <c r="K968" s="132"/>
      <c r="L968" s="132"/>
      <c r="M968" s="132"/>
    </row>
    <row r="969" spans="10:13">
      <c r="J969" s="132"/>
      <c r="K969" s="132"/>
      <c r="L969" s="132"/>
      <c r="M969" s="132"/>
    </row>
    <row r="970" spans="10:13">
      <c r="J970" s="132"/>
      <c r="K970" s="132"/>
      <c r="L970" s="132"/>
      <c r="M970" s="132"/>
    </row>
    <row r="971" spans="10:13">
      <c r="J971" s="132"/>
      <c r="K971" s="132"/>
      <c r="L971" s="132"/>
      <c r="M971" s="132"/>
    </row>
    <row r="972" spans="10:13">
      <c r="J972" s="132"/>
      <c r="K972" s="132"/>
      <c r="L972" s="132"/>
      <c r="M972" s="132"/>
    </row>
    <row r="973" spans="10:13">
      <c r="J973" s="132"/>
      <c r="K973" s="132"/>
      <c r="L973" s="132"/>
      <c r="M973" s="132"/>
    </row>
    <row r="974" spans="10:13">
      <c r="J974" s="132"/>
      <c r="K974" s="132"/>
      <c r="L974" s="132"/>
      <c r="M974" s="132"/>
    </row>
    <row r="975" spans="10:13">
      <c r="J975" s="132"/>
      <c r="K975" s="132"/>
      <c r="L975" s="132"/>
      <c r="M975" s="132"/>
    </row>
    <row r="976" spans="10:13">
      <c r="J976" s="132"/>
      <c r="K976" s="132"/>
      <c r="L976" s="132"/>
      <c r="M976" s="132"/>
    </row>
    <row r="977" spans="10:13">
      <c r="J977" s="132"/>
      <c r="K977" s="132"/>
      <c r="L977" s="132"/>
      <c r="M977" s="132"/>
    </row>
    <row r="978" spans="10:13">
      <c r="J978" s="132"/>
      <c r="K978" s="132"/>
      <c r="L978" s="132"/>
      <c r="M978" s="132"/>
    </row>
    <row r="979" spans="10:13">
      <c r="J979" s="132"/>
      <c r="K979" s="132"/>
      <c r="L979" s="132"/>
      <c r="M979" s="132"/>
    </row>
    <row r="980" spans="10:13">
      <c r="J980" s="132"/>
      <c r="K980" s="132"/>
      <c r="L980" s="132"/>
      <c r="M980" s="132"/>
    </row>
    <row r="981" spans="10:13">
      <c r="J981" s="132"/>
      <c r="K981" s="132"/>
      <c r="L981" s="132"/>
      <c r="M981" s="132"/>
    </row>
    <row r="982" spans="10:13">
      <c r="J982" s="132"/>
      <c r="K982" s="132"/>
      <c r="L982" s="132"/>
      <c r="M982" s="132"/>
    </row>
    <row r="983" spans="10:13">
      <c r="J983" s="132"/>
      <c r="K983" s="132"/>
      <c r="L983" s="132"/>
      <c r="M983" s="132"/>
    </row>
    <row r="984" spans="10:13">
      <c r="J984" s="132"/>
      <c r="K984" s="132"/>
      <c r="L984" s="132"/>
      <c r="M984" s="132"/>
    </row>
    <row r="985" spans="10:13">
      <c r="J985" s="132"/>
      <c r="K985" s="132"/>
      <c r="L985" s="132"/>
      <c r="M985" s="132"/>
    </row>
    <row r="986" spans="10:13">
      <c r="J986" s="132"/>
      <c r="K986" s="132"/>
      <c r="L986" s="132"/>
      <c r="M986" s="132"/>
    </row>
    <row r="987" spans="10:13">
      <c r="J987" s="132"/>
      <c r="K987" s="132"/>
      <c r="L987" s="132"/>
      <c r="M987" s="132"/>
    </row>
    <row r="988" spans="10:13">
      <c r="J988" s="132"/>
      <c r="K988" s="132"/>
      <c r="L988" s="132"/>
      <c r="M988" s="132"/>
    </row>
    <row r="989" spans="10:13">
      <c r="J989" s="132"/>
      <c r="K989" s="132"/>
      <c r="L989" s="132"/>
      <c r="M989" s="132"/>
    </row>
    <row r="990" spans="10:13">
      <c r="J990" s="132"/>
      <c r="K990" s="132"/>
      <c r="L990" s="132"/>
      <c r="M990" s="132"/>
    </row>
    <row r="991" spans="10:13">
      <c r="J991" s="132"/>
      <c r="K991" s="132"/>
      <c r="L991" s="132"/>
      <c r="M991" s="132"/>
    </row>
    <row r="992" spans="10:13">
      <c r="J992" s="132"/>
      <c r="K992" s="132"/>
      <c r="L992" s="132"/>
      <c r="M992" s="132"/>
    </row>
    <row r="993" spans="10:13">
      <c r="J993" s="132"/>
      <c r="K993" s="132"/>
      <c r="L993" s="132"/>
      <c r="M993" s="132"/>
    </row>
    <row r="994" spans="10:13">
      <c r="J994" s="132"/>
      <c r="K994" s="132"/>
      <c r="L994" s="132"/>
      <c r="M994" s="132"/>
    </row>
    <row r="995" spans="10:13">
      <c r="J995" s="132"/>
      <c r="K995" s="132"/>
      <c r="L995" s="132"/>
      <c r="M995" s="132"/>
    </row>
    <row r="996" spans="10:13">
      <c r="J996" s="132"/>
      <c r="K996" s="132"/>
      <c r="L996" s="132"/>
      <c r="M996" s="132"/>
    </row>
    <row r="997" spans="10:13">
      <c r="J997" s="132"/>
      <c r="K997" s="132"/>
      <c r="L997" s="132"/>
      <c r="M997" s="132"/>
    </row>
    <row r="998" spans="10:13">
      <c r="J998" s="132"/>
      <c r="K998" s="132"/>
      <c r="L998" s="132"/>
      <c r="M998" s="132"/>
    </row>
    <row r="999" spans="10:13">
      <c r="J999" s="132"/>
      <c r="K999" s="132"/>
      <c r="L999" s="132"/>
      <c r="M999" s="132"/>
    </row>
    <row r="1000" spans="10:13">
      <c r="J1000" s="132"/>
      <c r="K1000" s="132"/>
      <c r="L1000" s="132"/>
      <c r="M1000" s="132"/>
    </row>
    <row r="1001" spans="10:13">
      <c r="J1001" s="132"/>
      <c r="K1001" s="132"/>
      <c r="L1001" s="132"/>
      <c r="M1001" s="132"/>
    </row>
    <row r="1002" spans="10:13">
      <c r="J1002" s="132"/>
      <c r="K1002" s="132"/>
      <c r="L1002" s="132"/>
      <c r="M1002" s="132"/>
    </row>
    <row r="1003" spans="10:13">
      <c r="J1003" s="132"/>
      <c r="K1003" s="132"/>
      <c r="L1003" s="132"/>
      <c r="M1003" s="132"/>
    </row>
    <row r="1004" spans="10:13">
      <c r="J1004" s="132"/>
      <c r="K1004" s="132"/>
      <c r="L1004" s="132"/>
      <c r="M1004" s="132"/>
    </row>
    <row r="1005" spans="10:13">
      <c r="J1005" s="132"/>
      <c r="K1005" s="132"/>
      <c r="L1005" s="132"/>
      <c r="M1005" s="132"/>
    </row>
    <row r="1006" spans="10:13">
      <c r="J1006" s="132"/>
      <c r="K1006" s="132"/>
      <c r="L1006" s="132"/>
      <c r="M1006" s="132"/>
    </row>
    <row r="1007" spans="10:13">
      <c r="J1007" s="132"/>
      <c r="K1007" s="132"/>
      <c r="L1007" s="132"/>
      <c r="M1007" s="132"/>
    </row>
    <row r="1008" spans="10:13">
      <c r="J1008" s="132"/>
      <c r="K1008" s="132"/>
      <c r="L1008" s="132"/>
      <c r="M1008" s="132"/>
    </row>
    <row r="1009" spans="10:13">
      <c r="J1009" s="132"/>
      <c r="K1009" s="132"/>
      <c r="L1009" s="132"/>
      <c r="M1009" s="132"/>
    </row>
    <row r="1010" spans="10:13">
      <c r="J1010" s="132"/>
      <c r="K1010" s="132"/>
      <c r="L1010" s="132"/>
      <c r="M1010" s="132"/>
    </row>
    <row r="1011" spans="10:13">
      <c r="J1011" s="132"/>
      <c r="K1011" s="132"/>
      <c r="L1011" s="132"/>
      <c r="M1011" s="132"/>
    </row>
    <row r="1012" spans="10:13">
      <c r="J1012" s="132"/>
      <c r="K1012" s="132"/>
      <c r="L1012" s="132"/>
      <c r="M1012" s="132"/>
    </row>
    <row r="1013" spans="10:13">
      <c r="J1013" s="132"/>
      <c r="K1013" s="132"/>
      <c r="L1013" s="132"/>
      <c r="M1013" s="132"/>
    </row>
    <row r="1014" spans="10:13">
      <c r="J1014" s="132"/>
      <c r="K1014" s="132"/>
      <c r="L1014" s="132"/>
      <c r="M1014" s="132"/>
    </row>
    <row r="1015" spans="10:13">
      <c r="J1015" s="132"/>
      <c r="K1015" s="132"/>
      <c r="L1015" s="132"/>
      <c r="M1015" s="132"/>
    </row>
    <row r="1016" spans="10:13">
      <c r="J1016" s="132"/>
      <c r="K1016" s="132"/>
      <c r="L1016" s="132"/>
      <c r="M1016" s="132"/>
    </row>
    <row r="1017" spans="10:13">
      <c r="J1017" s="132"/>
      <c r="K1017" s="132"/>
      <c r="L1017" s="132"/>
      <c r="M1017" s="132"/>
    </row>
    <row r="1018" spans="10:13">
      <c r="J1018" s="132"/>
      <c r="K1018" s="132"/>
      <c r="L1018" s="132"/>
      <c r="M1018" s="132"/>
    </row>
    <row r="1019" spans="10:13">
      <c r="J1019" s="132"/>
      <c r="K1019" s="132"/>
      <c r="L1019" s="132"/>
      <c r="M1019" s="132"/>
    </row>
    <row r="1020" spans="10:13">
      <c r="J1020" s="132"/>
      <c r="K1020" s="132"/>
      <c r="L1020" s="132"/>
      <c r="M1020" s="132"/>
    </row>
    <row r="1021" spans="10:13">
      <c r="J1021" s="132"/>
      <c r="K1021" s="132"/>
      <c r="L1021" s="132"/>
      <c r="M1021" s="132"/>
    </row>
    <row r="1022" spans="10:13">
      <c r="J1022" s="132"/>
      <c r="K1022" s="132"/>
      <c r="L1022" s="132"/>
      <c r="M1022" s="132"/>
    </row>
    <row r="1023" spans="10:13">
      <c r="J1023" s="132"/>
      <c r="K1023" s="132"/>
      <c r="L1023" s="132"/>
      <c r="M1023" s="132"/>
    </row>
    <row r="1024" spans="10:13">
      <c r="J1024" s="132"/>
      <c r="K1024" s="132"/>
      <c r="L1024" s="132"/>
      <c r="M1024" s="132"/>
    </row>
    <row r="1025" spans="10:13">
      <c r="J1025" s="132"/>
      <c r="K1025" s="132"/>
      <c r="L1025" s="132"/>
      <c r="M1025" s="132"/>
    </row>
    <row r="1026" spans="10:13">
      <c r="J1026" s="132"/>
      <c r="K1026" s="132"/>
      <c r="L1026" s="132"/>
      <c r="M1026" s="132"/>
    </row>
    <row r="1027" spans="10:13">
      <c r="J1027" s="132"/>
      <c r="K1027" s="132"/>
      <c r="L1027" s="132"/>
      <c r="M1027" s="132"/>
    </row>
    <row r="1028" spans="10:13">
      <c r="J1028" s="132"/>
      <c r="K1028" s="132"/>
      <c r="L1028" s="132"/>
      <c r="M1028" s="132"/>
    </row>
    <row r="1029" spans="10:13">
      <c r="J1029" s="132"/>
      <c r="K1029" s="132"/>
      <c r="L1029" s="132"/>
      <c r="M1029" s="132"/>
    </row>
    <row r="1030" spans="10:13">
      <c r="J1030" s="132"/>
      <c r="K1030" s="132"/>
      <c r="L1030" s="132"/>
      <c r="M1030" s="132"/>
    </row>
    <row r="1031" spans="10:13">
      <c r="J1031" s="132"/>
      <c r="K1031" s="132"/>
      <c r="L1031" s="132"/>
      <c r="M1031" s="132"/>
    </row>
    <row r="1032" spans="10:13">
      <c r="J1032" s="132"/>
      <c r="K1032" s="132"/>
      <c r="L1032" s="132"/>
      <c r="M1032" s="132"/>
    </row>
    <row r="1033" spans="10:13">
      <c r="J1033" s="132"/>
      <c r="K1033" s="132"/>
      <c r="L1033" s="132"/>
      <c r="M1033" s="132"/>
    </row>
    <row r="1034" spans="10:13">
      <c r="J1034" s="132"/>
      <c r="K1034" s="132"/>
      <c r="L1034" s="132"/>
      <c r="M1034" s="132"/>
    </row>
    <row r="1035" spans="10:13">
      <c r="J1035" s="132"/>
      <c r="K1035" s="132"/>
      <c r="L1035" s="132"/>
      <c r="M1035" s="132"/>
    </row>
    <row r="1036" spans="10:13">
      <c r="J1036" s="132"/>
      <c r="K1036" s="132"/>
      <c r="L1036" s="132"/>
      <c r="M1036" s="132"/>
    </row>
    <row r="1037" spans="10:13">
      <c r="J1037" s="132"/>
      <c r="K1037" s="132"/>
      <c r="L1037" s="132"/>
      <c r="M1037" s="132"/>
    </row>
    <row r="1038" spans="10:13">
      <c r="J1038" s="132"/>
      <c r="K1038" s="132"/>
      <c r="L1038" s="132"/>
      <c r="M1038" s="132"/>
    </row>
    <row r="1039" spans="10:13">
      <c r="J1039" s="132"/>
      <c r="K1039" s="132"/>
      <c r="L1039" s="132"/>
      <c r="M1039" s="132"/>
    </row>
    <row r="1040" spans="10:13">
      <c r="J1040" s="132"/>
      <c r="K1040" s="132"/>
      <c r="L1040" s="132"/>
      <c r="M1040" s="132"/>
    </row>
    <row r="1041" spans="10:13">
      <c r="J1041" s="132"/>
      <c r="K1041" s="132"/>
      <c r="L1041" s="132"/>
      <c r="M1041" s="132"/>
    </row>
    <row r="1042" spans="10:13">
      <c r="J1042" s="132"/>
      <c r="K1042" s="132"/>
      <c r="L1042" s="132"/>
      <c r="M1042" s="132"/>
    </row>
    <row r="1043" spans="10:13">
      <c r="J1043" s="132"/>
      <c r="K1043" s="132"/>
      <c r="L1043" s="132"/>
      <c r="M1043" s="132"/>
    </row>
    <row r="1044" spans="10:13">
      <c r="J1044" s="132"/>
      <c r="K1044" s="132"/>
      <c r="L1044" s="132"/>
      <c r="M1044" s="132"/>
    </row>
    <row r="1045" spans="10:13">
      <c r="J1045" s="132"/>
      <c r="K1045" s="132"/>
      <c r="L1045" s="132"/>
      <c r="M1045" s="132"/>
    </row>
    <row r="1046" spans="10:13">
      <c r="J1046" s="132"/>
      <c r="K1046" s="132"/>
      <c r="L1046" s="132"/>
      <c r="M1046" s="132"/>
    </row>
    <row r="1047" spans="10:13">
      <c r="J1047" s="132"/>
      <c r="K1047" s="132"/>
      <c r="L1047" s="132"/>
      <c r="M1047" s="132"/>
    </row>
    <row r="1048" spans="10:13">
      <c r="J1048" s="132"/>
      <c r="K1048" s="132"/>
      <c r="L1048" s="132"/>
      <c r="M1048" s="132"/>
    </row>
    <row r="1049" spans="10:13">
      <c r="J1049" s="132"/>
      <c r="K1049" s="132"/>
      <c r="L1049" s="132"/>
      <c r="M1049" s="132"/>
    </row>
    <row r="1050" spans="10:13">
      <c r="J1050" s="132"/>
      <c r="K1050" s="132"/>
      <c r="L1050" s="132"/>
      <c r="M1050" s="132"/>
    </row>
    <row r="1051" spans="10:13">
      <c r="J1051" s="132"/>
      <c r="K1051" s="132"/>
      <c r="L1051" s="132"/>
      <c r="M1051" s="132"/>
    </row>
    <row r="1052" spans="10:13">
      <c r="J1052" s="132"/>
      <c r="K1052" s="132"/>
      <c r="L1052" s="132"/>
      <c r="M1052" s="132"/>
    </row>
    <row r="1053" spans="10:13">
      <c r="J1053" s="132"/>
      <c r="K1053" s="132"/>
      <c r="L1053" s="132"/>
      <c r="M1053" s="132"/>
    </row>
    <row r="1054" spans="10:13">
      <c r="J1054" s="132"/>
      <c r="K1054" s="132"/>
      <c r="L1054" s="132"/>
      <c r="M1054" s="132"/>
    </row>
    <row r="1055" spans="10:13">
      <c r="J1055" s="132"/>
      <c r="K1055" s="132"/>
      <c r="L1055" s="132"/>
      <c r="M1055" s="132"/>
    </row>
    <row r="1056" spans="10:13">
      <c r="J1056" s="132"/>
      <c r="K1056" s="132"/>
      <c r="L1056" s="132"/>
      <c r="M1056" s="132"/>
    </row>
    <row r="1057" spans="10:13">
      <c r="J1057" s="132"/>
      <c r="K1057" s="132"/>
      <c r="L1057" s="132"/>
      <c r="M1057" s="132"/>
    </row>
    <row r="1058" spans="10:13">
      <c r="J1058" s="132"/>
      <c r="K1058" s="132"/>
      <c r="L1058" s="132"/>
      <c r="M1058" s="132"/>
    </row>
    <row r="1059" spans="10:13">
      <c r="J1059" s="132"/>
      <c r="K1059" s="132"/>
      <c r="L1059" s="132"/>
      <c r="M1059" s="132"/>
    </row>
    <row r="1060" spans="10:13">
      <c r="J1060" s="132"/>
      <c r="K1060" s="132"/>
      <c r="L1060" s="132"/>
      <c r="M1060" s="132"/>
    </row>
    <row r="1061" spans="10:13">
      <c r="J1061" s="132"/>
      <c r="K1061" s="132"/>
      <c r="L1061" s="132"/>
      <c r="M1061" s="132"/>
    </row>
    <row r="1062" spans="10:13">
      <c r="J1062" s="132"/>
      <c r="K1062" s="132"/>
      <c r="L1062" s="132"/>
      <c r="M1062" s="132"/>
    </row>
    <row r="1063" spans="10:13">
      <c r="J1063" s="132"/>
      <c r="K1063" s="132"/>
      <c r="L1063" s="132"/>
      <c r="M1063" s="132"/>
    </row>
    <row r="1064" spans="10:13">
      <c r="J1064" s="132"/>
      <c r="K1064" s="132"/>
      <c r="L1064" s="132"/>
      <c r="M1064" s="132"/>
    </row>
    <row r="1065" spans="10:13">
      <c r="J1065" s="132"/>
      <c r="K1065" s="132"/>
      <c r="L1065" s="132"/>
      <c r="M1065" s="132"/>
    </row>
    <row r="1066" spans="10:13">
      <c r="J1066" s="132"/>
      <c r="K1066" s="132"/>
      <c r="L1066" s="132"/>
      <c r="M1066" s="132"/>
    </row>
    <row r="1067" spans="10:13">
      <c r="J1067" s="132"/>
      <c r="K1067" s="132"/>
      <c r="L1067" s="132"/>
      <c r="M1067" s="132"/>
    </row>
    <row r="1068" spans="10:13">
      <c r="J1068" s="132"/>
      <c r="K1068" s="132"/>
      <c r="L1068" s="132"/>
      <c r="M1068" s="132"/>
    </row>
    <row r="1069" spans="10:13">
      <c r="J1069" s="132"/>
      <c r="K1069" s="132"/>
      <c r="L1069" s="132"/>
      <c r="M1069" s="132"/>
    </row>
    <row r="1070" spans="10:13">
      <c r="J1070" s="132"/>
      <c r="K1070" s="132"/>
      <c r="L1070" s="132"/>
      <c r="M1070" s="132"/>
    </row>
    <row r="1071" spans="10:13">
      <c r="J1071" s="132"/>
      <c r="K1071" s="132"/>
      <c r="L1071" s="132"/>
      <c r="M1071" s="132"/>
    </row>
    <row r="1072" spans="10:13">
      <c r="J1072" s="132"/>
      <c r="K1072" s="132"/>
      <c r="L1072" s="132"/>
      <c r="M1072" s="132"/>
    </row>
    <row r="1073" spans="10:13">
      <c r="J1073" s="132"/>
      <c r="K1073" s="132"/>
      <c r="L1073" s="132"/>
      <c r="M1073" s="132"/>
    </row>
    <row r="1074" spans="10:13">
      <c r="J1074" s="132"/>
      <c r="K1074" s="132"/>
      <c r="L1074" s="132"/>
      <c r="M1074" s="132"/>
    </row>
    <row r="1075" spans="10:13">
      <c r="J1075" s="132"/>
      <c r="K1075" s="132"/>
      <c r="L1075" s="132"/>
      <c r="M1075" s="132"/>
    </row>
    <row r="1076" spans="10:13">
      <c r="J1076" s="132"/>
      <c r="K1076" s="132"/>
      <c r="L1076" s="132"/>
      <c r="M1076" s="132"/>
    </row>
    <row r="1077" spans="10:13">
      <c r="J1077" s="132"/>
      <c r="K1077" s="132"/>
      <c r="L1077" s="132"/>
      <c r="M1077" s="132"/>
    </row>
    <row r="1078" spans="10:13">
      <c r="J1078" s="132"/>
      <c r="K1078" s="132"/>
      <c r="L1078" s="132"/>
      <c r="M1078" s="132"/>
    </row>
    <row r="1079" spans="10:13">
      <c r="J1079" s="132"/>
      <c r="K1079" s="132"/>
      <c r="L1079" s="132"/>
      <c r="M1079" s="132"/>
    </row>
    <row r="1080" spans="10:13">
      <c r="J1080" s="132"/>
      <c r="K1080" s="132"/>
      <c r="L1080" s="132"/>
      <c r="M1080" s="132"/>
    </row>
    <row r="1081" spans="10:13">
      <c r="J1081" s="132"/>
      <c r="K1081" s="132"/>
      <c r="L1081" s="132"/>
      <c r="M1081" s="132"/>
    </row>
    <row r="1082" spans="10:13">
      <c r="J1082" s="132"/>
      <c r="K1082" s="132"/>
      <c r="L1082" s="132"/>
      <c r="M1082" s="132"/>
    </row>
    <row r="1083" spans="10:13">
      <c r="J1083" s="132"/>
      <c r="K1083" s="132"/>
      <c r="L1083" s="132"/>
      <c r="M1083" s="132"/>
    </row>
    <row r="1084" spans="10:13">
      <c r="J1084" s="132"/>
      <c r="K1084" s="132"/>
      <c r="L1084" s="132"/>
      <c r="M1084" s="132"/>
    </row>
    <row r="1085" spans="10:13">
      <c r="J1085" s="132"/>
      <c r="K1085" s="132"/>
      <c r="L1085" s="132"/>
      <c r="M1085" s="132"/>
    </row>
    <row r="1086" spans="10:13">
      <c r="J1086" s="132"/>
      <c r="K1086" s="132"/>
      <c r="L1086" s="132"/>
      <c r="M1086" s="132"/>
    </row>
    <row r="1087" spans="10:13">
      <c r="J1087" s="132"/>
      <c r="K1087" s="132"/>
      <c r="L1087" s="132"/>
      <c r="M1087" s="132"/>
    </row>
    <row r="1088" spans="10:13">
      <c r="J1088" s="132"/>
      <c r="K1088" s="132"/>
      <c r="L1088" s="132"/>
      <c r="M1088" s="132"/>
    </row>
    <row r="1089" spans="10:13">
      <c r="J1089" s="132"/>
      <c r="K1089" s="132"/>
      <c r="L1089" s="132"/>
      <c r="M1089" s="132"/>
    </row>
    <row r="1090" spans="10:13">
      <c r="J1090" s="132"/>
      <c r="K1090" s="132"/>
      <c r="L1090" s="132"/>
      <c r="M1090" s="132"/>
    </row>
    <row r="1091" spans="10:13">
      <c r="J1091" s="132"/>
      <c r="K1091" s="132"/>
      <c r="L1091" s="132"/>
      <c r="M1091" s="132"/>
    </row>
    <row r="1092" spans="10:13">
      <c r="J1092" s="132"/>
      <c r="K1092" s="132"/>
      <c r="L1092" s="132"/>
      <c r="M1092" s="132"/>
    </row>
    <row r="1093" spans="10:13">
      <c r="J1093" s="132"/>
      <c r="K1093" s="132"/>
      <c r="L1093" s="132"/>
      <c r="M1093" s="132"/>
    </row>
    <row r="1094" spans="10:13">
      <c r="J1094" s="132"/>
      <c r="K1094" s="132"/>
      <c r="L1094" s="132"/>
      <c r="M1094" s="132"/>
    </row>
    <row r="1095" spans="10:13">
      <c r="J1095" s="132"/>
      <c r="K1095" s="132"/>
      <c r="L1095" s="132"/>
      <c r="M1095" s="132"/>
    </row>
    <row r="1096" spans="10:13">
      <c r="J1096" s="132"/>
      <c r="K1096" s="132"/>
      <c r="L1096" s="132"/>
      <c r="M1096" s="132"/>
    </row>
    <row r="1097" spans="10:13">
      <c r="J1097" s="132"/>
      <c r="K1097" s="132"/>
      <c r="L1097" s="132"/>
      <c r="M1097" s="132"/>
    </row>
    <row r="1098" spans="10:13">
      <c r="J1098" s="132"/>
      <c r="K1098" s="132"/>
      <c r="L1098" s="132"/>
      <c r="M1098" s="132"/>
    </row>
    <row r="1099" spans="10:13">
      <c r="J1099" s="132"/>
      <c r="K1099" s="132"/>
      <c r="L1099" s="132"/>
      <c r="M1099" s="132"/>
    </row>
    <row r="1100" spans="10:13">
      <c r="J1100" s="132"/>
      <c r="K1100" s="132"/>
      <c r="L1100" s="132"/>
      <c r="M1100" s="132"/>
    </row>
    <row r="1101" spans="10:13">
      <c r="J1101" s="132"/>
      <c r="K1101" s="132"/>
      <c r="L1101" s="132"/>
      <c r="M1101" s="132"/>
    </row>
    <row r="1102" spans="10:13">
      <c r="J1102" s="132"/>
      <c r="K1102" s="132"/>
      <c r="L1102" s="132"/>
      <c r="M1102" s="132"/>
    </row>
    <row r="1103" spans="10:13">
      <c r="J1103" s="132"/>
      <c r="K1103" s="132"/>
      <c r="L1103" s="132"/>
      <c r="M1103" s="132"/>
    </row>
    <row r="1104" spans="10:13">
      <c r="J1104" s="132"/>
      <c r="K1104" s="132"/>
      <c r="L1104" s="132"/>
      <c r="M1104" s="132"/>
    </row>
    <row r="1105" spans="10:13">
      <c r="J1105" s="132"/>
      <c r="K1105" s="132"/>
      <c r="L1105" s="132"/>
      <c r="M1105" s="132"/>
    </row>
    <row r="1106" spans="10:13">
      <c r="J1106" s="132"/>
      <c r="K1106" s="132"/>
      <c r="L1106" s="132"/>
      <c r="M1106" s="132"/>
    </row>
    <row r="1107" spans="10:13">
      <c r="J1107" s="132"/>
      <c r="K1107" s="132"/>
      <c r="L1107" s="132"/>
      <c r="M1107" s="132"/>
    </row>
    <row r="1108" spans="10:13">
      <c r="J1108" s="132"/>
      <c r="K1108" s="132"/>
      <c r="L1108" s="132"/>
      <c r="M1108" s="132"/>
    </row>
    <row r="1109" spans="10:13">
      <c r="J1109" s="132"/>
      <c r="K1109" s="132"/>
      <c r="L1109" s="132"/>
      <c r="M1109" s="132"/>
    </row>
    <row r="1110" spans="10:13">
      <c r="J1110" s="132"/>
      <c r="K1110" s="132"/>
      <c r="L1110" s="132"/>
      <c r="M1110" s="132"/>
    </row>
    <row r="1111" spans="10:13">
      <c r="J1111" s="132"/>
      <c r="K1111" s="132"/>
      <c r="L1111" s="132"/>
      <c r="M1111" s="132"/>
    </row>
    <row r="1112" spans="10:13">
      <c r="J1112" s="132"/>
      <c r="K1112" s="132"/>
      <c r="L1112" s="132"/>
      <c r="M1112" s="132"/>
    </row>
    <row r="1113" spans="10:13">
      <c r="J1113" s="132"/>
      <c r="K1113" s="132"/>
      <c r="L1113" s="132"/>
      <c r="M1113" s="132"/>
    </row>
    <row r="1114" spans="10:13">
      <c r="J1114" s="132"/>
      <c r="K1114" s="132"/>
      <c r="L1114" s="132"/>
      <c r="M1114" s="132"/>
    </row>
    <row r="1115" spans="10:13">
      <c r="J1115" s="132"/>
      <c r="K1115" s="132"/>
      <c r="L1115" s="132"/>
      <c r="M1115" s="132"/>
    </row>
    <row r="1116" spans="10:13">
      <c r="J1116" s="132"/>
      <c r="K1116" s="132"/>
      <c r="L1116" s="132"/>
      <c r="M1116" s="132"/>
    </row>
    <row r="1117" spans="10:13">
      <c r="J1117" s="132"/>
      <c r="K1117" s="132"/>
      <c r="L1117" s="132"/>
      <c r="M1117" s="132"/>
    </row>
    <row r="1118" spans="10:13">
      <c r="J1118" s="132"/>
      <c r="K1118" s="132"/>
      <c r="L1118" s="132"/>
      <c r="M1118" s="132"/>
    </row>
    <row r="1119" spans="10:13">
      <c r="J1119" s="132"/>
      <c r="K1119" s="132"/>
      <c r="L1119" s="132"/>
      <c r="M1119" s="132"/>
    </row>
    <row r="1120" spans="10:13">
      <c r="J1120" s="132"/>
      <c r="K1120" s="132"/>
      <c r="L1120" s="132"/>
      <c r="M1120" s="132"/>
    </row>
    <row r="1121" spans="10:13">
      <c r="J1121" s="132"/>
      <c r="K1121" s="132"/>
      <c r="L1121" s="132"/>
      <c r="M1121" s="132"/>
    </row>
    <row r="1122" spans="10:13">
      <c r="J1122" s="132"/>
      <c r="K1122" s="132"/>
      <c r="L1122" s="132"/>
      <c r="M1122" s="132"/>
    </row>
    <row r="1123" spans="10:13">
      <c r="J1123" s="132"/>
      <c r="K1123" s="132"/>
      <c r="L1123" s="132"/>
      <c r="M1123" s="132"/>
    </row>
    <row r="1124" spans="10:13">
      <c r="J1124" s="132"/>
      <c r="K1124" s="132"/>
      <c r="L1124" s="132"/>
      <c r="M1124" s="132"/>
    </row>
    <row r="1125" spans="10:13">
      <c r="J1125" s="132"/>
      <c r="K1125" s="132"/>
      <c r="L1125" s="132"/>
      <c r="M1125" s="132"/>
    </row>
    <row r="1126" spans="10:13">
      <c r="J1126" s="132"/>
      <c r="K1126" s="132"/>
      <c r="L1126" s="132"/>
      <c r="M1126" s="132"/>
    </row>
    <row r="1127" spans="10:13">
      <c r="J1127" s="132"/>
      <c r="K1127" s="132"/>
      <c r="L1127" s="132"/>
      <c r="M1127" s="132"/>
    </row>
    <row r="1128" spans="10:13">
      <c r="J1128" s="132"/>
      <c r="K1128" s="132"/>
      <c r="L1128" s="132"/>
      <c r="M1128" s="132"/>
    </row>
    <row r="1129" spans="10:13">
      <c r="J1129" s="132"/>
      <c r="K1129" s="132"/>
      <c r="L1129" s="132"/>
      <c r="M1129" s="132"/>
    </row>
    <row r="1130" spans="10:13">
      <c r="J1130" s="132"/>
      <c r="K1130" s="132"/>
      <c r="L1130" s="132"/>
      <c r="M1130" s="132"/>
    </row>
    <row r="1131" spans="10:13">
      <c r="J1131" s="132"/>
      <c r="K1131" s="132"/>
      <c r="L1131" s="132"/>
      <c r="M1131" s="132"/>
    </row>
    <row r="1132" spans="10:13">
      <c r="J1132" s="132"/>
      <c r="K1132" s="132"/>
      <c r="L1132" s="132"/>
      <c r="M1132" s="132"/>
    </row>
    <row r="1133" spans="10:13">
      <c r="J1133" s="132"/>
      <c r="K1133" s="132"/>
      <c r="L1133" s="132"/>
      <c r="M1133" s="132"/>
    </row>
    <row r="1134" spans="10:13">
      <c r="J1134" s="132"/>
      <c r="K1134" s="132"/>
      <c r="L1134" s="132"/>
      <c r="M1134" s="132"/>
    </row>
    <row r="1135" spans="10:13">
      <c r="J1135" s="132"/>
      <c r="K1135" s="132"/>
      <c r="L1135" s="132"/>
      <c r="M1135" s="132"/>
    </row>
    <row r="1136" spans="10:13">
      <c r="J1136" s="132"/>
      <c r="K1136" s="132"/>
      <c r="L1136" s="132"/>
      <c r="M1136" s="132"/>
    </row>
    <row r="1137" spans="10:13">
      <c r="J1137" s="132"/>
      <c r="K1137" s="132"/>
      <c r="L1137" s="132"/>
      <c r="M1137" s="132"/>
    </row>
    <row r="1138" spans="10:13">
      <c r="J1138" s="132"/>
      <c r="K1138" s="132"/>
      <c r="L1138" s="132"/>
      <c r="M1138" s="132"/>
    </row>
    <row r="1139" spans="10:13">
      <c r="J1139" s="132"/>
      <c r="K1139" s="132"/>
      <c r="L1139" s="132"/>
      <c r="M1139" s="132"/>
    </row>
    <row r="1140" spans="10:13">
      <c r="J1140" s="132"/>
      <c r="K1140" s="132"/>
      <c r="L1140" s="132"/>
      <c r="M1140" s="132"/>
    </row>
    <row r="1141" spans="10:13">
      <c r="J1141" s="132"/>
      <c r="K1141" s="132"/>
      <c r="L1141" s="132"/>
      <c r="M1141" s="132"/>
    </row>
    <row r="1142" spans="10:13">
      <c r="J1142" s="132"/>
      <c r="K1142" s="132"/>
      <c r="L1142" s="132"/>
      <c r="M1142" s="132"/>
    </row>
    <row r="1143" spans="10:13">
      <c r="J1143" s="132"/>
      <c r="K1143" s="132"/>
      <c r="L1143" s="132"/>
      <c r="M1143" s="132"/>
    </row>
    <row r="1144" spans="10:13">
      <c r="J1144" s="132"/>
      <c r="K1144" s="132"/>
      <c r="L1144" s="132"/>
      <c r="M1144" s="132"/>
    </row>
    <row r="1145" spans="10:13">
      <c r="J1145" s="132"/>
      <c r="K1145" s="132"/>
      <c r="L1145" s="132"/>
      <c r="M1145" s="132"/>
    </row>
    <row r="1146" spans="10:13">
      <c r="J1146" s="132"/>
      <c r="K1146" s="132"/>
      <c r="L1146" s="132"/>
      <c r="M1146" s="132"/>
    </row>
    <row r="1147" spans="10:13">
      <c r="J1147" s="132"/>
      <c r="K1147" s="132"/>
      <c r="L1147" s="132"/>
      <c r="M1147" s="132"/>
    </row>
    <row r="1148" spans="10:13">
      <c r="J1148" s="132"/>
      <c r="K1148" s="132"/>
      <c r="L1148" s="132"/>
      <c r="M1148" s="132"/>
    </row>
    <row r="1149" spans="10:13">
      <c r="J1149" s="132"/>
      <c r="K1149" s="132"/>
      <c r="L1149" s="132"/>
      <c r="M1149" s="132"/>
    </row>
    <row r="1150" spans="10:13">
      <c r="J1150" s="132"/>
      <c r="K1150" s="132"/>
      <c r="L1150" s="132"/>
      <c r="M1150" s="132"/>
    </row>
    <row r="1151" spans="10:13">
      <c r="J1151" s="132"/>
      <c r="K1151" s="132"/>
      <c r="L1151" s="132"/>
      <c r="M1151" s="132"/>
    </row>
    <row r="1152" spans="10:13">
      <c r="J1152" s="132"/>
      <c r="K1152" s="132"/>
      <c r="L1152" s="132"/>
      <c r="M1152" s="132"/>
    </row>
    <row r="1153" spans="10:13">
      <c r="J1153" s="132"/>
      <c r="K1153" s="132"/>
      <c r="L1153" s="132"/>
      <c r="M1153" s="132"/>
    </row>
    <row r="1154" spans="10:13">
      <c r="J1154" s="132"/>
      <c r="K1154" s="132"/>
      <c r="L1154" s="132"/>
      <c r="M1154" s="132"/>
    </row>
    <row r="1155" spans="10:13">
      <c r="J1155" s="132"/>
      <c r="K1155" s="132"/>
      <c r="L1155" s="132"/>
      <c r="M1155" s="132"/>
    </row>
    <row r="1156" spans="10:13">
      <c r="J1156" s="132"/>
      <c r="K1156" s="132"/>
      <c r="L1156" s="132"/>
      <c r="M1156" s="132"/>
    </row>
    <row r="1157" spans="10:13">
      <c r="J1157" s="132"/>
      <c r="K1157" s="132"/>
      <c r="L1157" s="132"/>
      <c r="M1157" s="132"/>
    </row>
    <row r="1158" spans="10:13">
      <c r="J1158" s="132"/>
      <c r="K1158" s="132"/>
      <c r="L1158" s="132"/>
      <c r="M1158" s="132"/>
    </row>
    <row r="1159" spans="10:13">
      <c r="J1159" s="132"/>
      <c r="K1159" s="132"/>
      <c r="L1159" s="132"/>
      <c r="M1159" s="132"/>
    </row>
    <row r="1160" spans="10:13">
      <c r="J1160" s="132"/>
      <c r="K1160" s="132"/>
      <c r="L1160" s="132"/>
      <c r="M1160" s="132"/>
    </row>
    <row r="1161" spans="10:13">
      <c r="J1161" s="132"/>
      <c r="K1161" s="132"/>
      <c r="L1161" s="132"/>
      <c r="M1161" s="132"/>
    </row>
    <row r="1162" spans="10:13">
      <c r="J1162" s="132"/>
      <c r="K1162" s="132"/>
      <c r="L1162" s="132"/>
      <c r="M1162" s="132"/>
    </row>
    <row r="1163" spans="10:13">
      <c r="J1163" s="132"/>
      <c r="K1163" s="132"/>
      <c r="L1163" s="132"/>
      <c r="M1163" s="132"/>
    </row>
    <row r="1164" spans="10:13">
      <c r="J1164" s="132"/>
      <c r="K1164" s="132"/>
      <c r="L1164" s="132"/>
      <c r="M1164" s="132"/>
    </row>
    <row r="1165" spans="10:13">
      <c r="J1165" s="132"/>
      <c r="K1165" s="132"/>
      <c r="L1165" s="132"/>
      <c r="M1165" s="132"/>
    </row>
    <row r="1166" spans="10:13">
      <c r="J1166" s="132"/>
      <c r="K1166" s="132"/>
      <c r="L1166" s="132"/>
      <c r="M1166" s="132"/>
    </row>
    <row r="1167" spans="10:13">
      <c r="J1167" s="132"/>
      <c r="K1167" s="132"/>
      <c r="L1167" s="132"/>
      <c r="M1167" s="132"/>
    </row>
    <row r="1168" spans="10:13">
      <c r="J1168" s="132"/>
      <c r="K1168" s="132"/>
      <c r="L1168" s="132"/>
      <c r="M1168" s="132"/>
    </row>
    <row r="1169" spans="10:13">
      <c r="J1169" s="132"/>
      <c r="K1169" s="132"/>
      <c r="L1169" s="132"/>
      <c r="M1169" s="132"/>
    </row>
    <row r="1170" spans="10:13">
      <c r="J1170" s="132"/>
      <c r="K1170" s="132"/>
      <c r="L1170" s="132"/>
      <c r="M1170" s="132"/>
    </row>
    <row r="1171" spans="10:13">
      <c r="J1171" s="132"/>
      <c r="K1171" s="132"/>
      <c r="L1171" s="132"/>
      <c r="M1171" s="132"/>
    </row>
    <row r="1172" spans="10:13">
      <c r="J1172" s="132"/>
      <c r="K1172" s="132"/>
      <c r="L1172" s="132"/>
      <c r="M1172" s="132"/>
    </row>
    <row r="1173" spans="10:13">
      <c r="J1173" s="132"/>
      <c r="K1173" s="132"/>
      <c r="L1173" s="132"/>
      <c r="M1173" s="132"/>
    </row>
    <row r="1174" spans="10:13">
      <c r="J1174" s="132"/>
      <c r="K1174" s="132"/>
      <c r="L1174" s="132"/>
      <c r="M1174" s="132"/>
    </row>
    <row r="1175" spans="10:13">
      <c r="J1175" s="132"/>
      <c r="K1175" s="132"/>
      <c r="L1175" s="132"/>
      <c r="M1175" s="132"/>
    </row>
    <row r="1176" spans="10:13">
      <c r="J1176" s="132"/>
      <c r="K1176" s="132"/>
      <c r="L1176" s="132"/>
      <c r="M1176" s="132"/>
    </row>
    <row r="1177" spans="10:13">
      <c r="J1177" s="132"/>
      <c r="K1177" s="132"/>
      <c r="L1177" s="132"/>
      <c r="M1177" s="132"/>
    </row>
    <row r="1178" spans="10:13">
      <c r="J1178" s="132"/>
      <c r="K1178" s="132"/>
      <c r="L1178" s="132"/>
      <c r="M1178" s="132"/>
    </row>
    <row r="1179" spans="10:13">
      <c r="J1179" s="132"/>
      <c r="K1179" s="132"/>
      <c r="L1179" s="132"/>
      <c r="M1179" s="132"/>
    </row>
    <row r="1180" spans="10:13">
      <c r="J1180" s="132"/>
      <c r="K1180" s="132"/>
      <c r="L1180" s="132"/>
      <c r="M1180" s="132"/>
    </row>
    <row r="1181" spans="10:13">
      <c r="J1181" s="132"/>
      <c r="K1181" s="132"/>
      <c r="L1181" s="132"/>
      <c r="M1181" s="132"/>
    </row>
    <row r="1182" spans="10:13">
      <c r="J1182" s="132"/>
      <c r="K1182" s="132"/>
      <c r="L1182" s="132"/>
      <c r="M1182" s="132"/>
    </row>
    <row r="1183" spans="10:13">
      <c r="J1183" s="132"/>
      <c r="K1183" s="132"/>
      <c r="L1183" s="132"/>
      <c r="M1183" s="132"/>
    </row>
    <row r="1184" spans="10:13">
      <c r="J1184" s="132"/>
      <c r="K1184" s="132"/>
      <c r="L1184" s="132"/>
      <c r="M1184" s="132"/>
    </row>
    <row r="1185" spans="10:13">
      <c r="J1185" s="132"/>
      <c r="K1185" s="132"/>
      <c r="L1185" s="132"/>
      <c r="M1185" s="132"/>
    </row>
    <row r="1186" spans="10:13">
      <c r="J1186" s="132"/>
      <c r="K1186" s="132"/>
      <c r="L1186" s="132"/>
      <c r="M1186" s="132"/>
    </row>
    <row r="1187" spans="10:13">
      <c r="J1187" s="132"/>
      <c r="K1187" s="132"/>
      <c r="L1187" s="132"/>
      <c r="M1187" s="132"/>
    </row>
    <row r="1188" spans="10:13">
      <c r="J1188" s="132"/>
      <c r="K1188" s="132"/>
      <c r="L1188" s="132"/>
      <c r="M1188" s="132"/>
    </row>
    <row r="1189" spans="10:13">
      <c r="J1189" s="132"/>
      <c r="K1189" s="132"/>
      <c r="L1189" s="132"/>
      <c r="M1189" s="132"/>
    </row>
    <row r="1190" spans="10:13">
      <c r="J1190" s="132"/>
      <c r="K1190" s="132"/>
      <c r="L1190" s="132"/>
      <c r="M1190" s="132"/>
    </row>
    <row r="1191" spans="10:13">
      <c r="J1191" s="132"/>
      <c r="K1191" s="132"/>
      <c r="L1191" s="132"/>
      <c r="M1191" s="132"/>
    </row>
    <row r="1192" spans="10:13">
      <c r="J1192" s="132"/>
      <c r="K1192" s="132"/>
      <c r="L1192" s="132"/>
      <c r="M1192" s="132"/>
    </row>
    <row r="1193" spans="10:13">
      <c r="J1193" s="132"/>
      <c r="K1193" s="132"/>
      <c r="L1193" s="132"/>
      <c r="M1193" s="132"/>
    </row>
    <row r="1194" spans="10:13">
      <c r="J1194" s="132"/>
      <c r="K1194" s="132"/>
      <c r="L1194" s="132"/>
      <c r="M1194" s="132"/>
    </row>
    <row r="1195" spans="10:13">
      <c r="J1195" s="132"/>
      <c r="K1195" s="132"/>
      <c r="L1195" s="132"/>
      <c r="M1195" s="132"/>
    </row>
    <row r="1196" spans="10:13">
      <c r="J1196" s="132"/>
      <c r="K1196" s="132"/>
      <c r="L1196" s="132"/>
      <c r="M1196" s="132"/>
    </row>
    <row r="1197" spans="10:13">
      <c r="J1197" s="132"/>
      <c r="K1197" s="132"/>
      <c r="L1197" s="132"/>
      <c r="M1197" s="132"/>
    </row>
    <row r="1198" spans="10:13">
      <c r="J1198" s="132"/>
      <c r="K1198" s="132"/>
      <c r="L1198" s="132"/>
      <c r="M1198" s="132"/>
    </row>
    <row r="1199" spans="10:13">
      <c r="J1199" s="132"/>
      <c r="K1199" s="132"/>
      <c r="L1199" s="132"/>
      <c r="M1199" s="132"/>
    </row>
    <row r="1200" spans="10:13">
      <c r="J1200" s="132"/>
      <c r="K1200" s="132"/>
      <c r="L1200" s="132"/>
      <c r="M1200" s="132"/>
    </row>
    <row r="1201" spans="10:13">
      <c r="J1201" s="132"/>
      <c r="K1201" s="132"/>
      <c r="L1201" s="132"/>
      <c r="M1201" s="132"/>
    </row>
    <row r="1202" spans="10:13">
      <c r="J1202" s="132"/>
      <c r="K1202" s="132"/>
      <c r="L1202" s="132"/>
      <c r="M1202" s="132"/>
    </row>
    <row r="1203" spans="10:13">
      <c r="J1203" s="132"/>
      <c r="K1203" s="132"/>
      <c r="L1203" s="132"/>
      <c r="M1203" s="132"/>
    </row>
    <row r="1204" spans="10:13">
      <c r="J1204" s="132"/>
      <c r="K1204" s="132"/>
      <c r="L1204" s="132"/>
      <c r="M1204" s="132"/>
    </row>
    <row r="1205" spans="10:13">
      <c r="J1205" s="132"/>
      <c r="K1205" s="132"/>
      <c r="L1205" s="132"/>
      <c r="M1205" s="132"/>
    </row>
    <row r="1206" spans="10:13">
      <c r="J1206" s="132"/>
      <c r="K1206" s="132"/>
      <c r="L1206" s="132"/>
      <c r="M1206" s="132"/>
    </row>
    <row r="1207" spans="10:13">
      <c r="J1207" s="132"/>
      <c r="K1207" s="132"/>
      <c r="L1207" s="132"/>
      <c r="M1207" s="132"/>
    </row>
    <row r="1208" spans="10:13">
      <c r="J1208" s="132"/>
      <c r="K1208" s="132"/>
      <c r="L1208" s="132"/>
      <c r="M1208" s="132"/>
    </row>
    <row r="1209" spans="10:13">
      <c r="J1209" s="132"/>
      <c r="K1209" s="132"/>
      <c r="L1209" s="132"/>
      <c r="M1209" s="132"/>
    </row>
    <row r="1210" spans="10:13">
      <c r="J1210" s="132"/>
      <c r="K1210" s="132"/>
      <c r="L1210" s="132"/>
      <c r="M1210" s="132"/>
    </row>
    <row r="1211" spans="10:13">
      <c r="J1211" s="132"/>
      <c r="K1211" s="132"/>
      <c r="L1211" s="132"/>
      <c r="M1211" s="132"/>
    </row>
    <row r="1212" spans="10:13">
      <c r="J1212" s="132"/>
      <c r="K1212" s="132"/>
      <c r="L1212" s="132"/>
      <c r="M1212" s="132"/>
    </row>
    <row r="1213" spans="10:13">
      <c r="J1213" s="132"/>
      <c r="K1213" s="132"/>
      <c r="L1213" s="132"/>
      <c r="M1213" s="132"/>
    </row>
    <row r="1214" spans="10:13">
      <c r="J1214" s="132"/>
      <c r="K1214" s="132"/>
      <c r="L1214" s="132"/>
      <c r="M1214" s="132"/>
    </row>
    <row r="1215" spans="10:13">
      <c r="J1215" s="132"/>
      <c r="K1215" s="132"/>
      <c r="L1215" s="132"/>
      <c r="M1215" s="132"/>
    </row>
    <row r="1216" spans="10:13">
      <c r="J1216" s="132"/>
      <c r="K1216" s="132"/>
      <c r="L1216" s="132"/>
      <c r="M1216" s="132"/>
    </row>
    <row r="1217" spans="10:13">
      <c r="J1217" s="132"/>
      <c r="K1217" s="132"/>
      <c r="L1217" s="132"/>
      <c r="M1217" s="132"/>
    </row>
    <row r="1218" spans="10:13">
      <c r="J1218" s="132"/>
      <c r="K1218" s="132"/>
      <c r="L1218" s="132"/>
      <c r="M1218" s="132"/>
    </row>
    <row r="1219" spans="10:13">
      <c r="J1219" s="132"/>
      <c r="K1219" s="132"/>
      <c r="L1219" s="132"/>
      <c r="M1219" s="132"/>
    </row>
    <row r="1220" spans="10:13">
      <c r="J1220" s="132"/>
      <c r="K1220" s="132"/>
      <c r="L1220" s="132"/>
      <c r="M1220" s="132"/>
    </row>
    <row r="1221" spans="10:13">
      <c r="J1221" s="132"/>
      <c r="K1221" s="132"/>
      <c r="L1221" s="132"/>
      <c r="M1221" s="132"/>
    </row>
    <row r="1222" spans="10:13">
      <c r="J1222" s="132"/>
      <c r="K1222" s="132"/>
      <c r="L1222" s="132"/>
      <c r="M1222" s="132"/>
    </row>
    <row r="1223" spans="10:13">
      <c r="J1223" s="132"/>
      <c r="K1223" s="132"/>
      <c r="L1223" s="132"/>
      <c r="M1223" s="132"/>
    </row>
    <row r="1224" spans="10:13">
      <c r="J1224" s="132"/>
      <c r="K1224" s="132"/>
      <c r="L1224" s="132"/>
      <c r="M1224" s="132"/>
    </row>
    <row r="1225" spans="10:13">
      <c r="J1225" s="132"/>
      <c r="K1225" s="132"/>
      <c r="L1225" s="132"/>
      <c r="M1225" s="132"/>
    </row>
    <row r="1226" spans="10:13">
      <c r="J1226" s="132"/>
      <c r="K1226" s="132"/>
      <c r="L1226" s="132"/>
      <c r="M1226" s="132"/>
    </row>
    <row r="1227" spans="10:13">
      <c r="J1227" s="132"/>
      <c r="K1227" s="132"/>
      <c r="L1227" s="132"/>
      <c r="M1227" s="132"/>
    </row>
    <row r="1228" spans="10:13">
      <c r="J1228" s="132"/>
      <c r="K1228" s="132"/>
      <c r="L1228" s="132"/>
      <c r="M1228" s="132"/>
    </row>
    <row r="1229" spans="10:13">
      <c r="J1229" s="132"/>
      <c r="K1229" s="132"/>
      <c r="L1229" s="132"/>
      <c r="M1229" s="132"/>
    </row>
    <row r="1230" spans="10:13">
      <c r="J1230" s="132"/>
      <c r="K1230" s="132"/>
      <c r="L1230" s="132"/>
      <c r="M1230" s="132"/>
    </row>
    <row r="1231" spans="10:13">
      <c r="J1231" s="132"/>
      <c r="K1231" s="132"/>
      <c r="L1231" s="132"/>
      <c r="M1231" s="132"/>
    </row>
    <row r="1232" spans="10:13">
      <c r="J1232" s="132"/>
      <c r="K1232" s="132"/>
      <c r="L1232" s="132"/>
      <c r="M1232" s="132"/>
    </row>
    <row r="1233" spans="10:13">
      <c r="J1233" s="132"/>
      <c r="K1233" s="132"/>
      <c r="L1233" s="132"/>
      <c r="M1233" s="132"/>
    </row>
    <row r="1234" spans="10:13">
      <c r="J1234" s="132"/>
      <c r="K1234" s="132"/>
      <c r="L1234" s="132"/>
      <c r="M1234" s="132"/>
    </row>
    <row r="1235" spans="10:13">
      <c r="J1235" s="132"/>
      <c r="K1235" s="132"/>
      <c r="L1235" s="132"/>
      <c r="M1235" s="132"/>
    </row>
    <row r="1236" spans="10:13">
      <c r="J1236" s="132"/>
      <c r="K1236" s="132"/>
      <c r="L1236" s="132"/>
      <c r="M1236" s="132"/>
    </row>
    <row r="1237" spans="10:13">
      <c r="J1237" s="132"/>
      <c r="K1237" s="132"/>
      <c r="L1237" s="132"/>
      <c r="M1237" s="132"/>
    </row>
    <row r="1238" spans="10:13">
      <c r="J1238" s="132"/>
      <c r="K1238" s="132"/>
      <c r="L1238" s="132"/>
      <c r="M1238" s="132"/>
    </row>
    <row r="1239" spans="10:13">
      <c r="J1239" s="132"/>
      <c r="K1239" s="132"/>
      <c r="L1239" s="132"/>
      <c r="M1239" s="132"/>
    </row>
    <row r="1240" spans="10:13">
      <c r="J1240" s="132"/>
      <c r="K1240" s="132"/>
      <c r="L1240" s="132"/>
      <c r="M1240" s="132"/>
    </row>
    <row r="1241" spans="10:13">
      <c r="J1241" s="132"/>
      <c r="K1241" s="132"/>
      <c r="L1241" s="132"/>
      <c r="M1241" s="132"/>
    </row>
    <row r="1242" spans="10:13">
      <c r="J1242" s="132"/>
      <c r="K1242" s="132"/>
      <c r="L1242" s="132"/>
      <c r="M1242" s="132"/>
    </row>
    <row r="1243" spans="10:13">
      <c r="J1243" s="132"/>
      <c r="K1243" s="132"/>
      <c r="L1243" s="132"/>
      <c r="M1243" s="132"/>
    </row>
    <row r="1244" spans="10:13">
      <c r="J1244" s="132"/>
      <c r="K1244" s="132"/>
      <c r="L1244" s="132"/>
      <c r="M1244" s="132"/>
    </row>
    <row r="1245" spans="10:13">
      <c r="J1245" s="132"/>
      <c r="K1245" s="132"/>
      <c r="L1245" s="132"/>
      <c r="M1245" s="132"/>
    </row>
    <row r="1246" spans="10:13">
      <c r="J1246" s="132"/>
      <c r="K1246" s="132"/>
      <c r="L1246" s="132"/>
      <c r="M1246" s="132"/>
    </row>
    <row r="1247" spans="10:13">
      <c r="J1247" s="132"/>
      <c r="K1247" s="132"/>
      <c r="L1247" s="132"/>
      <c r="M1247" s="132"/>
    </row>
    <row r="1248" spans="10:13">
      <c r="J1248" s="132"/>
      <c r="K1248" s="132"/>
      <c r="L1248" s="132"/>
      <c r="M1248" s="132"/>
    </row>
    <row r="1249" spans="10:13">
      <c r="J1249" s="132"/>
      <c r="K1249" s="132"/>
      <c r="L1249" s="132"/>
      <c r="M1249" s="132"/>
    </row>
    <row r="1250" spans="10:13">
      <c r="J1250" s="132"/>
      <c r="K1250" s="132"/>
      <c r="L1250" s="132"/>
      <c r="M1250" s="132"/>
    </row>
    <row r="1251" spans="10:13">
      <c r="J1251" s="132"/>
      <c r="K1251" s="132"/>
      <c r="L1251" s="132"/>
      <c r="M1251" s="132"/>
    </row>
    <row r="1252" spans="10:13">
      <c r="J1252" s="132"/>
      <c r="K1252" s="132"/>
      <c r="L1252" s="132"/>
      <c r="M1252" s="132"/>
    </row>
    <row r="1253" spans="10:13">
      <c r="J1253" s="132"/>
      <c r="K1253" s="132"/>
      <c r="L1253" s="132"/>
      <c r="M1253" s="132"/>
    </row>
    <row r="1254" spans="10:13">
      <c r="J1254" s="132"/>
      <c r="K1254" s="132"/>
      <c r="L1254" s="132"/>
      <c r="M1254" s="132"/>
    </row>
    <row r="1255" spans="10:13">
      <c r="J1255" s="132"/>
      <c r="K1255" s="132"/>
      <c r="L1255" s="132"/>
      <c r="M1255" s="132"/>
    </row>
    <row r="1256" spans="10:13">
      <c r="J1256" s="132"/>
      <c r="K1256" s="132"/>
      <c r="L1256" s="132"/>
      <c r="M1256" s="132"/>
    </row>
    <row r="1257" spans="10:13">
      <c r="J1257" s="132"/>
      <c r="K1257" s="132"/>
      <c r="L1257" s="132"/>
      <c r="M1257" s="132"/>
    </row>
    <row r="1258" spans="10:13">
      <c r="J1258" s="132"/>
      <c r="K1258" s="132"/>
      <c r="L1258" s="132"/>
      <c r="M1258" s="132"/>
    </row>
    <row r="1259" spans="10:13">
      <c r="J1259" s="132"/>
      <c r="K1259" s="132"/>
      <c r="L1259" s="132"/>
      <c r="M1259" s="132"/>
    </row>
    <row r="1260" spans="10:13">
      <c r="J1260" s="132"/>
      <c r="K1260" s="132"/>
      <c r="L1260" s="132"/>
      <c r="M1260" s="132"/>
    </row>
    <row r="1261" spans="10:13">
      <c r="J1261" s="132"/>
      <c r="K1261" s="132"/>
      <c r="L1261" s="132"/>
      <c r="M1261" s="132"/>
    </row>
    <row r="1262" spans="10:13">
      <c r="J1262" s="132"/>
      <c r="K1262" s="132"/>
      <c r="L1262" s="132"/>
      <c r="M1262" s="132"/>
    </row>
    <row r="1263" spans="10:13">
      <c r="J1263" s="132"/>
      <c r="K1263" s="132"/>
      <c r="L1263" s="132"/>
      <c r="M1263" s="132"/>
    </row>
    <row r="1264" spans="10:13">
      <c r="J1264" s="132"/>
      <c r="K1264" s="132"/>
      <c r="L1264" s="132"/>
      <c r="M1264" s="132"/>
    </row>
    <row r="1265" spans="10:13">
      <c r="J1265" s="132"/>
      <c r="K1265" s="132"/>
      <c r="L1265" s="132"/>
      <c r="M1265" s="132"/>
    </row>
    <row r="1266" spans="10:13">
      <c r="J1266" s="132"/>
      <c r="K1266" s="132"/>
      <c r="L1266" s="132"/>
      <c r="M1266" s="132"/>
    </row>
    <row r="1267" spans="10:13">
      <c r="J1267" s="132"/>
      <c r="K1267" s="132"/>
      <c r="L1267" s="132"/>
      <c r="M1267" s="132"/>
    </row>
    <row r="1268" spans="10:13">
      <c r="J1268" s="132"/>
      <c r="K1268" s="132"/>
      <c r="L1268" s="132"/>
      <c r="M1268" s="132"/>
    </row>
    <row r="1269" spans="10:13">
      <c r="J1269" s="132"/>
      <c r="K1269" s="132"/>
      <c r="L1269" s="132"/>
      <c r="M1269" s="132"/>
    </row>
    <row r="1270" spans="10:13">
      <c r="J1270" s="132"/>
      <c r="K1270" s="132"/>
      <c r="L1270" s="132"/>
      <c r="M1270" s="132"/>
    </row>
    <row r="1271" spans="10:13">
      <c r="J1271" s="132"/>
      <c r="K1271" s="132"/>
      <c r="L1271" s="132"/>
      <c r="M1271" s="132"/>
    </row>
    <row r="1272" spans="10:13">
      <c r="J1272" s="132"/>
      <c r="K1272" s="132"/>
      <c r="L1272" s="132"/>
      <c r="M1272" s="132"/>
    </row>
    <row r="1273" spans="10:13">
      <c r="J1273" s="132"/>
      <c r="K1273" s="132"/>
      <c r="L1273" s="132"/>
      <c r="M1273" s="132"/>
    </row>
    <row r="1274" spans="10:13">
      <c r="J1274" s="132"/>
      <c r="K1274" s="132"/>
      <c r="L1274" s="132"/>
      <c r="M1274" s="132"/>
    </row>
    <row r="1275" spans="10:13">
      <c r="J1275" s="132"/>
      <c r="K1275" s="132"/>
      <c r="L1275" s="132"/>
      <c r="M1275" s="132"/>
    </row>
    <row r="1276" spans="10:13">
      <c r="J1276" s="132"/>
      <c r="K1276" s="132"/>
      <c r="L1276" s="132"/>
      <c r="M1276" s="132"/>
    </row>
    <row r="1277" spans="10:13">
      <c r="J1277" s="132"/>
      <c r="K1277" s="132"/>
      <c r="L1277" s="132"/>
      <c r="M1277" s="132"/>
    </row>
    <row r="1278" spans="10:13">
      <c r="J1278" s="132"/>
      <c r="K1278" s="132"/>
      <c r="L1278" s="132"/>
      <c r="M1278" s="132"/>
    </row>
    <row r="1279" spans="10:13">
      <c r="J1279" s="132"/>
      <c r="K1279" s="132"/>
      <c r="L1279" s="132"/>
      <c r="M1279" s="132"/>
    </row>
    <row r="1280" spans="10:13">
      <c r="J1280" s="132"/>
      <c r="K1280" s="132"/>
      <c r="L1280" s="132"/>
      <c r="M1280" s="132"/>
    </row>
    <row r="1281" spans="10:13">
      <c r="J1281" s="132"/>
      <c r="K1281" s="132"/>
      <c r="L1281" s="132"/>
      <c r="M1281" s="132"/>
    </row>
    <row r="1282" spans="10:13">
      <c r="J1282" s="132"/>
      <c r="K1282" s="132"/>
      <c r="L1282" s="132"/>
      <c r="M1282" s="132"/>
    </row>
    <row r="1283" spans="10:13">
      <c r="J1283" s="132"/>
      <c r="K1283" s="132"/>
      <c r="L1283" s="132"/>
      <c r="M1283" s="132"/>
    </row>
    <row r="1284" spans="10:13">
      <c r="J1284" s="132"/>
      <c r="K1284" s="132"/>
      <c r="L1284" s="132"/>
      <c r="M1284" s="132"/>
    </row>
    <row r="1285" spans="10:13">
      <c r="J1285" s="132"/>
      <c r="K1285" s="132"/>
      <c r="L1285" s="132"/>
      <c r="M1285" s="132"/>
    </row>
    <row r="1286" spans="10:13">
      <c r="J1286" s="132"/>
      <c r="K1286" s="132"/>
      <c r="L1286" s="132"/>
      <c r="M1286" s="132"/>
    </row>
    <row r="1287" spans="10:13">
      <c r="J1287" s="132"/>
      <c r="K1287" s="132"/>
      <c r="L1287" s="132"/>
      <c r="M1287" s="132"/>
    </row>
    <row r="1288" spans="10:13">
      <c r="J1288" s="132"/>
      <c r="K1288" s="132"/>
      <c r="L1288" s="132"/>
      <c r="M1288" s="132"/>
    </row>
    <row r="1289" spans="10:13">
      <c r="J1289" s="132"/>
      <c r="K1289" s="132"/>
      <c r="L1289" s="132"/>
      <c r="M1289" s="132"/>
    </row>
    <row r="1290" spans="10:13">
      <c r="J1290" s="132"/>
      <c r="K1290" s="132"/>
      <c r="L1290" s="132"/>
      <c r="M1290" s="132"/>
    </row>
    <row r="1291" spans="10:13">
      <c r="J1291" s="132"/>
      <c r="K1291" s="132"/>
      <c r="L1291" s="132"/>
      <c r="M1291" s="132"/>
    </row>
    <row r="1292" spans="10:13">
      <c r="J1292" s="132"/>
      <c r="K1292" s="132"/>
      <c r="L1292" s="132"/>
      <c r="M1292" s="132"/>
    </row>
    <row r="1293" spans="10:13">
      <c r="J1293" s="132"/>
      <c r="K1293" s="132"/>
      <c r="L1293" s="132"/>
      <c r="M1293" s="132"/>
    </row>
    <row r="1294" spans="10:13">
      <c r="J1294" s="132"/>
      <c r="K1294" s="132"/>
      <c r="L1294" s="132"/>
      <c r="M1294" s="132"/>
    </row>
    <row r="1295" spans="10:13">
      <c r="J1295" s="132"/>
      <c r="K1295" s="132"/>
      <c r="L1295" s="132"/>
      <c r="M1295" s="132"/>
    </row>
    <row r="1296" spans="10:13">
      <c r="J1296" s="132"/>
      <c r="K1296" s="132"/>
      <c r="L1296" s="132"/>
      <c r="M1296" s="132"/>
    </row>
    <row r="1297" spans="10:13">
      <c r="J1297" s="132"/>
      <c r="K1297" s="132"/>
      <c r="L1297" s="132"/>
      <c r="M1297" s="132"/>
    </row>
    <row r="1298" spans="10:13">
      <c r="J1298" s="132"/>
      <c r="K1298" s="132"/>
      <c r="L1298" s="132"/>
      <c r="M1298" s="132"/>
    </row>
    <row r="1299" spans="10:13">
      <c r="J1299" s="132"/>
      <c r="K1299" s="132"/>
      <c r="L1299" s="132"/>
      <c r="M1299" s="132"/>
    </row>
    <row r="1300" spans="10:13">
      <c r="J1300" s="132"/>
      <c r="K1300" s="132"/>
      <c r="L1300" s="132"/>
      <c r="M1300" s="132"/>
    </row>
    <row r="1301" spans="10:13">
      <c r="J1301" s="132"/>
      <c r="K1301" s="132"/>
      <c r="L1301" s="132"/>
      <c r="M1301" s="132"/>
    </row>
    <row r="1302" spans="10:13">
      <c r="J1302" s="132"/>
      <c r="K1302" s="132"/>
      <c r="L1302" s="132"/>
      <c r="M1302" s="132"/>
    </row>
    <row r="1303" spans="10:13">
      <c r="J1303" s="132"/>
      <c r="K1303" s="132"/>
      <c r="L1303" s="132"/>
      <c r="M1303" s="132"/>
    </row>
    <row r="1304" spans="10:13">
      <c r="J1304" s="132"/>
      <c r="K1304" s="132"/>
      <c r="L1304" s="132"/>
      <c r="M1304" s="132"/>
    </row>
    <row r="1305" spans="10:13">
      <c r="J1305" s="132"/>
      <c r="K1305" s="132"/>
      <c r="L1305" s="132"/>
      <c r="M1305" s="132"/>
    </row>
    <row r="1306" spans="10:13">
      <c r="J1306" s="132"/>
      <c r="K1306" s="132"/>
      <c r="L1306" s="132"/>
      <c r="M1306" s="132"/>
    </row>
    <row r="1307" spans="10:13">
      <c r="J1307" s="132"/>
      <c r="K1307" s="132"/>
      <c r="L1307" s="132"/>
      <c r="M1307" s="132"/>
    </row>
    <row r="1308" spans="10:13">
      <c r="J1308" s="132"/>
      <c r="K1308" s="132"/>
      <c r="L1308" s="132"/>
      <c r="M1308" s="132"/>
    </row>
    <row r="1309" spans="10:13">
      <c r="J1309" s="132"/>
      <c r="K1309" s="132"/>
      <c r="L1309" s="132"/>
      <c r="M1309" s="132"/>
    </row>
    <row r="1310" spans="10:13">
      <c r="J1310" s="132"/>
      <c r="K1310" s="132"/>
      <c r="L1310" s="132"/>
      <c r="M1310" s="132"/>
    </row>
    <row r="1311" spans="10:13">
      <c r="J1311" s="132"/>
      <c r="K1311" s="132"/>
      <c r="L1311" s="132"/>
      <c r="M1311" s="132"/>
    </row>
    <row r="1312" spans="10:13">
      <c r="J1312" s="132"/>
      <c r="K1312" s="132"/>
      <c r="L1312" s="132"/>
      <c r="M1312" s="132"/>
    </row>
    <row r="1313" spans="10:13">
      <c r="J1313" s="132"/>
      <c r="K1313" s="132"/>
      <c r="L1313" s="132"/>
      <c r="M1313" s="132"/>
    </row>
    <row r="1314" spans="10:13">
      <c r="J1314" s="132"/>
      <c r="K1314" s="132"/>
      <c r="L1314" s="132"/>
      <c r="M1314" s="132"/>
    </row>
    <row r="1315" spans="10:13">
      <c r="J1315" s="132"/>
      <c r="K1315" s="132"/>
      <c r="L1315" s="132"/>
      <c r="M1315" s="132"/>
    </row>
    <row r="1316" spans="10:13">
      <c r="J1316" s="132"/>
      <c r="K1316" s="132"/>
      <c r="L1316" s="132"/>
      <c r="M1316" s="132"/>
    </row>
    <row r="1317" spans="10:13">
      <c r="J1317" s="132"/>
      <c r="K1317" s="132"/>
      <c r="L1317" s="132"/>
      <c r="M1317" s="132"/>
    </row>
    <row r="1318" spans="10:13">
      <c r="J1318" s="132"/>
      <c r="K1318" s="132"/>
      <c r="L1318" s="132"/>
      <c r="M1318" s="132"/>
    </row>
    <row r="1319" spans="10:13">
      <c r="J1319" s="132"/>
      <c r="K1319" s="132"/>
      <c r="L1319" s="132"/>
      <c r="M1319" s="132"/>
    </row>
    <row r="1320" spans="10:13">
      <c r="J1320" s="132"/>
      <c r="K1320" s="132"/>
      <c r="L1320" s="132"/>
      <c r="M1320" s="132"/>
    </row>
    <row r="1321" spans="10:13">
      <c r="J1321" s="132"/>
      <c r="K1321" s="132"/>
      <c r="L1321" s="132"/>
      <c r="M1321" s="132"/>
    </row>
    <row r="1322" spans="10:13">
      <c r="J1322" s="132"/>
      <c r="K1322" s="132"/>
      <c r="L1322" s="132"/>
      <c r="M1322" s="132"/>
    </row>
    <row r="1323" spans="10:13">
      <c r="J1323" s="132"/>
      <c r="K1323" s="132"/>
      <c r="L1323" s="132"/>
      <c r="M1323" s="132"/>
    </row>
    <row r="1324" spans="10:13">
      <c r="J1324" s="132"/>
      <c r="K1324" s="132"/>
      <c r="L1324" s="132"/>
      <c r="M1324" s="132"/>
    </row>
    <row r="1325" spans="10:13">
      <c r="J1325" s="132"/>
      <c r="K1325" s="132"/>
      <c r="L1325" s="132"/>
      <c r="M1325" s="132"/>
    </row>
    <row r="1326" spans="10:13">
      <c r="J1326" s="132"/>
      <c r="K1326" s="132"/>
      <c r="L1326" s="132"/>
      <c r="M1326" s="132"/>
    </row>
    <row r="1327" spans="10:13">
      <c r="J1327" s="132"/>
      <c r="K1327" s="132"/>
      <c r="L1327" s="132"/>
      <c r="M1327" s="132"/>
    </row>
    <row r="1328" spans="10:13">
      <c r="J1328" s="132"/>
      <c r="K1328" s="132"/>
      <c r="L1328" s="132"/>
      <c r="M1328" s="132"/>
    </row>
    <row r="1329" spans="10:13">
      <c r="J1329" s="132"/>
      <c r="K1329" s="132"/>
      <c r="L1329" s="132"/>
      <c r="M1329" s="132"/>
    </row>
    <row r="1330" spans="10:13">
      <c r="J1330" s="132"/>
      <c r="K1330" s="132"/>
      <c r="L1330" s="132"/>
      <c r="M1330" s="132"/>
    </row>
    <row r="1331" spans="10:13">
      <c r="J1331" s="132"/>
      <c r="K1331" s="132"/>
      <c r="L1331" s="132"/>
      <c r="M1331" s="132"/>
    </row>
    <row r="1332" spans="10:13">
      <c r="J1332" s="132"/>
      <c r="K1332" s="132"/>
      <c r="L1332" s="132"/>
      <c r="M1332" s="132"/>
    </row>
    <row r="1333" spans="10:13">
      <c r="J1333" s="132"/>
      <c r="K1333" s="132"/>
      <c r="L1333" s="132"/>
      <c r="M1333" s="132"/>
    </row>
    <row r="1334" spans="10:13">
      <c r="J1334" s="132"/>
      <c r="K1334" s="132"/>
      <c r="L1334" s="132"/>
      <c r="M1334" s="132"/>
    </row>
    <row r="1335" spans="10:13">
      <c r="J1335" s="132"/>
      <c r="K1335" s="132"/>
      <c r="L1335" s="132"/>
      <c r="M1335" s="132"/>
    </row>
    <row r="1336" spans="10:13">
      <c r="J1336" s="132"/>
      <c r="K1336" s="132"/>
      <c r="L1336" s="132"/>
      <c r="M1336" s="132"/>
    </row>
    <row r="1337" spans="10:13">
      <c r="J1337" s="132"/>
      <c r="K1337" s="132"/>
      <c r="L1337" s="132"/>
      <c r="M1337" s="132"/>
    </row>
    <row r="1338" spans="10:13">
      <c r="J1338" s="132"/>
      <c r="K1338" s="132"/>
      <c r="L1338" s="132"/>
      <c r="M1338" s="132"/>
    </row>
    <row r="1339" spans="10:13">
      <c r="J1339" s="132"/>
      <c r="K1339" s="132"/>
      <c r="L1339" s="132"/>
      <c r="M1339" s="132"/>
    </row>
    <row r="1340" spans="10:13">
      <c r="J1340" s="132"/>
      <c r="K1340" s="132"/>
      <c r="L1340" s="132"/>
      <c r="M1340" s="132"/>
    </row>
    <row r="1341" spans="10:13">
      <c r="J1341" s="132"/>
      <c r="K1341" s="132"/>
      <c r="L1341" s="132"/>
      <c r="M1341" s="132"/>
    </row>
    <row r="1342" spans="10:13">
      <c r="J1342" s="132"/>
      <c r="K1342" s="132"/>
      <c r="L1342" s="132"/>
      <c r="M1342" s="132"/>
    </row>
    <row r="1343" spans="10:13">
      <c r="J1343" s="132"/>
      <c r="K1343" s="132"/>
      <c r="L1343" s="132"/>
      <c r="M1343" s="132"/>
    </row>
    <row r="1344" spans="10:13">
      <c r="J1344" s="132"/>
      <c r="K1344" s="132"/>
      <c r="L1344" s="132"/>
      <c r="M1344" s="132"/>
    </row>
    <row r="1345" spans="10:13">
      <c r="J1345" s="132"/>
      <c r="K1345" s="132"/>
      <c r="L1345" s="132"/>
      <c r="M1345" s="132"/>
    </row>
    <row r="1346" spans="10:13">
      <c r="J1346" s="132"/>
      <c r="K1346" s="132"/>
      <c r="L1346" s="132"/>
      <c r="M1346" s="132"/>
    </row>
    <row r="1347" spans="10:13">
      <c r="J1347" s="132"/>
      <c r="K1347" s="132"/>
      <c r="L1347" s="132"/>
      <c r="M1347" s="132"/>
    </row>
    <row r="1348" spans="10:13">
      <c r="J1348" s="132"/>
      <c r="K1348" s="132"/>
      <c r="L1348" s="132"/>
      <c r="M1348" s="132"/>
    </row>
    <row r="1349" spans="10:13">
      <c r="J1349" s="132"/>
      <c r="K1349" s="132"/>
      <c r="L1349" s="132"/>
      <c r="M1349" s="132"/>
    </row>
    <row r="1350" spans="10:13">
      <c r="J1350" s="132"/>
      <c r="K1350" s="132"/>
      <c r="L1350" s="132"/>
      <c r="M1350" s="132"/>
    </row>
    <row r="1351" spans="10:13">
      <c r="J1351" s="132"/>
      <c r="K1351" s="132"/>
      <c r="L1351" s="132"/>
      <c r="M1351" s="132"/>
    </row>
    <row r="1352" spans="10:13">
      <c r="J1352" s="132"/>
      <c r="K1352" s="132"/>
      <c r="L1352" s="132"/>
      <c r="M1352" s="132"/>
    </row>
    <row r="1353" spans="10:13">
      <c r="J1353" s="132"/>
      <c r="K1353" s="132"/>
      <c r="L1353" s="132"/>
      <c r="M1353" s="132"/>
    </row>
    <row r="1354" spans="10:13">
      <c r="J1354" s="132"/>
      <c r="K1354" s="132"/>
      <c r="L1354" s="132"/>
      <c r="M1354" s="132"/>
    </row>
    <row r="1355" spans="10:13">
      <c r="J1355" s="132"/>
      <c r="K1355" s="132"/>
      <c r="L1355" s="132"/>
      <c r="M1355" s="132"/>
    </row>
    <row r="1356" spans="10:13">
      <c r="J1356" s="132"/>
      <c r="K1356" s="132"/>
      <c r="L1356" s="132"/>
      <c r="M1356" s="132"/>
    </row>
    <row r="1357" spans="10:13">
      <c r="J1357" s="132"/>
      <c r="K1357" s="132"/>
      <c r="L1357" s="132"/>
      <c r="M1357" s="132"/>
    </row>
    <row r="1358" spans="10:13">
      <c r="J1358" s="132"/>
      <c r="K1358" s="132"/>
      <c r="L1358" s="132"/>
      <c r="M1358" s="132"/>
    </row>
    <row r="1359" spans="10:13">
      <c r="J1359" s="132"/>
      <c r="K1359" s="132"/>
      <c r="L1359" s="132"/>
      <c r="M1359" s="132"/>
    </row>
    <row r="1360" spans="10:13">
      <c r="J1360" s="132"/>
      <c r="K1360" s="132"/>
      <c r="L1360" s="132"/>
      <c r="M1360" s="132"/>
    </row>
    <row r="1361" spans="10:13">
      <c r="J1361" s="132"/>
      <c r="K1361" s="132"/>
      <c r="L1361" s="132"/>
      <c r="M1361" s="132"/>
    </row>
    <row r="1362" spans="10:13">
      <c r="J1362" s="132"/>
      <c r="K1362" s="132"/>
      <c r="L1362" s="132"/>
      <c r="M1362" s="132"/>
    </row>
    <row r="1363" spans="10:13">
      <c r="J1363" s="132"/>
      <c r="K1363" s="132"/>
      <c r="L1363" s="132"/>
      <c r="M1363" s="132"/>
    </row>
    <row r="1364" spans="10:13">
      <c r="J1364" s="132"/>
      <c r="K1364" s="132"/>
      <c r="L1364" s="132"/>
      <c r="M1364" s="132"/>
    </row>
    <row r="1365" spans="10:13">
      <c r="J1365" s="132"/>
      <c r="K1365" s="132"/>
      <c r="L1365" s="132"/>
      <c r="M1365" s="132"/>
    </row>
    <row r="1366" spans="10:13">
      <c r="J1366" s="132"/>
      <c r="K1366" s="132"/>
      <c r="L1366" s="132"/>
      <c r="M1366" s="132"/>
    </row>
    <row r="1367" spans="10:13">
      <c r="J1367" s="132"/>
      <c r="K1367" s="132"/>
      <c r="L1367" s="132"/>
      <c r="M1367" s="132"/>
    </row>
    <row r="1368" spans="10:13">
      <c r="J1368" s="132"/>
      <c r="K1368" s="132"/>
      <c r="L1368" s="132"/>
      <c r="M1368" s="132"/>
    </row>
    <row r="1369" spans="10:13">
      <c r="J1369" s="132"/>
      <c r="K1369" s="132"/>
      <c r="L1369" s="132"/>
      <c r="M1369" s="132"/>
    </row>
    <row r="1370" spans="10:13">
      <c r="J1370" s="132"/>
      <c r="K1370" s="132"/>
      <c r="L1370" s="132"/>
      <c r="M1370" s="132"/>
    </row>
    <row r="1371" spans="10:13">
      <c r="J1371" s="132"/>
      <c r="K1371" s="132"/>
      <c r="L1371" s="132"/>
      <c r="M1371" s="132"/>
    </row>
    <row r="1372" spans="10:13">
      <c r="J1372" s="132"/>
      <c r="K1372" s="132"/>
      <c r="L1372" s="132"/>
      <c r="M1372" s="132"/>
    </row>
    <row r="1373" spans="10:13">
      <c r="J1373" s="132"/>
      <c r="K1373" s="132"/>
      <c r="L1373" s="132"/>
      <c r="M1373" s="132"/>
    </row>
    <row r="1374" spans="10:13">
      <c r="J1374" s="132"/>
      <c r="K1374" s="132"/>
      <c r="L1374" s="132"/>
      <c r="M1374" s="132"/>
    </row>
    <row r="1375" spans="10:13">
      <c r="J1375" s="132"/>
      <c r="K1375" s="132"/>
      <c r="L1375" s="132"/>
      <c r="M1375" s="132"/>
    </row>
    <row r="1376" spans="10:13">
      <c r="J1376" s="132"/>
      <c r="K1376" s="132"/>
      <c r="L1376" s="132"/>
      <c r="M1376" s="132"/>
    </row>
    <row r="1377" spans="10:13">
      <c r="J1377" s="132"/>
      <c r="K1377" s="132"/>
      <c r="L1377" s="132"/>
      <c r="M1377" s="132"/>
    </row>
    <row r="1378" spans="10:13">
      <c r="J1378" s="132"/>
      <c r="K1378" s="132"/>
      <c r="L1378" s="132"/>
      <c r="M1378" s="132"/>
    </row>
    <row r="1379" spans="10:13">
      <c r="J1379" s="132"/>
      <c r="K1379" s="132"/>
      <c r="L1379" s="132"/>
      <c r="M1379" s="132"/>
    </row>
    <row r="1380" spans="10:13">
      <c r="J1380" s="132"/>
      <c r="K1380" s="132"/>
      <c r="L1380" s="132"/>
      <c r="M1380" s="132"/>
    </row>
    <row r="1381" spans="10:13">
      <c r="J1381" s="132"/>
      <c r="K1381" s="132"/>
      <c r="L1381" s="132"/>
      <c r="M1381" s="132"/>
    </row>
    <row r="1382" spans="10:13">
      <c r="J1382" s="132"/>
      <c r="K1382" s="132"/>
      <c r="L1382" s="132"/>
      <c r="M1382" s="132"/>
    </row>
    <row r="1383" spans="10:13">
      <c r="J1383" s="132"/>
      <c r="K1383" s="132"/>
      <c r="L1383" s="132"/>
      <c r="M1383" s="132"/>
    </row>
    <row r="1384" spans="10:13">
      <c r="J1384" s="132"/>
      <c r="K1384" s="132"/>
      <c r="L1384" s="132"/>
      <c r="M1384" s="132"/>
    </row>
    <row r="1385" spans="10:13">
      <c r="J1385" s="132"/>
      <c r="K1385" s="132"/>
      <c r="L1385" s="132"/>
      <c r="M1385" s="132"/>
    </row>
    <row r="1386" spans="10:13">
      <c r="J1386" s="132"/>
      <c r="K1386" s="132"/>
      <c r="L1386" s="132"/>
      <c r="M1386" s="132"/>
    </row>
    <row r="1387" spans="10:13">
      <c r="J1387" s="132"/>
      <c r="K1387" s="132"/>
      <c r="L1387" s="132"/>
      <c r="M1387" s="132"/>
    </row>
    <row r="1388" spans="10:13">
      <c r="J1388" s="132"/>
      <c r="K1388" s="132"/>
      <c r="L1388" s="132"/>
      <c r="M1388" s="132"/>
    </row>
    <row r="1389" spans="10:13">
      <c r="J1389" s="132"/>
      <c r="K1389" s="132"/>
      <c r="L1389" s="132"/>
      <c r="M1389" s="132"/>
    </row>
    <row r="1390" spans="10:13">
      <c r="J1390" s="132"/>
      <c r="K1390" s="132"/>
      <c r="L1390" s="132"/>
      <c r="M1390" s="132"/>
    </row>
    <row r="1391" spans="10:13">
      <c r="J1391" s="132"/>
      <c r="K1391" s="132"/>
      <c r="L1391" s="132"/>
      <c r="M1391" s="132"/>
    </row>
    <row r="1392" spans="10:13">
      <c r="J1392" s="132"/>
      <c r="K1392" s="132"/>
      <c r="L1392" s="132"/>
      <c r="M1392" s="132"/>
    </row>
    <row r="1393" spans="10:13">
      <c r="J1393" s="132"/>
      <c r="K1393" s="132"/>
      <c r="L1393" s="132"/>
      <c r="M1393" s="132"/>
    </row>
    <row r="1394" spans="10:13">
      <c r="J1394" s="132"/>
      <c r="K1394" s="132"/>
      <c r="L1394" s="132"/>
      <c r="M1394" s="132"/>
    </row>
    <row r="1395" spans="10:13">
      <c r="J1395" s="132"/>
      <c r="K1395" s="132"/>
      <c r="L1395" s="132"/>
      <c r="M1395" s="132"/>
    </row>
    <row r="1396" spans="10:13">
      <c r="J1396" s="132"/>
      <c r="K1396" s="132"/>
      <c r="L1396" s="132"/>
      <c r="M1396" s="132"/>
    </row>
    <row r="1397" spans="10:13">
      <c r="J1397" s="132"/>
      <c r="K1397" s="132"/>
      <c r="L1397" s="132"/>
      <c r="M1397" s="132"/>
    </row>
    <row r="1398" spans="10:13">
      <c r="J1398" s="132"/>
      <c r="K1398" s="132"/>
      <c r="L1398" s="132"/>
      <c r="M1398" s="132"/>
    </row>
    <row r="1399" spans="10:13">
      <c r="J1399" s="132"/>
      <c r="K1399" s="132"/>
      <c r="L1399" s="132"/>
      <c r="M1399" s="132"/>
    </row>
    <row r="1400" spans="10:13">
      <c r="J1400" s="132"/>
      <c r="K1400" s="132"/>
      <c r="L1400" s="132"/>
      <c r="M1400" s="132"/>
    </row>
    <row r="1401" spans="10:13">
      <c r="J1401" s="132"/>
      <c r="K1401" s="132"/>
      <c r="L1401" s="132"/>
      <c r="M1401" s="132"/>
    </row>
    <row r="1402" spans="10:13">
      <c r="J1402" s="132"/>
      <c r="K1402" s="132"/>
      <c r="L1402" s="132"/>
      <c r="M1402" s="132"/>
    </row>
    <row r="1403" spans="10:13">
      <c r="J1403" s="132"/>
      <c r="K1403" s="132"/>
      <c r="L1403" s="132"/>
      <c r="M1403" s="132"/>
    </row>
    <row r="1404" spans="10:13">
      <c r="J1404" s="132"/>
      <c r="K1404" s="132"/>
      <c r="L1404" s="132"/>
      <c r="M1404" s="132"/>
    </row>
    <row r="1405" spans="10:13">
      <c r="J1405" s="132"/>
      <c r="K1405" s="132"/>
      <c r="L1405" s="132"/>
      <c r="M1405" s="132"/>
    </row>
    <row r="1406" spans="10:13">
      <c r="J1406" s="132"/>
      <c r="K1406" s="132"/>
      <c r="L1406" s="132"/>
      <c r="M1406" s="132"/>
    </row>
    <row r="1407" spans="10:13">
      <c r="J1407" s="132"/>
      <c r="K1407" s="132"/>
      <c r="L1407" s="132"/>
      <c r="M1407" s="132"/>
    </row>
    <row r="1408" spans="10:13">
      <c r="J1408" s="132"/>
      <c r="K1408" s="132"/>
      <c r="L1408" s="132"/>
      <c r="M1408" s="132"/>
    </row>
    <row r="1409" spans="10:13">
      <c r="J1409" s="132"/>
      <c r="K1409" s="132"/>
      <c r="L1409" s="132"/>
      <c r="M1409" s="132"/>
    </row>
    <row r="1410" spans="10:13">
      <c r="J1410" s="132"/>
      <c r="K1410" s="132"/>
      <c r="L1410" s="132"/>
      <c r="M1410" s="132"/>
    </row>
    <row r="1411" spans="10:13">
      <c r="J1411" s="132"/>
      <c r="K1411" s="132"/>
      <c r="L1411" s="132"/>
      <c r="M1411" s="132"/>
    </row>
    <row r="1412" spans="10:13">
      <c r="J1412" s="132"/>
      <c r="K1412" s="132"/>
      <c r="L1412" s="132"/>
      <c r="M1412" s="132"/>
    </row>
    <row r="1413" spans="10:13">
      <c r="J1413" s="132"/>
      <c r="K1413" s="132"/>
      <c r="L1413" s="132"/>
      <c r="M1413" s="132"/>
    </row>
    <row r="1414" spans="10:13">
      <c r="J1414" s="132"/>
      <c r="K1414" s="132"/>
      <c r="L1414" s="132"/>
      <c r="M1414" s="132"/>
    </row>
    <row r="1415" spans="10:13">
      <c r="J1415" s="132"/>
      <c r="K1415" s="132"/>
      <c r="L1415" s="132"/>
      <c r="M1415" s="132"/>
    </row>
    <row r="1416" spans="10:13">
      <c r="J1416" s="132"/>
      <c r="K1416" s="132"/>
      <c r="L1416" s="132"/>
      <c r="M1416" s="132"/>
    </row>
    <row r="1417" spans="10:13">
      <c r="J1417" s="132"/>
      <c r="K1417" s="132"/>
      <c r="L1417" s="132"/>
      <c r="M1417" s="132"/>
    </row>
    <row r="1418" spans="10:13">
      <c r="J1418" s="132"/>
      <c r="K1418" s="132"/>
      <c r="L1418" s="132"/>
      <c r="M1418" s="132"/>
    </row>
    <row r="1419" spans="10:13">
      <c r="J1419" s="132"/>
      <c r="K1419" s="132"/>
      <c r="L1419" s="132"/>
      <c r="M1419" s="132"/>
    </row>
    <row r="1420" spans="10:13">
      <c r="J1420" s="132"/>
      <c r="K1420" s="132"/>
      <c r="L1420" s="132"/>
      <c r="M1420" s="132"/>
    </row>
    <row r="1421" spans="10:13">
      <c r="J1421" s="132"/>
      <c r="K1421" s="132"/>
      <c r="L1421" s="132"/>
      <c r="M1421" s="132"/>
    </row>
    <row r="1422" spans="10:13">
      <c r="J1422" s="132"/>
      <c r="K1422" s="132"/>
      <c r="L1422" s="132"/>
      <c r="M1422" s="132"/>
    </row>
    <row r="1423" spans="10:13">
      <c r="J1423" s="132"/>
      <c r="K1423" s="132"/>
      <c r="L1423" s="132"/>
      <c r="M1423" s="132"/>
    </row>
    <row r="1424" spans="10:13">
      <c r="J1424" s="132"/>
      <c r="K1424" s="132"/>
      <c r="L1424" s="132"/>
      <c r="M1424" s="132"/>
    </row>
    <row r="1425" spans="10:13">
      <c r="J1425" s="132"/>
      <c r="K1425" s="132"/>
      <c r="L1425" s="132"/>
      <c r="M1425" s="132"/>
    </row>
    <row r="1426" spans="10:13">
      <c r="J1426" s="132"/>
      <c r="K1426" s="132"/>
      <c r="L1426" s="132"/>
      <c r="M1426" s="132"/>
    </row>
    <row r="1427" spans="10:13">
      <c r="J1427" s="132"/>
      <c r="K1427" s="132"/>
      <c r="L1427" s="132"/>
      <c r="M1427" s="132"/>
    </row>
    <row r="1428" spans="10:13">
      <c r="J1428" s="132"/>
      <c r="K1428" s="132"/>
      <c r="L1428" s="132"/>
      <c r="M1428" s="132"/>
    </row>
    <row r="1429" spans="10:13">
      <c r="J1429" s="132"/>
      <c r="K1429" s="132"/>
      <c r="L1429" s="132"/>
      <c r="M1429" s="132"/>
    </row>
    <row r="1430" spans="10:13">
      <c r="J1430" s="132"/>
      <c r="K1430" s="132"/>
      <c r="L1430" s="132"/>
      <c r="M1430" s="132"/>
    </row>
    <row r="1431" spans="10:13">
      <c r="J1431" s="132"/>
      <c r="K1431" s="132"/>
      <c r="L1431" s="132"/>
      <c r="M1431" s="132"/>
    </row>
    <row r="1432" spans="10:13">
      <c r="J1432" s="132"/>
      <c r="K1432" s="132"/>
      <c r="L1432" s="132"/>
      <c r="M1432" s="132"/>
    </row>
    <row r="1433" spans="10:13">
      <c r="J1433" s="132"/>
      <c r="K1433" s="132"/>
      <c r="L1433" s="132"/>
      <c r="M1433" s="132"/>
    </row>
    <row r="1434" spans="10:13">
      <c r="J1434" s="132"/>
      <c r="K1434" s="132"/>
      <c r="L1434" s="132"/>
      <c r="M1434" s="132"/>
    </row>
    <row r="1435" spans="10:13">
      <c r="J1435" s="132"/>
      <c r="K1435" s="132"/>
      <c r="L1435" s="132"/>
      <c r="M1435" s="132"/>
    </row>
    <row r="1436" spans="10:13">
      <c r="J1436" s="132"/>
      <c r="K1436" s="132"/>
      <c r="L1436" s="132"/>
      <c r="M1436" s="132"/>
    </row>
    <row r="1437" spans="10:13">
      <c r="J1437" s="132"/>
      <c r="K1437" s="132"/>
      <c r="L1437" s="132"/>
      <c r="M1437" s="132"/>
    </row>
    <row r="1438" spans="10:13">
      <c r="J1438" s="132"/>
      <c r="K1438" s="132"/>
      <c r="L1438" s="132"/>
      <c r="M1438" s="132"/>
    </row>
    <row r="1439" spans="10:13">
      <c r="J1439" s="132"/>
      <c r="K1439" s="132"/>
      <c r="L1439" s="132"/>
      <c r="M1439" s="132"/>
    </row>
    <row r="1440" spans="10:13">
      <c r="J1440" s="132"/>
      <c r="K1440" s="132"/>
      <c r="L1440" s="132"/>
      <c r="M1440" s="132"/>
    </row>
    <row r="1441" spans="10:13">
      <c r="J1441" s="132"/>
      <c r="K1441" s="132"/>
      <c r="L1441" s="132"/>
      <c r="M1441" s="132"/>
    </row>
    <row r="1442" spans="10:13">
      <c r="J1442" s="132"/>
      <c r="K1442" s="132"/>
      <c r="L1442" s="132"/>
      <c r="M1442" s="132"/>
    </row>
    <row r="1443" spans="10:13">
      <c r="J1443" s="132"/>
      <c r="K1443" s="132"/>
      <c r="L1443" s="132"/>
      <c r="M1443" s="132"/>
    </row>
    <row r="1444" spans="10:13">
      <c r="J1444" s="132"/>
      <c r="K1444" s="132"/>
      <c r="L1444" s="132"/>
      <c r="M1444" s="132"/>
    </row>
    <row r="1445" spans="10:13">
      <c r="J1445" s="132"/>
      <c r="K1445" s="132"/>
      <c r="L1445" s="132"/>
      <c r="M1445" s="132"/>
    </row>
    <row r="1446" spans="10:13">
      <c r="J1446" s="132"/>
      <c r="K1446" s="132"/>
      <c r="L1446" s="132"/>
      <c r="M1446" s="132"/>
    </row>
    <row r="1447" spans="10:13">
      <c r="J1447" s="132"/>
      <c r="K1447" s="132"/>
      <c r="L1447" s="132"/>
      <c r="M1447" s="132"/>
    </row>
    <row r="1448" spans="10:13">
      <c r="J1448" s="132"/>
      <c r="K1448" s="132"/>
      <c r="L1448" s="132"/>
      <c r="M1448" s="132"/>
    </row>
    <row r="1449" spans="10:13">
      <c r="J1449" s="132"/>
      <c r="K1449" s="132"/>
      <c r="L1449" s="132"/>
      <c r="M1449" s="132"/>
    </row>
    <row r="1450" spans="10:13">
      <c r="J1450" s="132"/>
      <c r="K1450" s="132"/>
      <c r="L1450" s="132"/>
      <c r="M1450" s="132"/>
    </row>
    <row r="1451" spans="10:13">
      <c r="J1451" s="132"/>
      <c r="K1451" s="132"/>
      <c r="L1451" s="132"/>
      <c r="M1451" s="132"/>
    </row>
    <row r="1452" spans="10:13">
      <c r="J1452" s="132"/>
      <c r="K1452" s="132"/>
      <c r="L1452" s="132"/>
      <c r="M1452" s="132"/>
    </row>
    <row r="1453" spans="10:13">
      <c r="J1453" s="132"/>
      <c r="K1453" s="132"/>
      <c r="L1453" s="132"/>
      <c r="M1453" s="132"/>
    </row>
    <row r="1454" spans="10:13">
      <c r="J1454" s="132"/>
      <c r="K1454" s="132"/>
      <c r="L1454" s="132"/>
      <c r="M1454" s="132"/>
    </row>
    <row r="1455" spans="10:13">
      <c r="J1455" s="132"/>
      <c r="K1455" s="132"/>
      <c r="L1455" s="132"/>
      <c r="M1455" s="132"/>
    </row>
    <row r="1456" spans="10:13">
      <c r="J1456" s="132"/>
      <c r="K1456" s="132"/>
      <c r="L1456" s="132"/>
      <c r="M1456" s="132"/>
    </row>
    <row r="1457" spans="10:13">
      <c r="J1457" s="132"/>
      <c r="K1457" s="132"/>
      <c r="L1457" s="132"/>
      <c r="M1457" s="132"/>
    </row>
    <row r="1458" spans="10:13">
      <c r="J1458" s="132"/>
      <c r="K1458" s="132"/>
      <c r="L1458" s="132"/>
      <c r="M1458" s="132"/>
    </row>
    <row r="1459" spans="10:13">
      <c r="J1459" s="132"/>
      <c r="K1459" s="132"/>
      <c r="L1459" s="132"/>
      <c r="M1459" s="132"/>
    </row>
    <row r="1460" spans="10:13">
      <c r="J1460" s="132"/>
      <c r="K1460" s="132"/>
      <c r="L1460" s="132"/>
      <c r="M1460" s="132"/>
    </row>
    <row r="1461" spans="10:13">
      <c r="J1461" s="132"/>
      <c r="K1461" s="132"/>
      <c r="L1461" s="132"/>
      <c r="M1461" s="132"/>
    </row>
    <row r="1462" spans="10:13">
      <c r="J1462" s="132"/>
      <c r="K1462" s="132"/>
      <c r="L1462" s="132"/>
      <c r="M1462" s="132"/>
    </row>
    <row r="1463" spans="10:13">
      <c r="J1463" s="132"/>
      <c r="K1463" s="132"/>
      <c r="L1463" s="132"/>
      <c r="M1463" s="132"/>
    </row>
    <row r="1464" spans="10:13">
      <c r="J1464" s="132"/>
      <c r="K1464" s="132"/>
      <c r="L1464" s="132"/>
      <c r="M1464" s="132"/>
    </row>
    <row r="1465" spans="10:13">
      <c r="J1465" s="132"/>
      <c r="K1465" s="132"/>
      <c r="L1465" s="132"/>
      <c r="M1465" s="132"/>
    </row>
    <row r="1466" spans="10:13">
      <c r="J1466" s="132"/>
      <c r="K1466" s="132"/>
      <c r="L1466" s="132"/>
      <c r="M1466" s="132"/>
    </row>
    <row r="1467" spans="10:13">
      <c r="J1467" s="132"/>
      <c r="K1467" s="132"/>
      <c r="L1467" s="132"/>
      <c r="M1467" s="132"/>
    </row>
    <row r="1468" spans="10:13">
      <c r="J1468" s="132"/>
      <c r="K1468" s="132"/>
      <c r="L1468" s="132"/>
      <c r="M1468" s="132"/>
    </row>
    <row r="1469" spans="10:13">
      <c r="J1469" s="132"/>
      <c r="K1469" s="132"/>
      <c r="L1469" s="132"/>
      <c r="M1469" s="132"/>
    </row>
    <row r="1470" spans="10:13">
      <c r="J1470" s="132"/>
      <c r="K1470" s="132"/>
      <c r="L1470" s="132"/>
      <c r="M1470" s="132"/>
    </row>
    <row r="1471" spans="10:13">
      <c r="J1471" s="132"/>
      <c r="K1471" s="132"/>
      <c r="L1471" s="132"/>
      <c r="M1471" s="132"/>
    </row>
    <row r="1472" spans="10:13">
      <c r="J1472" s="132"/>
      <c r="K1472" s="132"/>
      <c r="L1472" s="132"/>
      <c r="M1472" s="132"/>
    </row>
    <row r="1473" spans="10:13">
      <c r="J1473" s="132"/>
      <c r="K1473" s="132"/>
      <c r="L1473" s="132"/>
      <c r="M1473" s="132"/>
    </row>
    <row r="1474" spans="10:13">
      <c r="J1474" s="132"/>
      <c r="K1474" s="132"/>
      <c r="L1474" s="132"/>
      <c r="M1474" s="132"/>
    </row>
    <row r="1475" spans="10:13">
      <c r="J1475" s="132"/>
      <c r="K1475" s="132"/>
      <c r="L1475" s="132"/>
      <c r="M1475" s="132"/>
    </row>
    <row r="1476" spans="10:13">
      <c r="J1476" s="132"/>
      <c r="K1476" s="132"/>
      <c r="L1476" s="132"/>
      <c r="M1476" s="132"/>
    </row>
    <row r="1477" spans="10:13">
      <c r="J1477" s="132"/>
      <c r="K1477" s="132"/>
      <c r="L1477" s="132"/>
      <c r="M1477" s="132"/>
    </row>
    <row r="1478" spans="10:13">
      <c r="J1478" s="132"/>
      <c r="K1478" s="132"/>
      <c r="L1478" s="132"/>
      <c r="M1478" s="132"/>
    </row>
    <row r="1479" spans="10:13">
      <c r="J1479" s="132"/>
      <c r="K1479" s="132"/>
      <c r="L1479" s="132"/>
      <c r="M1479" s="132"/>
    </row>
    <row r="1480" spans="10:13">
      <c r="J1480" s="132"/>
      <c r="K1480" s="132"/>
      <c r="L1480" s="132"/>
      <c r="M1480" s="132"/>
    </row>
    <row r="1481" spans="10:13">
      <c r="J1481" s="132"/>
      <c r="K1481" s="132"/>
      <c r="L1481" s="132"/>
      <c r="M1481" s="132"/>
    </row>
    <row r="1482" spans="10:13">
      <c r="J1482" s="132"/>
      <c r="K1482" s="132"/>
      <c r="L1482" s="132"/>
      <c r="M1482" s="132"/>
    </row>
    <row r="1483" spans="10:13">
      <c r="J1483" s="132"/>
      <c r="K1483" s="132"/>
      <c r="L1483" s="132"/>
      <c r="M1483" s="132"/>
    </row>
    <row r="1484" spans="10:13">
      <c r="J1484" s="132"/>
      <c r="K1484" s="132"/>
      <c r="L1484" s="132"/>
      <c r="M1484" s="132"/>
    </row>
    <row r="1485" spans="10:13">
      <c r="J1485" s="132"/>
      <c r="K1485" s="132"/>
      <c r="L1485" s="132"/>
      <c r="M1485" s="132"/>
    </row>
    <row r="1486" spans="10:13">
      <c r="J1486" s="132"/>
      <c r="K1486" s="132"/>
      <c r="L1486" s="132"/>
      <c r="M1486" s="132"/>
    </row>
    <row r="1487" spans="10:13">
      <c r="J1487" s="132"/>
      <c r="K1487" s="132"/>
      <c r="L1487" s="132"/>
      <c r="M1487" s="132"/>
    </row>
    <row r="1488" spans="10:13">
      <c r="J1488" s="132"/>
      <c r="K1488" s="132"/>
      <c r="L1488" s="132"/>
      <c r="M1488" s="132"/>
    </row>
    <row r="1489" spans="10:13">
      <c r="J1489" s="132"/>
      <c r="K1489" s="132"/>
      <c r="L1489" s="132"/>
      <c r="M1489" s="132"/>
    </row>
    <row r="1490" spans="10:13">
      <c r="J1490" s="132"/>
      <c r="K1490" s="132"/>
      <c r="L1490" s="132"/>
      <c r="M1490" s="132"/>
    </row>
    <row r="1491" spans="10:13">
      <c r="J1491" s="132"/>
      <c r="K1491" s="132"/>
      <c r="L1491" s="132"/>
      <c r="M1491" s="132"/>
    </row>
    <row r="1492" spans="10:13">
      <c r="J1492" s="132"/>
      <c r="K1492" s="132"/>
      <c r="L1492" s="132"/>
      <c r="M1492" s="132"/>
    </row>
    <row r="1493" spans="10:13">
      <c r="J1493" s="132"/>
      <c r="K1493" s="132"/>
      <c r="L1493" s="132"/>
      <c r="M1493" s="132"/>
    </row>
    <row r="1494" spans="10:13">
      <c r="J1494" s="132"/>
      <c r="K1494" s="132"/>
      <c r="L1494" s="132"/>
      <c r="M1494" s="132"/>
    </row>
    <row r="1495" spans="10:13">
      <c r="J1495" s="132"/>
      <c r="K1495" s="132"/>
      <c r="L1495" s="132"/>
      <c r="M1495" s="132"/>
    </row>
    <row r="1496" spans="10:13">
      <c r="J1496" s="132"/>
      <c r="K1496" s="132"/>
      <c r="L1496" s="132"/>
      <c r="M1496" s="132"/>
    </row>
    <row r="1497" spans="10:13">
      <c r="J1497" s="132"/>
      <c r="K1497" s="132"/>
      <c r="L1497" s="132"/>
      <c r="M1497" s="132"/>
    </row>
    <row r="1498" spans="10:13">
      <c r="J1498" s="132"/>
      <c r="K1498" s="132"/>
      <c r="L1498" s="132"/>
      <c r="M1498" s="132"/>
    </row>
    <row r="1499" spans="10:13">
      <c r="J1499" s="132"/>
      <c r="K1499" s="132"/>
      <c r="L1499" s="132"/>
      <c r="M1499" s="132"/>
    </row>
    <row r="1500" spans="10:13">
      <c r="J1500" s="132"/>
      <c r="K1500" s="132"/>
      <c r="L1500" s="132"/>
      <c r="M1500" s="132"/>
    </row>
    <row r="1501" spans="10:13">
      <c r="J1501" s="132"/>
      <c r="K1501" s="132"/>
      <c r="L1501" s="132"/>
      <c r="M1501" s="132"/>
    </row>
    <row r="1502" spans="10:13">
      <c r="J1502" s="132"/>
      <c r="K1502" s="132"/>
      <c r="L1502" s="132"/>
      <c r="M1502" s="132"/>
    </row>
    <row r="1503" spans="10:13">
      <c r="J1503" s="132"/>
      <c r="K1503" s="132"/>
      <c r="L1503" s="132"/>
      <c r="M1503" s="132"/>
    </row>
    <row r="1504" spans="10:13">
      <c r="J1504" s="132"/>
      <c r="K1504" s="132"/>
      <c r="L1504" s="132"/>
      <c r="M1504" s="132"/>
    </row>
    <row r="1505" spans="10:13">
      <c r="J1505" s="132"/>
      <c r="K1505" s="132"/>
      <c r="L1505" s="132"/>
      <c r="M1505" s="132"/>
    </row>
    <row r="1506" spans="10:13">
      <c r="J1506" s="132"/>
      <c r="K1506" s="132"/>
      <c r="L1506" s="132"/>
      <c r="M1506" s="132"/>
    </row>
    <row r="1507" spans="10:13">
      <c r="J1507" s="132"/>
      <c r="K1507" s="132"/>
      <c r="L1507" s="132"/>
      <c r="M1507" s="132"/>
    </row>
    <row r="1508" spans="10:13">
      <c r="J1508" s="132"/>
      <c r="K1508" s="132"/>
      <c r="L1508" s="132"/>
      <c r="M1508" s="132"/>
    </row>
    <row r="1509" spans="10:13">
      <c r="J1509" s="132"/>
      <c r="K1509" s="132"/>
      <c r="L1509" s="132"/>
      <c r="M1509" s="132"/>
    </row>
    <row r="1510" spans="10:13">
      <c r="J1510" s="132"/>
      <c r="K1510" s="132"/>
      <c r="L1510" s="132"/>
      <c r="M1510" s="132"/>
    </row>
    <row r="1511" spans="10:13">
      <c r="J1511" s="132"/>
      <c r="K1511" s="132"/>
      <c r="L1511" s="132"/>
      <c r="M1511" s="132"/>
    </row>
    <row r="1512" spans="10:13">
      <c r="J1512" s="132"/>
      <c r="K1512" s="132"/>
      <c r="L1512" s="132"/>
      <c r="M1512" s="132"/>
    </row>
    <row r="1513" spans="10:13">
      <c r="J1513" s="132"/>
      <c r="K1513" s="132"/>
      <c r="L1513" s="132"/>
      <c r="M1513" s="132"/>
    </row>
    <row r="1514" spans="10:13">
      <c r="J1514" s="132"/>
      <c r="K1514" s="132"/>
      <c r="L1514" s="132"/>
      <c r="M1514" s="132"/>
    </row>
    <row r="1515" spans="10:13">
      <c r="J1515" s="132"/>
      <c r="K1515" s="132"/>
      <c r="L1515" s="132"/>
      <c r="M1515" s="132"/>
    </row>
    <row r="1516" spans="10:13">
      <c r="J1516" s="132"/>
      <c r="K1516" s="132"/>
      <c r="L1516" s="132"/>
      <c r="M1516" s="132"/>
    </row>
    <row r="1517" spans="10:13">
      <c r="J1517" s="132"/>
      <c r="K1517" s="132"/>
      <c r="L1517" s="132"/>
      <c r="M1517" s="132"/>
    </row>
    <row r="1518" spans="10:13">
      <c r="J1518" s="132"/>
      <c r="K1518" s="132"/>
      <c r="L1518" s="132"/>
      <c r="M1518" s="132"/>
    </row>
    <row r="1519" spans="10:13">
      <c r="J1519" s="132"/>
      <c r="K1519" s="132"/>
      <c r="L1519" s="132"/>
      <c r="M1519" s="132"/>
    </row>
    <row r="1520" spans="10:13">
      <c r="J1520" s="132"/>
      <c r="K1520" s="132"/>
      <c r="L1520" s="132"/>
      <c r="M1520" s="132"/>
    </row>
    <row r="1521" spans="10:13">
      <c r="J1521" s="132"/>
      <c r="K1521" s="132"/>
      <c r="L1521" s="132"/>
      <c r="M1521" s="132"/>
    </row>
    <row r="1522" spans="10:13">
      <c r="J1522" s="132"/>
      <c r="K1522" s="132"/>
      <c r="L1522" s="132"/>
      <c r="M1522" s="132"/>
    </row>
    <row r="1523" spans="10:13">
      <c r="J1523" s="132"/>
      <c r="K1523" s="132"/>
      <c r="L1523" s="132"/>
      <c r="M1523" s="132"/>
    </row>
    <row r="1524" spans="10:13">
      <c r="J1524" s="132"/>
      <c r="K1524" s="132"/>
      <c r="L1524" s="132"/>
      <c r="M1524" s="132"/>
    </row>
    <row r="1525" spans="10:13">
      <c r="J1525" s="132"/>
      <c r="K1525" s="132"/>
      <c r="L1525" s="132"/>
      <c r="M1525" s="132"/>
    </row>
    <row r="1526" spans="10:13">
      <c r="J1526" s="132"/>
      <c r="K1526" s="132"/>
      <c r="L1526" s="132"/>
      <c r="M1526" s="132"/>
    </row>
    <row r="1527" spans="10:13">
      <c r="J1527" s="132"/>
      <c r="K1527" s="132"/>
      <c r="L1527" s="132"/>
      <c r="M1527" s="132"/>
    </row>
    <row r="1528" spans="10:13">
      <c r="J1528" s="132"/>
      <c r="K1528" s="132"/>
      <c r="L1528" s="132"/>
      <c r="M1528" s="132"/>
    </row>
    <row r="1529" spans="10:13">
      <c r="J1529" s="132"/>
      <c r="K1529" s="132"/>
      <c r="L1529" s="132"/>
      <c r="M1529" s="132"/>
    </row>
    <row r="1530" spans="10:13">
      <c r="J1530" s="132"/>
      <c r="K1530" s="132"/>
      <c r="L1530" s="132"/>
      <c r="M1530" s="132"/>
    </row>
    <row r="1531" spans="10:13">
      <c r="J1531" s="132"/>
      <c r="K1531" s="132"/>
      <c r="L1531" s="132"/>
      <c r="M1531" s="132"/>
    </row>
    <row r="1532" spans="10:13">
      <c r="J1532" s="132"/>
      <c r="K1532" s="132"/>
      <c r="L1532" s="132"/>
      <c r="M1532" s="132"/>
    </row>
    <row r="1533" spans="10:13">
      <c r="J1533" s="132"/>
      <c r="K1533" s="132"/>
      <c r="L1533" s="132"/>
      <c r="M1533" s="132"/>
    </row>
    <row r="1534" spans="10:13">
      <c r="J1534" s="132"/>
      <c r="K1534" s="132"/>
      <c r="L1534" s="132"/>
      <c r="M1534" s="132"/>
    </row>
    <row r="1535" spans="10:13">
      <c r="J1535" s="132"/>
      <c r="K1535" s="132"/>
      <c r="L1535" s="132"/>
      <c r="M1535" s="132"/>
    </row>
    <row r="1536" spans="10:13">
      <c r="J1536" s="132"/>
      <c r="K1536" s="132"/>
      <c r="L1536" s="132"/>
      <c r="M1536" s="132"/>
    </row>
    <row r="1537" spans="10:13">
      <c r="J1537" s="132"/>
      <c r="K1537" s="132"/>
      <c r="L1537" s="132"/>
      <c r="M1537" s="132"/>
    </row>
    <row r="1538" spans="10:13">
      <c r="J1538" s="132"/>
      <c r="K1538" s="132"/>
      <c r="L1538" s="132"/>
      <c r="M1538" s="132"/>
    </row>
    <row r="1539" spans="10:13">
      <c r="J1539" s="132"/>
      <c r="K1539" s="132"/>
      <c r="L1539" s="132"/>
      <c r="M1539" s="132"/>
    </row>
    <row r="1540" spans="10:13">
      <c r="J1540" s="132"/>
      <c r="K1540" s="132"/>
      <c r="L1540" s="132"/>
      <c r="M1540" s="132"/>
    </row>
    <row r="1541" spans="10:13">
      <c r="J1541" s="132"/>
      <c r="K1541" s="132"/>
      <c r="L1541" s="132"/>
      <c r="M1541" s="132"/>
    </row>
    <row r="1542" spans="10:13">
      <c r="J1542" s="132"/>
      <c r="K1542" s="132"/>
      <c r="L1542" s="132"/>
      <c r="M1542" s="132"/>
    </row>
    <row r="1543" spans="10:13">
      <c r="J1543" s="132"/>
      <c r="K1543" s="132"/>
      <c r="L1543" s="132"/>
      <c r="M1543" s="132"/>
    </row>
    <row r="1544" spans="10:13">
      <c r="J1544" s="132"/>
      <c r="K1544" s="132"/>
      <c r="L1544" s="132"/>
      <c r="M1544" s="132"/>
    </row>
    <row r="1545" spans="10:13">
      <c r="J1545" s="132"/>
      <c r="K1545" s="132"/>
      <c r="L1545" s="132"/>
      <c r="M1545" s="132"/>
    </row>
    <row r="1546" spans="10:13">
      <c r="J1546" s="132"/>
      <c r="K1546" s="132"/>
      <c r="L1546" s="132"/>
      <c r="M1546" s="132"/>
    </row>
    <row r="1547" spans="10:13">
      <c r="J1547" s="132"/>
      <c r="K1547" s="132"/>
      <c r="L1547" s="132"/>
      <c r="M1547" s="132"/>
    </row>
    <row r="1548" spans="10:13">
      <c r="J1548" s="132"/>
      <c r="K1548" s="132"/>
      <c r="L1548" s="132"/>
      <c r="M1548" s="132"/>
    </row>
    <row r="1549" spans="10:13">
      <c r="J1549" s="132"/>
      <c r="K1549" s="132"/>
      <c r="L1549" s="132"/>
      <c r="M1549" s="132"/>
    </row>
    <row r="1550" spans="10:13">
      <c r="J1550" s="132"/>
      <c r="K1550" s="132"/>
      <c r="L1550" s="132"/>
      <c r="M1550" s="132"/>
    </row>
    <row r="1551" spans="10:13">
      <c r="J1551" s="132"/>
      <c r="K1551" s="132"/>
      <c r="L1551" s="132"/>
      <c r="M1551" s="132"/>
    </row>
    <row r="1552" spans="10:13">
      <c r="J1552" s="132"/>
      <c r="K1552" s="132"/>
      <c r="L1552" s="132"/>
      <c r="M1552" s="132"/>
    </row>
    <row r="1553" spans="10:13">
      <c r="J1553" s="132"/>
      <c r="K1553" s="132"/>
      <c r="L1553" s="132"/>
      <c r="M1553" s="132"/>
    </row>
    <row r="1554" spans="10:13">
      <c r="J1554" s="132"/>
      <c r="K1554" s="132"/>
      <c r="L1554" s="132"/>
      <c r="M1554" s="132"/>
    </row>
    <row r="1555" spans="10:13">
      <c r="J1555" s="132"/>
      <c r="K1555" s="132"/>
      <c r="L1555" s="132"/>
      <c r="M1555" s="132"/>
    </row>
    <row r="1556" spans="10:13">
      <c r="J1556" s="132"/>
      <c r="K1556" s="132"/>
      <c r="L1556" s="132"/>
      <c r="M1556" s="132"/>
    </row>
    <row r="1557" spans="10:13">
      <c r="J1557" s="132"/>
      <c r="K1557" s="132"/>
      <c r="L1557" s="132"/>
      <c r="M1557" s="132"/>
    </row>
    <row r="1558" spans="10:13">
      <c r="J1558" s="132"/>
      <c r="K1558" s="132"/>
      <c r="L1558" s="132"/>
      <c r="M1558" s="132"/>
    </row>
    <row r="1559" spans="10:13">
      <c r="J1559" s="132"/>
      <c r="K1559" s="132"/>
      <c r="L1559" s="132"/>
      <c r="M1559" s="132"/>
    </row>
    <row r="1560" spans="10:13">
      <c r="J1560" s="132"/>
      <c r="K1560" s="132"/>
      <c r="L1560" s="132"/>
      <c r="M1560" s="132"/>
    </row>
    <row r="1561" spans="10:13">
      <c r="J1561" s="132"/>
      <c r="K1561" s="132"/>
      <c r="L1561" s="132"/>
      <c r="M1561" s="132"/>
    </row>
    <row r="1562" spans="10:13">
      <c r="J1562" s="132"/>
      <c r="K1562" s="132"/>
      <c r="L1562" s="132"/>
      <c r="M1562" s="132"/>
    </row>
    <row r="1563" spans="10:13">
      <c r="J1563" s="132"/>
      <c r="K1563" s="132"/>
      <c r="L1563" s="132"/>
      <c r="M1563" s="132"/>
    </row>
    <row r="1564" spans="10:13">
      <c r="J1564" s="132"/>
      <c r="K1564" s="132"/>
      <c r="L1564" s="132"/>
      <c r="M1564" s="132"/>
    </row>
    <row r="1565" spans="10:13">
      <c r="J1565" s="132"/>
      <c r="K1565" s="132"/>
      <c r="L1565" s="132"/>
      <c r="M1565" s="132"/>
    </row>
    <row r="1566" spans="10:13">
      <c r="J1566" s="132"/>
      <c r="K1566" s="132"/>
      <c r="L1566" s="132"/>
      <c r="M1566" s="132"/>
    </row>
    <row r="1567" spans="10:13">
      <c r="J1567" s="132"/>
      <c r="K1567" s="132"/>
      <c r="L1567" s="132"/>
      <c r="M1567" s="132"/>
    </row>
    <row r="1568" spans="10:13">
      <c r="J1568" s="132"/>
      <c r="K1568" s="132"/>
      <c r="L1568" s="132"/>
      <c r="M1568" s="132"/>
    </row>
    <row r="1569" spans="10:13">
      <c r="J1569" s="132"/>
      <c r="K1569" s="132"/>
      <c r="L1569" s="132"/>
      <c r="M1569" s="132"/>
    </row>
    <row r="1570" spans="10:13">
      <c r="J1570" s="132"/>
      <c r="K1570" s="132"/>
      <c r="L1570" s="132"/>
      <c r="M1570" s="132"/>
    </row>
    <row r="1571" spans="10:13">
      <c r="J1571" s="132"/>
      <c r="K1571" s="132"/>
      <c r="L1571" s="132"/>
      <c r="M1571" s="132"/>
    </row>
    <row r="1572" spans="10:13">
      <c r="J1572" s="132"/>
      <c r="K1572" s="132"/>
      <c r="L1572" s="132"/>
      <c r="M1572" s="132"/>
    </row>
    <row r="1573" spans="10:13">
      <c r="J1573" s="132"/>
      <c r="K1573" s="132"/>
      <c r="L1573" s="132"/>
      <c r="M1573" s="132"/>
    </row>
    <row r="1574" spans="10:13">
      <c r="J1574" s="132"/>
      <c r="K1574" s="132"/>
      <c r="L1574" s="132"/>
      <c r="M1574" s="132"/>
    </row>
    <row r="1575" spans="10:13">
      <c r="J1575" s="132"/>
      <c r="K1575" s="132"/>
      <c r="L1575" s="132"/>
      <c r="M1575" s="132"/>
    </row>
    <row r="1576" spans="10:13">
      <c r="J1576" s="132"/>
      <c r="K1576" s="132"/>
      <c r="L1576" s="132"/>
      <c r="M1576" s="132"/>
    </row>
    <row r="1577" spans="10:13">
      <c r="J1577" s="132"/>
      <c r="K1577" s="132"/>
      <c r="L1577" s="132"/>
      <c r="M1577" s="132"/>
    </row>
    <row r="1578" spans="10:13">
      <c r="J1578" s="132"/>
      <c r="K1578" s="132"/>
      <c r="L1578" s="132"/>
      <c r="M1578" s="132"/>
    </row>
    <row r="1579" spans="10:13">
      <c r="J1579" s="132"/>
      <c r="K1579" s="132"/>
      <c r="L1579" s="132"/>
      <c r="M1579" s="132"/>
    </row>
    <row r="1580" spans="10:13">
      <c r="J1580" s="132"/>
      <c r="K1580" s="132"/>
      <c r="L1580" s="132"/>
      <c r="M1580" s="132"/>
    </row>
    <row r="1581" spans="10:13">
      <c r="J1581" s="132"/>
      <c r="K1581" s="132"/>
      <c r="L1581" s="132"/>
      <c r="M1581" s="132"/>
    </row>
    <row r="1582" spans="10:13">
      <c r="J1582" s="132"/>
      <c r="K1582" s="132"/>
      <c r="L1582" s="132"/>
      <c r="M1582" s="132"/>
    </row>
    <row r="1583" spans="10:13">
      <c r="J1583" s="132"/>
      <c r="K1583" s="132"/>
      <c r="L1583" s="132"/>
      <c r="M1583" s="132"/>
    </row>
    <row r="1584" spans="10:13">
      <c r="J1584" s="132"/>
      <c r="K1584" s="132"/>
      <c r="L1584" s="132"/>
      <c r="M1584" s="132"/>
    </row>
    <row r="1585" spans="10:13">
      <c r="J1585" s="132"/>
      <c r="K1585" s="132"/>
      <c r="L1585" s="132"/>
      <c r="M1585" s="132"/>
    </row>
    <row r="1586" spans="10:13">
      <c r="J1586" s="132"/>
      <c r="K1586" s="132"/>
      <c r="L1586" s="132"/>
      <c r="M1586" s="132"/>
    </row>
    <row r="1587" spans="10:13">
      <c r="J1587" s="132"/>
      <c r="K1587" s="132"/>
      <c r="L1587" s="132"/>
      <c r="M1587" s="132"/>
    </row>
    <row r="1588" spans="10:13">
      <c r="J1588" s="132"/>
      <c r="K1588" s="132"/>
      <c r="L1588" s="132"/>
      <c r="M1588" s="132"/>
    </row>
    <row r="1589" spans="10:13">
      <c r="J1589" s="132"/>
      <c r="K1589" s="132"/>
      <c r="L1589" s="132"/>
      <c r="M1589" s="132"/>
    </row>
    <row r="1590" spans="10:13">
      <c r="J1590" s="132"/>
      <c r="K1590" s="132"/>
      <c r="L1590" s="132"/>
      <c r="M1590" s="132"/>
    </row>
    <row r="1591" spans="10:13">
      <c r="J1591" s="132"/>
      <c r="K1591" s="132"/>
      <c r="L1591" s="132"/>
      <c r="M1591" s="132"/>
    </row>
    <row r="1592" spans="10:13">
      <c r="J1592" s="132"/>
      <c r="K1592" s="132"/>
      <c r="L1592" s="132"/>
      <c r="M1592" s="132"/>
    </row>
    <row r="1593" spans="10:13">
      <c r="J1593" s="132"/>
      <c r="K1593" s="132"/>
      <c r="L1593" s="132"/>
      <c r="M1593" s="132"/>
    </row>
    <row r="1594" spans="10:13">
      <c r="J1594" s="132"/>
      <c r="K1594" s="132"/>
      <c r="L1594" s="132"/>
      <c r="M1594" s="132"/>
    </row>
    <row r="1595" spans="10:13">
      <c r="J1595" s="132"/>
      <c r="K1595" s="132"/>
      <c r="L1595" s="132"/>
      <c r="M1595" s="132"/>
    </row>
    <row r="1596" spans="10:13">
      <c r="J1596" s="132"/>
      <c r="K1596" s="132"/>
      <c r="L1596" s="132"/>
      <c r="M1596" s="132"/>
    </row>
    <row r="1597" spans="10:13">
      <c r="J1597" s="132"/>
      <c r="K1597" s="132"/>
      <c r="L1597" s="132"/>
      <c r="M1597" s="132"/>
    </row>
    <row r="1598" spans="10:13">
      <c r="J1598" s="132"/>
      <c r="K1598" s="132"/>
      <c r="L1598" s="132"/>
      <c r="M1598" s="132"/>
    </row>
    <row r="1599" spans="10:13">
      <c r="J1599" s="132"/>
      <c r="K1599" s="132"/>
      <c r="L1599" s="132"/>
      <c r="M1599" s="132"/>
    </row>
    <row r="1600" spans="10:13">
      <c r="J1600" s="132"/>
      <c r="K1600" s="132"/>
      <c r="L1600" s="132"/>
      <c r="M1600" s="132"/>
    </row>
    <row r="1601" spans="10:13">
      <c r="J1601" s="132"/>
      <c r="K1601" s="132"/>
      <c r="L1601" s="132"/>
      <c r="M1601" s="132"/>
    </row>
    <row r="1602" spans="10:13">
      <c r="J1602" s="132"/>
      <c r="K1602" s="132"/>
      <c r="L1602" s="132"/>
      <c r="M1602" s="132"/>
    </row>
    <row r="1603" spans="10:13">
      <c r="J1603" s="132"/>
      <c r="K1603" s="132"/>
      <c r="L1603" s="132"/>
      <c r="M1603" s="132"/>
    </row>
    <row r="1604" spans="10:13">
      <c r="J1604" s="132"/>
      <c r="K1604" s="132"/>
      <c r="L1604" s="132"/>
      <c r="M1604" s="132"/>
    </row>
    <row r="1605" spans="10:13">
      <c r="J1605" s="132"/>
      <c r="K1605" s="132"/>
      <c r="L1605" s="132"/>
      <c r="M1605" s="132"/>
    </row>
    <row r="1606" spans="10:13">
      <c r="J1606" s="132"/>
      <c r="K1606" s="132"/>
      <c r="L1606" s="132"/>
      <c r="M1606" s="132"/>
    </row>
    <row r="1607" spans="10:13">
      <c r="J1607" s="132"/>
      <c r="K1607" s="132"/>
      <c r="L1607" s="132"/>
      <c r="M1607" s="132"/>
    </row>
    <row r="1608" spans="10:13">
      <c r="J1608" s="132"/>
      <c r="K1608" s="132"/>
      <c r="L1608" s="132"/>
      <c r="M1608" s="132"/>
    </row>
    <row r="1609" spans="10:13">
      <c r="J1609" s="132"/>
      <c r="K1609" s="132"/>
      <c r="L1609" s="132"/>
      <c r="M1609" s="132"/>
    </row>
    <row r="1610" spans="10:13">
      <c r="J1610" s="132"/>
      <c r="K1610" s="132"/>
      <c r="L1610" s="132"/>
      <c r="M1610" s="132"/>
    </row>
    <row r="1611" spans="10:13">
      <c r="J1611" s="132"/>
      <c r="K1611" s="132"/>
      <c r="L1611" s="132"/>
      <c r="M1611" s="132"/>
    </row>
    <row r="1612" spans="10:13">
      <c r="J1612" s="132"/>
      <c r="K1612" s="132"/>
      <c r="L1612" s="132"/>
      <c r="M1612" s="132"/>
    </row>
    <row r="1613" spans="10:13">
      <c r="J1613" s="132"/>
      <c r="K1613" s="132"/>
      <c r="L1613" s="132"/>
      <c r="M1613" s="132"/>
    </row>
    <row r="1614" spans="10:13">
      <c r="J1614" s="132"/>
      <c r="K1614" s="132"/>
      <c r="L1614" s="132"/>
      <c r="M1614" s="132"/>
    </row>
    <row r="1615" spans="10:13">
      <c r="J1615" s="132"/>
      <c r="K1615" s="132"/>
      <c r="L1615" s="132"/>
      <c r="M1615" s="132"/>
    </row>
    <row r="1616" spans="10:13">
      <c r="J1616" s="132"/>
      <c r="K1616" s="132"/>
      <c r="L1616" s="132"/>
      <c r="M1616" s="132"/>
    </row>
    <row r="1617" spans="10:13">
      <c r="J1617" s="132"/>
      <c r="K1617" s="132"/>
      <c r="L1617" s="132"/>
      <c r="M1617" s="132"/>
    </row>
    <row r="1618" spans="10:13">
      <c r="J1618" s="132"/>
      <c r="K1618" s="132"/>
      <c r="L1618" s="132"/>
      <c r="M1618" s="132"/>
    </row>
    <row r="1619" spans="10:13">
      <c r="J1619" s="132"/>
      <c r="K1619" s="132"/>
      <c r="L1619" s="132"/>
      <c r="M1619" s="132"/>
    </row>
    <row r="1620" spans="10:13">
      <c r="J1620" s="132"/>
      <c r="K1620" s="132"/>
      <c r="L1620" s="132"/>
      <c r="M1620" s="132"/>
    </row>
    <row r="1621" spans="10:13">
      <c r="J1621" s="132"/>
      <c r="K1621" s="132"/>
      <c r="L1621" s="132"/>
      <c r="M1621" s="132"/>
    </row>
    <row r="1622" spans="10:13">
      <c r="J1622" s="132"/>
      <c r="K1622" s="132"/>
      <c r="L1622" s="132"/>
      <c r="M1622" s="132"/>
    </row>
    <row r="1623" spans="10:13">
      <c r="J1623" s="132"/>
      <c r="K1623" s="132"/>
      <c r="L1623" s="132"/>
      <c r="M1623" s="132"/>
    </row>
    <row r="1624" spans="10:13">
      <c r="J1624" s="132"/>
      <c r="K1624" s="132"/>
      <c r="L1624" s="132"/>
      <c r="M1624" s="132"/>
    </row>
    <row r="1625" spans="10:13">
      <c r="J1625" s="132"/>
      <c r="K1625" s="132"/>
      <c r="L1625" s="132"/>
      <c r="M1625" s="132"/>
    </row>
    <row r="1626" spans="10:13">
      <c r="J1626" s="132"/>
      <c r="K1626" s="132"/>
      <c r="L1626" s="132"/>
      <c r="M1626" s="132"/>
    </row>
    <row r="1627" spans="10:13">
      <c r="J1627" s="132"/>
      <c r="K1627" s="132"/>
      <c r="L1627" s="132"/>
      <c r="M1627" s="132"/>
    </row>
    <row r="1628" spans="10:13">
      <c r="J1628" s="132"/>
      <c r="K1628" s="132"/>
      <c r="L1628" s="132"/>
      <c r="M1628" s="132"/>
    </row>
    <row r="1629" spans="10:13">
      <c r="J1629" s="132"/>
      <c r="K1629" s="132"/>
      <c r="L1629" s="132"/>
      <c r="M1629" s="132"/>
    </row>
    <row r="1630" spans="10:13">
      <c r="J1630" s="132"/>
      <c r="K1630" s="132"/>
      <c r="L1630" s="132"/>
      <c r="M1630" s="132"/>
    </row>
    <row r="1631" spans="10:13">
      <c r="J1631" s="132"/>
      <c r="K1631" s="132"/>
      <c r="L1631" s="132"/>
      <c r="M1631" s="132"/>
    </row>
    <row r="1632" spans="10:13">
      <c r="J1632" s="132"/>
      <c r="K1632" s="132"/>
      <c r="L1632" s="132"/>
      <c r="M1632" s="132"/>
    </row>
    <row r="1633" spans="10:13">
      <c r="J1633" s="132"/>
      <c r="K1633" s="132"/>
      <c r="L1633" s="132"/>
      <c r="M1633" s="132"/>
    </row>
    <row r="1634" spans="10:13">
      <c r="J1634" s="132"/>
      <c r="K1634" s="132"/>
      <c r="L1634" s="132"/>
      <c r="M1634" s="132"/>
    </row>
    <row r="1635" spans="10:13">
      <c r="J1635" s="132"/>
      <c r="K1635" s="132"/>
      <c r="L1635" s="132"/>
      <c r="M1635" s="132"/>
    </row>
    <row r="1636" spans="10:13">
      <c r="J1636" s="132"/>
      <c r="K1636" s="132"/>
      <c r="L1636" s="132"/>
      <c r="M1636" s="132"/>
    </row>
    <row r="1637" spans="10:13">
      <c r="J1637" s="132"/>
      <c r="K1637" s="132"/>
      <c r="L1637" s="132"/>
      <c r="M1637" s="132"/>
    </row>
    <row r="1638" spans="10:13">
      <c r="J1638" s="132"/>
      <c r="K1638" s="132"/>
      <c r="L1638" s="132"/>
      <c r="M1638" s="132"/>
    </row>
    <row r="1639" spans="10:13">
      <c r="J1639" s="132"/>
      <c r="K1639" s="132"/>
      <c r="L1639" s="132"/>
      <c r="M1639" s="132"/>
    </row>
    <row r="1640" spans="10:13">
      <c r="J1640" s="132"/>
      <c r="K1640" s="132"/>
      <c r="L1640" s="132"/>
      <c r="M1640" s="132"/>
    </row>
    <row r="1641" spans="10:13">
      <c r="J1641" s="132"/>
      <c r="K1641" s="132"/>
      <c r="L1641" s="132"/>
      <c r="M1641" s="132"/>
    </row>
    <row r="1642" spans="10:13">
      <c r="J1642" s="132"/>
      <c r="K1642" s="132"/>
      <c r="L1642" s="132"/>
      <c r="M1642" s="132"/>
    </row>
    <row r="1643" spans="10:13">
      <c r="J1643" s="132"/>
      <c r="K1643" s="132"/>
      <c r="L1643" s="132"/>
      <c r="M1643" s="132"/>
    </row>
    <row r="1644" spans="10:13">
      <c r="J1644" s="132"/>
      <c r="K1644" s="132"/>
      <c r="L1644" s="132"/>
      <c r="M1644" s="132"/>
    </row>
    <row r="1645" spans="10:13">
      <c r="J1645" s="132"/>
      <c r="K1645" s="132"/>
      <c r="L1645" s="132"/>
      <c r="M1645" s="132"/>
    </row>
    <row r="1646" spans="10:13">
      <c r="J1646" s="132"/>
      <c r="K1646" s="132"/>
      <c r="L1646" s="132"/>
      <c r="M1646" s="132"/>
    </row>
    <row r="1647" spans="10:13">
      <c r="J1647" s="132"/>
      <c r="K1647" s="132"/>
      <c r="L1647" s="132"/>
      <c r="M1647" s="132"/>
    </row>
    <row r="1648" spans="10:13">
      <c r="J1648" s="132"/>
      <c r="K1648" s="132"/>
      <c r="L1648" s="132"/>
      <c r="M1648" s="132"/>
    </row>
    <row r="1649" spans="10:13">
      <c r="J1649" s="132"/>
      <c r="K1649" s="132"/>
      <c r="L1649" s="132"/>
      <c r="M1649" s="132"/>
    </row>
    <row r="1650" spans="10:13">
      <c r="J1650" s="132"/>
      <c r="K1650" s="132"/>
      <c r="L1650" s="132"/>
      <c r="M1650" s="132"/>
    </row>
    <row r="1651" spans="10:13">
      <c r="J1651" s="132"/>
      <c r="K1651" s="132"/>
      <c r="L1651" s="132"/>
      <c r="M1651" s="132"/>
    </row>
    <row r="1652" spans="10:13">
      <c r="J1652" s="132"/>
      <c r="K1652" s="132"/>
      <c r="L1652" s="132"/>
      <c r="M1652" s="132"/>
    </row>
    <row r="1653" spans="10:13">
      <c r="J1653" s="132"/>
      <c r="K1653" s="132"/>
      <c r="L1653" s="132"/>
      <c r="M1653" s="132"/>
    </row>
    <row r="1654" spans="10:13">
      <c r="J1654" s="132"/>
      <c r="K1654" s="132"/>
      <c r="L1654" s="132"/>
      <c r="M1654" s="132"/>
    </row>
    <row r="1655" spans="10:13">
      <c r="J1655" s="132"/>
      <c r="K1655" s="132"/>
      <c r="L1655" s="132"/>
      <c r="M1655" s="132"/>
    </row>
    <row r="1656" spans="10:13">
      <c r="J1656" s="132"/>
      <c r="K1656" s="132"/>
      <c r="L1656" s="132"/>
      <c r="M1656" s="132"/>
    </row>
    <row r="1657" spans="10:13">
      <c r="J1657" s="132"/>
      <c r="K1657" s="132"/>
      <c r="L1657" s="132"/>
      <c r="M1657" s="132"/>
    </row>
    <row r="1658" spans="10:13">
      <c r="J1658" s="132"/>
      <c r="K1658" s="132"/>
      <c r="L1658" s="132"/>
      <c r="M1658" s="132"/>
    </row>
    <row r="1659" spans="10:13">
      <c r="J1659" s="132"/>
      <c r="K1659" s="132"/>
      <c r="L1659" s="132"/>
      <c r="M1659" s="132"/>
    </row>
    <row r="1660" spans="10:13">
      <c r="J1660" s="132"/>
      <c r="K1660" s="132"/>
      <c r="L1660" s="132"/>
      <c r="M1660" s="132"/>
    </row>
    <row r="1661" spans="10:13">
      <c r="J1661" s="132"/>
      <c r="K1661" s="132"/>
      <c r="L1661" s="132"/>
      <c r="M1661" s="132"/>
    </row>
    <row r="1662" spans="10:13">
      <c r="J1662" s="132"/>
      <c r="K1662" s="132"/>
      <c r="L1662" s="132"/>
      <c r="M1662" s="132"/>
    </row>
    <row r="1663" spans="10:13">
      <c r="J1663" s="132"/>
      <c r="K1663" s="132"/>
      <c r="L1663" s="132"/>
      <c r="M1663" s="132"/>
    </row>
    <row r="1664" spans="10:13">
      <c r="J1664" s="132"/>
      <c r="K1664" s="132"/>
      <c r="L1664" s="132"/>
      <c r="M1664" s="132"/>
    </row>
    <row r="1665" spans="10:13">
      <c r="J1665" s="132"/>
      <c r="K1665" s="132"/>
      <c r="L1665" s="132"/>
      <c r="M1665" s="132"/>
    </row>
    <row r="1666" spans="10:13">
      <c r="J1666" s="132"/>
      <c r="K1666" s="132"/>
      <c r="L1666" s="132"/>
      <c r="M1666" s="132"/>
    </row>
    <row r="1667" spans="10:13">
      <c r="J1667" s="132"/>
      <c r="K1667" s="132"/>
      <c r="L1667" s="132"/>
      <c r="M1667" s="132"/>
    </row>
    <row r="1668" spans="10:13">
      <c r="J1668" s="132"/>
      <c r="K1668" s="132"/>
      <c r="L1668" s="132"/>
      <c r="M1668" s="132"/>
    </row>
    <row r="1669" spans="10:13">
      <c r="J1669" s="132"/>
      <c r="K1669" s="132"/>
      <c r="L1669" s="132"/>
      <c r="M1669" s="132"/>
    </row>
    <row r="1670" spans="10:13">
      <c r="J1670" s="132"/>
      <c r="K1670" s="132"/>
      <c r="L1670" s="132"/>
      <c r="M1670" s="132"/>
    </row>
    <row r="1671" spans="10:13">
      <c r="J1671" s="132"/>
      <c r="K1671" s="132"/>
      <c r="L1671" s="132"/>
      <c r="M1671" s="132"/>
    </row>
    <row r="1672" spans="10:13">
      <c r="J1672" s="132"/>
      <c r="K1672" s="132"/>
      <c r="L1672" s="132"/>
      <c r="M1672" s="132"/>
    </row>
    <row r="1673" spans="10:13">
      <c r="J1673" s="132"/>
      <c r="K1673" s="132"/>
      <c r="L1673" s="132"/>
      <c r="M1673" s="132"/>
    </row>
    <row r="1674" spans="10:13">
      <c r="J1674" s="132"/>
      <c r="K1674" s="132"/>
      <c r="L1674" s="132"/>
      <c r="M1674" s="132"/>
    </row>
    <row r="1675" spans="10:13">
      <c r="J1675" s="132"/>
      <c r="K1675" s="132"/>
      <c r="L1675" s="132"/>
      <c r="M1675" s="132"/>
    </row>
    <row r="1676" spans="10:13">
      <c r="J1676" s="132"/>
      <c r="K1676" s="132"/>
      <c r="L1676" s="132"/>
      <c r="M1676" s="132"/>
    </row>
    <row r="1677" spans="10:13">
      <c r="J1677" s="132"/>
      <c r="K1677" s="132"/>
      <c r="L1677" s="132"/>
      <c r="M1677" s="132"/>
    </row>
    <row r="1678" spans="10:13">
      <c r="J1678" s="132"/>
      <c r="K1678" s="132"/>
      <c r="L1678" s="132"/>
      <c r="M1678" s="132"/>
    </row>
    <row r="1679" spans="10:13">
      <c r="J1679" s="132"/>
      <c r="K1679" s="132"/>
      <c r="L1679" s="132"/>
      <c r="M1679" s="132"/>
    </row>
    <row r="1680" spans="10:13">
      <c r="J1680" s="132"/>
      <c r="K1680" s="132"/>
      <c r="L1680" s="132"/>
      <c r="M1680" s="132"/>
    </row>
    <row r="1681" spans="10:13">
      <c r="J1681" s="132"/>
      <c r="K1681" s="132"/>
      <c r="L1681" s="132"/>
      <c r="M1681" s="132"/>
    </row>
    <row r="1682" spans="10:13">
      <c r="J1682" s="132"/>
      <c r="K1682" s="132"/>
      <c r="L1682" s="132"/>
      <c r="M1682" s="132"/>
    </row>
    <row r="1683" spans="10:13">
      <c r="J1683" s="132"/>
      <c r="K1683" s="132"/>
      <c r="L1683" s="132"/>
      <c r="M1683" s="132"/>
    </row>
    <row r="1684" spans="10:13">
      <c r="J1684" s="132"/>
      <c r="K1684" s="132"/>
      <c r="L1684" s="132"/>
      <c r="M1684" s="132"/>
    </row>
    <row r="1685" spans="10:13">
      <c r="J1685" s="132"/>
      <c r="K1685" s="132"/>
      <c r="L1685" s="132"/>
      <c r="M1685" s="132"/>
    </row>
    <row r="1686" spans="10:13">
      <c r="J1686" s="132"/>
      <c r="K1686" s="132"/>
      <c r="L1686" s="132"/>
      <c r="M1686" s="132"/>
    </row>
    <row r="1687" spans="10:13">
      <c r="J1687" s="132"/>
      <c r="K1687" s="132"/>
      <c r="L1687" s="132"/>
      <c r="M1687" s="132"/>
    </row>
    <row r="1688" spans="10:13">
      <c r="J1688" s="132"/>
      <c r="K1688" s="132"/>
      <c r="L1688" s="132"/>
      <c r="M1688" s="132"/>
    </row>
    <row r="1689" spans="10:13">
      <c r="J1689" s="132"/>
      <c r="K1689" s="132"/>
      <c r="L1689" s="132"/>
      <c r="M1689" s="132"/>
    </row>
    <row r="1690" spans="10:13">
      <c r="J1690" s="132"/>
      <c r="K1690" s="132"/>
      <c r="L1690" s="132"/>
      <c r="M1690" s="132"/>
    </row>
    <row r="1691" spans="10:13">
      <c r="J1691" s="132"/>
      <c r="K1691" s="132"/>
      <c r="L1691" s="132"/>
      <c r="M1691" s="132"/>
    </row>
    <row r="1692" spans="10:13">
      <c r="J1692" s="132"/>
      <c r="K1692" s="132"/>
      <c r="L1692" s="132"/>
      <c r="M1692" s="132"/>
    </row>
    <row r="1693" spans="10:13">
      <c r="J1693" s="132"/>
      <c r="K1693" s="132"/>
      <c r="L1693" s="132"/>
      <c r="M1693" s="132"/>
    </row>
    <row r="1694" spans="10:13">
      <c r="J1694" s="132"/>
      <c r="K1694" s="132"/>
      <c r="L1694" s="132"/>
      <c r="M1694" s="132"/>
    </row>
    <row r="1695" spans="10:13">
      <c r="J1695" s="132"/>
      <c r="K1695" s="132"/>
      <c r="L1695" s="132"/>
      <c r="M1695" s="132"/>
    </row>
    <row r="1696" spans="10:13">
      <c r="J1696" s="132"/>
      <c r="K1696" s="132"/>
      <c r="L1696" s="132"/>
      <c r="M1696" s="132"/>
    </row>
    <row r="1697" spans="10:13">
      <c r="J1697" s="132"/>
      <c r="K1697" s="132"/>
      <c r="L1697" s="132"/>
      <c r="M1697" s="132"/>
    </row>
    <row r="1698" spans="10:13">
      <c r="J1698" s="132"/>
      <c r="K1698" s="132"/>
      <c r="L1698" s="132"/>
      <c r="M1698" s="132"/>
    </row>
    <row r="1699" spans="10:13">
      <c r="J1699" s="132"/>
      <c r="K1699" s="132"/>
      <c r="L1699" s="132"/>
      <c r="M1699" s="132"/>
    </row>
    <row r="1700" spans="10:13">
      <c r="J1700" s="132"/>
      <c r="K1700" s="132"/>
      <c r="L1700" s="132"/>
      <c r="M1700" s="132"/>
    </row>
    <row r="1701" spans="10:13">
      <c r="J1701" s="132"/>
      <c r="K1701" s="132"/>
      <c r="L1701" s="132"/>
      <c r="M1701" s="132"/>
    </row>
    <row r="1702" spans="10:13">
      <c r="J1702" s="132"/>
      <c r="K1702" s="132"/>
      <c r="L1702" s="132"/>
      <c r="M1702" s="132"/>
    </row>
    <row r="1703" spans="10:13">
      <c r="J1703" s="132"/>
      <c r="K1703" s="132"/>
      <c r="L1703" s="132"/>
      <c r="M1703" s="132"/>
    </row>
    <row r="1704" spans="10:13">
      <c r="J1704" s="132"/>
      <c r="K1704" s="132"/>
      <c r="L1704" s="132"/>
      <c r="M1704" s="132"/>
    </row>
    <row r="1705" spans="10:13">
      <c r="J1705" s="132"/>
      <c r="K1705" s="132"/>
      <c r="L1705" s="132"/>
      <c r="M1705" s="132"/>
    </row>
    <row r="1706" spans="10:13">
      <c r="J1706" s="132"/>
      <c r="K1706" s="132"/>
      <c r="L1706" s="132"/>
      <c r="M1706" s="132"/>
    </row>
    <row r="1707" spans="10:13">
      <c r="J1707" s="132"/>
      <c r="K1707" s="132"/>
      <c r="L1707" s="132"/>
      <c r="M1707" s="132"/>
    </row>
    <row r="1708" spans="10:13">
      <c r="J1708" s="132"/>
      <c r="K1708" s="132"/>
      <c r="L1708" s="132"/>
      <c r="M1708" s="132"/>
    </row>
    <row r="1709" spans="10:13">
      <c r="J1709" s="132"/>
      <c r="K1709" s="132"/>
      <c r="L1709" s="132"/>
      <c r="M1709" s="132"/>
    </row>
    <row r="1710" spans="10:13">
      <c r="J1710" s="132"/>
      <c r="K1710" s="132"/>
      <c r="L1710" s="132"/>
      <c r="M1710" s="132"/>
    </row>
    <row r="1711" spans="10:13">
      <c r="J1711" s="132"/>
      <c r="K1711" s="132"/>
      <c r="L1711" s="132"/>
      <c r="M1711" s="132"/>
    </row>
    <row r="1712" spans="10:13">
      <c r="J1712" s="132"/>
      <c r="K1712" s="132"/>
      <c r="L1712" s="132"/>
      <c r="M1712" s="132"/>
    </row>
    <row r="1713" spans="10:13">
      <c r="J1713" s="132"/>
      <c r="K1713" s="132"/>
      <c r="L1713" s="132"/>
      <c r="M1713" s="132"/>
    </row>
    <row r="1714" spans="10:13">
      <c r="J1714" s="132"/>
      <c r="K1714" s="132"/>
      <c r="L1714" s="132"/>
      <c r="M1714" s="132"/>
    </row>
    <row r="1715" spans="10:13">
      <c r="J1715" s="132"/>
      <c r="K1715" s="132"/>
      <c r="L1715" s="132"/>
      <c r="M1715" s="132"/>
    </row>
    <row r="1716" spans="10:13">
      <c r="J1716" s="132"/>
      <c r="K1716" s="132"/>
      <c r="L1716" s="132"/>
      <c r="M1716" s="132"/>
    </row>
    <row r="1717" spans="10:13">
      <c r="J1717" s="132"/>
      <c r="K1717" s="132"/>
      <c r="L1717" s="132"/>
      <c r="M1717" s="132"/>
    </row>
    <row r="1718" spans="10:13">
      <c r="J1718" s="132"/>
      <c r="K1718" s="132"/>
      <c r="L1718" s="132"/>
      <c r="M1718" s="132"/>
    </row>
    <row r="1719" spans="10:13">
      <c r="J1719" s="132"/>
      <c r="K1719" s="132"/>
      <c r="L1719" s="132"/>
      <c r="M1719" s="132"/>
    </row>
    <row r="1720" spans="10:13">
      <c r="J1720" s="132"/>
      <c r="K1720" s="132"/>
      <c r="L1720" s="132"/>
      <c r="M1720" s="132"/>
    </row>
    <row r="1721" spans="10:13">
      <c r="J1721" s="132"/>
      <c r="K1721" s="132"/>
      <c r="L1721" s="132"/>
      <c r="M1721" s="132"/>
    </row>
    <row r="1722" spans="10:13">
      <c r="J1722" s="132"/>
      <c r="K1722" s="132"/>
      <c r="L1722" s="132"/>
      <c r="M1722" s="132"/>
    </row>
    <row r="1723" spans="10:13">
      <c r="J1723" s="132"/>
      <c r="K1723" s="132"/>
      <c r="L1723" s="132"/>
      <c r="M1723" s="132"/>
    </row>
    <row r="1724" spans="10:13">
      <c r="J1724" s="132"/>
      <c r="K1724" s="132"/>
      <c r="L1724" s="132"/>
      <c r="M1724" s="132"/>
    </row>
    <row r="1725" spans="10:13">
      <c r="J1725" s="132"/>
      <c r="K1725" s="132"/>
      <c r="L1725" s="132"/>
      <c r="M1725" s="132"/>
    </row>
    <row r="1726" spans="10:13">
      <c r="J1726" s="132"/>
      <c r="K1726" s="132"/>
      <c r="L1726" s="132"/>
      <c r="M1726" s="132"/>
    </row>
    <row r="1727" spans="10:13">
      <c r="J1727" s="132"/>
      <c r="K1727" s="132"/>
      <c r="L1727" s="132"/>
      <c r="M1727" s="132"/>
    </row>
    <row r="1728" spans="10:13">
      <c r="J1728" s="132"/>
      <c r="K1728" s="132"/>
      <c r="L1728" s="132"/>
      <c r="M1728" s="132"/>
    </row>
    <row r="1729" spans="10:13">
      <c r="J1729" s="132"/>
      <c r="K1729" s="132"/>
      <c r="L1729" s="132"/>
      <c r="M1729" s="132"/>
    </row>
    <row r="1730" spans="10:13">
      <c r="J1730" s="132"/>
      <c r="K1730" s="132"/>
      <c r="L1730" s="132"/>
      <c r="M1730" s="132"/>
    </row>
    <row r="1731" spans="10:13">
      <c r="J1731" s="132"/>
      <c r="K1731" s="132"/>
      <c r="L1731" s="132"/>
      <c r="M1731" s="132"/>
    </row>
    <row r="1732" spans="10:13">
      <c r="J1732" s="132"/>
      <c r="K1732" s="132"/>
      <c r="L1732" s="132"/>
      <c r="M1732" s="132"/>
    </row>
    <row r="1733" spans="10:13">
      <c r="J1733" s="132"/>
      <c r="K1733" s="132"/>
      <c r="L1733" s="132"/>
      <c r="M1733" s="132"/>
    </row>
    <row r="1734" spans="10:13">
      <c r="J1734" s="132"/>
      <c r="K1734" s="132"/>
      <c r="L1734" s="132"/>
      <c r="M1734" s="132"/>
    </row>
    <row r="1735" spans="10:13">
      <c r="J1735" s="132"/>
      <c r="K1735" s="132"/>
      <c r="L1735" s="132"/>
      <c r="M1735" s="132"/>
    </row>
    <row r="1736" spans="10:13">
      <c r="J1736" s="132"/>
      <c r="K1736" s="132"/>
      <c r="L1736" s="132"/>
      <c r="M1736" s="132"/>
    </row>
    <row r="1737" spans="10:13">
      <c r="J1737" s="132"/>
      <c r="K1737" s="132"/>
      <c r="L1737" s="132"/>
      <c r="M1737" s="132"/>
    </row>
    <row r="1738" spans="10:13">
      <c r="J1738" s="132"/>
      <c r="K1738" s="132"/>
      <c r="L1738" s="132"/>
      <c r="M1738" s="132"/>
    </row>
    <row r="1739" spans="10:13">
      <c r="J1739" s="132"/>
      <c r="K1739" s="132"/>
      <c r="L1739" s="132"/>
      <c r="M1739" s="132"/>
    </row>
    <row r="1740" spans="10:13">
      <c r="J1740" s="132"/>
      <c r="K1740" s="132"/>
      <c r="L1740" s="132"/>
      <c r="M1740" s="132"/>
    </row>
    <row r="1741" spans="10:13">
      <c r="J1741" s="132"/>
      <c r="K1741" s="132"/>
      <c r="L1741" s="132"/>
      <c r="M1741" s="132"/>
    </row>
    <row r="1742" spans="10:13">
      <c r="J1742" s="132"/>
      <c r="K1742" s="132"/>
      <c r="L1742" s="132"/>
      <c r="M1742" s="132"/>
    </row>
    <row r="1743" spans="10:13">
      <c r="J1743" s="132"/>
      <c r="K1743" s="132"/>
      <c r="L1743" s="132"/>
      <c r="M1743" s="132"/>
    </row>
    <row r="1744" spans="10:13">
      <c r="J1744" s="132"/>
      <c r="K1744" s="132"/>
      <c r="L1744" s="132"/>
      <c r="M1744" s="132"/>
    </row>
    <row r="1745" spans="10:13">
      <c r="J1745" s="132"/>
      <c r="K1745" s="132"/>
      <c r="L1745" s="132"/>
      <c r="M1745" s="132"/>
    </row>
    <row r="1746" spans="10:13">
      <c r="J1746" s="132"/>
      <c r="K1746" s="132"/>
      <c r="L1746" s="132"/>
      <c r="M1746" s="132"/>
    </row>
    <row r="1747" spans="10:13">
      <c r="J1747" s="132"/>
      <c r="K1747" s="132"/>
      <c r="L1747" s="132"/>
      <c r="M1747" s="132"/>
    </row>
    <row r="1748" spans="10:13">
      <c r="J1748" s="132"/>
      <c r="K1748" s="132"/>
      <c r="L1748" s="132"/>
      <c r="M1748" s="132"/>
    </row>
    <row r="1749" spans="10:13">
      <c r="J1749" s="132"/>
      <c r="K1749" s="132"/>
      <c r="L1749" s="132"/>
      <c r="M1749" s="132"/>
    </row>
    <row r="1750" spans="10:13">
      <c r="J1750" s="132"/>
      <c r="K1750" s="132"/>
      <c r="L1750" s="132"/>
      <c r="M1750" s="132"/>
    </row>
    <row r="1751" spans="10:13">
      <c r="J1751" s="132"/>
      <c r="K1751" s="132"/>
      <c r="L1751" s="132"/>
      <c r="M1751" s="132"/>
    </row>
    <row r="1752" spans="10:13">
      <c r="J1752" s="132"/>
      <c r="K1752" s="132"/>
      <c r="L1752" s="132"/>
      <c r="M1752" s="132"/>
    </row>
    <row r="1753" spans="10:13">
      <c r="J1753" s="132"/>
      <c r="K1753" s="132"/>
      <c r="L1753" s="132"/>
      <c r="M1753" s="132"/>
    </row>
    <row r="1754" spans="10:13">
      <c r="J1754" s="132"/>
      <c r="K1754" s="132"/>
      <c r="L1754" s="132"/>
      <c r="M1754" s="132"/>
    </row>
    <row r="1755" spans="10:13">
      <c r="J1755" s="132"/>
      <c r="K1755" s="132"/>
      <c r="L1755" s="132"/>
      <c r="M1755" s="132"/>
    </row>
    <row r="1756" spans="10:13">
      <c r="J1756" s="132"/>
      <c r="K1756" s="132"/>
      <c r="L1756" s="132"/>
      <c r="M1756" s="132"/>
    </row>
    <row r="1757" spans="10:13">
      <c r="J1757" s="132"/>
      <c r="K1757" s="132"/>
      <c r="L1757" s="132"/>
      <c r="M1757" s="132"/>
    </row>
    <row r="1758" spans="10:13">
      <c r="J1758" s="132"/>
      <c r="K1758" s="132"/>
      <c r="L1758" s="132"/>
      <c r="M1758" s="132"/>
    </row>
    <row r="1759" spans="10:13">
      <c r="J1759" s="132"/>
      <c r="K1759" s="132"/>
      <c r="L1759" s="132"/>
      <c r="M1759" s="132"/>
    </row>
    <row r="1760" spans="10:13">
      <c r="J1760" s="132"/>
      <c r="K1760" s="132"/>
      <c r="L1760" s="132"/>
      <c r="M1760" s="132"/>
    </row>
    <row r="1761" spans="10:13">
      <c r="J1761" s="132"/>
      <c r="K1761" s="132"/>
      <c r="L1761" s="132"/>
      <c r="M1761" s="132"/>
    </row>
    <row r="1762" spans="10:13">
      <c r="J1762" s="132"/>
      <c r="K1762" s="132"/>
      <c r="L1762" s="132"/>
      <c r="M1762" s="132"/>
    </row>
    <row r="1763" spans="10:13">
      <c r="J1763" s="132"/>
      <c r="K1763" s="132"/>
      <c r="L1763" s="132"/>
      <c r="M1763" s="132"/>
    </row>
    <row r="1764" spans="10:13">
      <c r="J1764" s="132"/>
      <c r="K1764" s="132"/>
      <c r="L1764" s="132"/>
      <c r="M1764" s="132"/>
    </row>
    <row r="1765" spans="10:13">
      <c r="J1765" s="132"/>
      <c r="K1765" s="132"/>
      <c r="L1765" s="132"/>
      <c r="M1765" s="132"/>
    </row>
    <row r="1766" spans="10:13">
      <c r="J1766" s="132"/>
      <c r="K1766" s="132"/>
      <c r="L1766" s="132"/>
      <c r="M1766" s="132"/>
    </row>
    <row r="1767" spans="10:13">
      <c r="J1767" s="132"/>
      <c r="K1767" s="132"/>
      <c r="L1767" s="132"/>
      <c r="M1767" s="132"/>
    </row>
    <row r="1768" spans="10:13">
      <c r="J1768" s="132"/>
      <c r="K1768" s="132"/>
      <c r="L1768" s="132"/>
      <c r="M1768" s="132"/>
    </row>
    <row r="1769" spans="10:13">
      <c r="J1769" s="132"/>
      <c r="K1769" s="132"/>
      <c r="L1769" s="132"/>
      <c r="M1769" s="132"/>
    </row>
    <row r="1770" spans="10:13">
      <c r="J1770" s="132"/>
      <c r="K1770" s="132"/>
      <c r="L1770" s="132"/>
      <c r="M1770" s="132"/>
    </row>
    <row r="1771" spans="10:13">
      <c r="J1771" s="132"/>
      <c r="K1771" s="132"/>
      <c r="L1771" s="132"/>
      <c r="M1771" s="132"/>
    </row>
    <row r="1772" spans="10:13">
      <c r="J1772" s="132"/>
      <c r="K1772" s="132"/>
      <c r="L1772" s="132"/>
      <c r="M1772" s="132"/>
    </row>
    <row r="1773" spans="10:13">
      <c r="J1773" s="132"/>
      <c r="K1773" s="132"/>
      <c r="L1773" s="132"/>
      <c r="M1773" s="132"/>
    </row>
    <row r="1774" spans="10:13">
      <c r="J1774" s="132"/>
      <c r="K1774" s="132"/>
      <c r="L1774" s="132"/>
      <c r="M1774" s="132"/>
    </row>
    <row r="1775" spans="10:13">
      <c r="J1775" s="132"/>
      <c r="K1775" s="132"/>
      <c r="L1775" s="132"/>
      <c r="M1775" s="132"/>
    </row>
    <row r="1776" spans="10:13">
      <c r="J1776" s="132"/>
      <c r="K1776" s="132"/>
      <c r="L1776" s="132"/>
      <c r="M1776" s="132"/>
    </row>
    <row r="1777" spans="10:13">
      <c r="J1777" s="132"/>
      <c r="K1777" s="132"/>
      <c r="L1777" s="132"/>
      <c r="M1777" s="132"/>
    </row>
    <row r="1778" spans="10:13">
      <c r="J1778" s="132"/>
      <c r="K1778" s="132"/>
      <c r="L1778" s="132"/>
      <c r="M1778" s="132"/>
    </row>
    <row r="1779" spans="10:13">
      <c r="J1779" s="132"/>
      <c r="K1779" s="132"/>
      <c r="L1779" s="132"/>
      <c r="M1779" s="132"/>
    </row>
    <row r="1780" spans="10:13">
      <c r="J1780" s="132"/>
      <c r="K1780" s="132"/>
      <c r="L1780" s="132"/>
      <c r="M1780" s="132"/>
    </row>
    <row r="1781" spans="10:13">
      <c r="J1781" s="132"/>
      <c r="K1781" s="132"/>
      <c r="L1781" s="132"/>
      <c r="M1781" s="132"/>
    </row>
    <row r="1782" spans="10:13">
      <c r="J1782" s="132"/>
      <c r="K1782" s="132"/>
      <c r="L1782" s="132"/>
      <c r="M1782" s="132"/>
    </row>
    <row r="1783" spans="10:13">
      <c r="J1783" s="132"/>
      <c r="K1783" s="132"/>
      <c r="L1783" s="132"/>
      <c r="M1783" s="132"/>
    </row>
    <row r="1784" spans="10:13">
      <c r="J1784" s="132"/>
      <c r="K1784" s="132"/>
      <c r="L1784" s="132"/>
      <c r="M1784" s="132"/>
    </row>
    <row r="1785" spans="10:13">
      <c r="J1785" s="132"/>
      <c r="K1785" s="132"/>
      <c r="L1785" s="132"/>
      <c r="M1785" s="132"/>
    </row>
    <row r="1786" spans="10:13">
      <c r="J1786" s="132"/>
      <c r="K1786" s="132"/>
      <c r="L1786" s="132"/>
      <c r="M1786" s="132"/>
    </row>
    <row r="1787" spans="10:13">
      <c r="J1787" s="132"/>
      <c r="K1787" s="132"/>
      <c r="L1787" s="132"/>
      <c r="M1787" s="132"/>
    </row>
    <row r="1788" spans="10:13">
      <c r="J1788" s="132"/>
      <c r="K1788" s="132"/>
      <c r="L1788" s="132"/>
      <c r="M1788" s="132"/>
    </row>
    <row r="1789" spans="10:13">
      <c r="J1789" s="132"/>
      <c r="K1789" s="132"/>
      <c r="L1789" s="132"/>
      <c r="M1789" s="132"/>
    </row>
    <row r="1790" spans="10:13">
      <c r="J1790" s="132"/>
      <c r="K1790" s="132"/>
      <c r="L1790" s="132"/>
      <c r="M1790" s="132"/>
    </row>
    <row r="1791" spans="10:13">
      <c r="J1791" s="132"/>
      <c r="K1791" s="132"/>
      <c r="L1791" s="132"/>
      <c r="M1791" s="132"/>
    </row>
    <row r="1792" spans="10:13">
      <c r="J1792" s="132"/>
      <c r="K1792" s="132"/>
      <c r="L1792" s="132"/>
      <c r="M1792" s="132"/>
    </row>
    <row r="1793" spans="10:13">
      <c r="J1793" s="132"/>
      <c r="K1793" s="132"/>
      <c r="L1793" s="132"/>
      <c r="M1793" s="132"/>
    </row>
    <row r="1794" spans="10:13">
      <c r="J1794" s="132"/>
      <c r="K1794" s="132"/>
      <c r="L1794" s="132"/>
      <c r="M1794" s="132"/>
    </row>
    <row r="1795" spans="10:13">
      <c r="J1795" s="132"/>
      <c r="K1795" s="132"/>
      <c r="L1795" s="132"/>
      <c r="M1795" s="132"/>
    </row>
    <row r="1796" spans="10:13">
      <c r="J1796" s="132"/>
      <c r="K1796" s="132"/>
      <c r="L1796" s="132"/>
      <c r="M1796" s="132"/>
    </row>
    <row r="1797" spans="10:13">
      <c r="J1797" s="132"/>
      <c r="K1797" s="132"/>
      <c r="L1797" s="132"/>
      <c r="M1797" s="132"/>
    </row>
    <row r="1798" spans="10:13">
      <c r="J1798" s="132"/>
      <c r="K1798" s="132"/>
      <c r="L1798" s="132"/>
      <c r="M1798" s="132"/>
    </row>
    <row r="1799" spans="10:13">
      <c r="J1799" s="132"/>
      <c r="K1799" s="132"/>
      <c r="L1799" s="132"/>
      <c r="M1799" s="132"/>
    </row>
    <row r="1800" spans="10:13">
      <c r="J1800" s="132"/>
      <c r="K1800" s="132"/>
      <c r="L1800" s="132"/>
      <c r="M1800" s="132"/>
    </row>
    <row r="1801" spans="10:13">
      <c r="J1801" s="132"/>
      <c r="K1801" s="132"/>
      <c r="L1801" s="132"/>
      <c r="M1801" s="132"/>
    </row>
    <row r="1802" spans="10:13">
      <c r="J1802" s="132"/>
      <c r="K1802" s="132"/>
      <c r="L1802" s="132"/>
      <c r="M1802" s="132"/>
    </row>
    <row r="1803" spans="10:13">
      <c r="J1803" s="132"/>
      <c r="K1803" s="132"/>
      <c r="L1803" s="132"/>
      <c r="M1803" s="132"/>
    </row>
    <row r="1804" spans="10:13">
      <c r="J1804" s="132"/>
      <c r="K1804" s="132"/>
      <c r="L1804" s="132"/>
      <c r="M1804" s="132"/>
    </row>
    <row r="1805" spans="10:13">
      <c r="J1805" s="132"/>
      <c r="K1805" s="132"/>
      <c r="L1805" s="132"/>
      <c r="M1805" s="132"/>
    </row>
    <row r="1806" spans="10:13">
      <c r="J1806" s="132"/>
      <c r="K1806" s="132"/>
      <c r="L1806" s="132"/>
      <c r="M1806" s="132"/>
    </row>
    <row r="1807" spans="10:13">
      <c r="J1807" s="132"/>
      <c r="K1807" s="132"/>
      <c r="L1807" s="132"/>
      <c r="M1807" s="132"/>
    </row>
    <row r="1808" spans="10:13">
      <c r="J1808" s="132"/>
      <c r="K1808" s="132"/>
      <c r="L1808" s="132"/>
      <c r="M1808" s="132"/>
    </row>
    <row r="1809" spans="10:13">
      <c r="J1809" s="132"/>
      <c r="K1809" s="132"/>
      <c r="L1809" s="132"/>
      <c r="M1809" s="132"/>
    </row>
    <row r="1810" spans="10:13">
      <c r="J1810" s="132"/>
      <c r="K1810" s="132"/>
      <c r="L1810" s="132"/>
      <c r="M1810" s="132"/>
    </row>
    <row r="1811" spans="10:13">
      <c r="J1811" s="132"/>
      <c r="K1811" s="132"/>
      <c r="L1811" s="132"/>
      <c r="M1811" s="132"/>
    </row>
    <row r="1812" spans="10:13">
      <c r="J1812" s="132"/>
      <c r="K1812" s="132"/>
      <c r="L1812" s="132"/>
      <c r="M1812" s="132"/>
    </row>
    <row r="1813" spans="10:13">
      <c r="J1813" s="132"/>
      <c r="K1813" s="132"/>
      <c r="L1813" s="132"/>
      <c r="M1813" s="132"/>
    </row>
    <row r="1814" spans="10:13">
      <c r="J1814" s="132"/>
      <c r="K1814" s="132"/>
      <c r="L1814" s="132"/>
      <c r="M1814" s="132"/>
    </row>
    <row r="1815" spans="10:13">
      <c r="J1815" s="132"/>
      <c r="K1815" s="132"/>
      <c r="L1815" s="132"/>
      <c r="M1815" s="132"/>
    </row>
    <row r="1816" spans="10:13">
      <c r="J1816" s="132"/>
      <c r="K1816" s="132"/>
      <c r="L1816" s="132"/>
      <c r="M1816" s="132"/>
    </row>
    <row r="1817" spans="10:13">
      <c r="J1817" s="132"/>
      <c r="K1817" s="132"/>
      <c r="L1817" s="132"/>
      <c r="M1817" s="132"/>
    </row>
    <row r="1818" spans="10:13">
      <c r="J1818" s="132"/>
      <c r="K1818" s="132"/>
      <c r="L1818" s="132"/>
      <c r="M1818" s="132"/>
    </row>
    <row r="1819" spans="10:13">
      <c r="J1819" s="132"/>
      <c r="K1819" s="132"/>
      <c r="L1819" s="132"/>
      <c r="M1819" s="132"/>
    </row>
    <row r="1820" spans="10:13">
      <c r="J1820" s="132"/>
      <c r="K1820" s="132"/>
      <c r="L1820" s="132"/>
      <c r="M1820" s="132"/>
    </row>
    <row r="1821" spans="10:13">
      <c r="J1821" s="132"/>
      <c r="K1821" s="132"/>
      <c r="L1821" s="132"/>
      <c r="M1821" s="132"/>
    </row>
    <row r="1822" spans="10:13">
      <c r="J1822" s="132"/>
      <c r="K1822" s="132"/>
      <c r="L1822" s="132"/>
      <c r="M1822" s="132"/>
    </row>
    <row r="1823" spans="10:13">
      <c r="J1823" s="132"/>
      <c r="K1823" s="132"/>
      <c r="L1823" s="132"/>
      <c r="M1823" s="132"/>
    </row>
    <row r="1824" spans="10:13">
      <c r="J1824" s="132"/>
      <c r="K1824" s="132"/>
      <c r="L1824" s="132"/>
      <c r="M1824" s="132"/>
    </row>
    <row r="1825" spans="10:13">
      <c r="J1825" s="132"/>
      <c r="K1825" s="132"/>
      <c r="L1825" s="132"/>
      <c r="M1825" s="132"/>
    </row>
    <row r="1826" spans="10:13">
      <c r="J1826" s="132"/>
      <c r="K1826" s="132"/>
      <c r="L1826" s="132"/>
      <c r="M1826" s="132"/>
    </row>
    <row r="1827" spans="10:13">
      <c r="J1827" s="132"/>
      <c r="K1827" s="132"/>
      <c r="L1827" s="132"/>
      <c r="M1827" s="132"/>
    </row>
    <row r="1828" spans="10:13">
      <c r="J1828" s="132"/>
      <c r="K1828" s="132"/>
      <c r="L1828" s="132"/>
      <c r="M1828" s="132"/>
    </row>
    <row r="1829" spans="10:13">
      <c r="J1829" s="132"/>
      <c r="K1829" s="132"/>
      <c r="L1829" s="132"/>
      <c r="M1829" s="132"/>
    </row>
    <row r="1830" spans="10:13">
      <c r="J1830" s="132"/>
      <c r="K1830" s="132"/>
      <c r="L1830" s="132"/>
      <c r="M1830" s="132"/>
    </row>
    <row r="1831" spans="10:13">
      <c r="J1831" s="132"/>
      <c r="K1831" s="132"/>
      <c r="L1831" s="132"/>
      <c r="M1831" s="132"/>
    </row>
    <row r="1832" spans="10:13">
      <c r="J1832" s="132"/>
      <c r="K1832" s="132"/>
      <c r="L1832" s="132"/>
      <c r="M1832" s="132"/>
    </row>
    <row r="1833" spans="10:13">
      <c r="J1833" s="132"/>
      <c r="K1833" s="132"/>
      <c r="L1833" s="132"/>
      <c r="M1833" s="132"/>
    </row>
    <row r="1834" spans="10:13">
      <c r="J1834" s="132"/>
      <c r="K1834" s="132"/>
      <c r="L1834" s="132"/>
      <c r="M1834" s="132"/>
    </row>
    <row r="1835" spans="10:13">
      <c r="J1835" s="132"/>
      <c r="K1835" s="132"/>
      <c r="L1835" s="132"/>
      <c r="M1835" s="132"/>
    </row>
    <row r="1836" spans="10:13">
      <c r="J1836" s="132"/>
      <c r="K1836" s="132"/>
      <c r="L1836" s="132"/>
      <c r="M1836" s="132"/>
    </row>
    <row r="1837" spans="10:13">
      <c r="J1837" s="132"/>
      <c r="K1837" s="132"/>
      <c r="L1837" s="132"/>
      <c r="M1837" s="132"/>
    </row>
    <row r="1838" spans="10:13">
      <c r="J1838" s="132"/>
      <c r="K1838" s="132"/>
      <c r="L1838" s="132"/>
      <c r="M1838" s="132"/>
    </row>
    <row r="1839" spans="10:13">
      <c r="J1839" s="132"/>
      <c r="K1839" s="132"/>
      <c r="L1839" s="132"/>
      <c r="M1839" s="132"/>
    </row>
    <row r="1840" spans="10:13">
      <c r="J1840" s="132"/>
      <c r="K1840" s="132"/>
      <c r="L1840" s="132"/>
      <c r="M1840" s="132"/>
    </row>
    <row r="1841" spans="10:13">
      <c r="J1841" s="132"/>
      <c r="K1841" s="132"/>
      <c r="L1841" s="132"/>
      <c r="M1841" s="132"/>
    </row>
    <row r="1842" spans="10:13">
      <c r="J1842" s="132"/>
      <c r="K1842" s="132"/>
      <c r="L1842" s="132"/>
      <c r="M1842" s="132"/>
    </row>
    <row r="1843" spans="10:13">
      <c r="J1843" s="132"/>
      <c r="K1843" s="132"/>
      <c r="L1843" s="132"/>
      <c r="M1843" s="132"/>
    </row>
    <row r="1844" spans="10:13">
      <c r="J1844" s="132"/>
      <c r="K1844" s="132"/>
      <c r="L1844" s="132"/>
      <c r="M1844" s="132"/>
    </row>
    <row r="1845" spans="10:13">
      <c r="J1845" s="132"/>
      <c r="K1845" s="132"/>
      <c r="L1845" s="132"/>
      <c r="M1845" s="132"/>
    </row>
    <row r="1846" spans="10:13">
      <c r="J1846" s="132"/>
      <c r="K1846" s="132"/>
      <c r="L1846" s="132"/>
      <c r="M1846" s="132"/>
    </row>
    <row r="1847" spans="10:13">
      <c r="J1847" s="132"/>
      <c r="K1847" s="132"/>
      <c r="L1847" s="132"/>
      <c r="M1847" s="132"/>
    </row>
    <row r="1848" spans="10:13">
      <c r="J1848" s="132"/>
      <c r="K1848" s="132"/>
      <c r="L1848" s="132"/>
      <c r="M1848" s="132"/>
    </row>
    <row r="1849" spans="10:13">
      <c r="J1849" s="132"/>
      <c r="K1849" s="132"/>
      <c r="L1849" s="132"/>
      <c r="M1849" s="132"/>
    </row>
    <row r="1850" spans="10:13">
      <c r="J1850" s="132"/>
      <c r="K1850" s="132"/>
      <c r="L1850" s="132"/>
      <c r="M1850" s="132"/>
    </row>
    <row r="1851" spans="10:13">
      <c r="J1851" s="132"/>
      <c r="K1851" s="132"/>
      <c r="L1851" s="132"/>
      <c r="M1851" s="132"/>
    </row>
    <row r="1852" spans="10:13">
      <c r="J1852" s="132"/>
      <c r="K1852" s="132"/>
      <c r="L1852" s="132"/>
      <c r="M1852" s="132"/>
    </row>
    <row r="1853" spans="10:13">
      <c r="J1853" s="132"/>
      <c r="K1853" s="132"/>
      <c r="L1853" s="132"/>
      <c r="M1853" s="132"/>
    </row>
    <row r="1854" spans="10:13">
      <c r="J1854" s="132"/>
      <c r="K1854" s="132"/>
      <c r="L1854" s="132"/>
      <c r="M1854" s="132"/>
    </row>
    <row r="1855" spans="10:13">
      <c r="J1855" s="132"/>
      <c r="K1855" s="132"/>
      <c r="L1855" s="132"/>
      <c r="M1855" s="132"/>
    </row>
    <row r="1856" spans="10:13">
      <c r="J1856" s="132"/>
      <c r="K1856" s="132"/>
      <c r="L1856" s="132"/>
      <c r="M1856" s="132"/>
    </row>
    <row r="1857" spans="10:13">
      <c r="J1857" s="132"/>
      <c r="K1857" s="132"/>
      <c r="L1857" s="132"/>
      <c r="M1857" s="132"/>
    </row>
    <row r="1858" spans="10:13">
      <c r="J1858" s="132"/>
      <c r="K1858" s="132"/>
      <c r="L1858" s="132"/>
      <c r="M1858" s="132"/>
    </row>
    <row r="1859" spans="10:13">
      <c r="J1859" s="132"/>
      <c r="K1859" s="132"/>
      <c r="L1859" s="132"/>
      <c r="M1859" s="132"/>
    </row>
    <row r="1860" spans="10:13">
      <c r="J1860" s="132"/>
      <c r="K1860" s="132"/>
      <c r="L1860" s="132"/>
      <c r="M1860" s="132"/>
    </row>
    <row r="1861" spans="10:13">
      <c r="J1861" s="132"/>
      <c r="K1861" s="132"/>
      <c r="L1861" s="132"/>
      <c r="M1861" s="132"/>
    </row>
    <row r="1862" spans="10:13">
      <c r="J1862" s="132"/>
      <c r="K1862" s="132"/>
      <c r="L1862" s="132"/>
      <c r="M1862" s="132"/>
    </row>
    <row r="1863" spans="10:13">
      <c r="J1863" s="132"/>
      <c r="K1863" s="132"/>
      <c r="L1863" s="132"/>
      <c r="M1863" s="132"/>
    </row>
    <row r="1864" spans="10:13">
      <c r="J1864" s="132"/>
      <c r="K1864" s="132"/>
      <c r="L1864" s="132"/>
      <c r="M1864" s="132"/>
    </row>
    <row r="1865" spans="10:13">
      <c r="J1865" s="132"/>
      <c r="K1865" s="132"/>
      <c r="L1865" s="132"/>
      <c r="M1865" s="132"/>
    </row>
    <row r="1866" spans="10:13">
      <c r="J1866" s="132"/>
      <c r="K1866" s="132"/>
      <c r="L1866" s="132"/>
      <c r="M1866" s="132"/>
    </row>
    <row r="1867" spans="10:13">
      <c r="J1867" s="132"/>
      <c r="K1867" s="132"/>
      <c r="L1867" s="132"/>
      <c r="M1867" s="132"/>
    </row>
    <row r="1868" spans="10:13">
      <c r="J1868" s="132"/>
      <c r="K1868" s="132"/>
      <c r="L1868" s="132"/>
      <c r="M1868" s="132"/>
    </row>
    <row r="1869" spans="10:13">
      <c r="J1869" s="132"/>
      <c r="K1869" s="132"/>
      <c r="L1869" s="132"/>
      <c r="M1869" s="132"/>
    </row>
    <row r="1870" spans="10:13">
      <c r="J1870" s="132"/>
      <c r="K1870" s="132"/>
      <c r="L1870" s="132"/>
      <c r="M1870" s="132"/>
    </row>
    <row r="1871" spans="10:13">
      <c r="J1871" s="132"/>
      <c r="K1871" s="132"/>
      <c r="L1871" s="132"/>
      <c r="M1871" s="132"/>
    </row>
    <row r="1872" spans="10:13">
      <c r="J1872" s="132"/>
      <c r="K1872" s="132"/>
      <c r="L1872" s="132"/>
      <c r="M1872" s="132"/>
    </row>
    <row r="1873" spans="10:13">
      <c r="J1873" s="132"/>
      <c r="K1873" s="132"/>
      <c r="L1873" s="132"/>
      <c r="M1873" s="132"/>
    </row>
    <row r="1874" spans="10:13">
      <c r="J1874" s="132"/>
      <c r="K1874" s="132"/>
      <c r="L1874" s="132"/>
      <c r="M1874" s="132"/>
    </row>
    <row r="1875" spans="10:13">
      <c r="J1875" s="132"/>
      <c r="K1875" s="132"/>
      <c r="L1875" s="132"/>
      <c r="M1875" s="132"/>
    </row>
    <row r="1876" spans="10:13">
      <c r="J1876" s="132"/>
      <c r="K1876" s="132"/>
      <c r="L1876" s="132"/>
      <c r="M1876" s="132"/>
    </row>
    <row r="1877" spans="10:13">
      <c r="J1877" s="132"/>
      <c r="K1877" s="132"/>
      <c r="L1877" s="132"/>
      <c r="M1877" s="132"/>
    </row>
    <row r="1878" spans="10:13">
      <c r="J1878" s="132"/>
      <c r="K1878" s="132"/>
      <c r="L1878" s="132"/>
      <c r="M1878" s="132"/>
    </row>
    <row r="1879" spans="10:13">
      <c r="J1879" s="132"/>
      <c r="K1879" s="132"/>
      <c r="L1879" s="132"/>
      <c r="M1879" s="132"/>
    </row>
    <row r="1880" spans="10:13">
      <c r="J1880" s="132"/>
      <c r="K1880" s="132"/>
      <c r="L1880" s="132"/>
      <c r="M1880" s="132"/>
    </row>
    <row r="1881" spans="10:13">
      <c r="J1881" s="132"/>
      <c r="K1881" s="132"/>
      <c r="L1881" s="132"/>
      <c r="M1881" s="132"/>
    </row>
    <row r="1882" spans="10:13">
      <c r="J1882" s="132"/>
      <c r="K1882" s="132"/>
      <c r="L1882" s="132"/>
      <c r="M1882" s="132"/>
    </row>
    <row r="1883" spans="10:13">
      <c r="J1883" s="132"/>
      <c r="K1883" s="132"/>
      <c r="L1883" s="132"/>
      <c r="M1883" s="132"/>
    </row>
    <row r="1884" spans="10:13">
      <c r="J1884" s="132"/>
      <c r="K1884" s="132"/>
      <c r="L1884" s="132"/>
      <c r="M1884" s="132"/>
    </row>
    <row r="1885" spans="10:13">
      <c r="J1885" s="132"/>
      <c r="K1885" s="132"/>
      <c r="L1885" s="132"/>
      <c r="M1885" s="132"/>
    </row>
    <row r="1886" spans="10:13">
      <c r="J1886" s="132"/>
      <c r="K1886" s="132"/>
      <c r="L1886" s="132"/>
      <c r="M1886" s="132"/>
    </row>
    <row r="1887" spans="10:13">
      <c r="J1887" s="132"/>
      <c r="K1887" s="132"/>
      <c r="L1887" s="132"/>
      <c r="M1887" s="132"/>
    </row>
    <row r="1888" spans="10:13">
      <c r="J1888" s="132"/>
      <c r="K1888" s="132"/>
      <c r="L1888" s="132"/>
      <c r="M1888" s="132"/>
    </row>
    <row r="1889" spans="10:13">
      <c r="J1889" s="132"/>
      <c r="K1889" s="132"/>
      <c r="L1889" s="132"/>
      <c r="M1889" s="132"/>
    </row>
    <row r="1890" spans="10:13">
      <c r="J1890" s="132"/>
      <c r="K1890" s="132"/>
      <c r="L1890" s="132"/>
      <c r="M1890" s="132"/>
    </row>
    <row r="1891" spans="10:13">
      <c r="J1891" s="132"/>
      <c r="K1891" s="132"/>
      <c r="L1891" s="132"/>
      <c r="M1891" s="132"/>
    </row>
    <row r="1892" spans="10:13">
      <c r="J1892" s="132"/>
      <c r="K1892" s="132"/>
      <c r="L1892" s="132"/>
      <c r="M1892" s="132"/>
    </row>
    <row r="1893" spans="10:13">
      <c r="J1893" s="132"/>
      <c r="K1893" s="132"/>
      <c r="L1893" s="132"/>
      <c r="M1893" s="132"/>
    </row>
    <row r="1894" spans="10:13">
      <c r="J1894" s="132"/>
      <c r="K1894" s="132"/>
      <c r="L1894" s="132"/>
      <c r="M1894" s="132"/>
    </row>
    <row r="1895" spans="10:13">
      <c r="J1895" s="132"/>
      <c r="K1895" s="132"/>
      <c r="L1895" s="132"/>
      <c r="M1895" s="132"/>
    </row>
    <row r="1896" spans="10:13">
      <c r="J1896" s="132"/>
      <c r="K1896" s="132"/>
      <c r="L1896" s="132"/>
      <c r="M1896" s="132"/>
    </row>
    <row r="1897" spans="10:13">
      <c r="J1897" s="132"/>
      <c r="K1897" s="132"/>
      <c r="L1897" s="132"/>
      <c r="M1897" s="132"/>
    </row>
    <row r="1898" spans="10:13">
      <c r="J1898" s="132"/>
      <c r="K1898" s="132"/>
      <c r="L1898" s="132"/>
      <c r="M1898" s="132"/>
    </row>
    <row r="1899" spans="10:13">
      <c r="J1899" s="132"/>
      <c r="K1899" s="132"/>
      <c r="L1899" s="132"/>
      <c r="M1899" s="132"/>
    </row>
    <row r="1900" spans="10:13">
      <c r="J1900" s="132"/>
      <c r="K1900" s="132"/>
      <c r="L1900" s="132"/>
      <c r="M1900" s="132"/>
    </row>
    <row r="1901" spans="10:13">
      <c r="J1901" s="132"/>
      <c r="K1901" s="132"/>
      <c r="L1901" s="132"/>
      <c r="M1901" s="132"/>
    </row>
    <row r="1902" spans="10:13">
      <c r="J1902" s="132"/>
      <c r="K1902" s="132"/>
      <c r="L1902" s="132"/>
      <c r="M1902" s="132"/>
    </row>
    <row r="1903" spans="10:13">
      <c r="J1903" s="132"/>
      <c r="K1903" s="132"/>
      <c r="L1903" s="132"/>
      <c r="M1903" s="132"/>
    </row>
    <row r="1904" spans="10:13">
      <c r="J1904" s="132"/>
      <c r="K1904" s="132"/>
      <c r="L1904" s="132"/>
      <c r="M1904" s="132"/>
    </row>
    <row r="1905" spans="10:13">
      <c r="J1905" s="132"/>
      <c r="K1905" s="132"/>
      <c r="L1905" s="132"/>
      <c r="M1905" s="132"/>
    </row>
    <row r="1906" spans="10:13">
      <c r="J1906" s="132"/>
      <c r="K1906" s="132"/>
      <c r="L1906" s="132"/>
      <c r="M1906" s="132"/>
    </row>
    <row r="1907" spans="10:13">
      <c r="J1907" s="132"/>
      <c r="K1907" s="132"/>
      <c r="L1907" s="132"/>
      <c r="M1907" s="132"/>
    </row>
    <row r="1908" spans="10:13">
      <c r="J1908" s="132"/>
      <c r="K1908" s="132"/>
      <c r="L1908" s="132"/>
      <c r="M1908" s="132"/>
    </row>
    <row r="1909" spans="10:13">
      <c r="J1909" s="132"/>
      <c r="K1909" s="132"/>
      <c r="L1909" s="132"/>
      <c r="M1909" s="132"/>
    </row>
    <row r="1910" spans="10:13">
      <c r="J1910" s="132"/>
      <c r="K1910" s="132"/>
      <c r="L1910" s="132"/>
      <c r="M1910" s="132"/>
    </row>
    <row r="1911" spans="10:13">
      <c r="J1911" s="132"/>
      <c r="K1911" s="132"/>
      <c r="L1911" s="132"/>
      <c r="M1911" s="132"/>
    </row>
    <row r="1912" spans="10:13">
      <c r="J1912" s="132"/>
      <c r="K1912" s="132"/>
      <c r="L1912" s="132"/>
      <c r="M1912" s="132"/>
    </row>
    <row r="1913" spans="10:13">
      <c r="J1913" s="132"/>
      <c r="K1913" s="132"/>
      <c r="L1913" s="132"/>
      <c r="M1913" s="132"/>
    </row>
    <row r="1914" spans="10:13">
      <c r="J1914" s="132"/>
      <c r="K1914" s="132"/>
      <c r="L1914" s="132"/>
      <c r="M1914" s="132"/>
    </row>
    <row r="1915" spans="10:13">
      <c r="J1915" s="132"/>
      <c r="K1915" s="132"/>
      <c r="L1915" s="132"/>
      <c r="M1915" s="132"/>
    </row>
    <row r="1916" spans="10:13">
      <c r="J1916" s="132"/>
      <c r="K1916" s="132"/>
      <c r="L1916" s="132"/>
      <c r="M1916" s="132"/>
    </row>
    <row r="1917" spans="10:13">
      <c r="J1917" s="132"/>
      <c r="K1917" s="132"/>
      <c r="L1917" s="132"/>
      <c r="M1917" s="132"/>
    </row>
    <row r="1918" spans="10:13">
      <c r="J1918" s="132"/>
      <c r="K1918" s="132"/>
      <c r="L1918" s="132"/>
      <c r="M1918" s="132"/>
    </row>
    <row r="1919" spans="10:13">
      <c r="J1919" s="132"/>
      <c r="K1919" s="132"/>
      <c r="L1919" s="132"/>
      <c r="M1919" s="132"/>
    </row>
    <row r="1920" spans="10:13">
      <c r="J1920" s="132"/>
      <c r="K1920" s="132"/>
      <c r="L1920" s="132"/>
      <c r="M1920" s="132"/>
    </row>
    <row r="1921" spans="10:13">
      <c r="J1921" s="132"/>
      <c r="K1921" s="132"/>
      <c r="L1921" s="132"/>
      <c r="M1921" s="132"/>
    </row>
    <row r="1922" spans="10:13">
      <c r="J1922" s="132"/>
      <c r="K1922" s="132"/>
      <c r="L1922" s="132"/>
      <c r="M1922" s="132"/>
    </row>
    <row r="1923" spans="10:13">
      <c r="J1923" s="132"/>
      <c r="K1923" s="132"/>
      <c r="L1923" s="132"/>
      <c r="M1923" s="132"/>
    </row>
    <row r="1924" spans="10:13">
      <c r="J1924" s="132"/>
      <c r="K1924" s="132"/>
      <c r="L1924" s="132"/>
      <c r="M1924" s="132"/>
    </row>
    <row r="1925" spans="10:13">
      <c r="J1925" s="132"/>
      <c r="K1925" s="132"/>
      <c r="L1925" s="132"/>
      <c r="M1925" s="132"/>
    </row>
    <row r="1926" spans="10:13">
      <c r="J1926" s="132"/>
      <c r="K1926" s="132"/>
      <c r="L1926" s="132"/>
      <c r="M1926" s="132"/>
    </row>
    <row r="1927" spans="10:13">
      <c r="J1927" s="132"/>
      <c r="K1927" s="132"/>
      <c r="L1927" s="132"/>
      <c r="M1927" s="132"/>
    </row>
    <row r="1928" spans="10:13">
      <c r="J1928" s="132"/>
      <c r="K1928" s="132"/>
      <c r="L1928" s="132"/>
      <c r="M1928" s="132"/>
    </row>
    <row r="1929" spans="10:13">
      <c r="J1929" s="132"/>
      <c r="K1929" s="132"/>
      <c r="L1929" s="132"/>
      <c r="M1929" s="132"/>
    </row>
    <row r="1930" spans="10:13">
      <c r="J1930" s="132"/>
      <c r="K1930" s="132"/>
      <c r="L1930" s="132"/>
      <c r="M1930" s="132"/>
    </row>
    <row r="1931" spans="10:13">
      <c r="J1931" s="132"/>
      <c r="K1931" s="132"/>
      <c r="L1931" s="132"/>
      <c r="M1931" s="132"/>
    </row>
    <row r="1932" spans="10:13">
      <c r="J1932" s="132"/>
      <c r="K1932" s="132"/>
      <c r="L1932" s="132"/>
      <c r="M1932" s="132"/>
    </row>
    <row r="1933" spans="10:13">
      <c r="J1933" s="132"/>
      <c r="K1933" s="132"/>
      <c r="L1933" s="132"/>
      <c r="M1933" s="132"/>
    </row>
    <row r="1934" spans="10:13">
      <c r="J1934" s="132"/>
      <c r="K1934" s="132"/>
      <c r="L1934" s="132"/>
      <c r="M1934" s="132"/>
    </row>
    <row r="1935" spans="10:13">
      <c r="J1935" s="132"/>
      <c r="K1935" s="132"/>
      <c r="L1935" s="132"/>
      <c r="M1935" s="132"/>
    </row>
    <row r="1936" spans="10:13">
      <c r="J1936" s="132"/>
      <c r="K1936" s="132"/>
      <c r="L1936" s="132"/>
      <c r="M1936" s="132"/>
    </row>
    <row r="1937" spans="10:13">
      <c r="J1937" s="132"/>
      <c r="K1937" s="132"/>
      <c r="L1937" s="132"/>
      <c r="M1937" s="132"/>
    </row>
    <row r="1938" spans="10:13">
      <c r="J1938" s="132"/>
      <c r="K1938" s="132"/>
      <c r="L1938" s="132"/>
      <c r="M1938" s="132"/>
    </row>
    <row r="1939" spans="10:13">
      <c r="J1939" s="132"/>
      <c r="K1939" s="132"/>
      <c r="L1939" s="132"/>
      <c r="M1939" s="132"/>
    </row>
    <row r="1940" spans="10:13">
      <c r="J1940" s="132"/>
      <c r="K1940" s="132"/>
      <c r="L1940" s="132"/>
      <c r="M1940" s="132"/>
    </row>
    <row r="1941" spans="10:13">
      <c r="J1941" s="132"/>
      <c r="K1941" s="132"/>
      <c r="L1941" s="132"/>
      <c r="M1941" s="132"/>
    </row>
    <row r="1942" spans="10:13">
      <c r="J1942" s="132"/>
      <c r="K1942" s="132"/>
      <c r="L1942" s="132"/>
      <c r="M1942" s="132"/>
    </row>
    <row r="1943" spans="10:13">
      <c r="J1943" s="132"/>
      <c r="K1943" s="132"/>
      <c r="L1943" s="132"/>
      <c r="M1943" s="132"/>
    </row>
    <row r="1944" spans="10:13">
      <c r="J1944" s="132"/>
      <c r="K1944" s="132"/>
      <c r="L1944" s="132"/>
      <c r="M1944" s="132"/>
    </row>
    <row r="1945" spans="10:13">
      <c r="J1945" s="132"/>
      <c r="K1945" s="132"/>
      <c r="L1945" s="132"/>
      <c r="M1945" s="132"/>
    </row>
    <row r="1946" spans="10:13">
      <c r="J1946" s="132"/>
      <c r="K1946" s="132"/>
      <c r="L1946" s="132"/>
      <c r="M1946" s="132"/>
    </row>
    <row r="1947" spans="10:13">
      <c r="J1947" s="132"/>
      <c r="K1947" s="132"/>
      <c r="L1947" s="132"/>
      <c r="M1947" s="132"/>
    </row>
    <row r="1948" spans="10:13">
      <c r="J1948" s="132"/>
      <c r="K1948" s="132"/>
      <c r="L1948" s="132"/>
      <c r="M1948" s="132"/>
    </row>
    <row r="1949" spans="10:13">
      <c r="J1949" s="132"/>
      <c r="K1949" s="132"/>
      <c r="L1949" s="132"/>
      <c r="M1949" s="132"/>
    </row>
    <row r="1950" spans="10:13">
      <c r="J1950" s="132"/>
      <c r="K1950" s="132"/>
      <c r="L1950" s="132"/>
      <c r="M1950" s="132"/>
    </row>
    <row r="1951" spans="10:13">
      <c r="J1951" s="132"/>
      <c r="K1951" s="132"/>
      <c r="L1951" s="132"/>
      <c r="M1951" s="132"/>
    </row>
    <row r="1952" spans="10:13">
      <c r="J1952" s="132"/>
      <c r="K1952" s="132"/>
      <c r="L1952" s="132"/>
      <c r="M1952" s="132"/>
    </row>
    <row r="1953" spans="10:13">
      <c r="J1953" s="132"/>
      <c r="K1953" s="132"/>
      <c r="L1953" s="132"/>
      <c r="M1953" s="132"/>
    </row>
    <row r="1954" spans="10:13">
      <c r="J1954" s="132"/>
      <c r="K1954" s="132"/>
      <c r="L1954" s="132"/>
      <c r="M1954" s="132"/>
    </row>
    <row r="1955" spans="10:13">
      <c r="J1955" s="132"/>
      <c r="K1955" s="132"/>
      <c r="L1955" s="132"/>
      <c r="M1955" s="132"/>
    </row>
    <row r="1956" spans="10:13">
      <c r="J1956" s="132"/>
      <c r="K1956" s="132"/>
      <c r="L1956" s="132"/>
      <c r="M1956" s="132"/>
    </row>
    <row r="1957" spans="10:13">
      <c r="J1957" s="132"/>
      <c r="K1957" s="132"/>
      <c r="L1957" s="132"/>
      <c r="M1957" s="132"/>
    </row>
    <row r="1958" spans="10:13">
      <c r="J1958" s="132"/>
      <c r="K1958" s="132"/>
      <c r="L1958" s="132"/>
      <c r="M1958" s="132"/>
    </row>
    <row r="1959" spans="10:13">
      <c r="J1959" s="132"/>
      <c r="K1959" s="132"/>
      <c r="L1959" s="132"/>
      <c r="M1959" s="132"/>
    </row>
    <row r="1960" spans="10:13">
      <c r="J1960" s="132"/>
      <c r="K1960" s="132"/>
      <c r="L1960" s="132"/>
      <c r="M1960" s="132"/>
    </row>
    <row r="1961" spans="10:13">
      <c r="J1961" s="132"/>
      <c r="K1961" s="132"/>
      <c r="L1961" s="132"/>
      <c r="M1961" s="132"/>
    </row>
    <row r="1962" spans="10:13">
      <c r="J1962" s="132"/>
      <c r="K1962" s="132"/>
      <c r="L1962" s="132"/>
      <c r="M1962" s="132"/>
    </row>
    <row r="1963" spans="10:13">
      <c r="J1963" s="132"/>
      <c r="K1963" s="132"/>
      <c r="L1963" s="132"/>
      <c r="M1963" s="132"/>
    </row>
    <row r="1964" spans="10:13">
      <c r="J1964" s="132"/>
      <c r="K1964" s="132"/>
      <c r="L1964" s="132"/>
      <c r="M1964" s="132"/>
    </row>
    <row r="1965" spans="10:13">
      <c r="J1965" s="132"/>
      <c r="K1965" s="132"/>
      <c r="L1965" s="132"/>
      <c r="M1965" s="132"/>
    </row>
    <row r="1966" spans="10:13">
      <c r="J1966" s="132"/>
      <c r="K1966" s="132"/>
      <c r="L1966" s="132"/>
      <c r="M1966" s="132"/>
    </row>
    <row r="1967" spans="10:13">
      <c r="J1967" s="132"/>
      <c r="K1967" s="132"/>
      <c r="L1967" s="132"/>
      <c r="M1967" s="132"/>
    </row>
    <row r="1968" spans="10:13">
      <c r="J1968" s="132"/>
      <c r="K1968" s="132"/>
      <c r="L1968" s="132"/>
      <c r="M1968" s="132"/>
    </row>
    <row r="1969" spans="10:13">
      <c r="J1969" s="132"/>
      <c r="K1969" s="132"/>
      <c r="L1969" s="132"/>
      <c r="M1969" s="132"/>
    </row>
    <row r="1970" spans="10:13">
      <c r="J1970" s="132"/>
      <c r="K1970" s="132"/>
      <c r="L1970" s="132"/>
      <c r="M1970" s="132"/>
    </row>
    <row r="1971" spans="10:13">
      <c r="J1971" s="132"/>
      <c r="K1971" s="132"/>
      <c r="L1971" s="132"/>
      <c r="M1971" s="132"/>
    </row>
    <row r="1972" spans="10:13">
      <c r="J1972" s="132"/>
      <c r="K1972" s="132"/>
      <c r="L1972" s="132"/>
      <c r="M1972" s="132"/>
    </row>
    <row r="1973" spans="10:13">
      <c r="J1973" s="132"/>
      <c r="K1973" s="132"/>
      <c r="L1973" s="132"/>
      <c r="M1973" s="132"/>
    </row>
    <row r="1974" spans="10:13">
      <c r="J1974" s="132"/>
      <c r="K1974" s="132"/>
      <c r="L1974" s="132"/>
      <c r="M1974" s="132"/>
    </row>
    <row r="1975" spans="10:13">
      <c r="J1975" s="132"/>
      <c r="K1975" s="132"/>
      <c r="L1975" s="132"/>
      <c r="M1975" s="132"/>
    </row>
    <row r="1976" spans="10:13">
      <c r="J1976" s="132"/>
      <c r="K1976" s="132"/>
      <c r="L1976" s="132"/>
      <c r="M1976" s="132"/>
    </row>
    <row r="1977" spans="10:13">
      <c r="J1977" s="132"/>
      <c r="K1977" s="132"/>
      <c r="L1977" s="132"/>
      <c r="M1977" s="132"/>
    </row>
    <row r="1978" spans="10:13">
      <c r="J1978" s="132"/>
      <c r="K1978" s="132"/>
      <c r="L1978" s="132"/>
      <c r="M1978" s="132"/>
    </row>
    <row r="1979" spans="10:13">
      <c r="J1979" s="132"/>
      <c r="K1979" s="132"/>
      <c r="L1979" s="132"/>
      <c r="M1979" s="132"/>
    </row>
    <row r="1980" spans="10:13">
      <c r="J1980" s="132"/>
      <c r="K1980" s="132"/>
      <c r="L1980" s="132"/>
      <c r="M1980" s="132"/>
    </row>
    <row r="1981" spans="10:13">
      <c r="J1981" s="132"/>
      <c r="K1981" s="132"/>
      <c r="L1981" s="132"/>
      <c r="M1981" s="132"/>
    </row>
    <row r="1982" spans="10:13">
      <c r="J1982" s="132"/>
      <c r="K1982" s="132"/>
      <c r="L1982" s="132"/>
      <c r="M1982" s="132"/>
    </row>
    <row r="1983" spans="10:13">
      <c r="J1983" s="132"/>
      <c r="K1983" s="132"/>
      <c r="L1983" s="132"/>
      <c r="M1983" s="132"/>
    </row>
    <row r="1984" spans="10:13">
      <c r="J1984" s="132"/>
      <c r="K1984" s="132"/>
      <c r="L1984" s="132"/>
      <c r="M1984" s="132"/>
    </row>
    <row r="1985" spans="10:13">
      <c r="J1985" s="132"/>
      <c r="K1985" s="132"/>
      <c r="L1985" s="132"/>
      <c r="M1985" s="132"/>
    </row>
    <row r="1986" spans="10:13">
      <c r="J1986" s="132"/>
      <c r="K1986" s="132"/>
      <c r="L1986" s="132"/>
      <c r="M1986" s="132"/>
    </row>
    <row r="1987" spans="10:13">
      <c r="J1987" s="132"/>
      <c r="K1987" s="132"/>
      <c r="L1987" s="132"/>
      <c r="M1987" s="132"/>
    </row>
    <row r="1988" spans="10:13">
      <c r="J1988" s="132"/>
      <c r="K1988" s="132"/>
      <c r="L1988" s="132"/>
      <c r="M1988" s="132"/>
    </row>
    <row r="1989" spans="10:13">
      <c r="J1989" s="132"/>
      <c r="K1989" s="132"/>
      <c r="L1989" s="132"/>
      <c r="M1989" s="132"/>
    </row>
    <row r="1990" spans="10:13">
      <c r="J1990" s="132"/>
      <c r="K1990" s="132"/>
      <c r="L1990" s="132"/>
      <c r="M1990" s="132"/>
    </row>
    <row r="1991" spans="10:13">
      <c r="J1991" s="132"/>
      <c r="K1991" s="132"/>
      <c r="L1991" s="132"/>
      <c r="M1991" s="132"/>
    </row>
    <row r="1992" spans="10:13">
      <c r="J1992" s="132"/>
      <c r="K1992" s="132"/>
      <c r="L1992" s="132"/>
      <c r="M1992" s="132"/>
    </row>
    <row r="1993" spans="10:13">
      <c r="J1993" s="132"/>
      <c r="K1993" s="132"/>
      <c r="L1993" s="132"/>
      <c r="M1993" s="132"/>
    </row>
    <row r="1994" spans="10:13">
      <c r="J1994" s="132"/>
      <c r="K1994" s="132"/>
      <c r="L1994" s="132"/>
      <c r="M1994" s="132"/>
    </row>
    <row r="1995" spans="10:13">
      <c r="J1995" s="132"/>
      <c r="K1995" s="132"/>
      <c r="L1995" s="132"/>
      <c r="M1995" s="132"/>
    </row>
    <row r="1996" spans="10:13">
      <c r="J1996" s="132"/>
      <c r="K1996" s="132"/>
      <c r="L1996" s="132"/>
      <c r="M1996" s="132"/>
    </row>
    <row r="1997" spans="10:13">
      <c r="J1997" s="132"/>
      <c r="K1997" s="132"/>
      <c r="L1997" s="132"/>
      <c r="M1997" s="132"/>
    </row>
    <row r="1998" spans="10:13">
      <c r="J1998" s="132"/>
      <c r="K1998" s="132"/>
      <c r="L1998" s="132"/>
      <c r="M1998" s="132"/>
    </row>
    <row r="1999" spans="10:13">
      <c r="J1999" s="132"/>
      <c r="K1999" s="132"/>
      <c r="L1999" s="132"/>
      <c r="M1999" s="132"/>
    </row>
    <row r="2000" spans="10:13">
      <c r="J2000" s="132"/>
      <c r="K2000" s="132"/>
      <c r="L2000" s="132"/>
      <c r="M2000" s="132"/>
    </row>
    <row r="2001" spans="10:13">
      <c r="J2001" s="132"/>
      <c r="K2001" s="132"/>
      <c r="L2001" s="132"/>
      <c r="M2001" s="132"/>
    </row>
    <row r="2002" spans="10:13">
      <c r="J2002" s="132"/>
      <c r="K2002" s="132"/>
      <c r="L2002" s="132"/>
      <c r="M2002" s="132"/>
    </row>
    <row r="2003" spans="10:13">
      <c r="J2003" s="132"/>
      <c r="K2003" s="132"/>
      <c r="L2003" s="132"/>
      <c r="M2003" s="132"/>
    </row>
    <row r="2004" spans="10:13">
      <c r="J2004" s="132"/>
      <c r="K2004" s="132"/>
      <c r="L2004" s="132"/>
      <c r="M2004" s="132"/>
    </row>
    <row r="2005" spans="10:13">
      <c r="J2005" s="132"/>
      <c r="K2005" s="132"/>
      <c r="L2005" s="132"/>
      <c r="M2005" s="132"/>
    </row>
    <row r="2006" spans="10:13">
      <c r="J2006" s="132"/>
      <c r="K2006" s="132"/>
      <c r="L2006" s="132"/>
      <c r="M2006" s="132"/>
    </row>
    <row r="2007" spans="10:13">
      <c r="J2007" s="132"/>
      <c r="K2007" s="132"/>
      <c r="L2007" s="132"/>
      <c r="M2007" s="132"/>
    </row>
    <row r="2008" spans="10:13">
      <c r="J2008" s="132"/>
      <c r="K2008" s="132"/>
      <c r="L2008" s="132"/>
      <c r="M2008" s="132"/>
    </row>
    <row r="2009" spans="10:13">
      <c r="J2009" s="132"/>
      <c r="K2009" s="132"/>
      <c r="L2009" s="132"/>
      <c r="M2009" s="132"/>
    </row>
    <row r="2010" spans="10:13">
      <c r="J2010" s="132"/>
      <c r="K2010" s="132"/>
      <c r="L2010" s="132"/>
      <c r="M2010" s="132"/>
    </row>
    <row r="2011" spans="10:13">
      <c r="J2011" s="132"/>
      <c r="K2011" s="132"/>
      <c r="L2011" s="132"/>
      <c r="M2011" s="132"/>
    </row>
    <row r="2012" spans="10:13">
      <c r="J2012" s="132"/>
      <c r="K2012" s="132"/>
      <c r="L2012" s="132"/>
      <c r="M2012" s="132"/>
    </row>
    <row r="2013" spans="10:13">
      <c r="J2013" s="132"/>
      <c r="K2013" s="132"/>
      <c r="L2013" s="132"/>
      <c r="M2013" s="132"/>
    </row>
    <row r="2014" spans="10:13">
      <c r="J2014" s="132"/>
      <c r="K2014" s="132"/>
      <c r="L2014" s="132"/>
      <c r="M2014" s="132"/>
    </row>
    <row r="2015" spans="10:13">
      <c r="J2015" s="132"/>
      <c r="K2015" s="132"/>
      <c r="L2015" s="132"/>
      <c r="M2015" s="132"/>
    </row>
    <row r="2016" spans="10:13">
      <c r="J2016" s="132"/>
      <c r="K2016" s="132"/>
      <c r="L2016" s="132"/>
      <c r="M2016" s="132"/>
    </row>
    <row r="2017" spans="10:13">
      <c r="J2017" s="132"/>
      <c r="K2017" s="132"/>
      <c r="L2017" s="132"/>
      <c r="M2017" s="132"/>
    </row>
    <row r="2018" spans="10:13">
      <c r="J2018" s="132"/>
      <c r="K2018" s="132"/>
      <c r="L2018" s="132"/>
      <c r="M2018" s="132"/>
    </row>
    <row r="2019" spans="10:13">
      <c r="J2019" s="132"/>
      <c r="K2019" s="132"/>
      <c r="L2019" s="132"/>
      <c r="M2019" s="132"/>
    </row>
    <row r="2020" spans="10:13">
      <c r="J2020" s="132"/>
      <c r="K2020" s="132"/>
      <c r="L2020" s="132"/>
      <c r="M2020" s="132"/>
    </row>
    <row r="2021" spans="10:13">
      <c r="J2021" s="132"/>
      <c r="K2021" s="132"/>
      <c r="L2021" s="132"/>
      <c r="M2021" s="132"/>
    </row>
    <row r="2022" spans="10:13">
      <c r="J2022" s="132"/>
      <c r="K2022" s="132"/>
      <c r="L2022" s="132"/>
      <c r="M2022" s="132"/>
    </row>
    <row r="2023" spans="10:13">
      <c r="J2023" s="132"/>
      <c r="K2023" s="132"/>
      <c r="L2023" s="132"/>
      <c r="M2023" s="132"/>
    </row>
    <row r="2024" spans="10:13">
      <c r="J2024" s="132"/>
      <c r="K2024" s="132"/>
      <c r="L2024" s="132"/>
      <c r="M2024" s="132"/>
    </row>
    <row r="2025" spans="10:13">
      <c r="J2025" s="132"/>
      <c r="K2025" s="132"/>
      <c r="L2025" s="132"/>
      <c r="M2025" s="132"/>
    </row>
    <row r="2026" spans="10:13">
      <c r="J2026" s="132"/>
      <c r="K2026" s="132"/>
      <c r="L2026" s="132"/>
      <c r="M2026" s="132"/>
    </row>
    <row r="2027" spans="10:13">
      <c r="J2027" s="132"/>
      <c r="K2027" s="132"/>
      <c r="L2027" s="132"/>
      <c r="M2027" s="132"/>
    </row>
    <row r="2028" spans="10:13">
      <c r="J2028" s="132"/>
      <c r="K2028" s="132"/>
      <c r="L2028" s="132"/>
      <c r="M2028" s="132"/>
    </row>
    <row r="2029" spans="10:13">
      <c r="J2029" s="132"/>
      <c r="K2029" s="132"/>
      <c r="L2029" s="132"/>
      <c r="M2029" s="132"/>
    </row>
    <row r="2030" spans="10:13">
      <c r="J2030" s="132"/>
      <c r="K2030" s="132"/>
      <c r="L2030" s="132"/>
      <c r="M2030" s="132"/>
    </row>
    <row r="2031" spans="10:13">
      <c r="J2031" s="132"/>
      <c r="K2031" s="132"/>
      <c r="L2031" s="132"/>
      <c r="M2031" s="132"/>
    </row>
    <row r="2032" spans="10:13">
      <c r="J2032" s="132"/>
      <c r="K2032" s="132"/>
      <c r="L2032" s="132"/>
      <c r="M2032" s="132"/>
    </row>
    <row r="2033" spans="10:13">
      <c r="J2033" s="132"/>
      <c r="K2033" s="132"/>
      <c r="L2033" s="132"/>
      <c r="M2033" s="132"/>
    </row>
    <row r="2034" spans="10:13">
      <c r="J2034" s="132"/>
      <c r="K2034" s="132"/>
      <c r="L2034" s="132"/>
      <c r="M2034" s="132"/>
    </row>
    <row r="2035" spans="10:13">
      <c r="J2035" s="132"/>
      <c r="K2035" s="132"/>
      <c r="L2035" s="132"/>
      <c r="M2035" s="132"/>
    </row>
    <row r="2036" spans="10:13">
      <c r="J2036" s="132"/>
      <c r="K2036" s="132"/>
      <c r="L2036" s="132"/>
      <c r="M2036" s="132"/>
    </row>
    <row r="2037" spans="10:13">
      <c r="J2037" s="132"/>
      <c r="K2037" s="132"/>
      <c r="L2037" s="132"/>
      <c r="M2037" s="132"/>
    </row>
    <row r="2038" spans="10:13">
      <c r="J2038" s="132"/>
      <c r="K2038" s="132"/>
      <c r="L2038" s="132"/>
      <c r="M2038" s="132"/>
    </row>
    <row r="2039" spans="10:13">
      <c r="J2039" s="132"/>
      <c r="K2039" s="132"/>
      <c r="L2039" s="132"/>
      <c r="M2039" s="132"/>
    </row>
    <row r="2040" spans="10:13">
      <c r="J2040" s="132"/>
      <c r="K2040" s="132"/>
      <c r="L2040" s="132"/>
      <c r="M2040" s="132"/>
    </row>
    <row r="2041" spans="10:13">
      <c r="J2041" s="132"/>
      <c r="K2041" s="132"/>
      <c r="L2041" s="132"/>
      <c r="M2041" s="132"/>
    </row>
    <row r="2042" spans="10:13">
      <c r="J2042" s="132"/>
      <c r="K2042" s="132"/>
      <c r="L2042" s="132"/>
      <c r="M2042" s="132"/>
    </row>
    <row r="2043" spans="10:13">
      <c r="J2043" s="132"/>
      <c r="K2043" s="132"/>
      <c r="L2043" s="132"/>
      <c r="M2043" s="132"/>
    </row>
    <row r="2044" spans="10:13">
      <c r="J2044" s="132"/>
      <c r="K2044" s="132"/>
      <c r="L2044" s="132"/>
      <c r="M2044" s="132"/>
    </row>
    <row r="2045" spans="10:13">
      <c r="J2045" s="132"/>
      <c r="K2045" s="132"/>
      <c r="L2045" s="132"/>
      <c r="M2045" s="132"/>
    </row>
    <row r="2046" spans="10:13">
      <c r="J2046" s="132"/>
      <c r="K2046" s="132"/>
      <c r="L2046" s="132"/>
      <c r="M2046" s="132"/>
    </row>
    <row r="2047" spans="10:13">
      <c r="J2047" s="132"/>
      <c r="K2047" s="132"/>
      <c r="L2047" s="132"/>
      <c r="M2047" s="132"/>
    </row>
    <row r="2048" spans="10:13">
      <c r="J2048" s="132"/>
      <c r="K2048" s="132"/>
      <c r="L2048" s="132"/>
      <c r="M2048" s="132"/>
    </row>
    <row r="2049" spans="10:13">
      <c r="J2049" s="132"/>
      <c r="K2049" s="132"/>
      <c r="L2049" s="132"/>
      <c r="M2049" s="132"/>
    </row>
    <row r="2050" spans="10:13">
      <c r="J2050" s="132"/>
      <c r="K2050" s="132"/>
      <c r="L2050" s="132"/>
      <c r="M2050" s="132"/>
    </row>
    <row r="2051" spans="10:13">
      <c r="J2051" s="132"/>
      <c r="K2051" s="132"/>
      <c r="L2051" s="132"/>
      <c r="M2051" s="132"/>
    </row>
    <row r="2052" spans="10:13">
      <c r="J2052" s="132"/>
      <c r="K2052" s="132"/>
      <c r="L2052" s="132"/>
      <c r="M2052" s="132"/>
    </row>
    <row r="2053" spans="10:13">
      <c r="J2053" s="132"/>
      <c r="K2053" s="132"/>
      <c r="L2053" s="132"/>
      <c r="M2053" s="132"/>
    </row>
    <row r="2054" spans="10:13">
      <c r="J2054" s="132"/>
      <c r="K2054" s="132"/>
      <c r="L2054" s="132"/>
      <c r="M2054" s="132"/>
    </row>
    <row r="2055" spans="10:13">
      <c r="J2055" s="132"/>
      <c r="K2055" s="132"/>
      <c r="L2055" s="132"/>
      <c r="M2055" s="132"/>
    </row>
    <row r="2056" spans="10:13">
      <c r="J2056" s="132"/>
      <c r="K2056" s="132"/>
      <c r="L2056" s="132"/>
      <c r="M2056" s="132"/>
    </row>
    <row r="2057" spans="10:13">
      <c r="J2057" s="132"/>
      <c r="K2057" s="132"/>
      <c r="L2057" s="132"/>
      <c r="M2057" s="132"/>
    </row>
    <row r="2058" spans="10:13">
      <c r="J2058" s="132"/>
      <c r="K2058" s="132"/>
      <c r="L2058" s="132"/>
      <c r="M2058" s="132"/>
    </row>
    <row r="2059" spans="10:13">
      <c r="J2059" s="132"/>
      <c r="K2059" s="132"/>
      <c r="L2059" s="132"/>
      <c r="M2059" s="132"/>
    </row>
    <row r="2060" spans="10:13">
      <c r="J2060" s="132"/>
      <c r="K2060" s="132"/>
      <c r="L2060" s="132"/>
      <c r="M2060" s="132"/>
    </row>
    <row r="2061" spans="10:13">
      <c r="J2061" s="132"/>
      <c r="K2061" s="132"/>
      <c r="L2061" s="132"/>
      <c r="M2061" s="132"/>
    </row>
    <row r="2062" spans="10:13">
      <c r="J2062" s="132"/>
      <c r="K2062" s="132"/>
      <c r="L2062" s="132"/>
      <c r="M2062" s="132"/>
    </row>
    <row r="2063" spans="10:13">
      <c r="J2063" s="132"/>
      <c r="K2063" s="132"/>
      <c r="L2063" s="132"/>
      <c r="M2063" s="132"/>
    </row>
    <row r="2064" spans="10:13">
      <c r="J2064" s="132"/>
      <c r="K2064" s="132"/>
      <c r="L2064" s="132"/>
      <c r="M2064" s="132"/>
    </row>
    <row r="2065" spans="10:13">
      <c r="J2065" s="132"/>
      <c r="K2065" s="132"/>
      <c r="L2065" s="132"/>
      <c r="M2065" s="132"/>
    </row>
    <row r="2066" spans="10:13">
      <c r="J2066" s="132"/>
      <c r="K2066" s="132"/>
      <c r="L2066" s="132"/>
      <c r="M2066" s="132"/>
    </row>
    <row r="2067" spans="10:13">
      <c r="J2067" s="132"/>
      <c r="K2067" s="132"/>
      <c r="L2067" s="132"/>
      <c r="M2067" s="132"/>
    </row>
    <row r="2068" spans="10:13">
      <c r="J2068" s="132"/>
      <c r="K2068" s="132"/>
      <c r="L2068" s="132"/>
      <c r="M2068" s="132"/>
    </row>
    <row r="2069" spans="10:13">
      <c r="J2069" s="132"/>
      <c r="K2069" s="132"/>
      <c r="L2069" s="132"/>
      <c r="M2069" s="132"/>
    </row>
    <row r="2070" spans="10:13">
      <c r="J2070" s="132"/>
      <c r="K2070" s="132"/>
      <c r="L2070" s="132"/>
      <c r="M2070" s="132"/>
    </row>
    <row r="2071" spans="10:13">
      <c r="J2071" s="132"/>
      <c r="K2071" s="132"/>
      <c r="L2071" s="132"/>
      <c r="M2071" s="132"/>
    </row>
    <row r="2072" spans="10:13">
      <c r="J2072" s="132"/>
      <c r="K2072" s="132"/>
      <c r="L2072" s="132"/>
      <c r="M2072" s="132"/>
    </row>
    <row r="2073" spans="10:13">
      <c r="J2073" s="132"/>
      <c r="K2073" s="132"/>
      <c r="L2073" s="132"/>
      <c r="M2073" s="132"/>
    </row>
    <row r="2074" spans="10:13">
      <c r="J2074" s="132"/>
      <c r="K2074" s="132"/>
      <c r="L2074" s="132"/>
      <c r="M2074" s="132"/>
    </row>
    <row r="2075" spans="10:13">
      <c r="J2075" s="132"/>
      <c r="K2075" s="132"/>
      <c r="L2075" s="132"/>
      <c r="M2075" s="132"/>
    </row>
    <row r="2076" spans="10:13">
      <c r="J2076" s="132"/>
      <c r="K2076" s="132"/>
      <c r="L2076" s="132"/>
      <c r="M2076" s="132"/>
    </row>
    <row r="2077" spans="10:13">
      <c r="J2077" s="132"/>
      <c r="K2077" s="132"/>
      <c r="L2077" s="132"/>
      <c r="M2077" s="132"/>
    </row>
    <row r="2078" spans="10:13">
      <c r="J2078" s="132"/>
      <c r="K2078" s="132"/>
      <c r="L2078" s="132"/>
      <c r="M2078" s="132"/>
    </row>
    <row r="2079" spans="10:13">
      <c r="J2079" s="132"/>
      <c r="K2079" s="132"/>
      <c r="L2079" s="132"/>
      <c r="M2079" s="132"/>
    </row>
    <row r="2080" spans="10:13">
      <c r="J2080" s="132"/>
      <c r="K2080" s="132"/>
      <c r="L2080" s="132"/>
      <c r="M2080" s="132"/>
    </row>
    <row r="2081" spans="10:13">
      <c r="J2081" s="132"/>
      <c r="K2081" s="132"/>
      <c r="L2081" s="132"/>
      <c r="M2081" s="132"/>
    </row>
    <row r="2082" spans="10:13">
      <c r="J2082" s="132"/>
      <c r="K2082" s="132"/>
      <c r="L2082" s="132"/>
      <c r="M2082" s="132"/>
    </row>
    <row r="2083" spans="10:13">
      <c r="J2083" s="132"/>
      <c r="K2083" s="132"/>
      <c r="L2083" s="132"/>
      <c r="M2083" s="132"/>
    </row>
    <row r="2084" spans="10:13">
      <c r="J2084" s="132"/>
      <c r="K2084" s="132"/>
      <c r="L2084" s="132"/>
      <c r="M2084" s="132"/>
    </row>
    <row r="2085" spans="10:13">
      <c r="J2085" s="132"/>
      <c r="K2085" s="132"/>
      <c r="L2085" s="132"/>
      <c r="M2085" s="132"/>
    </row>
    <row r="2086" spans="10:13">
      <c r="J2086" s="132"/>
      <c r="K2086" s="132"/>
      <c r="L2086" s="132"/>
      <c r="M2086" s="132"/>
    </row>
    <row r="2087" spans="10:13">
      <c r="J2087" s="132"/>
      <c r="K2087" s="132"/>
      <c r="L2087" s="132"/>
      <c r="M2087" s="132"/>
    </row>
    <row r="2088" spans="10:13">
      <c r="J2088" s="132"/>
      <c r="K2088" s="132"/>
      <c r="L2088" s="132"/>
      <c r="M2088" s="132"/>
    </row>
    <row r="2089" spans="10:13">
      <c r="J2089" s="132"/>
      <c r="K2089" s="132"/>
      <c r="L2089" s="132"/>
      <c r="M2089" s="132"/>
    </row>
    <row r="2090" spans="10:13">
      <c r="J2090" s="132"/>
      <c r="K2090" s="132"/>
      <c r="L2090" s="132"/>
      <c r="M2090" s="132"/>
    </row>
    <row r="2091" spans="10:13">
      <c r="J2091" s="132"/>
      <c r="K2091" s="132"/>
      <c r="L2091" s="132"/>
      <c r="M2091" s="132"/>
    </row>
    <row r="2092" spans="10:13">
      <c r="J2092" s="132"/>
      <c r="K2092" s="132"/>
      <c r="L2092" s="132"/>
      <c r="M2092" s="132"/>
    </row>
    <row r="2093" spans="10:13">
      <c r="J2093" s="132"/>
      <c r="K2093" s="132"/>
      <c r="L2093" s="132"/>
      <c r="M2093" s="132"/>
    </row>
    <row r="2094" spans="10:13">
      <c r="J2094" s="132"/>
      <c r="K2094" s="132"/>
      <c r="L2094" s="132"/>
      <c r="M2094" s="132"/>
    </row>
    <row r="2095" spans="10:13">
      <c r="J2095" s="132"/>
      <c r="K2095" s="132"/>
      <c r="L2095" s="132"/>
      <c r="M2095" s="132"/>
    </row>
    <row r="2096" spans="10:13">
      <c r="J2096" s="132"/>
      <c r="K2096" s="132"/>
      <c r="L2096" s="132"/>
      <c r="M2096" s="132"/>
    </row>
    <row r="2097" spans="10:13">
      <c r="J2097" s="132"/>
      <c r="K2097" s="132"/>
      <c r="L2097" s="132"/>
      <c r="M2097" s="132"/>
    </row>
    <row r="2098" spans="10:13">
      <c r="J2098" s="132"/>
      <c r="K2098" s="132"/>
      <c r="L2098" s="132"/>
      <c r="M2098" s="132"/>
    </row>
    <row r="2099" spans="10:13">
      <c r="J2099" s="132"/>
      <c r="K2099" s="132"/>
      <c r="L2099" s="132"/>
      <c r="M2099" s="132"/>
    </row>
    <row r="2100" spans="10:13">
      <c r="J2100" s="132"/>
      <c r="K2100" s="132"/>
      <c r="L2100" s="132"/>
      <c r="M2100" s="132"/>
    </row>
    <row r="2101" spans="10:13">
      <c r="J2101" s="132"/>
      <c r="K2101" s="132"/>
      <c r="L2101" s="132"/>
      <c r="M2101" s="132"/>
    </row>
    <row r="2102" spans="10:13">
      <c r="J2102" s="132"/>
      <c r="K2102" s="132"/>
      <c r="L2102" s="132"/>
      <c r="M2102" s="132"/>
    </row>
    <row r="2103" spans="10:13">
      <c r="J2103" s="132"/>
      <c r="K2103" s="132"/>
      <c r="L2103" s="132"/>
      <c r="M2103" s="132"/>
    </row>
    <row r="2104" spans="10:13">
      <c r="J2104" s="132"/>
      <c r="K2104" s="132"/>
      <c r="L2104" s="132"/>
      <c r="M2104" s="132"/>
    </row>
    <row r="2105" spans="10:13">
      <c r="J2105" s="132"/>
      <c r="K2105" s="132"/>
      <c r="L2105" s="132"/>
      <c r="M2105" s="132"/>
    </row>
    <row r="2106" spans="10:13">
      <c r="J2106" s="132"/>
      <c r="K2106" s="132"/>
      <c r="L2106" s="132"/>
      <c r="M2106" s="132"/>
    </row>
    <row r="2107" spans="10:13">
      <c r="J2107" s="132"/>
      <c r="K2107" s="132"/>
      <c r="L2107" s="132"/>
      <c r="M2107" s="132"/>
    </row>
    <row r="2108" spans="10:13">
      <c r="J2108" s="132"/>
      <c r="K2108" s="132"/>
      <c r="L2108" s="132"/>
      <c r="M2108" s="132"/>
    </row>
    <row r="2109" spans="10:13">
      <c r="J2109" s="132"/>
      <c r="K2109" s="132"/>
      <c r="L2109" s="132"/>
      <c r="M2109" s="132"/>
    </row>
    <row r="2110" spans="10:13">
      <c r="J2110" s="132"/>
      <c r="K2110" s="132"/>
      <c r="L2110" s="132"/>
      <c r="M2110" s="132"/>
    </row>
    <row r="2111" spans="10:13">
      <c r="J2111" s="132"/>
      <c r="K2111" s="132"/>
      <c r="L2111" s="132"/>
      <c r="M2111" s="132"/>
    </row>
    <row r="2112" spans="10:13">
      <c r="J2112" s="132"/>
      <c r="K2112" s="132"/>
      <c r="L2112" s="132"/>
      <c r="M2112" s="132"/>
    </row>
    <row r="2113" spans="10:13">
      <c r="J2113" s="132"/>
      <c r="K2113" s="132"/>
      <c r="L2113" s="132"/>
      <c r="M2113" s="132"/>
    </row>
    <row r="2114" spans="10:13">
      <c r="J2114" s="132"/>
      <c r="K2114" s="132"/>
      <c r="L2114" s="132"/>
      <c r="M2114" s="132"/>
    </row>
    <row r="2115" spans="10:13">
      <c r="J2115" s="132"/>
      <c r="K2115" s="132"/>
      <c r="L2115" s="132"/>
      <c r="M2115" s="132"/>
    </row>
    <row r="2116" spans="10:13">
      <c r="J2116" s="132"/>
      <c r="K2116" s="132"/>
      <c r="L2116" s="132"/>
      <c r="M2116" s="132"/>
    </row>
    <row r="2117" spans="10:13">
      <c r="J2117" s="132"/>
      <c r="K2117" s="132"/>
      <c r="L2117" s="132"/>
      <c r="M2117" s="132"/>
    </row>
    <row r="2118" spans="10:13">
      <c r="J2118" s="132"/>
      <c r="K2118" s="132"/>
      <c r="L2118" s="132"/>
      <c r="M2118" s="132"/>
    </row>
    <row r="2119" spans="10:13">
      <c r="J2119" s="132"/>
      <c r="K2119" s="132"/>
      <c r="L2119" s="132"/>
      <c r="M2119" s="132"/>
    </row>
    <row r="2120" spans="10:13">
      <c r="J2120" s="132"/>
      <c r="K2120" s="132"/>
      <c r="L2120" s="132"/>
      <c r="M2120" s="132"/>
    </row>
    <row r="2121" spans="10:13">
      <c r="J2121" s="132"/>
      <c r="K2121" s="132"/>
      <c r="L2121" s="132"/>
      <c r="M2121" s="132"/>
    </row>
    <row r="2122" spans="10:13">
      <c r="J2122" s="132"/>
      <c r="K2122" s="132"/>
      <c r="L2122" s="132"/>
      <c r="M2122" s="132"/>
    </row>
    <row r="2123" spans="10:13">
      <c r="J2123" s="132"/>
      <c r="K2123" s="132"/>
      <c r="L2123" s="132"/>
      <c r="M2123" s="132"/>
    </row>
    <row r="2124" spans="10:13">
      <c r="J2124" s="132"/>
      <c r="K2124" s="132"/>
      <c r="L2124" s="132"/>
      <c r="M2124" s="132"/>
    </row>
    <row r="2125" spans="10:13">
      <c r="J2125" s="132"/>
      <c r="K2125" s="132"/>
      <c r="L2125" s="132"/>
      <c r="M2125" s="132"/>
    </row>
    <row r="2126" spans="10:13">
      <c r="J2126" s="132"/>
      <c r="K2126" s="132"/>
      <c r="L2126" s="132"/>
      <c r="M2126" s="132"/>
    </row>
    <row r="2127" spans="10:13">
      <c r="J2127" s="132"/>
      <c r="K2127" s="132"/>
      <c r="L2127" s="132"/>
      <c r="M2127" s="132"/>
    </row>
    <row r="2128" spans="10:13">
      <c r="J2128" s="132"/>
      <c r="K2128" s="132"/>
      <c r="L2128" s="132"/>
      <c r="M2128" s="132"/>
    </row>
    <row r="2129" spans="10:13">
      <c r="J2129" s="132"/>
      <c r="K2129" s="132"/>
      <c r="L2129" s="132"/>
      <c r="M2129" s="132"/>
    </row>
    <row r="2130" spans="10:13">
      <c r="J2130" s="132"/>
      <c r="K2130" s="132"/>
      <c r="L2130" s="132"/>
      <c r="M2130" s="132"/>
    </row>
    <row r="2131" spans="10:13">
      <c r="J2131" s="132"/>
      <c r="K2131" s="132"/>
      <c r="L2131" s="132"/>
      <c r="M2131" s="132"/>
    </row>
    <row r="2132" spans="10:13">
      <c r="J2132" s="132"/>
      <c r="K2132" s="132"/>
      <c r="L2132" s="132"/>
      <c r="M2132" s="132"/>
    </row>
    <row r="2133" spans="10:13">
      <c r="J2133" s="132"/>
      <c r="K2133" s="132"/>
      <c r="L2133" s="132"/>
      <c r="M2133" s="132"/>
    </row>
    <row r="2134" spans="10:13">
      <c r="J2134" s="132"/>
      <c r="K2134" s="132"/>
      <c r="L2134" s="132"/>
      <c r="M2134" s="132"/>
    </row>
    <row r="2135" spans="10:13">
      <c r="J2135" s="132"/>
      <c r="K2135" s="132"/>
      <c r="L2135" s="132"/>
      <c r="M2135" s="132"/>
    </row>
    <row r="2136" spans="10:13">
      <c r="J2136" s="132"/>
      <c r="K2136" s="132"/>
      <c r="L2136" s="132"/>
      <c r="M2136" s="132"/>
    </row>
    <row r="2137" spans="10:13">
      <c r="J2137" s="132"/>
      <c r="K2137" s="132"/>
      <c r="L2137" s="132"/>
      <c r="M2137" s="132"/>
    </row>
    <row r="2138" spans="10:13">
      <c r="J2138" s="132"/>
      <c r="K2138" s="132"/>
      <c r="L2138" s="132"/>
      <c r="M2138" s="132"/>
    </row>
    <row r="2139" spans="10:13">
      <c r="J2139" s="132"/>
      <c r="K2139" s="132"/>
      <c r="L2139" s="132"/>
      <c r="M2139" s="132"/>
    </row>
    <row r="2140" spans="10:13">
      <c r="J2140" s="132"/>
      <c r="K2140" s="132"/>
      <c r="L2140" s="132"/>
      <c r="M2140" s="132"/>
    </row>
    <row r="2141" spans="10:13">
      <c r="J2141" s="132"/>
      <c r="K2141" s="132"/>
      <c r="L2141" s="132"/>
      <c r="M2141" s="132"/>
    </row>
    <row r="2142" spans="10:13">
      <c r="J2142" s="132"/>
      <c r="K2142" s="132"/>
      <c r="L2142" s="132"/>
      <c r="M2142" s="132"/>
    </row>
    <row r="2143" spans="10:13">
      <c r="J2143" s="132"/>
      <c r="K2143" s="132"/>
      <c r="L2143" s="132"/>
      <c r="M2143" s="132"/>
    </row>
    <row r="2144" spans="10:13">
      <c r="J2144" s="132"/>
      <c r="K2144" s="132"/>
      <c r="L2144" s="132"/>
      <c r="M2144" s="132"/>
    </row>
    <row r="2145" spans="10:13">
      <c r="J2145" s="132"/>
      <c r="K2145" s="132"/>
      <c r="L2145" s="132"/>
      <c r="M2145" s="132"/>
    </row>
    <row r="2146" spans="10:13">
      <c r="J2146" s="132"/>
      <c r="K2146" s="132"/>
      <c r="L2146" s="132"/>
      <c r="M2146" s="132"/>
    </row>
    <row r="2147" spans="10:13">
      <c r="J2147" s="132"/>
      <c r="K2147" s="132"/>
      <c r="L2147" s="132"/>
      <c r="M2147" s="132"/>
    </row>
    <row r="2148" spans="10:13">
      <c r="J2148" s="132"/>
      <c r="K2148" s="132"/>
      <c r="L2148" s="132"/>
      <c r="M2148" s="132"/>
    </row>
    <row r="2149" spans="10:13">
      <c r="J2149" s="132"/>
      <c r="K2149" s="132"/>
      <c r="L2149" s="132"/>
      <c r="M2149" s="132"/>
    </row>
    <row r="2150" spans="10:13">
      <c r="J2150" s="132"/>
      <c r="K2150" s="132"/>
      <c r="L2150" s="132"/>
      <c r="M2150" s="132"/>
    </row>
    <row r="2151" spans="10:13">
      <c r="J2151" s="132"/>
      <c r="K2151" s="132"/>
      <c r="L2151" s="132"/>
      <c r="M2151" s="132"/>
    </row>
    <row r="2152" spans="10:13">
      <c r="J2152" s="132"/>
      <c r="K2152" s="132"/>
      <c r="L2152" s="132"/>
      <c r="M2152" s="132"/>
    </row>
    <row r="2153" spans="10:13">
      <c r="J2153" s="132"/>
      <c r="K2153" s="132"/>
      <c r="L2153" s="132"/>
      <c r="M2153" s="132"/>
    </row>
    <row r="2154" spans="10:13">
      <c r="J2154" s="132"/>
      <c r="K2154" s="132"/>
      <c r="L2154" s="132"/>
      <c r="M2154" s="132"/>
    </row>
    <row r="2155" spans="10:13">
      <c r="J2155" s="132"/>
      <c r="K2155" s="132"/>
      <c r="L2155" s="132"/>
      <c r="M2155" s="132"/>
    </row>
    <row r="2156" spans="10:13">
      <c r="J2156" s="132"/>
      <c r="K2156" s="132"/>
      <c r="L2156" s="132"/>
      <c r="M2156" s="132"/>
    </row>
    <row r="2157" spans="10:13">
      <c r="J2157" s="132"/>
      <c r="K2157" s="132"/>
      <c r="L2157" s="132"/>
      <c r="M2157" s="132"/>
    </row>
    <row r="2158" spans="10:13">
      <c r="J2158" s="132"/>
      <c r="K2158" s="132"/>
      <c r="L2158" s="132"/>
      <c r="M2158" s="132"/>
    </row>
    <row r="2159" spans="10:13">
      <c r="J2159" s="132"/>
      <c r="K2159" s="132"/>
      <c r="L2159" s="132"/>
      <c r="M2159" s="132"/>
    </row>
    <row r="2160" spans="10:13">
      <c r="J2160" s="132"/>
      <c r="K2160" s="132"/>
      <c r="L2160" s="132"/>
      <c r="M2160" s="132"/>
    </row>
    <row r="2161" spans="10:13">
      <c r="J2161" s="132"/>
      <c r="K2161" s="132"/>
      <c r="L2161" s="132"/>
      <c r="M2161" s="132"/>
    </row>
    <row r="2162" spans="10:13">
      <c r="J2162" s="132"/>
      <c r="K2162" s="132"/>
      <c r="L2162" s="132"/>
      <c r="M2162" s="132"/>
    </row>
    <row r="2163" spans="10:13">
      <c r="J2163" s="132"/>
      <c r="K2163" s="132"/>
      <c r="L2163" s="132"/>
      <c r="M2163" s="132"/>
    </row>
    <row r="2164" spans="10:13">
      <c r="J2164" s="132"/>
      <c r="K2164" s="132"/>
      <c r="L2164" s="132"/>
      <c r="M2164" s="132"/>
    </row>
    <row r="2165" spans="10:13">
      <c r="J2165" s="132"/>
      <c r="K2165" s="132"/>
      <c r="L2165" s="132"/>
      <c r="M2165" s="132"/>
    </row>
    <row r="2166" spans="10:13">
      <c r="J2166" s="132"/>
      <c r="K2166" s="132"/>
      <c r="L2166" s="132"/>
      <c r="M2166" s="132"/>
    </row>
    <row r="2167" spans="10:13">
      <c r="J2167" s="132"/>
      <c r="K2167" s="132"/>
      <c r="L2167" s="132"/>
      <c r="M2167" s="132"/>
    </row>
    <row r="2168" spans="10:13">
      <c r="J2168" s="132"/>
      <c r="K2168" s="132"/>
      <c r="L2168" s="132"/>
      <c r="M2168" s="132"/>
    </row>
    <row r="2169" spans="10:13">
      <c r="J2169" s="132"/>
      <c r="K2169" s="132"/>
      <c r="L2169" s="132"/>
      <c r="M2169" s="132"/>
    </row>
    <row r="2170" spans="10:13">
      <c r="J2170" s="132"/>
      <c r="K2170" s="132"/>
      <c r="L2170" s="132"/>
      <c r="M2170" s="132"/>
    </row>
    <row r="2171" spans="10:13">
      <c r="J2171" s="132"/>
      <c r="K2171" s="132"/>
      <c r="L2171" s="132"/>
      <c r="M2171" s="132"/>
    </row>
    <row r="2172" spans="10:13">
      <c r="J2172" s="132"/>
      <c r="K2172" s="132"/>
      <c r="L2172" s="132"/>
      <c r="M2172" s="132"/>
    </row>
    <row r="2173" spans="10:13">
      <c r="J2173" s="132"/>
      <c r="K2173" s="132"/>
      <c r="L2173" s="132"/>
      <c r="M2173" s="132"/>
    </row>
    <row r="2174" spans="10:13">
      <c r="J2174" s="132"/>
      <c r="K2174" s="132"/>
      <c r="L2174" s="132"/>
      <c r="M2174" s="132"/>
    </row>
    <row r="2175" spans="10:13">
      <c r="J2175" s="132"/>
      <c r="K2175" s="132"/>
      <c r="L2175" s="132"/>
      <c r="M2175" s="132"/>
    </row>
    <row r="2176" spans="10:13">
      <c r="J2176" s="132"/>
      <c r="K2176" s="132"/>
      <c r="L2176" s="132"/>
      <c r="M2176" s="132"/>
    </row>
    <row r="2177" spans="10:13">
      <c r="J2177" s="132"/>
      <c r="K2177" s="132"/>
      <c r="L2177" s="132"/>
      <c r="M2177" s="132"/>
    </row>
    <row r="2178" spans="10:13">
      <c r="J2178" s="132"/>
      <c r="K2178" s="132"/>
      <c r="L2178" s="132"/>
      <c r="M2178" s="132"/>
    </row>
    <row r="2179" spans="10:13">
      <c r="J2179" s="132"/>
      <c r="K2179" s="132"/>
      <c r="L2179" s="132"/>
      <c r="M2179" s="132"/>
    </row>
    <row r="2180" spans="10:13">
      <c r="J2180" s="132"/>
      <c r="K2180" s="132"/>
      <c r="L2180" s="132"/>
      <c r="M2180" s="132"/>
    </row>
    <row r="2181" spans="10:13">
      <c r="J2181" s="132"/>
      <c r="K2181" s="132"/>
      <c r="L2181" s="132"/>
      <c r="M2181" s="132"/>
    </row>
    <row r="2182" spans="10:13">
      <c r="J2182" s="132"/>
      <c r="K2182" s="132"/>
      <c r="L2182" s="132"/>
      <c r="M2182" s="132"/>
    </row>
    <row r="2183" spans="10:13">
      <c r="J2183" s="132"/>
      <c r="K2183" s="132"/>
      <c r="L2183" s="132"/>
      <c r="M2183" s="132"/>
    </row>
    <row r="2184" spans="10:13">
      <c r="J2184" s="132"/>
      <c r="K2184" s="132"/>
      <c r="L2184" s="132"/>
      <c r="M2184" s="132"/>
    </row>
    <row r="2185" spans="10:13">
      <c r="J2185" s="132"/>
      <c r="K2185" s="132"/>
      <c r="L2185" s="132"/>
      <c r="M2185" s="132"/>
    </row>
    <row r="2186" spans="10:13">
      <c r="J2186" s="132"/>
      <c r="K2186" s="132"/>
      <c r="L2186" s="132"/>
      <c r="M2186" s="132"/>
    </row>
    <row r="2187" spans="10:13">
      <c r="J2187" s="132"/>
      <c r="K2187" s="132"/>
      <c r="L2187" s="132"/>
      <c r="M2187" s="132"/>
    </row>
    <row r="2188" spans="10:13">
      <c r="J2188" s="132"/>
      <c r="K2188" s="132"/>
      <c r="L2188" s="132"/>
      <c r="M2188" s="132"/>
    </row>
    <row r="2189" spans="10:13">
      <c r="J2189" s="132"/>
      <c r="K2189" s="132"/>
      <c r="L2189" s="132"/>
      <c r="M2189" s="132"/>
    </row>
    <row r="2190" spans="10:13">
      <c r="J2190" s="132"/>
      <c r="K2190" s="132"/>
      <c r="L2190" s="132"/>
      <c r="M2190" s="132"/>
    </row>
    <row r="2191" spans="10:13">
      <c r="J2191" s="132"/>
      <c r="K2191" s="132"/>
      <c r="L2191" s="132"/>
      <c r="M2191" s="132"/>
    </row>
    <row r="2192" spans="10:13">
      <c r="J2192" s="132"/>
      <c r="K2192" s="132"/>
      <c r="L2192" s="132"/>
      <c r="M2192" s="132"/>
    </row>
    <row r="2193" spans="10:13">
      <c r="J2193" s="132"/>
      <c r="K2193" s="132"/>
      <c r="L2193" s="132"/>
      <c r="M2193" s="132"/>
    </row>
    <row r="2194" spans="10:13">
      <c r="J2194" s="132"/>
      <c r="K2194" s="132"/>
      <c r="L2194" s="132"/>
      <c r="M2194" s="132"/>
    </row>
    <row r="2195" spans="10:13">
      <c r="J2195" s="132"/>
      <c r="K2195" s="132"/>
      <c r="L2195" s="132"/>
      <c r="M2195" s="132"/>
    </row>
    <row r="2196" spans="10:13">
      <c r="J2196" s="132"/>
      <c r="K2196" s="132"/>
      <c r="L2196" s="132"/>
      <c r="M2196" s="132"/>
    </row>
    <row r="2197" spans="10:13">
      <c r="J2197" s="132"/>
      <c r="K2197" s="132"/>
      <c r="L2197" s="132"/>
      <c r="M2197" s="132"/>
    </row>
    <row r="2198" spans="10:13">
      <c r="J2198" s="132"/>
      <c r="K2198" s="132"/>
      <c r="L2198" s="132"/>
      <c r="M2198" s="132"/>
    </row>
    <row r="2199" spans="10:13">
      <c r="J2199" s="132"/>
      <c r="K2199" s="132"/>
      <c r="L2199" s="132"/>
      <c r="M2199" s="132"/>
    </row>
    <row r="2200" spans="10:13">
      <c r="J2200" s="132"/>
      <c r="K2200" s="132"/>
      <c r="L2200" s="132"/>
      <c r="M2200" s="132"/>
    </row>
    <row r="2201" spans="10:13">
      <c r="J2201" s="132"/>
      <c r="K2201" s="132"/>
      <c r="L2201" s="132"/>
      <c r="M2201" s="132"/>
    </row>
    <row r="2202" spans="10:13">
      <c r="J2202" s="132"/>
      <c r="K2202" s="132"/>
      <c r="L2202" s="132"/>
      <c r="M2202" s="132"/>
    </row>
    <row r="2203" spans="10:13">
      <c r="J2203" s="132"/>
      <c r="K2203" s="132"/>
      <c r="L2203" s="132"/>
      <c r="M2203" s="132"/>
    </row>
    <row r="2204" spans="10:13">
      <c r="J2204" s="132"/>
      <c r="K2204" s="132"/>
      <c r="L2204" s="132"/>
      <c r="M2204" s="132"/>
    </row>
    <row r="2205" spans="10:13">
      <c r="J2205" s="132"/>
      <c r="K2205" s="132"/>
      <c r="L2205" s="132"/>
      <c r="M2205" s="132"/>
    </row>
    <row r="2206" spans="10:13">
      <c r="J2206" s="132"/>
      <c r="K2206" s="132"/>
      <c r="L2206" s="132"/>
      <c r="M2206" s="132"/>
    </row>
    <row r="2207" spans="10:13">
      <c r="J2207" s="132"/>
      <c r="K2207" s="132"/>
      <c r="L2207" s="132"/>
      <c r="M2207" s="132"/>
    </row>
    <row r="2208" spans="10:13">
      <c r="J2208" s="132"/>
      <c r="K2208" s="132"/>
      <c r="L2208" s="132"/>
      <c r="M2208" s="132"/>
    </row>
    <row r="2209" spans="10:13">
      <c r="J2209" s="132"/>
      <c r="K2209" s="132"/>
      <c r="L2209" s="132"/>
      <c r="M2209" s="132"/>
    </row>
    <row r="2210" spans="10:13">
      <c r="J2210" s="132"/>
      <c r="K2210" s="132"/>
      <c r="L2210" s="132"/>
      <c r="M2210" s="132"/>
    </row>
    <row r="2211" spans="10:13">
      <c r="J2211" s="132"/>
      <c r="K2211" s="132"/>
      <c r="L2211" s="132"/>
      <c r="M2211" s="132"/>
    </row>
    <row r="2212" spans="10:13">
      <c r="J2212" s="132"/>
      <c r="K2212" s="132"/>
      <c r="L2212" s="132"/>
      <c r="M2212" s="132"/>
    </row>
    <row r="2213" spans="10:13">
      <c r="J2213" s="132"/>
      <c r="K2213" s="132"/>
      <c r="L2213" s="132"/>
      <c r="M2213" s="132"/>
    </row>
    <row r="2214" spans="10:13">
      <c r="J2214" s="132"/>
      <c r="K2214" s="132"/>
      <c r="L2214" s="132"/>
      <c r="M2214" s="132"/>
    </row>
    <row r="2215" spans="10:13">
      <c r="J2215" s="132"/>
      <c r="K2215" s="132"/>
      <c r="L2215" s="132"/>
      <c r="M2215" s="132"/>
    </row>
    <row r="2216" spans="10:13">
      <c r="J2216" s="132"/>
      <c r="K2216" s="132"/>
      <c r="L2216" s="132"/>
      <c r="M2216" s="132"/>
    </row>
    <row r="2217" spans="10:13">
      <c r="J2217" s="132"/>
      <c r="K2217" s="132"/>
      <c r="L2217" s="132"/>
      <c r="M2217" s="132"/>
    </row>
    <row r="2218" spans="10:13">
      <c r="J2218" s="132"/>
      <c r="K2218" s="132"/>
      <c r="L2218" s="132"/>
      <c r="M2218" s="132"/>
    </row>
    <row r="2219" spans="10:13">
      <c r="J2219" s="132"/>
      <c r="K2219" s="132"/>
      <c r="L2219" s="132"/>
      <c r="M2219" s="132"/>
    </row>
    <row r="2220" spans="10:13">
      <c r="J2220" s="132"/>
      <c r="K2220" s="132"/>
      <c r="L2220" s="132"/>
      <c r="M2220" s="132"/>
    </row>
    <row r="2221" spans="10:13">
      <c r="J2221" s="132"/>
      <c r="K2221" s="132"/>
      <c r="L2221" s="132"/>
      <c r="M2221" s="132"/>
    </row>
    <row r="2222" spans="10:13">
      <c r="J2222" s="132"/>
      <c r="K2222" s="132"/>
      <c r="L2222" s="132"/>
      <c r="M2222" s="132"/>
    </row>
    <row r="2223" spans="10:13">
      <c r="J2223" s="132"/>
      <c r="K2223" s="132"/>
      <c r="L2223" s="132"/>
      <c r="M2223" s="132"/>
    </row>
    <row r="2224" spans="10:13">
      <c r="J2224" s="132"/>
      <c r="K2224" s="132"/>
      <c r="L2224" s="132"/>
      <c r="M2224" s="132"/>
    </row>
    <row r="2225" spans="10:13">
      <c r="J2225" s="132"/>
      <c r="K2225" s="132"/>
      <c r="L2225" s="132"/>
      <c r="M2225" s="132"/>
    </row>
    <row r="2226" spans="10:13">
      <c r="J2226" s="132"/>
      <c r="K2226" s="132"/>
      <c r="L2226" s="132"/>
      <c r="M2226" s="132"/>
    </row>
    <row r="2227" spans="10:13">
      <c r="J2227" s="132"/>
      <c r="K2227" s="132"/>
      <c r="L2227" s="132"/>
      <c r="M2227" s="132"/>
    </row>
    <row r="2228" spans="10:13">
      <c r="J2228" s="132"/>
      <c r="K2228" s="132"/>
      <c r="L2228" s="132"/>
      <c r="M2228" s="132"/>
    </row>
    <row r="2229" spans="10:13">
      <c r="J2229" s="132"/>
      <c r="K2229" s="132"/>
      <c r="L2229" s="132"/>
      <c r="M2229" s="132"/>
    </row>
    <row r="2230" spans="10:13">
      <c r="J2230" s="132"/>
      <c r="K2230" s="132"/>
      <c r="L2230" s="132"/>
      <c r="M2230" s="132"/>
    </row>
    <row r="2231" spans="10:13">
      <c r="J2231" s="132"/>
      <c r="K2231" s="132"/>
      <c r="L2231" s="132"/>
      <c r="M2231" s="132"/>
    </row>
    <row r="2232" spans="10:13">
      <c r="J2232" s="132"/>
      <c r="K2232" s="132"/>
      <c r="L2232" s="132"/>
      <c r="M2232" s="132"/>
    </row>
    <row r="2233" spans="10:13">
      <c r="J2233" s="132"/>
      <c r="K2233" s="132"/>
      <c r="L2233" s="132"/>
      <c r="M2233" s="132"/>
    </row>
    <row r="2234" spans="10:13">
      <c r="J2234" s="132"/>
      <c r="K2234" s="132"/>
      <c r="L2234" s="132"/>
      <c r="M2234" s="132"/>
    </row>
    <row r="2235" spans="10:13">
      <c r="J2235" s="132"/>
      <c r="K2235" s="132"/>
      <c r="L2235" s="132"/>
      <c r="M2235" s="132"/>
    </row>
    <row r="2236" spans="10:13">
      <c r="J2236" s="132"/>
      <c r="K2236" s="132"/>
      <c r="L2236" s="132"/>
      <c r="M2236" s="132"/>
    </row>
    <row r="2237" spans="10:13">
      <c r="J2237" s="132"/>
      <c r="K2237" s="132"/>
      <c r="L2237" s="132"/>
      <c r="M2237" s="132"/>
    </row>
    <row r="2238" spans="10:13">
      <c r="J2238" s="132"/>
      <c r="K2238" s="132"/>
      <c r="L2238" s="132"/>
      <c r="M2238" s="132"/>
    </row>
    <row r="2239" spans="10:13">
      <c r="J2239" s="132"/>
      <c r="K2239" s="132"/>
      <c r="L2239" s="132"/>
      <c r="M2239" s="132"/>
    </row>
    <row r="2240" spans="10:13">
      <c r="J2240" s="132"/>
      <c r="K2240" s="132"/>
      <c r="L2240" s="132"/>
      <c r="M2240" s="132"/>
    </row>
    <row r="2241" spans="10:13">
      <c r="J2241" s="132"/>
      <c r="K2241" s="132"/>
      <c r="L2241" s="132"/>
      <c r="M2241" s="132"/>
    </row>
    <row r="2242" spans="10:13">
      <c r="J2242" s="132"/>
      <c r="K2242" s="132"/>
      <c r="L2242" s="132"/>
      <c r="M2242" s="132"/>
    </row>
    <row r="2243" spans="10:13">
      <c r="J2243" s="132"/>
      <c r="K2243" s="132"/>
      <c r="L2243" s="132"/>
      <c r="M2243" s="132"/>
    </row>
    <row r="2244" spans="10:13">
      <c r="J2244" s="132"/>
      <c r="K2244" s="132"/>
      <c r="L2244" s="132"/>
      <c r="M2244" s="132"/>
    </row>
    <row r="2245" spans="10:13">
      <c r="J2245" s="132"/>
      <c r="K2245" s="132"/>
      <c r="L2245" s="132"/>
      <c r="M2245" s="132"/>
    </row>
    <row r="2246" spans="10:13">
      <c r="J2246" s="132"/>
      <c r="K2246" s="132"/>
      <c r="L2246" s="132"/>
      <c r="M2246" s="132"/>
    </row>
    <row r="2247" spans="10:13">
      <c r="J2247" s="132"/>
      <c r="K2247" s="132"/>
      <c r="L2247" s="132"/>
      <c r="M2247" s="132"/>
    </row>
    <row r="2248" spans="10:13">
      <c r="J2248" s="132"/>
      <c r="K2248" s="132"/>
      <c r="L2248" s="132"/>
      <c r="M2248" s="132"/>
    </row>
    <row r="2249" spans="10:13">
      <c r="J2249" s="132"/>
      <c r="K2249" s="132"/>
      <c r="L2249" s="132"/>
      <c r="M2249" s="132"/>
    </row>
    <row r="2250" spans="10:13">
      <c r="J2250" s="132"/>
      <c r="K2250" s="132"/>
      <c r="L2250" s="132"/>
      <c r="M2250" s="132"/>
    </row>
    <row r="2251" spans="10:13">
      <c r="J2251" s="132"/>
      <c r="K2251" s="132"/>
      <c r="L2251" s="132"/>
      <c r="M2251" s="132"/>
    </row>
    <row r="2252" spans="10:13">
      <c r="J2252" s="132"/>
      <c r="K2252" s="132"/>
      <c r="L2252" s="132"/>
      <c r="M2252" s="132"/>
    </row>
    <row r="2253" spans="10:13">
      <c r="J2253" s="132"/>
      <c r="K2253" s="132"/>
      <c r="L2253" s="132"/>
      <c r="M2253" s="132"/>
    </row>
    <row r="2254" spans="10:13">
      <c r="J2254" s="132"/>
      <c r="K2254" s="132"/>
      <c r="L2254" s="132"/>
      <c r="M2254" s="132"/>
    </row>
    <row r="2255" spans="10:13">
      <c r="J2255" s="132"/>
      <c r="K2255" s="132"/>
      <c r="L2255" s="132"/>
      <c r="M2255" s="132"/>
    </row>
    <row r="2256" spans="10:13">
      <c r="J2256" s="132"/>
      <c r="K2256" s="132"/>
      <c r="L2256" s="132"/>
      <c r="M2256" s="132"/>
    </row>
    <row r="2257" spans="10:13">
      <c r="J2257" s="132"/>
      <c r="K2257" s="132"/>
      <c r="L2257" s="132"/>
      <c r="M2257" s="132"/>
    </row>
    <row r="2258" spans="10:13">
      <c r="J2258" s="132"/>
      <c r="K2258" s="132"/>
      <c r="L2258" s="132"/>
      <c r="M2258" s="132"/>
    </row>
    <row r="2259" spans="10:13">
      <c r="J2259" s="132"/>
      <c r="K2259" s="132"/>
      <c r="L2259" s="132"/>
      <c r="M2259" s="132"/>
    </row>
    <row r="2260" spans="10:13">
      <c r="J2260" s="132"/>
      <c r="K2260" s="132"/>
      <c r="L2260" s="132"/>
      <c r="M2260" s="132"/>
    </row>
    <row r="2261" spans="10:13">
      <c r="J2261" s="132"/>
      <c r="K2261" s="132"/>
      <c r="L2261" s="132"/>
      <c r="M2261" s="132"/>
    </row>
    <row r="2262" spans="10:13">
      <c r="J2262" s="132"/>
      <c r="K2262" s="132"/>
      <c r="L2262" s="132"/>
      <c r="M2262" s="132"/>
    </row>
    <row r="2263" spans="10:13">
      <c r="J2263" s="132"/>
      <c r="K2263" s="132"/>
      <c r="L2263" s="132"/>
      <c r="M2263" s="132"/>
    </row>
    <row r="2264" spans="10:13">
      <c r="J2264" s="132"/>
      <c r="K2264" s="132"/>
      <c r="L2264" s="132"/>
      <c r="M2264" s="132"/>
    </row>
    <row r="2265" spans="10:13">
      <c r="J2265" s="132"/>
      <c r="K2265" s="132"/>
      <c r="L2265" s="132"/>
      <c r="M2265" s="132"/>
    </row>
    <row r="2266" spans="10:13">
      <c r="J2266" s="132"/>
      <c r="K2266" s="132"/>
      <c r="L2266" s="132"/>
      <c r="M2266" s="132"/>
    </row>
    <row r="2267" spans="10:13">
      <c r="J2267" s="132"/>
      <c r="K2267" s="132"/>
      <c r="L2267" s="132"/>
      <c r="M2267" s="132"/>
    </row>
    <row r="2268" spans="10:13">
      <c r="J2268" s="132"/>
      <c r="K2268" s="132"/>
      <c r="L2268" s="132"/>
      <c r="M2268" s="132"/>
    </row>
    <row r="2269" spans="10:13">
      <c r="J2269" s="132"/>
      <c r="K2269" s="132"/>
      <c r="L2269" s="132"/>
      <c r="M2269" s="132"/>
    </row>
    <row r="2270" spans="10:13">
      <c r="J2270" s="132"/>
      <c r="K2270" s="132"/>
      <c r="L2270" s="132"/>
      <c r="M2270" s="132"/>
    </row>
    <row r="2271" spans="10:13">
      <c r="J2271" s="132"/>
      <c r="K2271" s="132"/>
      <c r="L2271" s="132"/>
      <c r="M2271" s="132"/>
    </row>
    <row r="2272" spans="10:13">
      <c r="J2272" s="132"/>
      <c r="K2272" s="132"/>
      <c r="L2272" s="132"/>
      <c r="M2272" s="132"/>
    </row>
    <row r="2273" spans="10:13">
      <c r="J2273" s="132"/>
      <c r="K2273" s="132"/>
      <c r="L2273" s="132"/>
      <c r="M2273" s="132"/>
    </row>
    <row r="2274" spans="10:13">
      <c r="J2274" s="132"/>
      <c r="K2274" s="132"/>
      <c r="L2274" s="132"/>
      <c r="M2274" s="132"/>
    </row>
    <row r="2275" spans="10:13">
      <c r="J2275" s="132"/>
      <c r="K2275" s="132"/>
      <c r="L2275" s="132"/>
      <c r="M2275" s="132"/>
    </row>
    <row r="2276" spans="10:13">
      <c r="J2276" s="132"/>
      <c r="K2276" s="132"/>
      <c r="L2276" s="132"/>
      <c r="M2276" s="132"/>
    </row>
    <row r="2277" spans="10:13">
      <c r="J2277" s="132"/>
      <c r="K2277" s="132"/>
      <c r="L2277" s="132"/>
      <c r="M2277" s="132"/>
    </row>
    <row r="2278" spans="10:13">
      <c r="J2278" s="132"/>
      <c r="K2278" s="132"/>
      <c r="L2278" s="132"/>
      <c r="M2278" s="132"/>
    </row>
    <row r="2279" spans="10:13">
      <c r="J2279" s="132"/>
      <c r="K2279" s="132"/>
      <c r="L2279" s="132"/>
      <c r="M2279" s="132"/>
    </row>
    <row r="2280" spans="10:13">
      <c r="J2280" s="132"/>
      <c r="K2280" s="132"/>
      <c r="L2280" s="132"/>
      <c r="M2280" s="132"/>
    </row>
    <row r="2281" spans="10:13">
      <c r="J2281" s="132"/>
      <c r="K2281" s="132"/>
      <c r="L2281" s="132"/>
      <c r="M2281" s="132"/>
    </row>
    <row r="2282" spans="10:13">
      <c r="J2282" s="132"/>
      <c r="K2282" s="132"/>
      <c r="L2282" s="132"/>
      <c r="M2282" s="132"/>
    </row>
    <row r="2283" spans="10:13">
      <c r="J2283" s="132"/>
      <c r="K2283" s="132"/>
      <c r="L2283" s="132"/>
      <c r="M2283" s="132"/>
    </row>
    <row r="2284" spans="10:13">
      <c r="J2284" s="132"/>
      <c r="K2284" s="132"/>
      <c r="L2284" s="132"/>
      <c r="M2284" s="132"/>
    </row>
    <row r="2285" spans="10:13">
      <c r="J2285" s="132"/>
      <c r="K2285" s="132"/>
      <c r="L2285" s="132"/>
      <c r="M2285" s="132"/>
    </row>
    <row r="2286" spans="10:13">
      <c r="J2286" s="132"/>
      <c r="K2286" s="132"/>
      <c r="L2286" s="132"/>
      <c r="M2286" s="132"/>
    </row>
    <row r="2287" spans="10:13">
      <c r="J2287" s="132"/>
      <c r="K2287" s="132"/>
      <c r="L2287" s="132"/>
      <c r="M2287" s="132"/>
    </row>
    <row r="2288" spans="10:13">
      <c r="J2288" s="132"/>
      <c r="K2288" s="132"/>
      <c r="L2288" s="132"/>
      <c r="M2288" s="132"/>
    </row>
    <row r="2289" spans="10:13">
      <c r="J2289" s="132"/>
      <c r="K2289" s="132"/>
      <c r="L2289" s="132"/>
      <c r="M2289" s="132"/>
    </row>
    <row r="2290" spans="10:13">
      <c r="J2290" s="132"/>
      <c r="K2290" s="132"/>
      <c r="L2290" s="132"/>
      <c r="M2290" s="132"/>
    </row>
    <row r="2291" spans="10:13">
      <c r="J2291" s="132"/>
      <c r="K2291" s="132"/>
      <c r="L2291" s="132"/>
      <c r="M2291" s="132"/>
    </row>
    <row r="2292" spans="10:13">
      <c r="J2292" s="132"/>
      <c r="K2292" s="132"/>
      <c r="L2292" s="132"/>
      <c r="M2292" s="132"/>
    </row>
    <row r="2293" spans="10:13">
      <c r="J2293" s="132"/>
      <c r="K2293" s="132"/>
      <c r="L2293" s="132"/>
      <c r="M2293" s="132"/>
    </row>
    <row r="2294" spans="10:13">
      <c r="J2294" s="132"/>
      <c r="K2294" s="132"/>
      <c r="L2294" s="132"/>
      <c r="M2294" s="132"/>
    </row>
    <row r="2295" spans="10:13">
      <c r="J2295" s="132"/>
      <c r="K2295" s="132"/>
      <c r="L2295" s="132"/>
      <c r="M2295" s="132"/>
    </row>
    <row r="2296" spans="10:13">
      <c r="J2296" s="132"/>
      <c r="K2296" s="132"/>
      <c r="L2296" s="132"/>
      <c r="M2296" s="132"/>
    </row>
    <row r="2297" spans="10:13">
      <c r="J2297" s="132"/>
      <c r="K2297" s="132"/>
      <c r="L2297" s="132"/>
      <c r="M2297" s="132"/>
    </row>
    <row r="2298" spans="10:13">
      <c r="J2298" s="132"/>
      <c r="K2298" s="132"/>
      <c r="L2298" s="132"/>
      <c r="M2298" s="132"/>
    </row>
    <row r="2299" spans="10:13">
      <c r="J2299" s="132"/>
      <c r="K2299" s="132"/>
      <c r="L2299" s="132"/>
      <c r="M2299" s="132"/>
    </row>
    <row r="2300" spans="10:13">
      <c r="J2300" s="132"/>
      <c r="K2300" s="132"/>
      <c r="L2300" s="132"/>
      <c r="M2300" s="132"/>
    </row>
    <row r="2301" spans="10:13">
      <c r="J2301" s="132"/>
      <c r="K2301" s="132"/>
      <c r="L2301" s="132"/>
      <c r="M2301" s="132"/>
    </row>
    <row r="2302" spans="10:13">
      <c r="J2302" s="132"/>
      <c r="K2302" s="132"/>
      <c r="L2302" s="132"/>
      <c r="M2302" s="132"/>
    </row>
    <row r="2303" spans="10:13">
      <c r="J2303" s="132"/>
      <c r="K2303" s="132"/>
      <c r="L2303" s="132"/>
      <c r="M2303" s="132"/>
    </row>
    <row r="2304" spans="10:13">
      <c r="J2304" s="132"/>
      <c r="K2304" s="132"/>
      <c r="L2304" s="132"/>
      <c r="M2304" s="132"/>
    </row>
    <row r="2305" spans="10:13">
      <c r="J2305" s="132"/>
      <c r="K2305" s="132"/>
      <c r="L2305" s="132"/>
      <c r="M2305" s="132"/>
    </row>
    <row r="2306" spans="10:13">
      <c r="J2306" s="132"/>
      <c r="K2306" s="132"/>
      <c r="L2306" s="132"/>
      <c r="M2306" s="132"/>
    </row>
    <row r="2307" spans="10:13">
      <c r="J2307" s="132"/>
      <c r="K2307" s="132"/>
      <c r="L2307" s="132"/>
      <c r="M2307" s="132"/>
    </row>
    <row r="2308" spans="10:13">
      <c r="J2308" s="132"/>
      <c r="K2308" s="132"/>
      <c r="L2308" s="132"/>
      <c r="M2308" s="132"/>
    </row>
    <row r="2309" spans="10:13">
      <c r="J2309" s="132"/>
      <c r="K2309" s="132"/>
      <c r="L2309" s="132"/>
      <c r="M2309" s="132"/>
    </row>
    <row r="2310" spans="10:13">
      <c r="J2310" s="132"/>
      <c r="K2310" s="132"/>
      <c r="L2310" s="132"/>
      <c r="M2310" s="132"/>
    </row>
    <row r="2311" spans="10:13">
      <c r="J2311" s="132"/>
      <c r="K2311" s="132"/>
      <c r="L2311" s="132"/>
      <c r="M2311" s="132"/>
    </row>
    <row r="2312" spans="10:13">
      <c r="J2312" s="132"/>
      <c r="K2312" s="132"/>
      <c r="L2312" s="132"/>
      <c r="M2312" s="132"/>
    </row>
    <row r="2313" spans="10:13">
      <c r="J2313" s="132"/>
      <c r="K2313" s="132"/>
      <c r="L2313" s="132"/>
      <c r="M2313" s="132"/>
    </row>
    <row r="2314" spans="10:13">
      <c r="J2314" s="132"/>
      <c r="K2314" s="132"/>
      <c r="L2314" s="132"/>
      <c r="M2314" s="132"/>
    </row>
    <row r="2315" spans="10:13">
      <c r="J2315" s="132"/>
      <c r="K2315" s="132"/>
      <c r="L2315" s="132"/>
      <c r="M2315" s="132"/>
    </row>
    <row r="2316" spans="10:13">
      <c r="J2316" s="132"/>
      <c r="K2316" s="132"/>
      <c r="L2316" s="132"/>
      <c r="M2316" s="132"/>
    </row>
    <row r="2317" spans="10:13">
      <c r="J2317" s="132"/>
      <c r="K2317" s="132"/>
      <c r="L2317" s="132"/>
      <c r="M2317" s="132"/>
    </row>
    <row r="2318" spans="10:13">
      <c r="J2318" s="132"/>
      <c r="K2318" s="132"/>
      <c r="L2318" s="132"/>
      <c r="M2318" s="132"/>
    </row>
    <row r="2319" spans="10:13">
      <c r="J2319" s="132"/>
      <c r="K2319" s="132"/>
      <c r="L2319" s="132"/>
      <c r="M2319" s="132"/>
    </row>
    <row r="2320" spans="10:13">
      <c r="J2320" s="132"/>
      <c r="K2320" s="132"/>
      <c r="L2320" s="132"/>
      <c r="M2320" s="132"/>
    </row>
    <row r="2321" spans="10:13">
      <c r="J2321" s="132"/>
      <c r="K2321" s="132"/>
      <c r="L2321" s="132"/>
      <c r="M2321" s="132"/>
    </row>
    <row r="2322" spans="10:13">
      <c r="J2322" s="132"/>
      <c r="K2322" s="132"/>
      <c r="L2322" s="132"/>
      <c r="M2322" s="132"/>
    </row>
    <row r="2323" spans="10:13">
      <c r="J2323" s="132"/>
      <c r="K2323" s="132"/>
      <c r="L2323" s="132"/>
      <c r="M2323" s="132"/>
    </row>
    <row r="2324" spans="10:13">
      <c r="J2324" s="132"/>
      <c r="K2324" s="132"/>
      <c r="L2324" s="132"/>
      <c r="M2324" s="132"/>
    </row>
    <row r="2325" spans="10:13">
      <c r="J2325" s="132"/>
      <c r="K2325" s="132"/>
      <c r="L2325" s="132"/>
      <c r="M2325" s="132"/>
    </row>
    <row r="2326" spans="10:13">
      <c r="J2326" s="132"/>
      <c r="K2326" s="132"/>
      <c r="L2326" s="132"/>
      <c r="M2326" s="132"/>
    </row>
    <row r="2327" spans="10:13">
      <c r="J2327" s="132"/>
      <c r="K2327" s="132"/>
      <c r="L2327" s="132"/>
      <c r="M2327" s="132"/>
    </row>
    <row r="2328" spans="10:13">
      <c r="J2328" s="132"/>
      <c r="K2328" s="132"/>
      <c r="L2328" s="132"/>
      <c r="M2328" s="132"/>
    </row>
    <row r="2329" spans="10:13">
      <c r="J2329" s="132"/>
      <c r="K2329" s="132"/>
      <c r="L2329" s="132"/>
      <c r="M2329" s="132"/>
    </row>
    <row r="2330" spans="10:13">
      <c r="J2330" s="132"/>
      <c r="K2330" s="132"/>
      <c r="L2330" s="132"/>
      <c r="M2330" s="132"/>
    </row>
    <row r="2331" spans="10:13">
      <c r="J2331" s="132"/>
      <c r="K2331" s="132"/>
      <c r="L2331" s="132"/>
      <c r="M2331" s="132"/>
    </row>
    <row r="2332" spans="10:13">
      <c r="J2332" s="132"/>
      <c r="K2332" s="132"/>
      <c r="L2332" s="132"/>
      <c r="M2332" s="132"/>
    </row>
    <row r="2333" spans="10:13">
      <c r="J2333" s="132"/>
      <c r="K2333" s="132"/>
      <c r="L2333" s="132"/>
      <c r="M2333" s="132"/>
    </row>
    <row r="2334" spans="10:13">
      <c r="J2334" s="132"/>
      <c r="K2334" s="132"/>
      <c r="L2334" s="132"/>
      <c r="M2334" s="132"/>
    </row>
    <row r="2335" spans="10:13">
      <c r="J2335" s="132"/>
      <c r="K2335" s="132"/>
      <c r="L2335" s="132"/>
      <c r="M2335" s="132"/>
    </row>
    <row r="2336" spans="10:13">
      <c r="J2336" s="132"/>
      <c r="K2336" s="132"/>
      <c r="L2336" s="132"/>
      <c r="M2336" s="132"/>
    </row>
    <row r="2337" spans="10:13">
      <c r="J2337" s="132"/>
      <c r="K2337" s="132"/>
      <c r="L2337" s="132"/>
      <c r="M2337" s="132"/>
    </row>
    <row r="2338" spans="10:13">
      <c r="J2338" s="132"/>
      <c r="K2338" s="132"/>
      <c r="L2338" s="132"/>
      <c r="M2338" s="132"/>
    </row>
    <row r="2339" spans="10:13">
      <c r="J2339" s="132"/>
      <c r="K2339" s="132"/>
      <c r="L2339" s="132"/>
      <c r="M2339" s="132"/>
    </row>
    <row r="2340" spans="10:13">
      <c r="J2340" s="132"/>
      <c r="K2340" s="132"/>
      <c r="L2340" s="132"/>
      <c r="M2340" s="132"/>
    </row>
    <row r="2341" spans="10:13">
      <c r="J2341" s="132"/>
      <c r="K2341" s="132"/>
      <c r="L2341" s="132"/>
      <c r="M2341" s="132"/>
    </row>
    <row r="2342" spans="10:13">
      <c r="J2342" s="132"/>
      <c r="K2342" s="132"/>
      <c r="L2342" s="132"/>
      <c r="M2342" s="132"/>
    </row>
    <row r="2343" spans="10:13">
      <c r="J2343" s="132"/>
      <c r="K2343" s="132"/>
      <c r="L2343" s="132"/>
      <c r="M2343" s="132"/>
    </row>
    <row r="2344" spans="10:13">
      <c r="J2344" s="132"/>
      <c r="K2344" s="132"/>
      <c r="L2344" s="132"/>
      <c r="M2344" s="132"/>
    </row>
    <row r="2345" spans="10:13">
      <c r="J2345" s="132"/>
      <c r="K2345" s="132"/>
      <c r="L2345" s="132"/>
      <c r="M2345" s="132"/>
    </row>
    <row r="2346" spans="10:13">
      <c r="J2346" s="132"/>
      <c r="K2346" s="132"/>
      <c r="L2346" s="132"/>
      <c r="M2346" s="132"/>
    </row>
    <row r="2347" spans="10:13">
      <c r="J2347" s="132"/>
      <c r="K2347" s="132"/>
      <c r="L2347" s="132"/>
      <c r="M2347" s="132"/>
    </row>
    <row r="2348" spans="10:13">
      <c r="J2348" s="132"/>
      <c r="K2348" s="132"/>
      <c r="L2348" s="132"/>
      <c r="M2348" s="132"/>
    </row>
    <row r="2349" spans="10:13">
      <c r="J2349" s="132"/>
      <c r="K2349" s="132"/>
      <c r="L2349" s="132"/>
      <c r="M2349" s="132"/>
    </row>
    <row r="2350" spans="10:13">
      <c r="J2350" s="132"/>
      <c r="K2350" s="132"/>
      <c r="L2350" s="132"/>
      <c r="M2350" s="132"/>
    </row>
    <row r="2351" spans="10:13">
      <c r="J2351" s="132"/>
      <c r="K2351" s="132"/>
      <c r="L2351" s="132"/>
      <c r="M2351" s="132"/>
    </row>
    <row r="2352" spans="10:13">
      <c r="J2352" s="132"/>
      <c r="K2352" s="132"/>
      <c r="L2352" s="132"/>
      <c r="M2352" s="132"/>
    </row>
    <row r="2353" spans="10:13">
      <c r="J2353" s="132"/>
      <c r="K2353" s="132"/>
      <c r="L2353" s="132"/>
      <c r="M2353" s="132"/>
    </row>
    <row r="2354" spans="10:13">
      <c r="J2354" s="132"/>
      <c r="K2354" s="132"/>
      <c r="L2354" s="132"/>
      <c r="M2354" s="132"/>
    </row>
    <row r="2355" spans="10:13">
      <c r="J2355" s="132"/>
      <c r="K2355" s="132"/>
      <c r="L2355" s="132"/>
      <c r="M2355" s="132"/>
    </row>
    <row r="2356" spans="10:13">
      <c r="J2356" s="132"/>
      <c r="K2356" s="132"/>
      <c r="L2356" s="132"/>
      <c r="M2356" s="132"/>
    </row>
    <row r="2357" spans="10:13">
      <c r="J2357" s="132"/>
      <c r="K2357" s="132"/>
      <c r="L2357" s="132"/>
      <c r="M2357" s="132"/>
    </row>
    <row r="2358" spans="10:13">
      <c r="J2358" s="132"/>
      <c r="K2358" s="132"/>
      <c r="L2358" s="132"/>
      <c r="M2358" s="132"/>
    </row>
    <row r="2359" spans="10:13">
      <c r="J2359" s="132"/>
      <c r="K2359" s="132"/>
      <c r="L2359" s="132"/>
      <c r="M2359" s="132"/>
    </row>
    <row r="2360" spans="10:13">
      <c r="J2360" s="132"/>
      <c r="K2360" s="132"/>
      <c r="L2360" s="132"/>
      <c r="M2360" s="132"/>
    </row>
    <row r="2361" spans="10:13">
      <c r="J2361" s="132"/>
      <c r="K2361" s="132"/>
      <c r="L2361" s="132"/>
      <c r="M2361" s="132"/>
    </row>
    <row r="2362" spans="10:13">
      <c r="J2362" s="132"/>
      <c r="K2362" s="132"/>
      <c r="L2362" s="132"/>
      <c r="M2362" s="132"/>
    </row>
    <row r="2363" spans="10:13">
      <c r="J2363" s="132"/>
      <c r="K2363" s="132"/>
      <c r="L2363" s="132"/>
      <c r="M2363" s="132"/>
    </row>
    <row r="2364" spans="10:13">
      <c r="J2364" s="132"/>
      <c r="K2364" s="132"/>
      <c r="L2364" s="132"/>
      <c r="M2364" s="132"/>
    </row>
    <row r="2365" spans="10:13">
      <c r="J2365" s="132"/>
      <c r="K2365" s="132"/>
      <c r="L2365" s="132"/>
      <c r="M2365" s="132"/>
    </row>
    <row r="2366" spans="10:13">
      <c r="J2366" s="132"/>
      <c r="K2366" s="132"/>
      <c r="L2366" s="132"/>
      <c r="M2366" s="132"/>
    </row>
    <row r="2367" spans="10:13">
      <c r="J2367" s="132"/>
      <c r="K2367" s="132"/>
      <c r="L2367" s="132"/>
      <c r="M2367" s="132"/>
    </row>
    <row r="2368" spans="10:13">
      <c r="J2368" s="132"/>
      <c r="K2368" s="132"/>
      <c r="L2368" s="132"/>
      <c r="M2368" s="132"/>
    </row>
    <row r="2369" spans="10:13">
      <c r="J2369" s="132"/>
      <c r="K2369" s="132"/>
      <c r="L2369" s="132"/>
      <c r="M2369" s="132"/>
    </row>
    <row r="2370" spans="10:13">
      <c r="J2370" s="132"/>
      <c r="K2370" s="132"/>
      <c r="L2370" s="132"/>
      <c r="M2370" s="132"/>
    </row>
    <row r="2371" spans="10:13">
      <c r="J2371" s="132"/>
      <c r="K2371" s="132"/>
      <c r="L2371" s="132"/>
      <c r="M2371" s="132"/>
    </row>
    <row r="2372" spans="10:13">
      <c r="J2372" s="132"/>
      <c r="K2372" s="132"/>
      <c r="L2372" s="132"/>
      <c r="M2372" s="132"/>
    </row>
    <row r="2373" spans="10:13">
      <c r="J2373" s="132"/>
      <c r="K2373" s="132"/>
      <c r="L2373" s="132"/>
      <c r="M2373" s="132"/>
    </row>
    <row r="2374" spans="10:13">
      <c r="J2374" s="132"/>
      <c r="K2374" s="132"/>
      <c r="L2374" s="132"/>
      <c r="M2374" s="132"/>
    </row>
    <row r="2375" spans="10:13">
      <c r="J2375" s="132"/>
      <c r="K2375" s="132"/>
      <c r="L2375" s="132"/>
      <c r="M2375" s="132"/>
    </row>
    <row r="2376" spans="10:13">
      <c r="J2376" s="132"/>
      <c r="K2376" s="132"/>
      <c r="L2376" s="132"/>
      <c r="M2376" s="132"/>
    </row>
    <row r="2377" spans="10:13">
      <c r="J2377" s="132"/>
      <c r="K2377" s="132"/>
      <c r="L2377" s="132"/>
      <c r="M2377" s="132"/>
    </row>
    <row r="2378" spans="10:13">
      <c r="J2378" s="132"/>
      <c r="K2378" s="132"/>
      <c r="L2378" s="132"/>
      <c r="M2378" s="132"/>
    </row>
    <row r="2379" spans="10:13">
      <c r="J2379" s="132"/>
      <c r="K2379" s="132"/>
      <c r="L2379" s="132"/>
      <c r="M2379" s="132"/>
    </row>
    <row r="2380" spans="10:13">
      <c r="J2380" s="132"/>
      <c r="K2380" s="132"/>
      <c r="L2380" s="132"/>
      <c r="M2380" s="132"/>
    </row>
    <row r="2381" spans="10:13">
      <c r="J2381" s="132"/>
      <c r="K2381" s="132"/>
      <c r="L2381" s="132"/>
      <c r="M2381" s="132"/>
    </row>
    <row r="2382" spans="10:13">
      <c r="J2382" s="132"/>
      <c r="K2382" s="132"/>
      <c r="L2382" s="132"/>
      <c r="M2382" s="132"/>
    </row>
    <row r="2383" spans="10:13">
      <c r="J2383" s="132"/>
      <c r="K2383" s="132"/>
      <c r="L2383" s="132"/>
      <c r="M2383" s="132"/>
    </row>
    <row r="2384" spans="10:13">
      <c r="J2384" s="132"/>
      <c r="K2384" s="132"/>
      <c r="L2384" s="132"/>
      <c r="M2384" s="132"/>
    </row>
    <row r="2385" spans="10:13">
      <c r="J2385" s="132"/>
      <c r="K2385" s="132"/>
      <c r="L2385" s="132"/>
      <c r="M2385" s="132"/>
    </row>
    <row r="2386" spans="10:13">
      <c r="J2386" s="132"/>
      <c r="K2386" s="132"/>
      <c r="L2386" s="132"/>
      <c r="M2386" s="132"/>
    </row>
    <row r="2387" spans="10:13">
      <c r="J2387" s="132"/>
      <c r="K2387" s="132"/>
      <c r="L2387" s="132"/>
      <c r="M2387" s="132"/>
    </row>
    <row r="2388" spans="10:13">
      <c r="J2388" s="132"/>
      <c r="K2388" s="132"/>
      <c r="L2388" s="132"/>
      <c r="M2388" s="132"/>
    </row>
    <row r="2389" spans="10:13">
      <c r="J2389" s="132"/>
      <c r="K2389" s="132"/>
      <c r="L2389" s="132"/>
      <c r="M2389" s="132"/>
    </row>
    <row r="2390" spans="10:13">
      <c r="J2390" s="132"/>
      <c r="K2390" s="132"/>
      <c r="L2390" s="132"/>
      <c r="M2390" s="132"/>
    </row>
    <row r="2391" spans="10:13">
      <c r="J2391" s="132"/>
      <c r="K2391" s="132"/>
      <c r="L2391" s="132"/>
      <c r="M2391" s="132"/>
    </row>
    <row r="2392" spans="10:13">
      <c r="J2392" s="132"/>
      <c r="K2392" s="132"/>
      <c r="L2392" s="132"/>
      <c r="M2392" s="132"/>
    </row>
    <row r="2393" spans="10:13">
      <c r="J2393" s="132"/>
      <c r="K2393" s="132"/>
      <c r="L2393" s="132"/>
      <c r="M2393" s="132"/>
    </row>
    <row r="2394" spans="10:13">
      <c r="J2394" s="132"/>
      <c r="K2394" s="132"/>
      <c r="L2394" s="132"/>
      <c r="M2394" s="132"/>
    </row>
    <row r="2395" spans="10:13">
      <c r="J2395" s="132"/>
      <c r="K2395" s="132"/>
      <c r="L2395" s="132"/>
      <c r="M2395" s="132"/>
    </row>
    <row r="2396" spans="10:13">
      <c r="J2396" s="132"/>
      <c r="K2396" s="132"/>
      <c r="L2396" s="132"/>
      <c r="M2396" s="132"/>
    </row>
    <row r="2397" spans="10:13">
      <c r="J2397" s="132"/>
      <c r="K2397" s="132"/>
      <c r="L2397" s="132"/>
      <c r="M2397" s="132"/>
    </row>
    <row r="2398" spans="10:13">
      <c r="J2398" s="132"/>
      <c r="K2398" s="132"/>
      <c r="L2398" s="132"/>
      <c r="M2398" s="132"/>
    </row>
    <row r="2399" spans="10:13">
      <c r="J2399" s="132"/>
      <c r="K2399" s="132"/>
      <c r="L2399" s="132"/>
      <c r="M2399" s="132"/>
    </row>
    <row r="2400" spans="10:13">
      <c r="J2400" s="132"/>
      <c r="K2400" s="132"/>
      <c r="L2400" s="132"/>
      <c r="M2400" s="132"/>
    </row>
    <row r="2401" spans="10:13">
      <c r="J2401" s="132"/>
      <c r="K2401" s="132"/>
      <c r="L2401" s="132"/>
      <c r="M2401" s="132"/>
    </row>
    <row r="2402" spans="10:13">
      <c r="J2402" s="132"/>
      <c r="K2402" s="132"/>
      <c r="L2402" s="132"/>
      <c r="M2402" s="132"/>
    </row>
    <row r="2403" spans="10:13">
      <c r="J2403" s="132"/>
      <c r="K2403" s="132"/>
      <c r="L2403" s="132"/>
      <c r="M2403" s="132"/>
    </row>
    <row r="2404" spans="10:13">
      <c r="J2404" s="132"/>
      <c r="K2404" s="132"/>
      <c r="L2404" s="132"/>
      <c r="M2404" s="132"/>
    </row>
    <row r="2405" spans="10:13">
      <c r="J2405" s="132"/>
      <c r="K2405" s="132"/>
      <c r="L2405" s="132"/>
      <c r="M2405" s="132"/>
    </row>
    <row r="2406" spans="10:13">
      <c r="J2406" s="132"/>
      <c r="K2406" s="132"/>
      <c r="L2406" s="132"/>
      <c r="M2406" s="132"/>
    </row>
    <row r="2407" spans="10:13">
      <c r="J2407" s="132"/>
      <c r="K2407" s="132"/>
      <c r="L2407" s="132"/>
      <c r="M2407" s="132"/>
    </row>
    <row r="2408" spans="10:13">
      <c r="J2408" s="132"/>
      <c r="K2408" s="132"/>
      <c r="L2408" s="132"/>
      <c r="M2408" s="132"/>
    </row>
    <row r="2409" spans="10:13">
      <c r="J2409" s="132"/>
      <c r="K2409" s="132"/>
      <c r="L2409" s="132"/>
      <c r="M2409" s="132"/>
    </row>
    <row r="2410" spans="10:13">
      <c r="J2410" s="132"/>
      <c r="K2410" s="132"/>
      <c r="L2410" s="132"/>
      <c r="M2410" s="132"/>
    </row>
    <row r="2411" spans="10:13">
      <c r="J2411" s="132"/>
      <c r="K2411" s="132"/>
      <c r="L2411" s="132"/>
      <c r="M2411" s="132"/>
    </row>
    <row r="2412" spans="10:13">
      <c r="J2412" s="132"/>
      <c r="K2412" s="132"/>
      <c r="L2412" s="132"/>
      <c r="M2412" s="132"/>
    </row>
    <row r="2413" spans="10:13">
      <c r="J2413" s="132"/>
      <c r="K2413" s="132"/>
      <c r="L2413" s="132"/>
      <c r="M2413" s="132"/>
    </row>
    <row r="2414" spans="10:13">
      <c r="J2414" s="132"/>
      <c r="K2414" s="132"/>
      <c r="L2414" s="132"/>
      <c r="M2414" s="132"/>
    </row>
    <row r="2415" spans="10:13">
      <c r="J2415" s="132"/>
      <c r="K2415" s="132"/>
      <c r="L2415" s="132"/>
      <c r="M2415" s="132"/>
    </row>
    <row r="2416" spans="10:13">
      <c r="J2416" s="132"/>
      <c r="K2416" s="132"/>
      <c r="L2416" s="132"/>
      <c r="M2416" s="132"/>
    </row>
    <row r="2417" spans="10:13">
      <c r="J2417" s="132"/>
      <c r="K2417" s="132"/>
      <c r="L2417" s="132"/>
      <c r="M2417" s="132"/>
    </row>
    <row r="2418" spans="10:13">
      <c r="J2418" s="132"/>
      <c r="K2418" s="132"/>
      <c r="L2418" s="132"/>
      <c r="M2418" s="132"/>
    </row>
    <row r="2419" spans="10:13">
      <c r="J2419" s="132"/>
      <c r="K2419" s="132"/>
      <c r="L2419" s="132"/>
      <c r="M2419" s="132"/>
    </row>
    <row r="2420" spans="10:13">
      <c r="J2420" s="132"/>
      <c r="K2420" s="132"/>
      <c r="L2420" s="132"/>
      <c r="M2420" s="132"/>
    </row>
    <row r="2421" spans="10:13">
      <c r="J2421" s="132"/>
      <c r="K2421" s="132"/>
      <c r="L2421" s="132"/>
      <c r="M2421" s="132"/>
    </row>
    <row r="2422" spans="10:13">
      <c r="J2422" s="132"/>
      <c r="K2422" s="132"/>
      <c r="L2422" s="132"/>
      <c r="M2422" s="132"/>
    </row>
    <row r="2423" spans="10:13">
      <c r="J2423" s="132"/>
      <c r="K2423" s="132"/>
      <c r="L2423" s="132"/>
      <c r="M2423" s="132"/>
    </row>
    <row r="2424" spans="10:13">
      <c r="J2424" s="132"/>
      <c r="K2424" s="132"/>
      <c r="L2424" s="132"/>
      <c r="M2424" s="132"/>
    </row>
    <row r="2425" spans="10:13">
      <c r="J2425" s="132"/>
      <c r="K2425" s="132"/>
      <c r="L2425" s="132"/>
      <c r="M2425" s="132"/>
    </row>
    <row r="2426" spans="10:13">
      <c r="J2426" s="132"/>
      <c r="K2426" s="132"/>
      <c r="L2426" s="132"/>
      <c r="M2426" s="132"/>
    </row>
    <row r="2427" spans="10:13">
      <c r="J2427" s="132"/>
      <c r="K2427" s="132"/>
      <c r="L2427" s="132"/>
      <c r="M2427" s="132"/>
    </row>
    <row r="2428" spans="10:13">
      <c r="J2428" s="132"/>
      <c r="K2428" s="132"/>
      <c r="L2428" s="132"/>
      <c r="M2428" s="132"/>
    </row>
    <row r="2429" spans="10:13">
      <c r="J2429" s="132"/>
      <c r="K2429" s="132"/>
      <c r="L2429" s="132"/>
      <c r="M2429" s="132"/>
    </row>
    <row r="2430" spans="10:13">
      <c r="J2430" s="132"/>
      <c r="K2430" s="132"/>
      <c r="L2430" s="132"/>
      <c r="M2430" s="132"/>
    </row>
    <row r="2431" spans="10:13">
      <c r="J2431" s="132"/>
      <c r="K2431" s="132"/>
      <c r="L2431" s="132"/>
      <c r="M2431" s="132"/>
    </row>
    <row r="2432" spans="10:13">
      <c r="J2432" s="132"/>
      <c r="K2432" s="132"/>
      <c r="L2432" s="132"/>
      <c r="M2432" s="132"/>
    </row>
    <row r="2433" spans="10:13">
      <c r="J2433" s="132"/>
      <c r="K2433" s="132"/>
      <c r="L2433" s="132"/>
      <c r="M2433" s="132"/>
    </row>
    <row r="2434" spans="10:13">
      <c r="J2434" s="132"/>
      <c r="K2434" s="132"/>
      <c r="L2434" s="132"/>
      <c r="M2434" s="132"/>
    </row>
    <row r="2435" spans="10:13">
      <c r="J2435" s="132"/>
      <c r="K2435" s="132"/>
      <c r="L2435" s="132"/>
      <c r="M2435" s="132"/>
    </row>
    <row r="2436" spans="10:13">
      <c r="J2436" s="132"/>
      <c r="K2436" s="132"/>
      <c r="L2436" s="132"/>
      <c r="M2436" s="132"/>
    </row>
    <row r="2437" spans="10:13">
      <c r="J2437" s="132"/>
      <c r="K2437" s="132"/>
      <c r="L2437" s="132"/>
      <c r="M2437" s="132"/>
    </row>
    <row r="2438" spans="10:13">
      <c r="J2438" s="132"/>
      <c r="K2438" s="132"/>
      <c r="L2438" s="132"/>
      <c r="M2438" s="132"/>
    </row>
    <row r="2439" spans="10:13">
      <c r="J2439" s="132"/>
      <c r="K2439" s="132"/>
      <c r="L2439" s="132"/>
      <c r="M2439" s="132"/>
    </row>
    <row r="2440" spans="10:13">
      <c r="J2440" s="132"/>
      <c r="K2440" s="132"/>
      <c r="L2440" s="132"/>
      <c r="M2440" s="132"/>
    </row>
    <row r="2441" spans="10:13">
      <c r="J2441" s="132"/>
      <c r="K2441" s="132"/>
      <c r="L2441" s="132"/>
      <c r="M2441" s="132"/>
    </row>
    <row r="2442" spans="10:13">
      <c r="J2442" s="132"/>
      <c r="K2442" s="132"/>
      <c r="L2442" s="132"/>
      <c r="M2442" s="132"/>
    </row>
    <row r="2443" spans="10:13">
      <c r="J2443" s="132"/>
      <c r="K2443" s="132"/>
      <c r="L2443" s="132"/>
      <c r="M2443" s="132"/>
    </row>
    <row r="2444" spans="10:13">
      <c r="J2444" s="132"/>
      <c r="K2444" s="132"/>
      <c r="L2444" s="132"/>
      <c r="M2444" s="132"/>
    </row>
    <row r="2445" spans="10:13">
      <c r="J2445" s="132"/>
      <c r="K2445" s="132"/>
      <c r="L2445" s="132"/>
      <c r="M2445" s="132"/>
    </row>
    <row r="2446" spans="10:13">
      <c r="J2446" s="132"/>
      <c r="K2446" s="132"/>
      <c r="L2446" s="132"/>
      <c r="M2446" s="132"/>
    </row>
    <row r="2447" spans="10:13">
      <c r="J2447" s="132"/>
      <c r="K2447" s="132"/>
      <c r="L2447" s="132"/>
      <c r="M2447" s="132"/>
    </row>
    <row r="2448" spans="10:13">
      <c r="J2448" s="132"/>
      <c r="K2448" s="132"/>
      <c r="L2448" s="132"/>
      <c r="M2448" s="132"/>
    </row>
    <row r="2449" spans="10:13">
      <c r="J2449" s="132"/>
      <c r="K2449" s="132"/>
      <c r="L2449" s="132"/>
      <c r="M2449" s="132"/>
    </row>
    <row r="2450" spans="10:13">
      <c r="J2450" s="132"/>
      <c r="K2450" s="132"/>
      <c r="L2450" s="132"/>
      <c r="M2450" s="132"/>
    </row>
    <row r="2451" spans="10:13">
      <c r="J2451" s="132"/>
      <c r="K2451" s="132"/>
      <c r="L2451" s="132"/>
      <c r="M2451" s="132"/>
    </row>
    <row r="2452" spans="10:13">
      <c r="J2452" s="132"/>
      <c r="K2452" s="132"/>
      <c r="L2452" s="132"/>
      <c r="M2452" s="132"/>
    </row>
    <row r="2453" spans="10:13">
      <c r="J2453" s="132"/>
      <c r="K2453" s="132"/>
      <c r="L2453" s="132"/>
      <c r="M2453" s="132"/>
    </row>
    <row r="2454" spans="10:13">
      <c r="J2454" s="132"/>
      <c r="K2454" s="132"/>
      <c r="L2454" s="132"/>
      <c r="M2454" s="132"/>
    </row>
    <row r="2455" spans="10:13">
      <c r="J2455" s="132"/>
      <c r="K2455" s="132"/>
      <c r="L2455" s="132"/>
      <c r="M2455" s="132"/>
    </row>
    <row r="2456" spans="10:13">
      <c r="J2456" s="132"/>
      <c r="K2456" s="132"/>
      <c r="L2456" s="132"/>
      <c r="M2456" s="132"/>
    </row>
    <row r="2457" spans="10:13">
      <c r="J2457" s="132"/>
      <c r="K2457" s="132"/>
      <c r="L2457" s="132"/>
      <c r="M2457" s="132"/>
    </row>
    <row r="2458" spans="10:13">
      <c r="J2458" s="132"/>
      <c r="K2458" s="132"/>
      <c r="L2458" s="132"/>
      <c r="M2458" s="132"/>
    </row>
    <row r="2459" spans="10:13">
      <c r="J2459" s="132"/>
      <c r="K2459" s="132"/>
      <c r="L2459" s="132"/>
      <c r="M2459" s="132"/>
    </row>
    <row r="2460" spans="10:13">
      <c r="J2460" s="132"/>
      <c r="K2460" s="132"/>
      <c r="L2460" s="132"/>
      <c r="M2460" s="132"/>
    </row>
    <row r="2461" spans="10:13">
      <c r="J2461" s="132"/>
      <c r="K2461" s="132"/>
      <c r="L2461" s="132"/>
      <c r="M2461" s="132"/>
    </row>
    <row r="2462" spans="10:13">
      <c r="J2462" s="132"/>
      <c r="K2462" s="132"/>
      <c r="L2462" s="132"/>
      <c r="M2462" s="132"/>
    </row>
    <row r="2463" spans="10:13">
      <c r="J2463" s="132"/>
      <c r="K2463" s="132"/>
      <c r="L2463" s="132"/>
      <c r="M2463" s="132"/>
    </row>
    <row r="2464" spans="10:13">
      <c r="J2464" s="132"/>
      <c r="K2464" s="132"/>
      <c r="L2464" s="132"/>
      <c r="M2464" s="132"/>
    </row>
    <row r="2465" spans="10:13">
      <c r="J2465" s="132"/>
      <c r="K2465" s="132"/>
      <c r="L2465" s="132"/>
      <c r="M2465" s="132"/>
    </row>
    <row r="2466" spans="10:13">
      <c r="J2466" s="132"/>
      <c r="K2466" s="132"/>
      <c r="L2466" s="132"/>
      <c r="M2466" s="132"/>
    </row>
    <row r="2467" spans="10:13">
      <c r="J2467" s="132"/>
      <c r="K2467" s="132"/>
      <c r="L2467" s="132"/>
      <c r="M2467" s="132"/>
    </row>
    <row r="2468" spans="10:13">
      <c r="J2468" s="132"/>
      <c r="K2468" s="132"/>
      <c r="L2468" s="132"/>
      <c r="M2468" s="132"/>
    </row>
    <row r="2469" spans="10:13">
      <c r="J2469" s="132"/>
      <c r="K2469" s="132"/>
      <c r="L2469" s="132"/>
      <c r="M2469" s="132"/>
    </row>
    <row r="2470" spans="10:13">
      <c r="J2470" s="132"/>
      <c r="K2470" s="132"/>
      <c r="L2470" s="132"/>
      <c r="M2470" s="132"/>
    </row>
    <row r="2471" spans="10:13">
      <c r="J2471" s="132"/>
      <c r="K2471" s="132"/>
      <c r="L2471" s="132"/>
      <c r="M2471" s="132"/>
    </row>
    <row r="2472" spans="10:13">
      <c r="J2472" s="132"/>
      <c r="K2472" s="132"/>
      <c r="L2472" s="132"/>
      <c r="M2472" s="132"/>
    </row>
    <row r="2473" spans="10:13">
      <c r="J2473" s="132"/>
      <c r="K2473" s="132"/>
      <c r="L2473" s="132"/>
      <c r="M2473" s="132"/>
    </row>
    <row r="2474" spans="10:13">
      <c r="J2474" s="132"/>
      <c r="K2474" s="132"/>
      <c r="L2474" s="132"/>
      <c r="M2474" s="132"/>
    </row>
    <row r="2475" spans="10:13">
      <c r="J2475" s="132"/>
      <c r="K2475" s="132"/>
      <c r="L2475" s="132"/>
      <c r="M2475" s="132"/>
    </row>
    <row r="2476" spans="10:13">
      <c r="J2476" s="132"/>
      <c r="K2476" s="132"/>
      <c r="L2476" s="132"/>
      <c r="M2476" s="132"/>
    </row>
    <row r="2477" spans="10:13">
      <c r="J2477" s="132"/>
      <c r="K2477" s="132"/>
      <c r="L2477" s="132"/>
      <c r="M2477" s="132"/>
    </row>
    <row r="2478" spans="10:13">
      <c r="J2478" s="132"/>
      <c r="K2478" s="132"/>
      <c r="L2478" s="132"/>
      <c r="M2478" s="132"/>
    </row>
    <row r="2479" spans="10:13">
      <c r="J2479" s="132"/>
      <c r="K2479" s="132"/>
      <c r="L2479" s="132"/>
      <c r="M2479" s="132"/>
    </row>
    <row r="2480" spans="10:13">
      <c r="J2480" s="132"/>
      <c r="K2480" s="132"/>
      <c r="L2480" s="132"/>
      <c r="M2480" s="132"/>
    </row>
    <row r="2481" spans="10:13">
      <c r="J2481" s="132"/>
      <c r="K2481" s="132"/>
      <c r="L2481" s="132"/>
      <c r="M2481" s="132"/>
    </row>
    <row r="2482" spans="10:13">
      <c r="J2482" s="132"/>
      <c r="K2482" s="132"/>
      <c r="L2482" s="132"/>
      <c r="M2482" s="132"/>
    </row>
    <row r="2483" spans="10:13">
      <c r="J2483" s="132"/>
      <c r="K2483" s="132"/>
      <c r="L2483" s="132"/>
      <c r="M2483" s="132"/>
    </row>
    <row r="2484" spans="10:13">
      <c r="J2484" s="132"/>
      <c r="K2484" s="132"/>
      <c r="L2484" s="132"/>
      <c r="M2484" s="132"/>
    </row>
    <row r="2485" spans="10:13">
      <c r="J2485" s="132"/>
      <c r="K2485" s="132"/>
      <c r="L2485" s="132"/>
      <c r="M2485" s="132"/>
    </row>
    <row r="2486" spans="10:13">
      <c r="J2486" s="132"/>
      <c r="K2486" s="132"/>
      <c r="L2486" s="132"/>
      <c r="M2486" s="132"/>
    </row>
    <row r="2487" spans="10:13">
      <c r="J2487" s="132"/>
      <c r="K2487" s="132"/>
      <c r="L2487" s="132"/>
      <c r="M2487" s="132"/>
    </row>
    <row r="2488" spans="10:13">
      <c r="J2488" s="132"/>
      <c r="K2488" s="132"/>
      <c r="L2488" s="132"/>
      <c r="M2488" s="132"/>
    </row>
    <row r="2489" spans="10:13">
      <c r="J2489" s="132"/>
      <c r="K2489" s="132"/>
      <c r="L2489" s="132"/>
      <c r="M2489" s="132"/>
    </row>
    <row r="2490" spans="10:13">
      <c r="J2490" s="132"/>
      <c r="K2490" s="132"/>
      <c r="L2490" s="132"/>
      <c r="M2490" s="132"/>
    </row>
    <row r="2491" spans="10:13">
      <c r="J2491" s="132"/>
      <c r="K2491" s="132"/>
      <c r="L2491" s="132"/>
      <c r="M2491" s="132"/>
    </row>
    <row r="2492" spans="10:13">
      <c r="J2492" s="132"/>
      <c r="K2492" s="132"/>
      <c r="L2492" s="132"/>
      <c r="M2492" s="132"/>
    </row>
    <row r="2493" spans="10:13">
      <c r="J2493" s="132"/>
      <c r="K2493" s="132"/>
      <c r="L2493" s="132"/>
      <c r="M2493" s="132"/>
    </row>
    <row r="2494" spans="10:13">
      <c r="J2494" s="132"/>
      <c r="K2494" s="132"/>
      <c r="L2494" s="132"/>
      <c r="M2494" s="132"/>
    </row>
    <row r="2495" spans="10:13">
      <c r="J2495" s="132"/>
      <c r="K2495" s="132"/>
      <c r="L2495" s="132"/>
      <c r="M2495" s="132"/>
    </row>
    <row r="2496" spans="10:13">
      <c r="J2496" s="132"/>
      <c r="K2496" s="132"/>
      <c r="L2496" s="132"/>
      <c r="M2496" s="132"/>
    </row>
    <row r="2497" spans="10:13">
      <c r="J2497" s="132"/>
      <c r="K2497" s="132"/>
      <c r="L2497" s="132"/>
      <c r="M2497" s="132"/>
    </row>
    <row r="2498" spans="10:13">
      <c r="J2498" s="132"/>
      <c r="K2498" s="132"/>
      <c r="L2498" s="132"/>
      <c r="M2498" s="132"/>
    </row>
    <row r="2499" spans="10:13">
      <c r="J2499" s="132"/>
      <c r="K2499" s="132"/>
      <c r="L2499" s="132"/>
      <c r="M2499" s="132"/>
    </row>
    <row r="2500" spans="10:13">
      <c r="J2500" s="132"/>
      <c r="K2500" s="132"/>
      <c r="L2500" s="132"/>
      <c r="M2500" s="132"/>
    </row>
    <row r="2501" spans="10:13">
      <c r="J2501" s="132"/>
      <c r="K2501" s="132"/>
      <c r="L2501" s="132"/>
      <c r="M2501" s="132"/>
    </row>
    <row r="2502" spans="10:13">
      <c r="J2502" s="132"/>
      <c r="K2502" s="132"/>
      <c r="L2502" s="132"/>
      <c r="M2502" s="132"/>
    </row>
    <row r="2503" spans="10:13">
      <c r="J2503" s="132"/>
      <c r="K2503" s="132"/>
      <c r="L2503" s="132"/>
      <c r="M2503" s="132"/>
    </row>
    <row r="2504" spans="10:13">
      <c r="J2504" s="132"/>
      <c r="K2504" s="132"/>
      <c r="L2504" s="132"/>
      <c r="M2504" s="132"/>
    </row>
    <row r="2505" spans="10:13">
      <c r="J2505" s="132"/>
      <c r="K2505" s="132"/>
      <c r="L2505" s="132"/>
      <c r="M2505" s="132"/>
    </row>
    <row r="2506" spans="10:13">
      <c r="J2506" s="132"/>
      <c r="K2506" s="132"/>
      <c r="L2506" s="132"/>
      <c r="M2506" s="132"/>
    </row>
    <row r="2507" spans="10:13">
      <c r="J2507" s="132"/>
      <c r="K2507" s="132"/>
      <c r="L2507" s="132"/>
      <c r="M2507" s="132"/>
    </row>
    <row r="2508" spans="10:13">
      <c r="J2508" s="132"/>
      <c r="K2508" s="132"/>
      <c r="L2508" s="132"/>
      <c r="M2508" s="132"/>
    </row>
    <row r="2509" spans="10:13">
      <c r="J2509" s="132"/>
      <c r="K2509" s="132"/>
      <c r="L2509" s="132"/>
      <c r="M2509" s="132"/>
    </row>
    <row r="2510" spans="10:13">
      <c r="J2510" s="132"/>
      <c r="K2510" s="132"/>
      <c r="L2510" s="132"/>
      <c r="M2510" s="132"/>
    </row>
    <row r="2511" spans="10:13">
      <c r="J2511" s="132"/>
      <c r="K2511" s="132"/>
      <c r="L2511" s="132"/>
      <c r="M2511" s="132"/>
    </row>
    <row r="2512" spans="10:13">
      <c r="J2512" s="132"/>
      <c r="K2512" s="132"/>
      <c r="L2512" s="132"/>
      <c r="M2512" s="132"/>
    </row>
    <row r="2513" spans="10:13">
      <c r="J2513" s="132"/>
      <c r="K2513" s="132"/>
      <c r="L2513" s="132"/>
      <c r="M2513" s="132"/>
    </row>
    <row r="2514" spans="10:13">
      <c r="J2514" s="132"/>
      <c r="K2514" s="132"/>
      <c r="L2514" s="132"/>
      <c r="M2514" s="132"/>
    </row>
    <row r="2515" spans="10:13">
      <c r="J2515" s="132"/>
      <c r="K2515" s="132"/>
      <c r="L2515" s="132"/>
      <c r="M2515" s="132"/>
    </row>
    <row r="2516" spans="10:13">
      <c r="J2516" s="132"/>
      <c r="K2516" s="132"/>
      <c r="L2516" s="132"/>
      <c r="M2516" s="132"/>
    </row>
    <row r="2517" spans="10:13">
      <c r="J2517" s="132"/>
      <c r="K2517" s="132"/>
      <c r="L2517" s="132"/>
      <c r="M2517" s="132"/>
    </row>
    <row r="2518" spans="10:13">
      <c r="J2518" s="132"/>
      <c r="K2518" s="132"/>
      <c r="L2518" s="132"/>
      <c r="M2518" s="132"/>
    </row>
    <row r="2519" spans="10:13">
      <c r="J2519" s="132"/>
      <c r="K2519" s="132"/>
      <c r="L2519" s="132"/>
      <c r="M2519" s="132"/>
    </row>
    <row r="2520" spans="10:13">
      <c r="J2520" s="132"/>
      <c r="K2520" s="132"/>
      <c r="L2520" s="132"/>
      <c r="M2520" s="132"/>
    </row>
    <row r="2521" spans="10:13">
      <c r="J2521" s="132"/>
      <c r="K2521" s="132"/>
      <c r="L2521" s="132"/>
      <c r="M2521" s="132"/>
    </row>
    <row r="2522" spans="10:13">
      <c r="J2522" s="132"/>
      <c r="K2522" s="132"/>
      <c r="L2522" s="132"/>
      <c r="M2522" s="132"/>
    </row>
    <row r="2523" spans="10:13">
      <c r="J2523" s="132"/>
      <c r="K2523" s="132"/>
      <c r="L2523" s="132"/>
      <c r="M2523" s="132"/>
    </row>
    <row r="2524" spans="10:13">
      <c r="J2524" s="132"/>
      <c r="K2524" s="132"/>
      <c r="L2524" s="132"/>
      <c r="M2524" s="132"/>
    </row>
    <row r="2525" spans="10:13">
      <c r="J2525" s="132"/>
      <c r="K2525" s="132"/>
      <c r="L2525" s="132"/>
      <c r="M2525" s="132"/>
    </row>
    <row r="2526" spans="10:13">
      <c r="J2526" s="132"/>
      <c r="K2526" s="132"/>
      <c r="L2526" s="132"/>
      <c r="M2526" s="132"/>
    </row>
    <row r="2527" spans="10:13">
      <c r="J2527" s="132"/>
      <c r="K2527" s="132"/>
      <c r="L2527" s="132"/>
      <c r="M2527" s="132"/>
    </row>
    <row r="2528" spans="10:13">
      <c r="J2528" s="132"/>
      <c r="K2528" s="132"/>
      <c r="L2528" s="132"/>
      <c r="M2528" s="132"/>
    </row>
    <row r="2529" spans="10:13">
      <c r="J2529" s="132"/>
      <c r="K2529" s="132"/>
      <c r="L2529" s="132"/>
      <c r="M2529" s="132"/>
    </row>
    <row r="2530" spans="10:13">
      <c r="J2530" s="132"/>
      <c r="K2530" s="132"/>
      <c r="L2530" s="132"/>
      <c r="M2530" s="132"/>
    </row>
    <row r="2531" spans="10:13">
      <c r="J2531" s="132"/>
      <c r="K2531" s="132"/>
      <c r="L2531" s="132"/>
      <c r="M2531" s="132"/>
    </row>
    <row r="2532" spans="10:13">
      <c r="J2532" s="132"/>
      <c r="K2532" s="132"/>
      <c r="L2532" s="132"/>
      <c r="M2532" s="132"/>
    </row>
    <row r="2533" spans="10:13">
      <c r="J2533" s="132"/>
      <c r="K2533" s="132"/>
      <c r="L2533" s="132"/>
      <c r="M2533" s="132"/>
    </row>
    <row r="2534" spans="10:13">
      <c r="J2534" s="132"/>
      <c r="K2534" s="132"/>
      <c r="L2534" s="132"/>
      <c r="M2534" s="132"/>
    </row>
    <row r="2535" spans="10:13">
      <c r="J2535" s="132"/>
      <c r="K2535" s="132"/>
      <c r="L2535" s="132"/>
      <c r="M2535" s="132"/>
    </row>
    <row r="2536" spans="10:13">
      <c r="J2536" s="132"/>
      <c r="K2536" s="132"/>
      <c r="L2536" s="132"/>
      <c r="M2536" s="132"/>
    </row>
    <row r="2537" spans="10:13">
      <c r="J2537" s="132"/>
      <c r="K2537" s="132"/>
      <c r="L2537" s="132"/>
      <c r="M2537" s="132"/>
    </row>
    <row r="2538" spans="10:13">
      <c r="J2538" s="132"/>
      <c r="K2538" s="132"/>
      <c r="L2538" s="132"/>
      <c r="M2538" s="132"/>
    </row>
    <row r="2539" spans="10:13">
      <c r="J2539" s="132"/>
      <c r="K2539" s="132"/>
      <c r="L2539" s="132"/>
      <c r="M2539" s="132"/>
    </row>
    <row r="2540" spans="10:13">
      <c r="J2540" s="132"/>
      <c r="K2540" s="132"/>
      <c r="L2540" s="132"/>
      <c r="M2540" s="132"/>
    </row>
    <row r="2541" spans="10:13">
      <c r="J2541" s="132"/>
      <c r="K2541" s="132"/>
      <c r="L2541" s="132"/>
      <c r="M2541" s="132"/>
    </row>
    <row r="2542" spans="10:13">
      <c r="J2542" s="132"/>
      <c r="K2542" s="132"/>
      <c r="L2542" s="132"/>
      <c r="M2542" s="132"/>
    </row>
    <row r="2543" spans="10:13">
      <c r="J2543" s="132"/>
      <c r="K2543" s="132"/>
      <c r="L2543" s="132"/>
      <c r="M2543" s="132"/>
    </row>
    <row r="2544" spans="10:13">
      <c r="J2544" s="132"/>
      <c r="K2544" s="132"/>
      <c r="L2544" s="132"/>
      <c r="M2544" s="132"/>
    </row>
    <row r="2545" spans="10:13">
      <c r="J2545" s="132"/>
      <c r="K2545" s="132"/>
      <c r="L2545" s="132"/>
      <c r="M2545" s="132"/>
    </row>
    <row r="2546" spans="10:13">
      <c r="J2546" s="132"/>
      <c r="K2546" s="132"/>
      <c r="L2546" s="132"/>
      <c r="M2546" s="132"/>
    </row>
    <row r="2547" spans="10:13">
      <c r="J2547" s="132"/>
      <c r="K2547" s="132"/>
      <c r="L2547" s="132"/>
      <c r="M2547" s="132"/>
    </row>
    <row r="2548" spans="10:13">
      <c r="J2548" s="132"/>
      <c r="K2548" s="132"/>
      <c r="L2548" s="132"/>
      <c r="M2548" s="132"/>
    </row>
    <row r="2549" spans="10:13">
      <c r="J2549" s="132"/>
      <c r="K2549" s="132"/>
      <c r="L2549" s="132"/>
      <c r="M2549" s="132"/>
    </row>
    <row r="2550" spans="10:13">
      <c r="J2550" s="132"/>
      <c r="K2550" s="132"/>
      <c r="L2550" s="132"/>
      <c r="M2550" s="132"/>
    </row>
    <row r="2551" spans="10:13">
      <c r="J2551" s="132"/>
      <c r="K2551" s="132"/>
      <c r="L2551" s="132"/>
      <c r="M2551" s="132"/>
    </row>
    <row r="2552" spans="10:13">
      <c r="J2552" s="132"/>
      <c r="K2552" s="132"/>
      <c r="L2552" s="132"/>
      <c r="M2552" s="132"/>
    </row>
    <row r="2553" spans="10:13">
      <c r="J2553" s="132"/>
      <c r="K2553" s="132"/>
      <c r="L2553" s="132"/>
      <c r="M2553" s="132"/>
    </row>
    <row r="2554" spans="10:13">
      <c r="J2554" s="132"/>
      <c r="K2554" s="132"/>
      <c r="L2554" s="132"/>
      <c r="M2554" s="132"/>
    </row>
    <row r="2555" spans="10:13">
      <c r="J2555" s="132"/>
      <c r="K2555" s="132"/>
      <c r="L2555" s="132"/>
      <c r="M2555" s="132"/>
    </row>
    <row r="2556" spans="10:13">
      <c r="J2556" s="132"/>
      <c r="K2556" s="132"/>
      <c r="L2556" s="132"/>
      <c r="M2556" s="132"/>
    </row>
    <row r="2557" spans="10:13">
      <c r="J2557" s="132"/>
      <c r="K2557" s="132"/>
      <c r="L2557" s="132"/>
      <c r="M2557" s="132"/>
    </row>
    <row r="2558" spans="10:13">
      <c r="J2558" s="132"/>
      <c r="K2558" s="132"/>
      <c r="L2558" s="132"/>
      <c r="M2558" s="132"/>
    </row>
    <row r="2559" spans="10:13">
      <c r="J2559" s="132"/>
      <c r="K2559" s="132"/>
      <c r="L2559" s="132"/>
      <c r="M2559" s="132"/>
    </row>
    <row r="2560" spans="10:13">
      <c r="J2560" s="132"/>
      <c r="K2560" s="132"/>
      <c r="L2560" s="132"/>
      <c r="M2560" s="132"/>
    </row>
    <row r="2561" spans="10:13">
      <c r="J2561" s="132"/>
      <c r="K2561" s="132"/>
      <c r="L2561" s="132"/>
      <c r="M2561" s="132"/>
    </row>
    <row r="2562" spans="10:13">
      <c r="J2562" s="132"/>
      <c r="K2562" s="132"/>
      <c r="L2562" s="132"/>
      <c r="M2562" s="132"/>
    </row>
    <row r="2563" spans="10:13">
      <c r="J2563" s="132"/>
      <c r="K2563" s="132"/>
      <c r="L2563" s="132"/>
      <c r="M2563" s="132"/>
    </row>
    <row r="2564" spans="10:13">
      <c r="J2564" s="132"/>
      <c r="K2564" s="132"/>
      <c r="L2564" s="132"/>
      <c r="M2564" s="132"/>
    </row>
    <row r="2565" spans="10:13">
      <c r="J2565" s="132"/>
      <c r="K2565" s="132"/>
      <c r="L2565" s="132"/>
      <c r="M2565" s="132"/>
    </row>
    <row r="2566" spans="10:13">
      <c r="J2566" s="132"/>
      <c r="K2566" s="132"/>
      <c r="L2566" s="132"/>
      <c r="M2566" s="132"/>
    </row>
    <row r="2567" spans="10:13">
      <c r="J2567" s="132"/>
      <c r="K2567" s="132"/>
      <c r="L2567" s="132"/>
      <c r="M2567" s="132"/>
    </row>
    <row r="2568" spans="10:13">
      <c r="J2568" s="132"/>
      <c r="K2568" s="132"/>
      <c r="L2568" s="132"/>
      <c r="M2568" s="132"/>
    </row>
    <row r="2569" spans="10:13">
      <c r="J2569" s="132"/>
      <c r="K2569" s="132"/>
      <c r="L2569" s="132"/>
      <c r="M2569" s="132"/>
    </row>
    <row r="2570" spans="10:13">
      <c r="J2570" s="132"/>
      <c r="K2570" s="132"/>
      <c r="L2570" s="132"/>
      <c r="M2570" s="132"/>
    </row>
    <row r="2571" spans="10:13">
      <c r="J2571" s="132"/>
      <c r="K2571" s="132"/>
      <c r="L2571" s="132"/>
      <c r="M2571" s="132"/>
    </row>
    <row r="2572" spans="10:13">
      <c r="J2572" s="132"/>
      <c r="K2572" s="132"/>
      <c r="L2572" s="132"/>
      <c r="M2572" s="132"/>
    </row>
    <row r="2573" spans="10:13">
      <c r="J2573" s="132"/>
      <c r="K2573" s="132"/>
      <c r="L2573" s="132"/>
      <c r="M2573" s="132"/>
    </row>
    <row r="2574" spans="10:13">
      <c r="J2574" s="132"/>
      <c r="K2574" s="132"/>
      <c r="L2574" s="132"/>
      <c r="M2574" s="132"/>
    </row>
    <row r="2575" spans="10:13">
      <c r="J2575" s="132"/>
      <c r="K2575" s="132"/>
      <c r="L2575" s="132"/>
      <c r="M2575" s="132"/>
    </row>
    <row r="2576" spans="10:13">
      <c r="J2576" s="132"/>
      <c r="K2576" s="132"/>
      <c r="L2576" s="132"/>
      <c r="M2576" s="132"/>
    </row>
    <row r="2577" spans="10:13">
      <c r="J2577" s="132"/>
      <c r="K2577" s="132"/>
      <c r="L2577" s="132"/>
      <c r="M2577" s="132"/>
    </row>
    <row r="2578" spans="10:13">
      <c r="J2578" s="132"/>
      <c r="K2578" s="132"/>
      <c r="L2578" s="132"/>
      <c r="M2578" s="132"/>
    </row>
    <row r="2579" spans="10:13">
      <c r="J2579" s="132"/>
      <c r="K2579" s="132"/>
      <c r="L2579" s="132"/>
      <c r="M2579" s="132"/>
    </row>
    <row r="2580" spans="10:13">
      <c r="J2580" s="132"/>
      <c r="K2580" s="132"/>
      <c r="L2580" s="132"/>
      <c r="M2580" s="132"/>
    </row>
    <row r="2581" spans="10:13">
      <c r="J2581" s="132"/>
      <c r="K2581" s="132"/>
      <c r="L2581" s="132"/>
      <c r="M2581" s="132"/>
    </row>
    <row r="2582" spans="10:13">
      <c r="J2582" s="132"/>
      <c r="K2582" s="132"/>
      <c r="L2582" s="132"/>
      <c r="M2582" s="132"/>
    </row>
    <row r="2583" spans="10:13">
      <c r="J2583" s="132"/>
      <c r="K2583" s="132"/>
      <c r="L2583" s="132"/>
      <c r="M2583" s="132"/>
    </row>
    <row r="2584" spans="10:13">
      <c r="J2584" s="132"/>
      <c r="K2584" s="132"/>
      <c r="L2584" s="132"/>
      <c r="M2584" s="132"/>
    </row>
    <row r="2585" spans="10:13">
      <c r="J2585" s="132"/>
      <c r="K2585" s="132"/>
      <c r="L2585" s="132"/>
      <c r="M2585" s="132"/>
    </row>
    <row r="2586" spans="10:13">
      <c r="J2586" s="132"/>
      <c r="K2586" s="132"/>
      <c r="L2586" s="132"/>
      <c r="M2586" s="132"/>
    </row>
    <row r="2587" spans="10:13">
      <c r="J2587" s="132"/>
      <c r="K2587" s="132"/>
      <c r="L2587" s="132"/>
      <c r="M2587" s="132"/>
    </row>
    <row r="2588" spans="10:13">
      <c r="J2588" s="132"/>
      <c r="K2588" s="132"/>
      <c r="L2588" s="132"/>
      <c r="M2588" s="132"/>
    </row>
    <row r="2589" spans="10:13">
      <c r="J2589" s="132"/>
      <c r="K2589" s="132"/>
      <c r="L2589" s="132"/>
      <c r="M2589" s="132"/>
    </row>
    <row r="2590" spans="10:13">
      <c r="J2590" s="132"/>
      <c r="K2590" s="132"/>
      <c r="L2590" s="132"/>
      <c r="M2590" s="132"/>
    </row>
    <row r="2591" spans="10:13">
      <c r="J2591" s="132"/>
      <c r="K2591" s="132"/>
      <c r="L2591" s="132"/>
      <c r="M2591" s="132"/>
    </row>
    <row r="2592" spans="10:13">
      <c r="J2592" s="132"/>
      <c r="K2592" s="132"/>
      <c r="L2592" s="132"/>
      <c r="M2592" s="132"/>
    </row>
    <row r="2593" spans="10:13">
      <c r="J2593" s="132"/>
      <c r="K2593" s="132"/>
      <c r="L2593" s="132"/>
      <c r="M2593" s="132"/>
    </row>
    <row r="2594" spans="10:13">
      <c r="J2594" s="132"/>
      <c r="K2594" s="132"/>
      <c r="L2594" s="132"/>
      <c r="M2594" s="132"/>
    </row>
    <row r="2595" spans="10:13">
      <c r="J2595" s="132"/>
      <c r="K2595" s="132"/>
      <c r="L2595" s="132"/>
      <c r="M2595" s="132"/>
    </row>
    <row r="2596" spans="10:13">
      <c r="J2596" s="132"/>
      <c r="K2596" s="132"/>
      <c r="L2596" s="132"/>
      <c r="M2596" s="132"/>
    </row>
    <row r="2597" spans="10:13">
      <c r="J2597" s="132"/>
      <c r="K2597" s="132"/>
      <c r="L2597" s="132"/>
      <c r="M2597" s="132"/>
    </row>
    <row r="2598" spans="10:13">
      <c r="J2598" s="132"/>
      <c r="K2598" s="132"/>
      <c r="L2598" s="132"/>
      <c r="M2598" s="132"/>
    </row>
    <row r="2599" spans="10:13">
      <c r="J2599" s="132"/>
      <c r="K2599" s="132"/>
      <c r="L2599" s="132"/>
      <c r="M2599" s="132"/>
    </row>
    <row r="2600" spans="10:13">
      <c r="J2600" s="132"/>
      <c r="K2600" s="132"/>
      <c r="L2600" s="132"/>
      <c r="M2600" s="132"/>
    </row>
    <row r="2601" spans="10:13">
      <c r="J2601" s="132"/>
      <c r="K2601" s="132"/>
      <c r="L2601" s="132"/>
      <c r="M2601" s="132"/>
    </row>
    <row r="2602" spans="10:13">
      <c r="J2602" s="132"/>
      <c r="K2602" s="132"/>
      <c r="L2602" s="132"/>
      <c r="M2602" s="132"/>
    </row>
    <row r="2603" spans="10:13">
      <c r="J2603" s="132"/>
      <c r="K2603" s="132"/>
      <c r="L2603" s="132"/>
      <c r="M2603" s="132"/>
    </row>
    <row r="2604" spans="10:13">
      <c r="J2604" s="132"/>
      <c r="K2604" s="132"/>
      <c r="L2604" s="132"/>
      <c r="M2604" s="132"/>
    </row>
    <row r="2605" spans="10:13">
      <c r="J2605" s="132"/>
      <c r="K2605" s="132"/>
      <c r="L2605" s="132"/>
      <c r="M2605" s="132"/>
    </row>
    <row r="2606" spans="10:13">
      <c r="J2606" s="132"/>
      <c r="K2606" s="132"/>
      <c r="L2606" s="132"/>
      <c r="M2606" s="132"/>
    </row>
    <row r="2607" spans="10:13">
      <c r="J2607" s="132"/>
      <c r="K2607" s="132"/>
      <c r="L2607" s="132"/>
      <c r="M2607" s="132"/>
    </row>
    <row r="2608" spans="10:13">
      <c r="J2608" s="132"/>
      <c r="K2608" s="132"/>
      <c r="L2608" s="132"/>
      <c r="M2608" s="132"/>
    </row>
    <row r="2609" spans="10:13">
      <c r="J2609" s="132"/>
      <c r="K2609" s="132"/>
      <c r="L2609" s="132"/>
      <c r="M2609" s="132"/>
    </row>
    <row r="2610" spans="10:13">
      <c r="J2610" s="132"/>
      <c r="K2610" s="132"/>
      <c r="L2610" s="132"/>
      <c r="M2610" s="132"/>
    </row>
    <row r="2611" spans="10:13">
      <c r="J2611" s="132"/>
      <c r="K2611" s="132"/>
      <c r="L2611" s="132"/>
      <c r="M2611" s="132"/>
    </row>
    <row r="2612" spans="10:13">
      <c r="J2612" s="132"/>
      <c r="K2612" s="132"/>
      <c r="L2612" s="132"/>
      <c r="M2612" s="132"/>
    </row>
    <row r="2613" spans="10:13">
      <c r="J2613" s="132"/>
      <c r="K2613" s="132"/>
      <c r="L2613" s="132"/>
      <c r="M2613" s="132"/>
    </row>
    <row r="2614" spans="10:13">
      <c r="J2614" s="132"/>
      <c r="K2614" s="132"/>
      <c r="L2614" s="132"/>
      <c r="M2614" s="132"/>
    </row>
    <row r="2615" spans="10:13">
      <c r="J2615" s="132"/>
      <c r="K2615" s="132"/>
      <c r="L2615" s="132"/>
      <c r="M2615" s="132"/>
    </row>
    <row r="2616" spans="10:13">
      <c r="J2616" s="132"/>
      <c r="K2616" s="132"/>
      <c r="L2616" s="132"/>
      <c r="M2616" s="132"/>
    </row>
    <row r="2617" spans="10:13">
      <c r="J2617" s="132"/>
      <c r="K2617" s="132"/>
      <c r="L2617" s="132"/>
      <c r="M2617" s="132"/>
    </row>
    <row r="2618" spans="10:13">
      <c r="J2618" s="132"/>
      <c r="K2618" s="132"/>
      <c r="L2618" s="132"/>
      <c r="M2618" s="132"/>
    </row>
    <row r="2619" spans="10:13">
      <c r="J2619" s="132"/>
      <c r="K2619" s="132"/>
      <c r="L2619" s="132"/>
      <c r="M2619" s="132"/>
    </row>
    <row r="2620" spans="10:13">
      <c r="J2620" s="132"/>
      <c r="K2620" s="132"/>
      <c r="L2620" s="132"/>
      <c r="M2620" s="132"/>
    </row>
    <row r="2621" spans="10:13">
      <c r="J2621" s="132"/>
      <c r="K2621" s="132"/>
      <c r="L2621" s="132"/>
      <c r="M2621" s="132"/>
    </row>
    <row r="2622" spans="10:13">
      <c r="J2622" s="132"/>
      <c r="K2622" s="132"/>
      <c r="L2622" s="132"/>
      <c r="M2622" s="132"/>
    </row>
    <row r="2623" spans="10:13">
      <c r="J2623" s="132"/>
      <c r="K2623" s="132"/>
      <c r="L2623" s="132"/>
      <c r="M2623" s="132"/>
    </row>
    <row r="2624" spans="10:13">
      <c r="J2624" s="132"/>
      <c r="K2624" s="132"/>
      <c r="L2624" s="132"/>
      <c r="M2624" s="132"/>
    </row>
    <row r="2625" spans="10:13">
      <c r="J2625" s="132"/>
      <c r="K2625" s="132"/>
      <c r="L2625" s="132"/>
      <c r="M2625" s="132"/>
    </row>
    <row r="2626" spans="10:13">
      <c r="J2626" s="132"/>
      <c r="K2626" s="132"/>
      <c r="L2626" s="132"/>
      <c r="M2626" s="132"/>
    </row>
    <row r="2627" spans="10:13">
      <c r="J2627" s="132"/>
      <c r="K2627" s="132"/>
      <c r="L2627" s="132"/>
      <c r="M2627" s="132"/>
    </row>
    <row r="2628" spans="10:13">
      <c r="J2628" s="132"/>
      <c r="K2628" s="132"/>
      <c r="L2628" s="132"/>
      <c r="M2628" s="132"/>
    </row>
    <row r="2629" spans="10:13">
      <c r="J2629" s="132"/>
      <c r="K2629" s="132"/>
      <c r="L2629" s="132"/>
      <c r="M2629" s="132"/>
    </row>
    <row r="2630" spans="10:13">
      <c r="J2630" s="132"/>
      <c r="K2630" s="132"/>
      <c r="L2630" s="132"/>
      <c r="M2630" s="132"/>
    </row>
    <row r="2631" spans="10:13">
      <c r="J2631" s="132"/>
      <c r="K2631" s="132"/>
      <c r="L2631" s="132"/>
      <c r="M2631" s="132"/>
    </row>
    <row r="2632" spans="10:13">
      <c r="J2632" s="132"/>
      <c r="K2632" s="132"/>
      <c r="L2632" s="132"/>
      <c r="M2632" s="132"/>
    </row>
    <row r="2633" spans="10:13">
      <c r="J2633" s="132"/>
      <c r="K2633" s="132"/>
      <c r="L2633" s="132"/>
      <c r="M2633" s="132"/>
    </row>
    <row r="2634" spans="10:13">
      <c r="J2634" s="132"/>
      <c r="K2634" s="132"/>
      <c r="L2634" s="132"/>
      <c r="M2634" s="132"/>
    </row>
    <row r="2635" spans="10:13">
      <c r="J2635" s="132"/>
      <c r="K2635" s="132"/>
      <c r="L2635" s="132"/>
      <c r="M2635" s="132"/>
    </row>
    <row r="2636" spans="10:13">
      <c r="J2636" s="132"/>
      <c r="K2636" s="132"/>
      <c r="L2636" s="132"/>
      <c r="M2636" s="132"/>
    </row>
    <row r="2637" spans="10:13">
      <c r="J2637" s="132"/>
      <c r="K2637" s="132"/>
      <c r="L2637" s="132"/>
      <c r="M2637" s="132"/>
    </row>
    <row r="2638" spans="10:13">
      <c r="J2638" s="132"/>
      <c r="K2638" s="132"/>
      <c r="L2638" s="132"/>
      <c r="M2638" s="132"/>
    </row>
    <row r="2639" spans="10:13">
      <c r="J2639" s="132"/>
      <c r="K2639" s="132"/>
      <c r="L2639" s="132"/>
      <c r="M2639" s="132"/>
    </row>
    <row r="2640" spans="10:13">
      <c r="J2640" s="132"/>
      <c r="K2640" s="132"/>
      <c r="L2640" s="132"/>
      <c r="M2640" s="132"/>
    </row>
    <row r="2641" spans="10:13">
      <c r="J2641" s="132"/>
      <c r="K2641" s="132"/>
      <c r="L2641" s="132"/>
      <c r="M2641" s="132"/>
    </row>
    <row r="2642" spans="10:13">
      <c r="J2642" s="132"/>
      <c r="K2642" s="132"/>
      <c r="L2642" s="132"/>
      <c r="M2642" s="132"/>
    </row>
    <row r="2643" spans="10:13">
      <c r="J2643" s="132"/>
      <c r="K2643" s="132"/>
      <c r="L2643" s="132"/>
      <c r="M2643" s="132"/>
    </row>
    <row r="2644" spans="10:13">
      <c r="J2644" s="132"/>
      <c r="K2644" s="132"/>
      <c r="L2644" s="132"/>
      <c r="M2644" s="132"/>
    </row>
    <row r="2645" spans="10:13">
      <c r="J2645" s="132"/>
      <c r="K2645" s="132"/>
      <c r="L2645" s="132"/>
      <c r="M2645" s="132"/>
    </row>
    <row r="2646" spans="10:13">
      <c r="J2646" s="132"/>
      <c r="K2646" s="132"/>
      <c r="L2646" s="132"/>
      <c r="M2646" s="132"/>
    </row>
    <row r="2647" spans="10:13">
      <c r="J2647" s="132"/>
      <c r="K2647" s="132"/>
      <c r="L2647" s="132"/>
      <c r="M2647" s="132"/>
    </row>
    <row r="2648" spans="10:13">
      <c r="J2648" s="132"/>
      <c r="K2648" s="132"/>
      <c r="L2648" s="132"/>
      <c r="M2648" s="132"/>
    </row>
    <row r="2649" spans="10:13">
      <c r="J2649" s="132"/>
      <c r="K2649" s="132"/>
      <c r="L2649" s="132"/>
      <c r="M2649" s="132"/>
    </row>
    <row r="2650" spans="10:13">
      <c r="J2650" s="132"/>
      <c r="K2650" s="132"/>
      <c r="L2650" s="132"/>
      <c r="M2650" s="132"/>
    </row>
    <row r="2651" spans="10:13">
      <c r="J2651" s="132"/>
      <c r="K2651" s="132"/>
      <c r="L2651" s="132"/>
      <c r="M2651" s="132"/>
    </row>
    <row r="2652" spans="10:13">
      <c r="J2652" s="132"/>
      <c r="K2652" s="132"/>
      <c r="L2652" s="132"/>
      <c r="M2652" s="132"/>
    </row>
    <row r="2653" spans="10:13">
      <c r="J2653" s="132"/>
      <c r="K2653" s="132"/>
      <c r="L2653" s="132"/>
      <c r="M2653" s="132"/>
    </row>
    <row r="2654" spans="10:13">
      <c r="J2654" s="132"/>
      <c r="K2654" s="132"/>
      <c r="L2654" s="132"/>
      <c r="M2654" s="132"/>
    </row>
    <row r="2655" spans="10:13">
      <c r="J2655" s="132"/>
      <c r="K2655" s="132"/>
      <c r="L2655" s="132"/>
      <c r="M2655" s="132"/>
    </row>
    <row r="2656" spans="10:13">
      <c r="J2656" s="132"/>
      <c r="K2656" s="132"/>
      <c r="L2656" s="132"/>
      <c r="M2656" s="132"/>
    </row>
    <row r="2657" spans="10:13">
      <c r="J2657" s="132"/>
      <c r="K2657" s="132"/>
      <c r="L2657" s="132"/>
      <c r="M2657" s="132"/>
    </row>
    <row r="2658" spans="10:13">
      <c r="J2658" s="132"/>
      <c r="K2658" s="132"/>
      <c r="L2658" s="132"/>
      <c r="M2658" s="132"/>
    </row>
    <row r="2659" spans="10:13">
      <c r="J2659" s="132"/>
      <c r="K2659" s="132"/>
      <c r="L2659" s="132"/>
      <c r="M2659" s="132"/>
    </row>
    <row r="2660" spans="10:13">
      <c r="J2660" s="132"/>
      <c r="K2660" s="132"/>
      <c r="L2660" s="132"/>
      <c r="M2660" s="132"/>
    </row>
    <row r="2661" spans="10:13">
      <c r="J2661" s="132"/>
      <c r="K2661" s="132"/>
      <c r="L2661" s="132"/>
      <c r="M2661" s="132"/>
    </row>
    <row r="2662" spans="10:13">
      <c r="J2662" s="132"/>
      <c r="K2662" s="132"/>
      <c r="L2662" s="132"/>
      <c r="M2662" s="132"/>
    </row>
    <row r="2663" spans="10:13">
      <c r="J2663" s="132"/>
      <c r="K2663" s="132"/>
      <c r="L2663" s="132"/>
      <c r="M2663" s="132"/>
    </row>
    <row r="2664" spans="10:13">
      <c r="J2664" s="132"/>
      <c r="K2664" s="132"/>
      <c r="L2664" s="132"/>
      <c r="M2664" s="132"/>
    </row>
    <row r="2665" spans="10:13">
      <c r="J2665" s="132"/>
      <c r="K2665" s="132"/>
      <c r="L2665" s="132"/>
      <c r="M2665" s="132"/>
    </row>
    <row r="2666" spans="10:13">
      <c r="J2666" s="132"/>
      <c r="K2666" s="132"/>
      <c r="L2666" s="132"/>
      <c r="M2666" s="132"/>
    </row>
    <row r="2667" spans="10:13">
      <c r="J2667" s="132"/>
      <c r="K2667" s="132"/>
      <c r="L2667" s="132"/>
      <c r="M2667" s="132"/>
    </row>
    <row r="2668" spans="10:13">
      <c r="J2668" s="132"/>
      <c r="K2668" s="132"/>
      <c r="L2668" s="132"/>
      <c r="M2668" s="132"/>
    </row>
    <row r="2669" spans="10:13">
      <c r="J2669" s="132"/>
      <c r="K2669" s="132"/>
      <c r="L2669" s="132"/>
      <c r="M2669" s="132"/>
    </row>
    <row r="2670" spans="10:13">
      <c r="J2670" s="132"/>
      <c r="K2670" s="132"/>
      <c r="L2670" s="132"/>
      <c r="M2670" s="132"/>
    </row>
    <row r="2671" spans="10:13">
      <c r="J2671" s="132"/>
      <c r="K2671" s="132"/>
      <c r="L2671" s="132"/>
      <c r="M2671" s="132"/>
    </row>
    <row r="2672" spans="10:13">
      <c r="J2672" s="132"/>
      <c r="K2672" s="132"/>
      <c r="L2672" s="132"/>
      <c r="M2672" s="132"/>
    </row>
    <row r="2673" spans="10:13">
      <c r="J2673" s="132"/>
      <c r="K2673" s="132"/>
      <c r="L2673" s="132"/>
      <c r="M2673" s="132"/>
    </row>
    <row r="2674" spans="10:13">
      <c r="J2674" s="132"/>
      <c r="K2674" s="132"/>
      <c r="L2674" s="132"/>
      <c r="M2674" s="132"/>
    </row>
    <row r="2675" spans="10:13">
      <c r="J2675" s="132"/>
      <c r="K2675" s="132"/>
      <c r="L2675" s="132"/>
      <c r="M2675" s="132"/>
    </row>
    <row r="2676" spans="10:13">
      <c r="J2676" s="132"/>
      <c r="K2676" s="132"/>
      <c r="L2676" s="132"/>
      <c r="M2676" s="132"/>
    </row>
    <row r="2677" spans="10:13">
      <c r="J2677" s="132"/>
      <c r="K2677" s="132"/>
      <c r="L2677" s="132"/>
      <c r="M2677" s="132"/>
    </row>
    <row r="2678" spans="10:13">
      <c r="J2678" s="132"/>
      <c r="K2678" s="132"/>
      <c r="L2678" s="132"/>
      <c r="M2678" s="132"/>
    </row>
    <row r="2679" spans="10:13">
      <c r="J2679" s="132"/>
      <c r="K2679" s="132"/>
      <c r="L2679" s="132"/>
      <c r="M2679" s="132"/>
    </row>
    <row r="2680" spans="10:13">
      <c r="J2680" s="132"/>
      <c r="K2680" s="132"/>
      <c r="L2680" s="132"/>
      <c r="M2680" s="132"/>
    </row>
    <row r="2681" spans="10:13">
      <c r="J2681" s="132"/>
      <c r="K2681" s="132"/>
      <c r="L2681" s="132"/>
      <c r="M2681" s="132"/>
    </row>
    <row r="2682" spans="10:13">
      <c r="J2682" s="132"/>
      <c r="K2682" s="132"/>
      <c r="L2682" s="132"/>
      <c r="M2682" s="132"/>
    </row>
    <row r="2683" spans="10:13">
      <c r="J2683" s="132"/>
      <c r="K2683" s="132"/>
      <c r="L2683" s="132"/>
      <c r="M2683" s="132"/>
    </row>
    <row r="2684" spans="10:13">
      <c r="J2684" s="132"/>
      <c r="K2684" s="132"/>
      <c r="L2684" s="132"/>
      <c r="M2684" s="132"/>
    </row>
    <row r="2685" spans="10:13">
      <c r="J2685" s="132"/>
      <c r="K2685" s="132"/>
      <c r="L2685" s="132"/>
      <c r="M2685" s="132"/>
    </row>
    <row r="2686" spans="10:13">
      <c r="J2686" s="132"/>
      <c r="K2686" s="132"/>
      <c r="L2686" s="132"/>
      <c r="M2686" s="132"/>
    </row>
    <row r="2687" spans="10:13">
      <c r="J2687" s="132"/>
      <c r="K2687" s="132"/>
      <c r="L2687" s="132"/>
      <c r="M2687" s="132"/>
    </row>
    <row r="2688" spans="10:13">
      <c r="J2688" s="132"/>
      <c r="K2688" s="132"/>
      <c r="L2688" s="132"/>
      <c r="M2688" s="132"/>
    </row>
    <row r="2689" spans="10:13">
      <c r="J2689" s="132"/>
      <c r="K2689" s="132"/>
      <c r="L2689" s="132"/>
      <c r="M2689" s="132"/>
    </row>
    <row r="2690" spans="10:13">
      <c r="J2690" s="132"/>
      <c r="K2690" s="132"/>
      <c r="L2690" s="132"/>
      <c r="M2690" s="132"/>
    </row>
    <row r="2691" spans="10:13">
      <c r="J2691" s="132"/>
      <c r="K2691" s="132"/>
      <c r="L2691" s="132"/>
      <c r="M2691" s="132"/>
    </row>
    <row r="2692" spans="10:13">
      <c r="J2692" s="132"/>
      <c r="K2692" s="132"/>
      <c r="L2692" s="132"/>
      <c r="M2692" s="132"/>
    </row>
    <row r="2693" spans="10:13">
      <c r="J2693" s="132"/>
      <c r="K2693" s="132"/>
      <c r="L2693" s="132"/>
      <c r="M2693" s="132"/>
    </row>
    <row r="2694" spans="10:13">
      <c r="J2694" s="132"/>
      <c r="K2694" s="132"/>
      <c r="L2694" s="132"/>
      <c r="M2694" s="132"/>
    </row>
    <row r="2695" spans="10:13">
      <c r="J2695" s="132"/>
      <c r="K2695" s="132"/>
      <c r="L2695" s="132"/>
      <c r="M2695" s="132"/>
    </row>
    <row r="2696" spans="10:13">
      <c r="J2696" s="132"/>
      <c r="K2696" s="132"/>
      <c r="L2696" s="132"/>
      <c r="M2696" s="132"/>
    </row>
    <row r="2697" spans="10:13">
      <c r="J2697" s="132"/>
      <c r="K2697" s="132"/>
      <c r="L2697" s="132"/>
      <c r="M2697" s="132"/>
    </row>
    <row r="2698" spans="10:13">
      <c r="J2698" s="132"/>
      <c r="K2698" s="132"/>
      <c r="L2698" s="132"/>
      <c r="M2698" s="132"/>
    </row>
    <row r="2699" spans="10:13">
      <c r="J2699" s="132"/>
      <c r="K2699" s="132"/>
      <c r="L2699" s="132"/>
      <c r="M2699" s="132"/>
    </row>
    <row r="2700" spans="10:13">
      <c r="J2700" s="132"/>
      <c r="K2700" s="132"/>
      <c r="L2700" s="132"/>
      <c r="M2700" s="132"/>
    </row>
    <row r="2701" spans="10:13">
      <c r="J2701" s="132"/>
      <c r="K2701" s="132"/>
      <c r="L2701" s="132"/>
      <c r="M2701" s="132"/>
    </row>
    <row r="2702" spans="10:13">
      <c r="J2702" s="132"/>
      <c r="K2702" s="132"/>
      <c r="L2702" s="132"/>
      <c r="M2702" s="132"/>
    </row>
    <row r="2703" spans="10:13">
      <c r="J2703" s="132"/>
      <c r="K2703" s="132"/>
      <c r="L2703" s="132"/>
      <c r="M2703" s="132"/>
    </row>
    <row r="2704" spans="10:13">
      <c r="J2704" s="132"/>
      <c r="K2704" s="132"/>
      <c r="L2704" s="132"/>
      <c r="M2704" s="132"/>
    </row>
    <row r="2705" spans="10:13">
      <c r="J2705" s="132"/>
      <c r="K2705" s="132"/>
      <c r="L2705" s="132"/>
      <c r="M2705" s="132"/>
    </row>
    <row r="2706" spans="10:13">
      <c r="J2706" s="132"/>
      <c r="K2706" s="132"/>
      <c r="L2706" s="132"/>
      <c r="M2706" s="132"/>
    </row>
    <row r="2707" spans="10:13">
      <c r="J2707" s="132"/>
      <c r="K2707" s="132"/>
      <c r="L2707" s="132"/>
      <c r="M2707" s="132"/>
    </row>
    <row r="2708" spans="10:13">
      <c r="J2708" s="132"/>
      <c r="K2708" s="132"/>
      <c r="L2708" s="132"/>
      <c r="M2708" s="132"/>
    </row>
    <row r="2709" spans="10:13">
      <c r="J2709" s="132"/>
      <c r="K2709" s="132"/>
      <c r="L2709" s="132"/>
      <c r="M2709" s="132"/>
    </row>
    <row r="2710" spans="10:13">
      <c r="J2710" s="132"/>
      <c r="K2710" s="132"/>
      <c r="L2710" s="132"/>
      <c r="M2710" s="132"/>
    </row>
    <row r="2711" spans="10:13">
      <c r="J2711" s="132"/>
      <c r="K2711" s="132"/>
      <c r="L2711" s="132"/>
      <c r="M2711" s="132"/>
    </row>
    <row r="2712" spans="10:13">
      <c r="J2712" s="132"/>
      <c r="K2712" s="132"/>
      <c r="L2712" s="132"/>
      <c r="M2712" s="132"/>
    </row>
    <row r="2713" spans="10:13">
      <c r="J2713" s="132"/>
      <c r="K2713" s="132"/>
      <c r="L2713" s="132"/>
      <c r="M2713" s="132"/>
    </row>
    <row r="2714" spans="10:13">
      <c r="J2714" s="132"/>
      <c r="K2714" s="132"/>
      <c r="L2714" s="132"/>
      <c r="M2714" s="132"/>
    </row>
    <row r="2715" spans="10:13">
      <c r="J2715" s="132"/>
      <c r="K2715" s="132"/>
      <c r="L2715" s="132"/>
      <c r="M2715" s="132"/>
    </row>
    <row r="2716" spans="10:13">
      <c r="J2716" s="132"/>
      <c r="K2716" s="132"/>
      <c r="L2716" s="132"/>
      <c r="M2716" s="132"/>
    </row>
    <row r="2717" spans="10:13">
      <c r="J2717" s="132"/>
      <c r="K2717" s="132"/>
      <c r="L2717" s="132"/>
      <c r="M2717" s="132"/>
    </row>
    <row r="2718" spans="10:13">
      <c r="J2718" s="132"/>
      <c r="K2718" s="132"/>
      <c r="L2718" s="132"/>
      <c r="M2718" s="132"/>
    </row>
    <row r="2719" spans="10:13">
      <c r="J2719" s="132"/>
      <c r="K2719" s="132"/>
      <c r="L2719" s="132"/>
      <c r="M2719" s="132"/>
    </row>
    <row r="2720" spans="10:13">
      <c r="J2720" s="132"/>
      <c r="K2720" s="132"/>
      <c r="L2720" s="132"/>
      <c r="M2720" s="132"/>
    </row>
    <row r="2721" spans="10:13">
      <c r="J2721" s="132"/>
      <c r="K2721" s="132"/>
      <c r="L2721" s="132"/>
      <c r="M2721" s="132"/>
    </row>
    <row r="2722" spans="10:13">
      <c r="J2722" s="132"/>
      <c r="K2722" s="132"/>
      <c r="L2722" s="132"/>
      <c r="M2722" s="132"/>
    </row>
    <row r="2723" spans="10:13">
      <c r="J2723" s="132"/>
      <c r="K2723" s="132"/>
      <c r="L2723" s="132"/>
      <c r="M2723" s="132"/>
    </row>
    <row r="2724" spans="10:13">
      <c r="J2724" s="132"/>
      <c r="K2724" s="132"/>
      <c r="L2724" s="132"/>
      <c r="M2724" s="132"/>
    </row>
    <row r="2725" spans="10:13">
      <c r="J2725" s="132"/>
      <c r="K2725" s="132"/>
      <c r="L2725" s="132"/>
      <c r="M2725" s="132"/>
    </row>
    <row r="2726" spans="10:13">
      <c r="J2726" s="132"/>
      <c r="K2726" s="132"/>
      <c r="L2726" s="132"/>
      <c r="M2726" s="132"/>
    </row>
    <row r="2727" spans="10:13">
      <c r="J2727" s="132"/>
      <c r="K2727" s="132"/>
      <c r="L2727" s="132"/>
      <c r="M2727" s="132"/>
    </row>
    <row r="2728" spans="10:13">
      <c r="J2728" s="132"/>
      <c r="K2728" s="132"/>
      <c r="L2728" s="132"/>
      <c r="M2728" s="132"/>
    </row>
    <row r="2729" spans="10:13">
      <c r="J2729" s="132"/>
      <c r="K2729" s="132"/>
      <c r="L2729" s="132"/>
      <c r="M2729" s="132"/>
    </row>
    <row r="2730" spans="10:13">
      <c r="J2730" s="132"/>
      <c r="K2730" s="132"/>
      <c r="L2730" s="132"/>
      <c r="M2730" s="132"/>
    </row>
    <row r="2731" spans="10:13">
      <c r="J2731" s="132"/>
      <c r="K2731" s="132"/>
      <c r="L2731" s="132"/>
      <c r="M2731" s="132"/>
    </row>
    <row r="2732" spans="10:13">
      <c r="J2732" s="132"/>
      <c r="K2732" s="132"/>
      <c r="L2732" s="132"/>
      <c r="M2732" s="132"/>
    </row>
    <row r="2733" spans="10:13">
      <c r="J2733" s="132"/>
      <c r="K2733" s="132"/>
      <c r="L2733" s="132"/>
      <c r="M2733" s="132"/>
    </row>
    <row r="2734" spans="10:13">
      <c r="J2734" s="132"/>
      <c r="K2734" s="132"/>
      <c r="L2734" s="132"/>
      <c r="M2734" s="132"/>
    </row>
    <row r="2735" spans="10:13">
      <c r="J2735" s="132"/>
      <c r="K2735" s="132"/>
      <c r="L2735" s="132"/>
      <c r="M2735" s="132"/>
    </row>
    <row r="2736" spans="10:13">
      <c r="J2736" s="132"/>
      <c r="K2736" s="132"/>
      <c r="L2736" s="132"/>
      <c r="M2736" s="132"/>
    </row>
    <row r="2737" spans="10:13">
      <c r="J2737" s="132"/>
      <c r="K2737" s="132"/>
      <c r="L2737" s="132"/>
      <c r="M2737" s="132"/>
    </row>
    <row r="2738" spans="10:13">
      <c r="J2738" s="132"/>
      <c r="K2738" s="132"/>
      <c r="L2738" s="132"/>
      <c r="M2738" s="132"/>
    </row>
    <row r="2739" spans="10:13">
      <c r="J2739" s="132"/>
      <c r="K2739" s="132"/>
      <c r="L2739" s="132"/>
      <c r="M2739" s="132"/>
    </row>
    <row r="2740" spans="10:13">
      <c r="J2740" s="132"/>
      <c r="K2740" s="132"/>
      <c r="L2740" s="132"/>
      <c r="M2740" s="132"/>
    </row>
    <row r="2741" spans="10:13">
      <c r="J2741" s="132"/>
      <c r="K2741" s="132"/>
      <c r="L2741" s="132"/>
      <c r="M2741" s="132"/>
    </row>
    <row r="2742" spans="10:13">
      <c r="J2742" s="132"/>
      <c r="K2742" s="132"/>
      <c r="L2742" s="132"/>
      <c r="M2742" s="132"/>
    </row>
    <row r="2743" spans="10:13">
      <c r="J2743" s="132"/>
      <c r="K2743" s="132"/>
      <c r="L2743" s="132"/>
      <c r="M2743" s="132"/>
    </row>
    <row r="2744" spans="10:13">
      <c r="J2744" s="132"/>
      <c r="K2744" s="132"/>
      <c r="L2744" s="132"/>
      <c r="M2744" s="132"/>
    </row>
    <row r="2745" spans="10:13">
      <c r="J2745" s="132"/>
      <c r="K2745" s="132"/>
      <c r="L2745" s="132"/>
      <c r="M2745" s="132"/>
    </row>
    <row r="2746" spans="10:13">
      <c r="J2746" s="132"/>
      <c r="K2746" s="132"/>
      <c r="L2746" s="132"/>
      <c r="M2746" s="132"/>
    </row>
    <row r="2747" spans="10:13">
      <c r="J2747" s="132"/>
      <c r="K2747" s="132"/>
      <c r="L2747" s="132"/>
      <c r="M2747" s="132"/>
    </row>
    <row r="2748" spans="10:13">
      <c r="J2748" s="132"/>
      <c r="K2748" s="132"/>
      <c r="L2748" s="132"/>
      <c r="M2748" s="132"/>
    </row>
    <row r="2749" spans="10:13">
      <c r="J2749" s="132"/>
      <c r="K2749" s="132"/>
      <c r="L2749" s="132"/>
      <c r="M2749" s="132"/>
    </row>
    <row r="2750" spans="10:13">
      <c r="J2750" s="132"/>
      <c r="K2750" s="132"/>
      <c r="L2750" s="132"/>
      <c r="M2750" s="132"/>
    </row>
    <row r="2751" spans="10:13">
      <c r="J2751" s="132"/>
      <c r="K2751" s="132"/>
      <c r="L2751" s="132"/>
      <c r="M2751" s="132"/>
    </row>
    <row r="2752" spans="10:13">
      <c r="J2752" s="132"/>
      <c r="K2752" s="132"/>
      <c r="L2752" s="132"/>
      <c r="M2752" s="132"/>
    </row>
    <row r="2753" spans="10:13">
      <c r="J2753" s="132"/>
      <c r="K2753" s="132"/>
      <c r="L2753" s="132"/>
      <c r="M2753" s="132"/>
    </row>
    <row r="2754" spans="10:13">
      <c r="J2754" s="132"/>
      <c r="K2754" s="132"/>
      <c r="L2754" s="132"/>
      <c r="M2754" s="132"/>
    </row>
    <row r="2755" spans="10:13">
      <c r="J2755" s="132"/>
      <c r="K2755" s="132"/>
      <c r="L2755" s="132"/>
      <c r="M2755" s="132"/>
    </row>
    <row r="2756" spans="10:13">
      <c r="J2756" s="132"/>
      <c r="K2756" s="132"/>
      <c r="L2756" s="132"/>
      <c r="M2756" s="132"/>
    </row>
    <row r="2757" spans="10:13">
      <c r="J2757" s="132"/>
      <c r="K2757" s="132"/>
      <c r="L2757" s="132"/>
      <c r="M2757" s="132"/>
    </row>
    <row r="2758" spans="10:13">
      <c r="J2758" s="132"/>
      <c r="K2758" s="132"/>
      <c r="L2758" s="132"/>
      <c r="M2758" s="132"/>
    </row>
    <row r="2759" spans="10:13">
      <c r="J2759" s="132"/>
      <c r="K2759" s="132"/>
      <c r="L2759" s="132"/>
      <c r="M2759" s="132"/>
    </row>
    <row r="2760" spans="10:13">
      <c r="J2760" s="132"/>
      <c r="K2760" s="132"/>
      <c r="L2760" s="132"/>
      <c r="M2760" s="132"/>
    </row>
    <row r="2761" spans="10:13">
      <c r="J2761" s="132"/>
      <c r="K2761" s="132"/>
      <c r="L2761" s="132"/>
      <c r="M2761" s="132"/>
    </row>
    <row r="2762" spans="10:13">
      <c r="J2762" s="132"/>
      <c r="K2762" s="132"/>
      <c r="L2762" s="132"/>
      <c r="M2762" s="132"/>
    </row>
    <row r="2763" spans="10:13">
      <c r="J2763" s="132"/>
      <c r="K2763" s="132"/>
      <c r="L2763" s="132"/>
      <c r="M2763" s="132"/>
    </row>
    <row r="2764" spans="10:13">
      <c r="J2764" s="132"/>
      <c r="K2764" s="132"/>
      <c r="L2764" s="132"/>
      <c r="M2764" s="132"/>
    </row>
    <row r="2765" spans="10:13">
      <c r="J2765" s="132"/>
      <c r="K2765" s="132"/>
      <c r="L2765" s="132"/>
      <c r="M2765" s="132"/>
    </row>
    <row r="2766" spans="10:13">
      <c r="J2766" s="132"/>
      <c r="K2766" s="132"/>
      <c r="L2766" s="132"/>
      <c r="M2766" s="132"/>
    </row>
    <row r="2767" spans="10:13">
      <c r="J2767" s="132"/>
      <c r="K2767" s="132"/>
      <c r="L2767" s="132"/>
      <c r="M2767" s="132"/>
    </row>
    <row r="2768" spans="10:13">
      <c r="J2768" s="132"/>
      <c r="K2768" s="132"/>
      <c r="L2768" s="132"/>
      <c r="M2768" s="132"/>
    </row>
    <row r="2769" spans="10:13">
      <c r="J2769" s="132"/>
      <c r="K2769" s="132"/>
      <c r="L2769" s="132"/>
      <c r="M2769" s="132"/>
    </row>
    <row r="2770" spans="10:13">
      <c r="J2770" s="132"/>
      <c r="K2770" s="132"/>
      <c r="L2770" s="132"/>
      <c r="M2770" s="132"/>
    </row>
    <row r="2771" spans="10:13">
      <c r="J2771" s="132"/>
      <c r="K2771" s="132"/>
      <c r="L2771" s="132"/>
      <c r="M2771" s="132"/>
    </row>
    <row r="2772" spans="10:13">
      <c r="J2772" s="132"/>
      <c r="K2772" s="132"/>
      <c r="L2772" s="132"/>
      <c r="M2772" s="132"/>
    </row>
    <row r="2773" spans="10:13">
      <c r="J2773" s="132"/>
      <c r="K2773" s="132"/>
      <c r="L2773" s="132"/>
      <c r="M2773" s="132"/>
    </row>
    <row r="2774" spans="10:13">
      <c r="J2774" s="132"/>
      <c r="K2774" s="132"/>
      <c r="L2774" s="132"/>
      <c r="M2774" s="132"/>
    </row>
    <row r="2775" spans="10:13">
      <c r="J2775" s="132"/>
      <c r="K2775" s="132"/>
      <c r="L2775" s="132"/>
      <c r="M2775" s="132"/>
    </row>
    <row r="2776" spans="10:13">
      <c r="J2776" s="132"/>
      <c r="K2776" s="132"/>
      <c r="L2776" s="132"/>
      <c r="M2776" s="132"/>
    </row>
    <row r="2777" spans="10:13">
      <c r="J2777" s="132"/>
      <c r="K2777" s="132"/>
      <c r="L2777" s="132"/>
      <c r="M2777" s="132"/>
    </row>
    <row r="2778" spans="10:13">
      <c r="J2778" s="132"/>
      <c r="K2778" s="132"/>
      <c r="L2778" s="132"/>
      <c r="M2778" s="132"/>
    </row>
    <row r="2779" spans="10:13">
      <c r="J2779" s="132"/>
      <c r="K2779" s="132"/>
      <c r="L2779" s="132"/>
      <c r="M2779" s="132"/>
    </row>
    <row r="2780" spans="10:13">
      <c r="J2780" s="132"/>
      <c r="K2780" s="132"/>
      <c r="L2780" s="132"/>
      <c r="M2780" s="132"/>
    </row>
    <row r="2781" spans="10:13">
      <c r="J2781" s="132"/>
      <c r="K2781" s="132"/>
      <c r="L2781" s="132"/>
      <c r="M2781" s="132"/>
    </row>
    <row r="2782" spans="10:13">
      <c r="J2782" s="132"/>
      <c r="K2782" s="132"/>
      <c r="L2782" s="132"/>
      <c r="M2782" s="132"/>
    </row>
    <row r="2783" spans="10:13">
      <c r="J2783" s="132"/>
      <c r="K2783" s="132"/>
      <c r="L2783" s="132"/>
      <c r="M2783" s="132"/>
    </row>
    <row r="2784" spans="10:13">
      <c r="J2784" s="132"/>
      <c r="K2784" s="132"/>
      <c r="L2784" s="132"/>
      <c r="M2784" s="132"/>
    </row>
    <row r="2785" spans="10:13">
      <c r="J2785" s="132"/>
      <c r="K2785" s="132"/>
      <c r="L2785" s="132"/>
      <c r="M2785" s="132"/>
    </row>
    <row r="2786" spans="10:13">
      <c r="J2786" s="132"/>
      <c r="K2786" s="132"/>
      <c r="L2786" s="132"/>
      <c r="M2786" s="132"/>
    </row>
    <row r="2787" spans="10:13">
      <c r="J2787" s="132"/>
      <c r="K2787" s="132"/>
      <c r="L2787" s="132"/>
      <c r="M2787" s="132"/>
    </row>
    <row r="2788" spans="10:13">
      <c r="J2788" s="132"/>
      <c r="K2788" s="132"/>
      <c r="L2788" s="132"/>
      <c r="M2788" s="132"/>
    </row>
    <row r="2789" spans="10:13">
      <c r="J2789" s="132"/>
      <c r="K2789" s="132"/>
      <c r="L2789" s="132"/>
      <c r="M2789" s="132"/>
    </row>
    <row r="2790" spans="10:13">
      <c r="J2790" s="132"/>
      <c r="K2790" s="132"/>
      <c r="L2790" s="132"/>
      <c r="M2790" s="132"/>
    </row>
    <row r="2791" spans="10:13">
      <c r="J2791" s="132"/>
      <c r="K2791" s="132"/>
      <c r="L2791" s="132"/>
      <c r="M2791" s="132"/>
    </row>
    <row r="2792" spans="10:13">
      <c r="J2792" s="132"/>
      <c r="K2792" s="132"/>
      <c r="L2792" s="132"/>
      <c r="M2792" s="132"/>
    </row>
    <row r="2793" spans="10:13">
      <c r="J2793" s="132"/>
      <c r="K2793" s="132"/>
      <c r="L2793" s="132"/>
      <c r="M2793" s="132"/>
    </row>
    <row r="2794" spans="10:13">
      <c r="J2794" s="132"/>
      <c r="K2794" s="132"/>
      <c r="L2794" s="132"/>
      <c r="M2794" s="132"/>
    </row>
    <row r="2795" spans="10:13">
      <c r="J2795" s="132"/>
      <c r="K2795" s="132"/>
      <c r="L2795" s="132"/>
      <c r="M2795" s="132"/>
    </row>
    <row r="2796" spans="10:13">
      <c r="J2796" s="132"/>
      <c r="K2796" s="132"/>
      <c r="L2796" s="132"/>
      <c r="M2796" s="132"/>
    </row>
    <row r="2797" spans="10:13">
      <c r="J2797" s="132"/>
      <c r="K2797" s="132"/>
      <c r="L2797" s="132"/>
      <c r="M2797" s="132"/>
    </row>
    <row r="2798" spans="10:13">
      <c r="J2798" s="132"/>
      <c r="K2798" s="132"/>
      <c r="L2798" s="132"/>
      <c r="M2798" s="132"/>
    </row>
    <row r="2799" spans="10:13">
      <c r="J2799" s="132"/>
      <c r="K2799" s="132"/>
      <c r="L2799" s="132"/>
      <c r="M2799" s="132"/>
    </row>
    <row r="2800" spans="10:13">
      <c r="J2800" s="132"/>
      <c r="K2800" s="132"/>
      <c r="L2800" s="132"/>
      <c r="M2800" s="132"/>
    </row>
    <row r="2801" spans="10:13">
      <c r="J2801" s="132"/>
      <c r="K2801" s="132"/>
      <c r="L2801" s="132"/>
      <c r="M2801" s="132"/>
    </row>
    <row r="2802" spans="10:13">
      <c r="J2802" s="132"/>
      <c r="K2802" s="132"/>
      <c r="L2802" s="132"/>
      <c r="M2802" s="132"/>
    </row>
    <row r="2803" spans="10:13">
      <c r="J2803" s="132"/>
      <c r="K2803" s="132"/>
      <c r="L2803" s="132"/>
      <c r="M2803" s="132"/>
    </row>
    <row r="2804" spans="10:13">
      <c r="J2804" s="132"/>
      <c r="K2804" s="132"/>
      <c r="L2804" s="132"/>
      <c r="M2804" s="132"/>
    </row>
    <row r="2805" spans="10:13">
      <c r="J2805" s="132"/>
      <c r="K2805" s="132"/>
      <c r="L2805" s="132"/>
      <c r="M2805" s="132"/>
    </row>
    <row r="2806" spans="10:13">
      <c r="J2806" s="132"/>
      <c r="K2806" s="132"/>
      <c r="L2806" s="132"/>
      <c r="M2806" s="132"/>
    </row>
    <row r="2807" spans="10:13">
      <c r="J2807" s="132"/>
      <c r="K2807" s="132"/>
      <c r="L2807" s="132"/>
      <c r="M2807" s="132"/>
    </row>
    <row r="2808" spans="10:13">
      <c r="J2808" s="132"/>
      <c r="K2808" s="132"/>
      <c r="L2808" s="132"/>
      <c r="M2808" s="132"/>
    </row>
    <row r="2809" spans="10:13">
      <c r="J2809" s="132"/>
      <c r="K2809" s="132"/>
      <c r="L2809" s="132"/>
      <c r="M2809" s="132"/>
    </row>
    <row r="2810" spans="10:13">
      <c r="J2810" s="132"/>
      <c r="K2810" s="132"/>
      <c r="L2810" s="132"/>
      <c r="M2810" s="132"/>
    </row>
    <row r="2811" spans="10:13">
      <c r="J2811" s="132"/>
      <c r="K2811" s="132"/>
      <c r="L2811" s="132"/>
      <c r="M2811" s="132"/>
    </row>
    <row r="2812" spans="10:13">
      <c r="J2812" s="132"/>
      <c r="K2812" s="132"/>
      <c r="L2812" s="132"/>
      <c r="M2812" s="132"/>
    </row>
    <row r="2813" spans="10:13">
      <c r="J2813" s="132"/>
      <c r="K2813" s="132"/>
      <c r="L2813" s="132"/>
      <c r="M2813" s="132"/>
    </row>
    <row r="2814" spans="10:13">
      <c r="J2814" s="132"/>
      <c r="K2814" s="132"/>
      <c r="L2814" s="132"/>
      <c r="M2814" s="132"/>
    </row>
    <row r="2815" spans="10:13">
      <c r="J2815" s="132"/>
      <c r="K2815" s="132"/>
      <c r="L2815" s="132"/>
      <c r="M2815" s="132"/>
    </row>
    <row r="2816" spans="10:13">
      <c r="J2816" s="132"/>
      <c r="K2816" s="132"/>
      <c r="L2816" s="132"/>
      <c r="M2816" s="132"/>
    </row>
    <row r="2817" spans="10:13">
      <c r="J2817" s="132"/>
      <c r="K2817" s="132"/>
      <c r="L2817" s="132"/>
      <c r="M2817" s="132"/>
    </row>
    <row r="2818" spans="10:13">
      <c r="J2818" s="132"/>
      <c r="K2818" s="132"/>
      <c r="L2818" s="132"/>
      <c r="M2818" s="132"/>
    </row>
    <row r="2819" spans="10:13">
      <c r="J2819" s="132"/>
      <c r="K2819" s="132"/>
      <c r="L2819" s="132"/>
      <c r="M2819" s="132"/>
    </row>
    <row r="2820" spans="10:13">
      <c r="J2820" s="132"/>
      <c r="K2820" s="132"/>
      <c r="L2820" s="132"/>
      <c r="M2820" s="132"/>
    </row>
    <row r="2821" spans="10:13">
      <c r="J2821" s="132"/>
      <c r="K2821" s="132"/>
      <c r="L2821" s="132"/>
      <c r="M2821" s="132"/>
    </row>
    <row r="2822" spans="10:13">
      <c r="J2822" s="132"/>
      <c r="K2822" s="132"/>
      <c r="L2822" s="132"/>
      <c r="M2822" s="132"/>
    </row>
    <row r="2823" spans="10:13">
      <c r="J2823" s="132"/>
      <c r="K2823" s="132"/>
      <c r="L2823" s="132"/>
      <c r="M2823" s="132"/>
    </row>
    <row r="2824" spans="10:13">
      <c r="J2824" s="132"/>
      <c r="K2824" s="132"/>
      <c r="L2824" s="132"/>
      <c r="M2824" s="132"/>
    </row>
    <row r="2825" spans="10:13">
      <c r="J2825" s="132"/>
      <c r="K2825" s="132"/>
      <c r="L2825" s="132"/>
      <c r="M2825" s="132"/>
    </row>
    <row r="2826" spans="10:13">
      <c r="J2826" s="132"/>
      <c r="K2826" s="132"/>
      <c r="L2826" s="132"/>
      <c r="M2826" s="132"/>
    </row>
    <row r="2827" spans="10:13">
      <c r="J2827" s="132"/>
      <c r="K2827" s="132"/>
      <c r="L2827" s="132"/>
      <c r="M2827" s="132"/>
    </row>
    <row r="2828" spans="10:13">
      <c r="J2828" s="132"/>
      <c r="K2828" s="132"/>
      <c r="L2828" s="132"/>
      <c r="M2828" s="132"/>
    </row>
    <row r="2829" spans="10:13">
      <c r="J2829" s="132"/>
      <c r="K2829" s="132"/>
      <c r="L2829" s="132"/>
      <c r="M2829" s="132"/>
    </row>
    <row r="2830" spans="10:13">
      <c r="J2830" s="132"/>
      <c r="K2830" s="132"/>
      <c r="L2830" s="132"/>
      <c r="M2830" s="132"/>
    </row>
    <row r="2831" spans="10:13">
      <c r="J2831" s="132"/>
      <c r="K2831" s="132"/>
      <c r="L2831" s="132"/>
      <c r="M2831" s="132"/>
    </row>
    <row r="2832" spans="10:13">
      <c r="J2832" s="132"/>
      <c r="K2832" s="132"/>
      <c r="L2832" s="132"/>
      <c r="M2832" s="132"/>
    </row>
    <row r="2833" spans="10:13">
      <c r="J2833" s="132"/>
      <c r="K2833" s="132"/>
      <c r="L2833" s="132"/>
      <c r="M2833" s="132"/>
    </row>
    <row r="2834" spans="10:13">
      <c r="J2834" s="132"/>
      <c r="K2834" s="132"/>
      <c r="L2834" s="132"/>
      <c r="M2834" s="132"/>
    </row>
    <row r="2835" spans="10:13">
      <c r="J2835" s="132"/>
      <c r="K2835" s="132"/>
      <c r="L2835" s="132"/>
      <c r="M2835" s="132"/>
    </row>
    <row r="2836" spans="10:13">
      <c r="J2836" s="132"/>
      <c r="K2836" s="132"/>
      <c r="L2836" s="132"/>
      <c r="M2836" s="132"/>
    </row>
    <row r="2837" spans="10:13">
      <c r="J2837" s="132"/>
      <c r="K2837" s="132"/>
      <c r="L2837" s="132"/>
      <c r="M2837" s="132"/>
    </row>
    <row r="2838" spans="10:13">
      <c r="J2838" s="132"/>
      <c r="K2838" s="132"/>
      <c r="L2838" s="132"/>
      <c r="M2838" s="132"/>
    </row>
    <row r="2839" spans="10:13">
      <c r="J2839" s="132"/>
      <c r="K2839" s="132"/>
      <c r="L2839" s="132"/>
      <c r="M2839" s="132"/>
    </row>
    <row r="2840" spans="10:13">
      <c r="J2840" s="132"/>
      <c r="K2840" s="132"/>
      <c r="L2840" s="132"/>
      <c r="M2840" s="132"/>
    </row>
    <row r="2841" spans="10:13">
      <c r="J2841" s="132"/>
      <c r="K2841" s="132"/>
      <c r="L2841" s="132"/>
      <c r="M2841" s="132"/>
    </row>
    <row r="2842" spans="10:13">
      <c r="J2842" s="132"/>
      <c r="K2842" s="132"/>
      <c r="L2842" s="132"/>
      <c r="M2842" s="132"/>
    </row>
    <row r="2843" spans="10:13">
      <c r="J2843" s="132"/>
      <c r="K2843" s="132"/>
      <c r="L2843" s="132"/>
      <c r="M2843" s="132"/>
    </row>
    <row r="2844" spans="10:13">
      <c r="J2844" s="132"/>
      <c r="K2844" s="132"/>
      <c r="L2844" s="132"/>
      <c r="M2844" s="132"/>
    </row>
    <row r="2845" spans="10:13">
      <c r="J2845" s="132"/>
      <c r="K2845" s="132"/>
      <c r="L2845" s="132"/>
      <c r="M2845" s="132"/>
    </row>
    <row r="2846" spans="10:13">
      <c r="J2846" s="132"/>
      <c r="K2846" s="132"/>
      <c r="L2846" s="132"/>
      <c r="M2846" s="132"/>
    </row>
    <row r="2847" spans="10:13">
      <c r="J2847" s="132"/>
      <c r="K2847" s="132"/>
      <c r="L2847" s="132"/>
      <c r="M2847" s="132"/>
    </row>
    <row r="2848" spans="10:13">
      <c r="J2848" s="132"/>
      <c r="K2848" s="132"/>
      <c r="L2848" s="132"/>
      <c r="M2848" s="132"/>
    </row>
    <row r="2849" spans="10:13">
      <c r="J2849" s="132"/>
      <c r="K2849" s="132"/>
      <c r="L2849" s="132"/>
      <c r="M2849" s="132"/>
    </row>
    <row r="2850" spans="10:13">
      <c r="J2850" s="132"/>
      <c r="K2850" s="132"/>
      <c r="L2850" s="132"/>
      <c r="M2850" s="132"/>
    </row>
    <row r="2851" spans="10:13">
      <c r="J2851" s="132"/>
      <c r="K2851" s="132"/>
      <c r="L2851" s="132"/>
      <c r="M2851" s="132"/>
    </row>
    <row r="2852" spans="10:13">
      <c r="J2852" s="132"/>
      <c r="K2852" s="132"/>
      <c r="L2852" s="132"/>
      <c r="M2852" s="132"/>
    </row>
    <row r="2853" spans="10:13">
      <c r="J2853" s="132"/>
      <c r="K2853" s="132"/>
      <c r="L2853" s="132"/>
      <c r="M2853" s="132"/>
    </row>
    <row r="2854" spans="10:13">
      <c r="J2854" s="132"/>
      <c r="K2854" s="132"/>
      <c r="L2854" s="132"/>
      <c r="M2854" s="132"/>
    </row>
    <row r="2855" spans="10:13">
      <c r="J2855" s="132"/>
      <c r="K2855" s="132"/>
      <c r="L2855" s="132"/>
      <c r="M2855" s="132"/>
    </row>
    <row r="2856" spans="10:13">
      <c r="J2856" s="132"/>
      <c r="K2856" s="132"/>
      <c r="L2856" s="132"/>
      <c r="M2856" s="132"/>
    </row>
    <row r="2857" spans="10:13">
      <c r="J2857" s="132"/>
      <c r="K2857" s="132"/>
      <c r="L2857" s="132"/>
      <c r="M2857" s="132"/>
    </row>
    <row r="2858" spans="10:13">
      <c r="J2858" s="132"/>
      <c r="K2858" s="132"/>
      <c r="L2858" s="132"/>
      <c r="M2858" s="132"/>
    </row>
    <row r="2859" spans="10:13">
      <c r="J2859" s="132"/>
      <c r="K2859" s="132"/>
      <c r="L2859" s="132"/>
      <c r="M2859" s="132"/>
    </row>
    <row r="2860" spans="10:13">
      <c r="J2860" s="132"/>
      <c r="K2860" s="132"/>
      <c r="L2860" s="132"/>
      <c r="M2860" s="132"/>
    </row>
    <row r="2861" spans="10:13">
      <c r="J2861" s="132"/>
      <c r="K2861" s="132"/>
      <c r="L2861" s="132"/>
      <c r="M2861" s="132"/>
    </row>
    <row r="2862" spans="10:13">
      <c r="J2862" s="132"/>
      <c r="K2862" s="132"/>
      <c r="L2862" s="132"/>
      <c r="M2862" s="132"/>
    </row>
    <row r="2863" spans="10:13">
      <c r="J2863" s="132"/>
      <c r="K2863" s="132"/>
      <c r="L2863" s="132"/>
      <c r="M2863" s="132"/>
    </row>
    <row r="2864" spans="10:13">
      <c r="J2864" s="132"/>
      <c r="K2864" s="132"/>
      <c r="L2864" s="132"/>
      <c r="M2864" s="132"/>
    </row>
    <row r="2865" spans="10:13">
      <c r="J2865" s="132"/>
      <c r="K2865" s="132"/>
      <c r="L2865" s="132"/>
      <c r="M2865" s="132"/>
    </row>
    <row r="2866" spans="10:13">
      <c r="J2866" s="132"/>
      <c r="K2866" s="132"/>
      <c r="L2866" s="132"/>
      <c r="M2866" s="132"/>
    </row>
    <row r="2867" spans="10:13">
      <c r="J2867" s="132"/>
      <c r="K2867" s="132"/>
      <c r="L2867" s="132"/>
      <c r="M2867" s="132"/>
    </row>
    <row r="2868" spans="10:13">
      <c r="J2868" s="132"/>
      <c r="K2868" s="132"/>
      <c r="L2868" s="132"/>
      <c r="M2868" s="132"/>
    </row>
    <row r="2869" spans="10:13">
      <c r="J2869" s="132"/>
      <c r="K2869" s="132"/>
      <c r="L2869" s="132"/>
      <c r="M2869" s="132"/>
    </row>
    <row r="2870" spans="10:13">
      <c r="J2870" s="132"/>
      <c r="K2870" s="132"/>
      <c r="L2870" s="132"/>
      <c r="M2870" s="132"/>
    </row>
    <row r="2871" spans="10:13">
      <c r="J2871" s="132"/>
      <c r="K2871" s="132"/>
      <c r="L2871" s="132"/>
      <c r="M2871" s="132"/>
    </row>
    <row r="2872" spans="10:13">
      <c r="J2872" s="132"/>
      <c r="K2872" s="132"/>
      <c r="L2872" s="132"/>
      <c r="M2872" s="132"/>
    </row>
    <row r="2873" spans="10:13">
      <c r="J2873" s="132"/>
      <c r="K2873" s="132"/>
      <c r="L2873" s="132"/>
      <c r="M2873" s="132"/>
    </row>
    <row r="2874" spans="10:13">
      <c r="J2874" s="132"/>
      <c r="K2874" s="132"/>
      <c r="L2874" s="132"/>
      <c r="M2874" s="132"/>
    </row>
    <row r="2875" spans="10:13">
      <c r="J2875" s="132"/>
      <c r="K2875" s="132"/>
      <c r="L2875" s="132"/>
      <c r="M2875" s="132"/>
    </row>
    <row r="2876" spans="10:13">
      <c r="J2876" s="132"/>
      <c r="K2876" s="132"/>
      <c r="L2876" s="132"/>
      <c r="M2876" s="132"/>
    </row>
    <row r="2877" spans="10:13">
      <c r="J2877" s="132"/>
      <c r="K2877" s="132"/>
      <c r="L2877" s="132"/>
      <c r="M2877" s="132"/>
    </row>
    <row r="2878" spans="10:13">
      <c r="J2878" s="132"/>
      <c r="K2878" s="132"/>
      <c r="L2878" s="132"/>
      <c r="M2878" s="132"/>
    </row>
    <row r="2879" spans="10:13">
      <c r="J2879" s="132"/>
      <c r="K2879" s="132"/>
      <c r="L2879" s="132"/>
      <c r="M2879" s="132"/>
    </row>
    <row r="2880" spans="10:13">
      <c r="J2880" s="132"/>
      <c r="K2880" s="132"/>
      <c r="L2880" s="132"/>
      <c r="M2880" s="132"/>
    </row>
    <row r="2881" spans="10:13">
      <c r="J2881" s="132"/>
      <c r="K2881" s="132"/>
      <c r="L2881" s="132"/>
      <c r="M2881" s="132"/>
    </row>
    <row r="2882" spans="10:13">
      <c r="J2882" s="132"/>
      <c r="K2882" s="132"/>
      <c r="L2882" s="132"/>
      <c r="M2882" s="132"/>
    </row>
    <row r="2883" spans="10:13">
      <c r="J2883" s="132"/>
      <c r="K2883" s="132"/>
      <c r="L2883" s="132"/>
      <c r="M2883" s="132"/>
    </row>
    <row r="2884" spans="10:13">
      <c r="J2884" s="132"/>
      <c r="K2884" s="132"/>
      <c r="L2884" s="132"/>
      <c r="M2884" s="132"/>
    </row>
    <row r="2885" spans="10:13">
      <c r="J2885" s="132"/>
      <c r="K2885" s="132"/>
      <c r="L2885" s="132"/>
      <c r="M2885" s="132"/>
    </row>
    <row r="2886" spans="10:13">
      <c r="J2886" s="132"/>
      <c r="K2886" s="132"/>
      <c r="L2886" s="132"/>
      <c r="M2886" s="132"/>
    </row>
    <row r="2887" spans="10:13">
      <c r="J2887" s="132"/>
      <c r="K2887" s="132"/>
      <c r="L2887" s="132"/>
      <c r="M2887" s="132"/>
    </row>
    <row r="2888" spans="10:13">
      <c r="J2888" s="132"/>
      <c r="K2888" s="132"/>
      <c r="L2888" s="132"/>
      <c r="M2888" s="132"/>
    </row>
    <row r="2889" spans="10:13">
      <c r="J2889" s="132"/>
      <c r="K2889" s="132"/>
      <c r="L2889" s="132"/>
      <c r="M2889" s="132"/>
    </row>
    <row r="2890" spans="10:13">
      <c r="J2890" s="132"/>
      <c r="K2890" s="132"/>
      <c r="L2890" s="132"/>
      <c r="M2890" s="132"/>
    </row>
    <row r="2891" spans="10:13">
      <c r="J2891" s="132"/>
      <c r="K2891" s="132"/>
      <c r="L2891" s="132"/>
      <c r="M2891" s="132"/>
    </row>
    <row r="2892" spans="10:13">
      <c r="J2892" s="132"/>
      <c r="K2892" s="132"/>
      <c r="L2892" s="132"/>
      <c r="M2892" s="132"/>
    </row>
    <row r="2893" spans="10:13">
      <c r="J2893" s="132"/>
      <c r="K2893" s="132"/>
      <c r="L2893" s="132"/>
      <c r="M2893" s="132"/>
    </row>
    <row r="2894" spans="10:13">
      <c r="J2894" s="132"/>
      <c r="K2894" s="132"/>
      <c r="L2894" s="132"/>
      <c r="M2894" s="132"/>
    </row>
    <row r="2895" spans="10:13">
      <c r="J2895" s="132"/>
      <c r="K2895" s="132"/>
      <c r="L2895" s="132"/>
      <c r="M2895" s="132"/>
    </row>
    <row r="2896" spans="10:13">
      <c r="J2896" s="132"/>
      <c r="K2896" s="132"/>
      <c r="L2896" s="132"/>
      <c r="M2896" s="132"/>
    </row>
    <row r="2897" spans="10:13">
      <c r="J2897" s="132"/>
      <c r="K2897" s="132"/>
      <c r="L2897" s="132"/>
      <c r="M2897" s="132"/>
    </row>
    <row r="2898" spans="10:13">
      <c r="J2898" s="132"/>
      <c r="K2898" s="132"/>
      <c r="L2898" s="132"/>
      <c r="M2898" s="132"/>
    </row>
    <row r="2899" spans="10:13">
      <c r="J2899" s="132"/>
      <c r="K2899" s="132"/>
      <c r="L2899" s="132"/>
      <c r="M2899" s="132"/>
    </row>
    <row r="2900" spans="10:13">
      <c r="J2900" s="132"/>
      <c r="K2900" s="132"/>
      <c r="L2900" s="132"/>
      <c r="M2900" s="132"/>
    </row>
    <row r="2901" spans="10:13">
      <c r="J2901" s="132"/>
      <c r="K2901" s="132"/>
      <c r="L2901" s="132"/>
      <c r="M2901" s="132"/>
    </row>
    <row r="2902" spans="10:13">
      <c r="J2902" s="132"/>
      <c r="K2902" s="132"/>
      <c r="L2902" s="132"/>
      <c r="M2902" s="132"/>
    </row>
    <row r="2903" spans="10:13">
      <c r="J2903" s="132"/>
      <c r="K2903" s="132"/>
      <c r="L2903" s="132"/>
      <c r="M2903" s="132"/>
    </row>
    <row r="2904" spans="10:13">
      <c r="J2904" s="132"/>
      <c r="K2904" s="132"/>
      <c r="L2904" s="132"/>
      <c r="M2904" s="132"/>
    </row>
    <row r="2905" spans="10:13">
      <c r="J2905" s="132"/>
      <c r="K2905" s="132"/>
      <c r="L2905" s="132"/>
      <c r="M2905" s="132"/>
    </row>
    <row r="2906" spans="10:13">
      <c r="J2906" s="132"/>
      <c r="K2906" s="132"/>
      <c r="L2906" s="132"/>
      <c r="M2906" s="132"/>
    </row>
    <row r="2907" spans="10:13">
      <c r="J2907" s="132"/>
      <c r="K2907" s="132"/>
      <c r="L2907" s="132"/>
      <c r="M2907" s="132"/>
    </row>
    <row r="2908" spans="10:13">
      <c r="J2908" s="132"/>
      <c r="K2908" s="132"/>
      <c r="L2908" s="132"/>
      <c r="M2908" s="132"/>
    </row>
    <row r="2909" spans="10:13">
      <c r="J2909" s="132"/>
      <c r="K2909" s="132"/>
      <c r="L2909" s="132"/>
      <c r="M2909" s="132"/>
    </row>
    <row r="2910" spans="10:13">
      <c r="J2910" s="132"/>
      <c r="K2910" s="132"/>
      <c r="L2910" s="132"/>
      <c r="M2910" s="132"/>
    </row>
    <row r="2911" spans="10:13">
      <c r="J2911" s="132"/>
      <c r="K2911" s="132"/>
      <c r="L2911" s="132"/>
      <c r="M2911" s="132"/>
    </row>
    <row r="2912" spans="10:13">
      <c r="J2912" s="132"/>
      <c r="K2912" s="132"/>
      <c r="L2912" s="132"/>
      <c r="M2912" s="132"/>
    </row>
    <row r="2913" spans="10:13">
      <c r="J2913" s="132"/>
      <c r="K2913" s="132"/>
      <c r="L2913" s="132"/>
      <c r="M2913" s="132"/>
    </row>
    <row r="2914" spans="10:13">
      <c r="J2914" s="132"/>
      <c r="K2914" s="132"/>
      <c r="L2914" s="132"/>
      <c r="M2914" s="132"/>
    </row>
    <row r="2915" spans="10:13">
      <c r="J2915" s="132"/>
      <c r="K2915" s="132"/>
      <c r="L2915" s="132"/>
      <c r="M2915" s="132"/>
    </row>
    <row r="2916" spans="10:13">
      <c r="J2916" s="132"/>
      <c r="K2916" s="132"/>
      <c r="L2916" s="132"/>
      <c r="M2916" s="132"/>
    </row>
    <row r="2917" spans="10:13">
      <c r="J2917" s="132"/>
      <c r="K2917" s="132"/>
      <c r="L2917" s="132"/>
      <c r="M2917" s="132"/>
    </row>
    <row r="2918" spans="10:13">
      <c r="J2918" s="132"/>
      <c r="K2918" s="132"/>
      <c r="L2918" s="132"/>
      <c r="M2918" s="132"/>
    </row>
    <row r="2919" spans="10:13">
      <c r="J2919" s="132"/>
      <c r="K2919" s="132"/>
      <c r="L2919" s="132"/>
      <c r="M2919" s="132"/>
    </row>
    <row r="2920" spans="10:13">
      <c r="J2920" s="132"/>
      <c r="K2920" s="132"/>
      <c r="L2920" s="132"/>
      <c r="M2920" s="132"/>
    </row>
    <row r="2921" spans="10:13">
      <c r="J2921" s="132"/>
      <c r="K2921" s="132"/>
      <c r="L2921" s="132"/>
      <c r="M2921" s="132"/>
    </row>
    <row r="2922" spans="10:13">
      <c r="J2922" s="132"/>
      <c r="K2922" s="132"/>
      <c r="L2922" s="132"/>
      <c r="M2922" s="132"/>
    </row>
    <row r="2923" spans="10:13">
      <c r="J2923" s="132"/>
      <c r="K2923" s="132"/>
      <c r="L2923" s="132"/>
      <c r="M2923" s="132"/>
    </row>
    <row r="2924" spans="10:13">
      <c r="J2924" s="132"/>
      <c r="K2924" s="132"/>
      <c r="L2924" s="132"/>
      <c r="M2924" s="132"/>
    </row>
    <row r="2925" spans="10:13">
      <c r="J2925" s="132"/>
      <c r="K2925" s="132"/>
      <c r="L2925" s="132"/>
      <c r="M2925" s="132"/>
    </row>
    <row r="2926" spans="10:13">
      <c r="J2926" s="132"/>
      <c r="K2926" s="132"/>
      <c r="L2926" s="132"/>
      <c r="M2926" s="132"/>
    </row>
    <row r="2927" spans="10:13">
      <c r="J2927" s="132"/>
      <c r="K2927" s="132"/>
      <c r="L2927" s="132"/>
      <c r="M2927" s="132"/>
    </row>
    <row r="2928" spans="10:13">
      <c r="J2928" s="132"/>
      <c r="K2928" s="132"/>
      <c r="L2928" s="132"/>
      <c r="M2928" s="132"/>
    </row>
    <row r="2929" spans="10:13">
      <c r="J2929" s="132"/>
      <c r="K2929" s="132"/>
      <c r="L2929" s="132"/>
      <c r="M2929" s="132"/>
    </row>
    <row r="2930" spans="10:13">
      <c r="J2930" s="132"/>
      <c r="K2930" s="132"/>
      <c r="L2930" s="132"/>
      <c r="M2930" s="132"/>
    </row>
    <row r="2931" spans="10:13">
      <c r="J2931" s="132"/>
      <c r="K2931" s="132"/>
      <c r="L2931" s="132"/>
      <c r="M2931" s="132"/>
    </row>
    <row r="2932" spans="10:13">
      <c r="J2932" s="132"/>
      <c r="K2932" s="132"/>
      <c r="L2932" s="132"/>
      <c r="M2932" s="132"/>
    </row>
    <row r="2933" spans="10:13">
      <c r="J2933" s="132"/>
      <c r="K2933" s="132"/>
      <c r="L2933" s="132"/>
      <c r="M2933" s="132"/>
    </row>
    <row r="2934" spans="10:13">
      <c r="J2934" s="132"/>
      <c r="K2934" s="132"/>
      <c r="L2934" s="132"/>
      <c r="M2934" s="132"/>
    </row>
    <row r="2935" spans="10:13">
      <c r="J2935" s="132"/>
      <c r="K2935" s="132"/>
      <c r="L2935" s="132"/>
      <c r="M2935" s="132"/>
    </row>
    <row r="2936" spans="10:13">
      <c r="J2936" s="132"/>
      <c r="K2936" s="132"/>
      <c r="L2936" s="132"/>
      <c r="M2936" s="132"/>
    </row>
    <row r="2937" spans="10:13">
      <c r="J2937" s="132"/>
      <c r="K2937" s="132"/>
      <c r="L2937" s="132"/>
      <c r="M2937" s="132"/>
    </row>
    <row r="2938" spans="10:13">
      <c r="J2938" s="132"/>
      <c r="K2938" s="132"/>
      <c r="L2938" s="132"/>
      <c r="M2938" s="132"/>
    </row>
    <row r="2939" spans="10:13">
      <c r="J2939" s="132"/>
      <c r="K2939" s="132"/>
      <c r="L2939" s="132"/>
      <c r="M2939" s="132"/>
    </row>
    <row r="2940" spans="10:13">
      <c r="J2940" s="132"/>
      <c r="K2940" s="132"/>
      <c r="L2940" s="132"/>
      <c r="M2940" s="132"/>
    </row>
    <row r="2941" spans="10:13">
      <c r="J2941" s="132"/>
      <c r="K2941" s="132"/>
      <c r="L2941" s="132"/>
      <c r="M2941" s="132"/>
    </row>
    <row r="2942" spans="10:13">
      <c r="J2942" s="132"/>
      <c r="K2942" s="132"/>
      <c r="L2942" s="132"/>
      <c r="M2942" s="132"/>
    </row>
    <row r="2943" spans="10:13">
      <c r="J2943" s="132"/>
      <c r="K2943" s="132"/>
      <c r="L2943" s="132"/>
      <c r="M2943" s="132"/>
    </row>
    <row r="2944" spans="10:13">
      <c r="J2944" s="132"/>
      <c r="K2944" s="132"/>
      <c r="L2944" s="132"/>
      <c r="M2944" s="132"/>
    </row>
    <row r="2945" spans="10:13">
      <c r="J2945" s="132"/>
      <c r="K2945" s="132"/>
      <c r="L2945" s="132"/>
      <c r="M2945" s="132"/>
    </row>
    <row r="2946" spans="10:13">
      <c r="J2946" s="132"/>
      <c r="K2946" s="132"/>
      <c r="L2946" s="132"/>
      <c r="M2946" s="132"/>
    </row>
    <row r="2947" spans="10:13">
      <c r="J2947" s="132"/>
      <c r="K2947" s="132"/>
      <c r="L2947" s="132"/>
      <c r="M2947" s="132"/>
    </row>
    <row r="2948" spans="10:13">
      <c r="J2948" s="132"/>
      <c r="K2948" s="132"/>
      <c r="L2948" s="132"/>
      <c r="M2948" s="132"/>
    </row>
    <row r="2949" spans="10:13">
      <c r="J2949" s="132"/>
      <c r="K2949" s="132"/>
      <c r="L2949" s="132"/>
      <c r="M2949" s="132"/>
    </row>
    <row r="2950" spans="10:13">
      <c r="J2950" s="132"/>
      <c r="K2950" s="132"/>
      <c r="L2950" s="132"/>
      <c r="M2950" s="132"/>
    </row>
    <row r="2951" spans="10:13">
      <c r="J2951" s="132"/>
      <c r="K2951" s="132"/>
      <c r="L2951" s="132"/>
      <c r="M2951" s="132"/>
    </row>
    <row r="2952" spans="10:13">
      <c r="J2952" s="132"/>
      <c r="K2952" s="132"/>
      <c r="L2952" s="132"/>
      <c r="M2952" s="132"/>
    </row>
    <row r="2953" spans="10:13">
      <c r="J2953" s="132"/>
      <c r="K2953" s="132"/>
      <c r="L2953" s="132"/>
      <c r="M2953" s="132"/>
    </row>
    <row r="2954" spans="10:13">
      <c r="J2954" s="132"/>
      <c r="K2954" s="132"/>
      <c r="L2954" s="132"/>
      <c r="M2954" s="132"/>
    </row>
    <row r="2955" spans="10:13">
      <c r="J2955" s="132"/>
      <c r="K2955" s="132"/>
      <c r="L2955" s="132"/>
      <c r="M2955" s="132"/>
    </row>
    <row r="2956" spans="10:13">
      <c r="J2956" s="132"/>
      <c r="K2956" s="132"/>
      <c r="L2956" s="132"/>
      <c r="M2956" s="132"/>
    </row>
    <row r="2957" spans="10:13">
      <c r="J2957" s="132"/>
      <c r="K2957" s="132"/>
      <c r="L2957" s="132"/>
      <c r="M2957" s="132"/>
    </row>
    <row r="2958" spans="10:13">
      <c r="J2958" s="132"/>
      <c r="K2958" s="132"/>
      <c r="L2958" s="132"/>
      <c r="M2958" s="132"/>
    </row>
    <row r="2959" spans="10:13">
      <c r="J2959" s="132"/>
      <c r="K2959" s="132"/>
      <c r="L2959" s="132"/>
      <c r="M2959" s="132"/>
    </row>
    <row r="2960" spans="10:13">
      <c r="J2960" s="132"/>
      <c r="K2960" s="132"/>
      <c r="L2960" s="132"/>
      <c r="M2960" s="132"/>
    </row>
    <row r="2961" spans="10:13">
      <c r="J2961" s="132"/>
      <c r="K2961" s="132"/>
      <c r="L2961" s="132"/>
      <c r="M2961" s="132"/>
    </row>
    <row r="2962" spans="10:13">
      <c r="J2962" s="132"/>
      <c r="K2962" s="132"/>
      <c r="L2962" s="132"/>
      <c r="M2962" s="132"/>
    </row>
    <row r="2963" spans="10:13">
      <c r="J2963" s="132"/>
      <c r="K2963" s="132"/>
      <c r="L2963" s="132"/>
      <c r="M2963" s="132"/>
    </row>
    <row r="2964" spans="10:13">
      <c r="J2964" s="132"/>
      <c r="K2964" s="132"/>
      <c r="L2964" s="132"/>
      <c r="M2964" s="132"/>
    </row>
    <row r="2965" spans="10:13">
      <c r="J2965" s="132"/>
      <c r="K2965" s="132"/>
      <c r="L2965" s="132"/>
      <c r="M2965" s="132"/>
    </row>
    <row r="2966" spans="10:13">
      <c r="J2966" s="132"/>
      <c r="K2966" s="132"/>
      <c r="L2966" s="132"/>
      <c r="M2966" s="132"/>
    </row>
    <row r="2967" spans="10:13">
      <c r="J2967" s="132"/>
      <c r="K2967" s="132"/>
      <c r="L2967" s="132"/>
      <c r="M2967" s="132"/>
    </row>
    <row r="2968" spans="10:13">
      <c r="J2968" s="132"/>
      <c r="K2968" s="132"/>
      <c r="L2968" s="132"/>
      <c r="M2968" s="132"/>
    </row>
    <row r="2969" spans="10:13">
      <c r="J2969" s="132"/>
      <c r="K2969" s="132"/>
      <c r="L2969" s="132"/>
      <c r="M2969" s="132"/>
    </row>
    <row r="2970" spans="10:13">
      <c r="J2970" s="132"/>
      <c r="K2970" s="132"/>
      <c r="L2970" s="132"/>
      <c r="M2970" s="132"/>
    </row>
    <row r="2971" spans="10:13">
      <c r="J2971" s="132"/>
      <c r="K2971" s="132"/>
      <c r="L2971" s="132"/>
      <c r="M2971" s="132"/>
    </row>
    <row r="2972" spans="10:13">
      <c r="J2972" s="132"/>
      <c r="K2972" s="132"/>
      <c r="L2972" s="132"/>
      <c r="M2972" s="132"/>
    </row>
    <row r="2973" spans="10:13">
      <c r="J2973" s="132"/>
      <c r="K2973" s="132"/>
      <c r="L2973" s="132"/>
      <c r="M2973" s="132"/>
    </row>
    <row r="2974" spans="10:13">
      <c r="J2974" s="132"/>
      <c r="K2974" s="132"/>
      <c r="L2974" s="132"/>
      <c r="M2974" s="132"/>
    </row>
    <row r="2975" spans="10:13">
      <c r="J2975" s="132"/>
      <c r="K2975" s="132"/>
      <c r="L2975" s="132"/>
      <c r="M2975" s="132"/>
    </row>
    <row r="2976" spans="10:13">
      <c r="J2976" s="132"/>
      <c r="K2976" s="132"/>
      <c r="L2976" s="132"/>
      <c r="M2976" s="132"/>
    </row>
    <row r="2977" spans="10:13">
      <c r="J2977" s="132"/>
      <c r="K2977" s="132"/>
      <c r="L2977" s="132"/>
      <c r="M2977" s="132"/>
    </row>
    <row r="2978" spans="10:13">
      <c r="J2978" s="132"/>
      <c r="K2978" s="132"/>
      <c r="L2978" s="132"/>
      <c r="M2978" s="132"/>
    </row>
    <row r="2979" spans="10:13">
      <c r="J2979" s="132"/>
      <c r="K2979" s="132"/>
      <c r="L2979" s="132"/>
      <c r="M2979" s="132"/>
    </row>
    <row r="2980" spans="10:13">
      <c r="J2980" s="132"/>
      <c r="K2980" s="132"/>
      <c r="L2980" s="132"/>
      <c r="M2980" s="132"/>
    </row>
    <row r="2981" spans="10:13">
      <c r="J2981" s="132"/>
      <c r="K2981" s="132"/>
      <c r="L2981" s="132"/>
      <c r="M2981" s="132"/>
    </row>
    <row r="2982" spans="10:13">
      <c r="J2982" s="132"/>
      <c r="K2982" s="132"/>
      <c r="L2982" s="132"/>
      <c r="M2982" s="132"/>
    </row>
    <row r="2983" spans="10:13">
      <c r="J2983" s="132"/>
      <c r="K2983" s="132"/>
      <c r="L2983" s="132"/>
      <c r="M2983" s="132"/>
    </row>
    <row r="2984" spans="10:13">
      <c r="J2984" s="132"/>
      <c r="K2984" s="132"/>
      <c r="L2984" s="132"/>
      <c r="M2984" s="132"/>
    </row>
    <row r="2985" spans="10:13">
      <c r="J2985" s="132"/>
      <c r="K2985" s="132"/>
      <c r="L2985" s="132"/>
      <c r="M2985" s="132"/>
    </row>
    <row r="2986" spans="10:13">
      <c r="J2986" s="132"/>
      <c r="K2986" s="132"/>
      <c r="L2986" s="132"/>
      <c r="M2986" s="132"/>
    </row>
    <row r="2987" spans="10:13">
      <c r="J2987" s="132"/>
      <c r="K2987" s="132"/>
      <c r="L2987" s="132"/>
      <c r="M2987" s="132"/>
    </row>
    <row r="2988" spans="10:13">
      <c r="J2988" s="132"/>
      <c r="K2988" s="132"/>
      <c r="L2988" s="132"/>
      <c r="M2988" s="132"/>
    </row>
    <row r="2989" spans="10:13">
      <c r="J2989" s="132"/>
      <c r="K2989" s="132"/>
      <c r="L2989" s="132"/>
      <c r="M2989" s="132"/>
    </row>
    <row r="2990" spans="10:13">
      <c r="J2990" s="132"/>
      <c r="K2990" s="132"/>
      <c r="L2990" s="132"/>
      <c r="M2990" s="132"/>
    </row>
    <row r="2991" spans="10:13">
      <c r="J2991" s="132"/>
      <c r="K2991" s="132"/>
      <c r="L2991" s="132"/>
      <c r="M2991" s="132"/>
    </row>
    <row r="2992" spans="10:13">
      <c r="J2992" s="132"/>
      <c r="K2992" s="132"/>
      <c r="L2992" s="132"/>
      <c r="M2992" s="132"/>
    </row>
    <row r="2993" spans="10:13">
      <c r="J2993" s="132"/>
      <c r="K2993" s="132"/>
      <c r="L2993" s="132"/>
      <c r="M2993" s="132"/>
    </row>
    <row r="2994" spans="10:13">
      <c r="J2994" s="132"/>
      <c r="K2994" s="132"/>
      <c r="L2994" s="132"/>
      <c r="M2994" s="132"/>
    </row>
    <row r="2995" spans="10:13">
      <c r="J2995" s="132"/>
      <c r="K2995" s="132"/>
      <c r="L2995" s="132"/>
      <c r="M2995" s="132"/>
    </row>
    <row r="2996" spans="10:13">
      <c r="J2996" s="132"/>
      <c r="K2996" s="132"/>
      <c r="L2996" s="132"/>
      <c r="M2996" s="132"/>
    </row>
    <row r="2997" spans="10:13">
      <c r="J2997" s="132"/>
      <c r="K2997" s="132"/>
      <c r="L2997" s="132"/>
      <c r="M2997" s="132"/>
    </row>
    <row r="2998" spans="10:13">
      <c r="J2998" s="132"/>
      <c r="K2998" s="132"/>
      <c r="L2998" s="132"/>
      <c r="M2998" s="132"/>
    </row>
    <row r="2999" spans="10:13">
      <c r="J2999" s="132"/>
      <c r="K2999" s="132"/>
      <c r="L2999" s="132"/>
      <c r="M2999" s="132"/>
    </row>
    <row r="3000" spans="10:13">
      <c r="J3000" s="132"/>
      <c r="K3000" s="132"/>
      <c r="L3000" s="132"/>
      <c r="M3000" s="132"/>
    </row>
    <row r="3001" spans="10:13">
      <c r="J3001" s="132"/>
      <c r="K3001" s="132"/>
      <c r="L3001" s="132"/>
      <c r="M3001" s="132"/>
    </row>
    <row r="3002" spans="10:13">
      <c r="J3002" s="132"/>
      <c r="K3002" s="132"/>
      <c r="L3002" s="132"/>
      <c r="M3002" s="132"/>
    </row>
    <row r="3003" spans="10:13">
      <c r="J3003" s="132"/>
      <c r="K3003" s="132"/>
      <c r="L3003" s="132"/>
      <c r="M3003" s="132"/>
    </row>
    <row r="3004" spans="10:13">
      <c r="J3004" s="132"/>
      <c r="K3004" s="132"/>
      <c r="L3004" s="132"/>
      <c r="M3004" s="132"/>
    </row>
    <row r="3005" spans="10:13">
      <c r="J3005" s="132"/>
      <c r="K3005" s="132"/>
      <c r="L3005" s="132"/>
      <c r="M3005" s="132"/>
    </row>
    <row r="3006" spans="10:13">
      <c r="J3006" s="132"/>
      <c r="K3006" s="132"/>
      <c r="L3006" s="132"/>
      <c r="M3006" s="132"/>
    </row>
    <row r="3007" spans="10:13">
      <c r="J3007" s="132"/>
      <c r="K3007" s="132"/>
      <c r="L3007" s="132"/>
      <c r="M3007" s="132"/>
    </row>
    <row r="3008" spans="10:13">
      <c r="J3008" s="132"/>
      <c r="K3008" s="132"/>
      <c r="L3008" s="132"/>
      <c r="M3008" s="132"/>
    </row>
    <row r="3009" spans="10:13">
      <c r="J3009" s="132"/>
      <c r="K3009" s="132"/>
      <c r="L3009" s="132"/>
      <c r="M3009" s="132"/>
    </row>
    <row r="3010" spans="10:13">
      <c r="J3010" s="132"/>
      <c r="K3010" s="132"/>
      <c r="L3010" s="132"/>
      <c r="M3010" s="132"/>
    </row>
    <row r="3011" spans="10:13">
      <c r="J3011" s="132"/>
      <c r="K3011" s="132"/>
      <c r="L3011" s="132"/>
      <c r="M3011" s="132"/>
    </row>
    <row r="3012" spans="10:13">
      <c r="J3012" s="132"/>
      <c r="K3012" s="132"/>
      <c r="L3012" s="132"/>
      <c r="M3012" s="132"/>
    </row>
    <row r="3013" spans="10:13">
      <c r="J3013" s="132"/>
      <c r="K3013" s="132"/>
      <c r="L3013" s="132"/>
      <c r="M3013" s="132"/>
    </row>
    <row r="3014" spans="10:13">
      <c r="J3014" s="132"/>
      <c r="K3014" s="132"/>
      <c r="L3014" s="132"/>
      <c r="M3014" s="132"/>
    </row>
    <row r="3015" spans="10:13">
      <c r="J3015" s="132"/>
      <c r="K3015" s="132"/>
      <c r="L3015" s="132"/>
      <c r="M3015" s="132"/>
    </row>
    <row r="3016" spans="10:13">
      <c r="J3016" s="132"/>
      <c r="K3016" s="132"/>
      <c r="L3016" s="132"/>
      <c r="M3016" s="132"/>
    </row>
    <row r="3017" spans="10:13">
      <c r="J3017" s="132"/>
      <c r="K3017" s="132"/>
      <c r="L3017" s="132"/>
      <c r="M3017" s="132"/>
    </row>
    <row r="3018" spans="10:13">
      <c r="J3018" s="132"/>
      <c r="K3018" s="132"/>
      <c r="L3018" s="132"/>
      <c r="M3018" s="132"/>
    </row>
    <row r="3019" spans="10:13">
      <c r="J3019" s="132"/>
      <c r="K3019" s="132"/>
      <c r="L3019" s="132"/>
      <c r="M3019" s="132"/>
    </row>
    <row r="3020" spans="10:13">
      <c r="J3020" s="132"/>
      <c r="K3020" s="132"/>
      <c r="L3020" s="132"/>
      <c r="M3020" s="132"/>
    </row>
    <row r="3021" spans="10:13">
      <c r="J3021" s="132"/>
      <c r="K3021" s="132"/>
      <c r="L3021" s="132"/>
      <c r="M3021" s="132"/>
    </row>
    <row r="3022" spans="10:13">
      <c r="J3022" s="132"/>
      <c r="K3022" s="132"/>
      <c r="L3022" s="132"/>
      <c r="M3022" s="132"/>
    </row>
    <row r="3023" spans="10:13">
      <c r="J3023" s="132"/>
      <c r="K3023" s="132"/>
      <c r="L3023" s="132"/>
      <c r="M3023" s="132"/>
    </row>
    <row r="3024" spans="10:13">
      <c r="J3024" s="132"/>
      <c r="K3024" s="132"/>
      <c r="L3024" s="132"/>
      <c r="M3024" s="132"/>
    </row>
    <row r="3025" spans="10:13">
      <c r="J3025" s="132"/>
      <c r="K3025" s="132"/>
      <c r="L3025" s="132"/>
      <c r="M3025" s="132"/>
    </row>
    <row r="3026" spans="10:13">
      <c r="J3026" s="132"/>
      <c r="K3026" s="132"/>
      <c r="L3026" s="132"/>
      <c r="M3026" s="132"/>
    </row>
    <row r="3027" spans="10:13">
      <c r="J3027" s="132"/>
      <c r="K3027" s="132"/>
      <c r="L3027" s="132"/>
      <c r="M3027" s="132"/>
    </row>
    <row r="3028" spans="10:13">
      <c r="J3028" s="132"/>
      <c r="K3028" s="132"/>
      <c r="L3028" s="132"/>
      <c r="M3028" s="132"/>
    </row>
    <row r="3029" spans="10:13">
      <c r="J3029" s="132"/>
      <c r="K3029" s="132"/>
      <c r="L3029" s="132"/>
      <c r="M3029" s="132"/>
    </row>
    <row r="3030" spans="10:13">
      <c r="J3030" s="132"/>
      <c r="K3030" s="132"/>
      <c r="L3030" s="132"/>
      <c r="M3030" s="132"/>
    </row>
    <row r="3031" spans="10:13">
      <c r="J3031" s="132"/>
      <c r="K3031" s="132"/>
      <c r="L3031" s="132"/>
      <c r="M3031" s="132"/>
    </row>
    <row r="3032" spans="10:13">
      <c r="J3032" s="132"/>
      <c r="K3032" s="132"/>
      <c r="L3032" s="132"/>
      <c r="M3032" s="132"/>
    </row>
    <row r="3033" spans="10:13">
      <c r="J3033" s="132"/>
      <c r="K3033" s="132"/>
      <c r="L3033" s="132"/>
      <c r="M3033" s="132"/>
    </row>
    <row r="3034" spans="10:13">
      <c r="J3034" s="132"/>
      <c r="K3034" s="132"/>
      <c r="L3034" s="132"/>
      <c r="M3034" s="132"/>
    </row>
    <row r="3035" spans="10:13">
      <c r="J3035" s="132"/>
      <c r="K3035" s="132"/>
      <c r="L3035" s="132"/>
      <c r="M3035" s="132"/>
    </row>
    <row r="3036" spans="10:13">
      <c r="J3036" s="132"/>
      <c r="K3036" s="132"/>
      <c r="L3036" s="132"/>
      <c r="M3036" s="132"/>
    </row>
    <row r="3037" spans="10:13">
      <c r="J3037" s="132"/>
      <c r="K3037" s="132"/>
      <c r="L3037" s="132"/>
      <c r="M3037" s="132"/>
    </row>
    <row r="3038" spans="10:13">
      <c r="J3038" s="132"/>
      <c r="K3038" s="132"/>
      <c r="L3038" s="132"/>
      <c r="M3038" s="132"/>
    </row>
    <row r="3039" spans="10:13">
      <c r="J3039" s="132"/>
      <c r="K3039" s="132"/>
      <c r="L3039" s="132"/>
      <c r="M3039" s="132"/>
    </row>
    <row r="3040" spans="10:13">
      <c r="J3040" s="132"/>
      <c r="K3040" s="132"/>
      <c r="L3040" s="132"/>
      <c r="M3040" s="132"/>
    </row>
    <row r="3041" spans="10:13">
      <c r="J3041" s="132"/>
      <c r="K3041" s="132"/>
      <c r="L3041" s="132"/>
      <c r="M3041" s="132"/>
    </row>
    <row r="3042" spans="10:13">
      <c r="J3042" s="132"/>
      <c r="K3042" s="132"/>
      <c r="L3042" s="132"/>
      <c r="M3042" s="132"/>
    </row>
    <row r="3043" spans="10:13">
      <c r="J3043" s="132"/>
      <c r="K3043" s="132"/>
      <c r="L3043" s="132"/>
      <c r="M3043" s="132"/>
    </row>
    <row r="3044" spans="10:13">
      <c r="J3044" s="132"/>
      <c r="K3044" s="132"/>
      <c r="L3044" s="132"/>
      <c r="M3044" s="132"/>
    </row>
    <row r="3045" spans="10:13">
      <c r="J3045" s="132"/>
      <c r="K3045" s="132"/>
      <c r="L3045" s="132"/>
      <c r="M3045" s="132"/>
    </row>
    <row r="3046" spans="10:13">
      <c r="J3046" s="132"/>
      <c r="K3046" s="132"/>
      <c r="L3046" s="132"/>
      <c r="M3046" s="132"/>
    </row>
    <row r="3047" spans="10:13">
      <c r="J3047" s="132"/>
      <c r="K3047" s="132"/>
      <c r="L3047" s="132"/>
      <c r="M3047" s="132"/>
    </row>
    <row r="3048" spans="10:13">
      <c r="J3048" s="132"/>
      <c r="K3048" s="132"/>
      <c r="L3048" s="132"/>
      <c r="M3048" s="132"/>
    </row>
    <row r="3049" spans="10:13">
      <c r="J3049" s="132"/>
      <c r="K3049" s="132"/>
      <c r="L3049" s="132"/>
      <c r="M3049" s="132"/>
    </row>
    <row r="3050" spans="10:13">
      <c r="J3050" s="132"/>
      <c r="K3050" s="132"/>
      <c r="L3050" s="132"/>
      <c r="M3050" s="132"/>
    </row>
    <row r="3051" spans="10:13">
      <c r="J3051" s="132"/>
      <c r="K3051" s="132"/>
      <c r="L3051" s="132"/>
      <c r="M3051" s="132"/>
    </row>
    <row r="3052" spans="10:13">
      <c r="J3052" s="132"/>
      <c r="K3052" s="132"/>
      <c r="L3052" s="132"/>
      <c r="M3052" s="132"/>
    </row>
    <row r="3053" spans="10:13">
      <c r="J3053" s="132"/>
      <c r="K3053" s="132"/>
      <c r="L3053" s="132"/>
      <c r="M3053" s="132"/>
    </row>
    <row r="3054" spans="10:13">
      <c r="J3054" s="132"/>
      <c r="K3054" s="132"/>
      <c r="L3054" s="132"/>
      <c r="M3054" s="132"/>
    </row>
    <row r="3055" spans="10:13">
      <c r="J3055" s="132"/>
      <c r="K3055" s="132"/>
      <c r="L3055" s="132"/>
      <c r="M3055" s="132"/>
    </row>
    <row r="3056" spans="10:13">
      <c r="J3056" s="132"/>
      <c r="K3056" s="132"/>
      <c r="L3056" s="132"/>
      <c r="M3056" s="132"/>
    </row>
    <row r="3057" spans="10:13">
      <c r="J3057" s="132"/>
      <c r="K3057" s="132"/>
      <c r="L3057" s="132"/>
      <c r="M3057" s="132"/>
    </row>
    <row r="3058" spans="10:13">
      <c r="J3058" s="132"/>
      <c r="K3058" s="132"/>
      <c r="L3058" s="132"/>
      <c r="M3058" s="132"/>
    </row>
    <row r="3059" spans="10:13">
      <c r="J3059" s="132"/>
      <c r="K3059" s="132"/>
      <c r="L3059" s="132"/>
      <c r="M3059" s="132"/>
    </row>
    <row r="3060" spans="10:13">
      <c r="J3060" s="132"/>
      <c r="K3060" s="132"/>
      <c r="L3060" s="132"/>
      <c r="M3060" s="132"/>
    </row>
    <row r="3061" spans="10:13">
      <c r="J3061" s="132"/>
      <c r="K3061" s="132"/>
      <c r="L3061" s="132"/>
      <c r="M3061" s="132"/>
    </row>
    <row r="3062" spans="10:13">
      <c r="J3062" s="132"/>
      <c r="K3062" s="132"/>
      <c r="L3062" s="132"/>
      <c r="M3062" s="132"/>
    </row>
    <row r="3063" spans="10:13">
      <c r="J3063" s="132"/>
      <c r="K3063" s="132"/>
      <c r="L3063" s="132"/>
      <c r="M3063" s="132"/>
    </row>
    <row r="3064" spans="10:13">
      <c r="J3064" s="132"/>
      <c r="K3064" s="132"/>
      <c r="L3064" s="132"/>
      <c r="M3064" s="132"/>
    </row>
    <row r="3065" spans="10:13">
      <c r="J3065" s="132"/>
      <c r="K3065" s="132"/>
      <c r="L3065" s="132"/>
      <c r="M3065" s="132"/>
    </row>
    <row r="3066" spans="10:13">
      <c r="J3066" s="132"/>
      <c r="K3066" s="132"/>
      <c r="L3066" s="132"/>
      <c r="M3066" s="132"/>
    </row>
    <row r="3067" spans="10:13">
      <c r="J3067" s="132"/>
      <c r="K3067" s="132"/>
      <c r="L3067" s="132"/>
      <c r="M3067" s="132"/>
    </row>
    <row r="3068" spans="10:13">
      <c r="J3068" s="132"/>
      <c r="K3068" s="132"/>
      <c r="L3068" s="132"/>
      <c r="M3068" s="132"/>
    </row>
    <row r="3069" spans="10:13">
      <c r="J3069" s="132"/>
      <c r="K3069" s="132"/>
      <c r="L3069" s="132"/>
      <c r="M3069" s="132"/>
    </row>
    <row r="3070" spans="10:13">
      <c r="J3070" s="132"/>
      <c r="K3070" s="132"/>
      <c r="L3070" s="132"/>
      <c r="M3070" s="132"/>
    </row>
    <row r="3071" spans="10:13">
      <c r="J3071" s="132"/>
      <c r="K3071" s="132"/>
      <c r="L3071" s="132"/>
      <c r="M3071" s="132"/>
    </row>
    <row r="3072" spans="10:13">
      <c r="J3072" s="132"/>
      <c r="K3072" s="132"/>
      <c r="L3072" s="132"/>
      <c r="M3072" s="132"/>
    </row>
    <row r="3073" spans="10:13">
      <c r="J3073" s="132"/>
      <c r="K3073" s="132"/>
      <c r="L3073" s="132"/>
      <c r="M3073" s="132"/>
    </row>
    <row r="3074" spans="10:13">
      <c r="J3074" s="132"/>
      <c r="K3074" s="132"/>
      <c r="L3074" s="132"/>
      <c r="M3074" s="132"/>
    </row>
    <row r="3075" spans="10:13">
      <c r="J3075" s="132"/>
      <c r="K3075" s="132"/>
      <c r="L3075" s="132"/>
      <c r="M3075" s="132"/>
    </row>
    <row r="3076" spans="10:13">
      <c r="J3076" s="132"/>
      <c r="K3076" s="132"/>
      <c r="L3076" s="132"/>
      <c r="M3076" s="132"/>
    </row>
    <row r="3077" spans="10:13">
      <c r="J3077" s="132"/>
      <c r="K3077" s="132"/>
      <c r="L3077" s="132"/>
      <c r="M3077" s="132"/>
    </row>
    <row r="3078" spans="10:13">
      <c r="J3078" s="132"/>
      <c r="K3078" s="132"/>
      <c r="L3078" s="132"/>
      <c r="M3078" s="132"/>
    </row>
    <row r="3079" spans="10:13">
      <c r="J3079" s="132"/>
      <c r="K3079" s="132"/>
      <c r="L3079" s="132"/>
      <c r="M3079" s="132"/>
    </row>
    <row r="3080" spans="10:13">
      <c r="J3080" s="132"/>
      <c r="K3080" s="132"/>
      <c r="L3080" s="132"/>
      <c r="M3080" s="132"/>
    </row>
    <row r="3081" spans="10:13">
      <c r="J3081" s="132"/>
      <c r="K3081" s="132"/>
      <c r="L3081" s="132"/>
      <c r="M3081" s="132"/>
    </row>
    <row r="3082" spans="10:13">
      <c r="J3082" s="132"/>
      <c r="K3082" s="132"/>
      <c r="L3082" s="132"/>
      <c r="M3082" s="132"/>
    </row>
    <row r="3083" spans="10:13">
      <c r="J3083" s="132"/>
      <c r="K3083" s="132"/>
      <c r="L3083" s="132"/>
      <c r="M3083" s="132"/>
    </row>
    <row r="3084" spans="10:13">
      <c r="J3084" s="132"/>
      <c r="K3084" s="132"/>
      <c r="L3084" s="132"/>
      <c r="M3084" s="132"/>
    </row>
    <row r="3085" spans="10:13">
      <c r="J3085" s="132"/>
      <c r="K3085" s="132"/>
      <c r="L3085" s="132"/>
      <c r="M3085" s="132"/>
    </row>
    <row r="3086" spans="10:13">
      <c r="J3086" s="132"/>
      <c r="K3086" s="132"/>
      <c r="L3086" s="132"/>
      <c r="M3086" s="132"/>
    </row>
    <row r="3087" spans="10:13">
      <c r="J3087" s="132"/>
      <c r="K3087" s="132"/>
      <c r="L3087" s="132"/>
      <c r="M3087" s="132"/>
    </row>
    <row r="3088" spans="10:13">
      <c r="J3088" s="132"/>
      <c r="K3088" s="132"/>
      <c r="L3088" s="132"/>
      <c r="M3088" s="132"/>
    </row>
    <row r="3089" spans="10:13">
      <c r="J3089" s="132"/>
      <c r="K3089" s="132"/>
      <c r="L3089" s="132"/>
      <c r="M3089" s="132"/>
    </row>
    <row r="3090" spans="10:13">
      <c r="J3090" s="132"/>
      <c r="K3090" s="132"/>
      <c r="L3090" s="132"/>
      <c r="M3090" s="132"/>
    </row>
    <row r="3091" spans="10:13">
      <c r="J3091" s="132"/>
      <c r="K3091" s="132"/>
      <c r="L3091" s="132"/>
      <c r="M3091" s="132"/>
    </row>
    <row r="3092" spans="10:13">
      <c r="J3092" s="132"/>
      <c r="K3092" s="132"/>
      <c r="L3092" s="132"/>
      <c r="M3092" s="132"/>
    </row>
    <row r="3093" spans="10:13">
      <c r="J3093" s="132"/>
      <c r="K3093" s="132"/>
      <c r="L3093" s="132"/>
      <c r="M3093" s="132"/>
    </row>
    <row r="3094" spans="10:13">
      <c r="J3094" s="132"/>
      <c r="K3094" s="132"/>
      <c r="L3094" s="132"/>
      <c r="M3094" s="132"/>
    </row>
    <row r="3095" spans="10:13">
      <c r="J3095" s="132"/>
      <c r="K3095" s="132"/>
      <c r="L3095" s="132"/>
      <c r="M3095" s="132"/>
    </row>
    <row r="3096" spans="10:13">
      <c r="J3096" s="132"/>
      <c r="K3096" s="132"/>
      <c r="L3096" s="132"/>
      <c r="M3096" s="132"/>
    </row>
    <row r="3097" spans="10:13">
      <c r="J3097" s="132"/>
      <c r="K3097" s="132"/>
      <c r="L3097" s="132"/>
      <c r="M3097" s="132"/>
    </row>
    <row r="3098" spans="10:13">
      <c r="J3098" s="132"/>
      <c r="K3098" s="132"/>
      <c r="L3098" s="132"/>
      <c r="M3098" s="132"/>
    </row>
    <row r="3099" spans="10:13">
      <c r="J3099" s="132"/>
      <c r="K3099" s="132"/>
      <c r="L3099" s="132"/>
      <c r="M3099" s="132"/>
    </row>
    <row r="3100" spans="10:13">
      <c r="J3100" s="132"/>
      <c r="K3100" s="132"/>
      <c r="L3100" s="132"/>
      <c r="M3100" s="132"/>
    </row>
    <row r="3101" spans="10:13">
      <c r="J3101" s="132"/>
      <c r="K3101" s="132"/>
      <c r="L3101" s="132"/>
      <c r="M3101" s="132"/>
    </row>
    <row r="3102" spans="10:13">
      <c r="J3102" s="132"/>
      <c r="K3102" s="132"/>
      <c r="L3102" s="132"/>
      <c r="M3102" s="132"/>
    </row>
    <row r="3103" spans="10:13">
      <c r="J3103" s="132"/>
      <c r="K3103" s="132"/>
      <c r="L3103" s="132"/>
      <c r="M3103" s="132"/>
    </row>
    <row r="3104" spans="10:13">
      <c r="J3104" s="132"/>
      <c r="K3104" s="132"/>
      <c r="L3104" s="132"/>
      <c r="M3104" s="132"/>
    </row>
    <row r="3105" spans="10:13">
      <c r="J3105" s="132"/>
      <c r="K3105" s="132"/>
      <c r="L3105" s="132"/>
      <c r="M3105" s="132"/>
    </row>
    <row r="3106" spans="10:13">
      <c r="J3106" s="132"/>
      <c r="K3106" s="132"/>
      <c r="L3106" s="132"/>
      <c r="M3106" s="132"/>
    </row>
    <row r="3107" spans="10:13">
      <c r="J3107" s="132"/>
      <c r="K3107" s="132"/>
      <c r="L3107" s="132"/>
      <c r="M3107" s="132"/>
    </row>
    <row r="3108" spans="10:13">
      <c r="J3108" s="132"/>
      <c r="K3108" s="132"/>
      <c r="L3108" s="132"/>
      <c r="M3108" s="132"/>
    </row>
    <row r="3109" spans="10:13">
      <c r="J3109" s="132"/>
      <c r="K3109" s="132"/>
      <c r="L3109" s="132"/>
      <c r="M3109" s="132"/>
    </row>
    <row r="3110" spans="10:13">
      <c r="J3110" s="132"/>
      <c r="K3110" s="132"/>
      <c r="L3110" s="132"/>
      <c r="M3110" s="132"/>
    </row>
    <row r="3111" spans="10:13">
      <c r="J3111" s="132"/>
      <c r="K3111" s="132"/>
      <c r="L3111" s="132"/>
      <c r="M3111" s="132"/>
    </row>
    <row r="3112" spans="10:13">
      <c r="J3112" s="132"/>
      <c r="K3112" s="132"/>
      <c r="L3112" s="132"/>
      <c r="M3112" s="132"/>
    </row>
    <row r="3113" spans="10:13">
      <c r="J3113" s="132"/>
      <c r="K3113" s="132"/>
      <c r="L3113" s="132"/>
      <c r="M3113" s="132"/>
    </row>
    <row r="3114" spans="10:13">
      <c r="J3114" s="132"/>
      <c r="K3114" s="132"/>
      <c r="L3114" s="132"/>
      <c r="M3114" s="132"/>
    </row>
    <row r="3115" spans="10:13">
      <c r="J3115" s="132"/>
      <c r="K3115" s="132"/>
      <c r="L3115" s="132"/>
      <c r="M3115" s="132"/>
    </row>
    <row r="3116" spans="10:13">
      <c r="J3116" s="132"/>
      <c r="K3116" s="132"/>
      <c r="L3116" s="132"/>
      <c r="M3116" s="132"/>
    </row>
    <row r="3117" spans="10:13">
      <c r="J3117" s="132"/>
      <c r="K3117" s="132"/>
      <c r="L3117" s="132"/>
      <c r="M3117" s="132"/>
    </row>
    <row r="3118" spans="10:13">
      <c r="J3118" s="132"/>
      <c r="K3118" s="132"/>
      <c r="L3118" s="132"/>
      <c r="M3118" s="132"/>
    </row>
    <row r="3119" spans="10:13">
      <c r="J3119" s="132"/>
      <c r="K3119" s="132"/>
      <c r="L3119" s="132"/>
      <c r="M3119" s="132"/>
    </row>
    <row r="3120" spans="10:13">
      <c r="J3120" s="132"/>
      <c r="K3120" s="132"/>
      <c r="L3120" s="132"/>
      <c r="M3120" s="132"/>
    </row>
    <row r="3121" spans="10:13">
      <c r="J3121" s="132"/>
      <c r="K3121" s="132"/>
      <c r="L3121" s="132"/>
      <c r="M3121" s="132"/>
    </row>
    <row r="3122" spans="10:13">
      <c r="J3122" s="132"/>
      <c r="K3122" s="132"/>
      <c r="L3122" s="132"/>
      <c r="M3122" s="132"/>
    </row>
    <row r="3123" spans="10:13">
      <c r="J3123" s="132"/>
      <c r="K3123" s="132"/>
      <c r="L3123" s="132"/>
      <c r="M3123" s="132"/>
    </row>
    <row r="3124" spans="10:13">
      <c r="J3124" s="132"/>
      <c r="K3124" s="132"/>
      <c r="L3124" s="132"/>
      <c r="M3124" s="132"/>
    </row>
    <row r="3125" spans="10:13">
      <c r="J3125" s="132"/>
      <c r="K3125" s="132"/>
      <c r="L3125" s="132"/>
      <c r="M3125" s="132"/>
    </row>
    <row r="3126" spans="10:13">
      <c r="J3126" s="132"/>
      <c r="K3126" s="132"/>
      <c r="L3126" s="132"/>
      <c r="M3126" s="132"/>
    </row>
    <row r="3127" spans="10:13">
      <c r="J3127" s="132"/>
      <c r="K3127" s="132"/>
      <c r="L3127" s="132"/>
      <c r="M3127" s="132"/>
    </row>
    <row r="3128" spans="10:13">
      <c r="J3128" s="132"/>
      <c r="K3128" s="132"/>
      <c r="L3128" s="132"/>
      <c r="M3128" s="132"/>
    </row>
    <row r="3129" spans="10:13">
      <c r="J3129" s="132"/>
      <c r="K3129" s="132"/>
      <c r="L3129" s="132"/>
      <c r="M3129" s="132"/>
    </row>
    <row r="3130" spans="10:13">
      <c r="J3130" s="132"/>
      <c r="K3130" s="132"/>
      <c r="L3130" s="132"/>
      <c r="M3130" s="132"/>
    </row>
    <row r="3131" spans="10:13">
      <c r="J3131" s="132"/>
      <c r="K3131" s="132"/>
      <c r="L3131" s="132"/>
      <c r="M3131" s="132"/>
    </row>
    <row r="3132" spans="10:13">
      <c r="J3132" s="132"/>
      <c r="K3132" s="132"/>
      <c r="L3132" s="132"/>
      <c r="M3132" s="132"/>
    </row>
    <row r="3133" spans="10:13">
      <c r="J3133" s="132"/>
      <c r="K3133" s="132"/>
      <c r="L3133" s="132"/>
      <c r="M3133" s="132"/>
    </row>
    <row r="3134" spans="10:13">
      <c r="J3134" s="132"/>
      <c r="K3134" s="132"/>
      <c r="L3134" s="132"/>
      <c r="M3134" s="132"/>
    </row>
    <row r="3135" spans="10:13">
      <c r="J3135" s="132"/>
      <c r="K3135" s="132"/>
      <c r="L3135" s="132"/>
      <c r="M3135" s="132"/>
    </row>
    <row r="3136" spans="10:13">
      <c r="J3136" s="132"/>
      <c r="K3136" s="132"/>
      <c r="L3136" s="132"/>
      <c r="M3136" s="132"/>
    </row>
    <row r="3137" spans="10:13">
      <c r="J3137" s="132"/>
      <c r="K3137" s="132"/>
      <c r="L3137" s="132"/>
      <c r="M3137" s="132"/>
    </row>
    <row r="3138" spans="10:13">
      <c r="J3138" s="132"/>
      <c r="K3138" s="132"/>
      <c r="L3138" s="132"/>
      <c r="M3138" s="132"/>
    </row>
    <row r="3139" spans="10:13">
      <c r="J3139" s="132"/>
      <c r="K3139" s="132"/>
      <c r="L3139" s="132"/>
      <c r="M3139" s="132"/>
    </row>
    <row r="3140" spans="10:13">
      <c r="J3140" s="132"/>
      <c r="K3140" s="132"/>
      <c r="L3140" s="132"/>
      <c r="M3140" s="132"/>
    </row>
    <row r="3141" spans="10:13">
      <c r="J3141" s="132"/>
      <c r="K3141" s="132"/>
      <c r="L3141" s="132"/>
      <c r="M3141" s="132"/>
    </row>
    <row r="3142" spans="10:13">
      <c r="J3142" s="132"/>
      <c r="K3142" s="132"/>
      <c r="L3142" s="132"/>
      <c r="M3142" s="132"/>
    </row>
    <row r="3143" spans="10:13">
      <c r="J3143" s="132"/>
      <c r="K3143" s="132"/>
      <c r="L3143" s="132"/>
      <c r="M3143" s="132"/>
    </row>
    <row r="3144" spans="10:13">
      <c r="J3144" s="132"/>
      <c r="K3144" s="132"/>
      <c r="L3144" s="132"/>
      <c r="M3144" s="132"/>
    </row>
    <row r="3145" spans="10:13">
      <c r="J3145" s="132"/>
      <c r="K3145" s="132"/>
      <c r="L3145" s="132"/>
      <c r="M3145" s="132"/>
    </row>
    <row r="3146" spans="10:13">
      <c r="J3146" s="132"/>
      <c r="K3146" s="132"/>
      <c r="L3146" s="132"/>
      <c r="M3146" s="132"/>
    </row>
    <row r="3147" spans="10:13">
      <c r="J3147" s="132"/>
      <c r="K3147" s="132"/>
      <c r="L3147" s="132"/>
      <c r="M3147" s="132"/>
    </row>
    <row r="3148" spans="10:13">
      <c r="J3148" s="132"/>
      <c r="K3148" s="132"/>
      <c r="L3148" s="132"/>
      <c r="M3148" s="132"/>
    </row>
    <row r="3149" spans="10:13">
      <c r="J3149" s="132"/>
      <c r="K3149" s="132"/>
      <c r="L3149" s="132"/>
      <c r="M3149" s="132"/>
    </row>
    <row r="3150" spans="10:13">
      <c r="J3150" s="132"/>
      <c r="K3150" s="132"/>
      <c r="L3150" s="132"/>
      <c r="M3150" s="132"/>
    </row>
    <row r="3151" spans="10:13">
      <c r="J3151" s="132"/>
      <c r="K3151" s="132"/>
      <c r="L3151" s="132"/>
      <c r="M3151" s="132"/>
    </row>
    <row r="3152" spans="10:13">
      <c r="J3152" s="132"/>
      <c r="K3152" s="132"/>
      <c r="L3152" s="132"/>
      <c r="M3152" s="132"/>
    </row>
    <row r="3153" spans="10:13">
      <c r="J3153" s="132"/>
      <c r="K3153" s="132"/>
      <c r="L3153" s="132"/>
      <c r="M3153" s="132"/>
    </row>
    <row r="3154" spans="10:13">
      <c r="J3154" s="132"/>
      <c r="K3154" s="132"/>
      <c r="L3154" s="132"/>
      <c r="M3154" s="132"/>
    </row>
    <row r="3155" spans="10:13">
      <c r="J3155" s="132"/>
      <c r="K3155" s="132"/>
      <c r="L3155" s="132"/>
      <c r="M3155" s="132"/>
    </row>
    <row r="3156" spans="10:13">
      <c r="J3156" s="132"/>
      <c r="K3156" s="132"/>
      <c r="L3156" s="132"/>
      <c r="M3156" s="132"/>
    </row>
    <row r="3157" spans="10:13">
      <c r="J3157" s="132"/>
      <c r="K3157" s="132"/>
      <c r="L3157" s="132"/>
      <c r="M3157" s="132"/>
    </row>
    <row r="3158" spans="10:13">
      <c r="J3158" s="132"/>
      <c r="K3158" s="132"/>
      <c r="L3158" s="132"/>
      <c r="M3158" s="132"/>
    </row>
    <row r="3159" spans="10:13">
      <c r="J3159" s="132"/>
      <c r="K3159" s="132"/>
      <c r="L3159" s="132"/>
      <c r="M3159" s="132"/>
    </row>
    <row r="3160" spans="10:13">
      <c r="J3160" s="132"/>
      <c r="K3160" s="132"/>
      <c r="L3160" s="132"/>
      <c r="M3160" s="132"/>
    </row>
    <row r="3161" spans="10:13">
      <c r="J3161" s="132"/>
      <c r="K3161" s="132"/>
      <c r="L3161" s="132"/>
      <c r="M3161" s="132"/>
    </row>
    <row r="3162" spans="10:13">
      <c r="J3162" s="132"/>
      <c r="K3162" s="132"/>
      <c r="L3162" s="132"/>
      <c r="M3162" s="132"/>
    </row>
    <row r="3163" spans="10:13">
      <c r="J3163" s="132"/>
      <c r="K3163" s="132"/>
      <c r="L3163" s="132"/>
      <c r="M3163" s="132"/>
    </row>
    <row r="3164" spans="10:13">
      <c r="J3164" s="132"/>
      <c r="K3164" s="132"/>
      <c r="L3164" s="132"/>
      <c r="M3164" s="132"/>
    </row>
    <row r="3165" spans="10:13">
      <c r="J3165" s="132"/>
      <c r="K3165" s="132"/>
      <c r="L3165" s="132"/>
      <c r="M3165" s="132"/>
    </row>
    <row r="3166" spans="10:13">
      <c r="J3166" s="132"/>
      <c r="K3166" s="132"/>
      <c r="L3166" s="132"/>
      <c r="M3166" s="132"/>
    </row>
    <row r="3167" spans="10:13">
      <c r="J3167" s="132"/>
      <c r="K3167" s="132"/>
      <c r="L3167" s="132"/>
      <c r="M3167" s="132"/>
    </row>
    <row r="3168" spans="10:13">
      <c r="J3168" s="132"/>
      <c r="K3168" s="132"/>
      <c r="L3168" s="132"/>
      <c r="M3168" s="132"/>
    </row>
    <row r="3169" spans="10:13">
      <c r="J3169" s="132"/>
      <c r="K3169" s="132"/>
      <c r="L3169" s="132"/>
      <c r="M3169" s="132"/>
    </row>
    <row r="3170" spans="10:13">
      <c r="J3170" s="132"/>
      <c r="K3170" s="132"/>
      <c r="L3170" s="132"/>
      <c r="M3170" s="132"/>
    </row>
    <row r="3171" spans="10:13">
      <c r="J3171" s="132"/>
      <c r="K3171" s="132"/>
      <c r="L3171" s="132"/>
      <c r="M3171" s="132"/>
    </row>
    <row r="3172" spans="10:13">
      <c r="J3172" s="132"/>
      <c r="K3172" s="132"/>
      <c r="L3172" s="132"/>
      <c r="M3172" s="132"/>
    </row>
    <row r="3173" spans="10:13">
      <c r="J3173" s="132"/>
      <c r="K3173" s="132"/>
      <c r="L3173" s="132"/>
      <c r="M3173" s="132"/>
    </row>
    <row r="3174" spans="10:13">
      <c r="J3174" s="132"/>
      <c r="K3174" s="132"/>
      <c r="L3174" s="132"/>
      <c r="M3174" s="132"/>
    </row>
    <row r="3175" spans="10:13">
      <c r="J3175" s="132"/>
      <c r="K3175" s="132"/>
      <c r="L3175" s="132"/>
      <c r="M3175" s="132"/>
    </row>
    <row r="3176" spans="10:13">
      <c r="J3176" s="132"/>
      <c r="K3176" s="132"/>
      <c r="L3176" s="132"/>
      <c r="M3176" s="132"/>
    </row>
    <row r="3177" spans="10:13">
      <c r="J3177" s="132"/>
      <c r="K3177" s="132"/>
      <c r="L3177" s="132"/>
      <c r="M3177" s="132"/>
    </row>
    <row r="3178" spans="10:13">
      <c r="J3178" s="132"/>
      <c r="K3178" s="132"/>
      <c r="L3178" s="132"/>
      <c r="M3178" s="132"/>
    </row>
    <row r="3179" spans="10:13">
      <c r="J3179" s="132"/>
      <c r="K3179" s="132"/>
      <c r="L3179" s="132"/>
      <c r="M3179" s="132"/>
    </row>
    <row r="3180" spans="10:13">
      <c r="J3180" s="132"/>
      <c r="K3180" s="132"/>
      <c r="L3180" s="132"/>
      <c r="M3180" s="132"/>
    </row>
    <row r="3181" spans="10:13">
      <c r="J3181" s="132"/>
      <c r="K3181" s="132"/>
      <c r="L3181" s="132"/>
      <c r="M3181" s="132"/>
    </row>
    <row r="3182" spans="10:13">
      <c r="J3182" s="132"/>
      <c r="K3182" s="132"/>
      <c r="L3182" s="132"/>
      <c r="M3182" s="132"/>
    </row>
    <row r="3183" spans="10:13">
      <c r="J3183" s="132"/>
      <c r="K3183" s="132"/>
      <c r="L3183" s="132"/>
      <c r="M3183" s="132"/>
    </row>
    <row r="3184" spans="10:13">
      <c r="J3184" s="132"/>
      <c r="K3184" s="132"/>
      <c r="L3184" s="132"/>
      <c r="M3184" s="132"/>
    </row>
    <row r="3185" spans="10:13">
      <c r="J3185" s="132"/>
      <c r="K3185" s="132"/>
      <c r="L3185" s="132"/>
      <c r="M3185" s="132"/>
    </row>
    <row r="3186" spans="10:13">
      <c r="J3186" s="132"/>
      <c r="K3186" s="132"/>
      <c r="L3186" s="132"/>
      <c r="M3186" s="132"/>
    </row>
    <row r="3187" spans="10:13">
      <c r="J3187" s="132"/>
      <c r="K3187" s="132"/>
      <c r="L3187" s="132"/>
      <c r="M3187" s="132"/>
    </row>
    <row r="3188" spans="10:13">
      <c r="J3188" s="132"/>
      <c r="K3188" s="132"/>
      <c r="L3188" s="132"/>
      <c r="M3188" s="132"/>
    </row>
    <row r="3189" spans="10:13">
      <c r="J3189" s="132"/>
      <c r="K3189" s="132"/>
      <c r="L3189" s="132"/>
      <c r="M3189" s="132"/>
    </row>
    <row r="3190" spans="10:13">
      <c r="J3190" s="132"/>
      <c r="K3190" s="132"/>
      <c r="L3190" s="132"/>
      <c r="M3190" s="132"/>
    </row>
    <row r="3191" spans="10:13">
      <c r="J3191" s="132"/>
      <c r="K3191" s="132"/>
      <c r="L3191" s="132"/>
      <c r="M3191" s="132"/>
    </row>
    <row r="3192" spans="10:13">
      <c r="J3192" s="132"/>
      <c r="K3192" s="132"/>
      <c r="L3192" s="132"/>
      <c r="M3192" s="132"/>
    </row>
    <row r="3193" spans="10:13">
      <c r="J3193" s="132"/>
      <c r="K3193" s="132"/>
      <c r="L3193" s="132"/>
      <c r="M3193" s="132"/>
    </row>
    <row r="3194" spans="10:13">
      <c r="J3194" s="132"/>
      <c r="K3194" s="132"/>
      <c r="L3194" s="132"/>
      <c r="M3194" s="132"/>
    </row>
    <row r="3195" spans="10:13">
      <c r="J3195" s="132"/>
      <c r="K3195" s="132"/>
      <c r="L3195" s="132"/>
      <c r="M3195" s="132"/>
    </row>
    <row r="3196" spans="10:13">
      <c r="J3196" s="132"/>
      <c r="K3196" s="132"/>
      <c r="L3196" s="132"/>
      <c r="M3196" s="132"/>
    </row>
    <row r="3197" spans="10:13">
      <c r="J3197" s="132"/>
      <c r="K3197" s="132"/>
      <c r="L3197" s="132"/>
      <c r="M3197" s="132"/>
    </row>
    <row r="3198" spans="10:13">
      <c r="J3198" s="132"/>
      <c r="K3198" s="132"/>
      <c r="L3198" s="132"/>
      <c r="M3198" s="132"/>
    </row>
    <row r="3199" spans="10:13">
      <c r="J3199" s="132"/>
      <c r="K3199" s="132"/>
      <c r="L3199" s="132"/>
      <c r="M3199" s="132"/>
    </row>
    <row r="3200" spans="10:13">
      <c r="J3200" s="132"/>
      <c r="K3200" s="132"/>
      <c r="L3200" s="132"/>
      <c r="M3200" s="132"/>
    </row>
    <row r="3201" spans="10:13">
      <c r="J3201" s="132"/>
      <c r="K3201" s="132"/>
      <c r="L3201" s="132"/>
      <c r="M3201" s="132"/>
    </row>
    <row r="3202" spans="10:13">
      <c r="J3202" s="132"/>
      <c r="K3202" s="132"/>
      <c r="L3202" s="132"/>
      <c r="M3202" s="132"/>
    </row>
    <row r="3203" spans="10:13">
      <c r="J3203" s="132"/>
      <c r="K3203" s="132"/>
      <c r="L3203" s="132"/>
      <c r="M3203" s="132"/>
    </row>
    <row r="3204" spans="10:13">
      <c r="J3204" s="132"/>
      <c r="K3204" s="132"/>
      <c r="L3204" s="132"/>
      <c r="M3204" s="132"/>
    </row>
    <row r="3205" spans="10:13">
      <c r="J3205" s="132"/>
      <c r="K3205" s="132"/>
      <c r="L3205" s="132"/>
      <c r="M3205" s="132"/>
    </row>
    <row r="3206" spans="10:13">
      <c r="J3206" s="132"/>
      <c r="K3206" s="132"/>
      <c r="L3206" s="132"/>
      <c r="M3206" s="132"/>
    </row>
    <row r="3207" spans="10:13">
      <c r="J3207" s="132"/>
      <c r="K3207" s="132"/>
      <c r="L3207" s="132"/>
      <c r="M3207" s="132"/>
    </row>
    <row r="3208" spans="10:13">
      <c r="J3208" s="132"/>
      <c r="K3208" s="132"/>
      <c r="L3208" s="132"/>
      <c r="M3208" s="132"/>
    </row>
    <row r="3209" spans="10:13">
      <c r="J3209" s="132"/>
      <c r="K3209" s="132"/>
      <c r="L3209" s="132"/>
      <c r="M3209" s="132"/>
    </row>
    <row r="3210" spans="10:13">
      <c r="J3210" s="132"/>
      <c r="K3210" s="132"/>
      <c r="L3210" s="132"/>
      <c r="M3210" s="132"/>
    </row>
    <row r="3211" spans="10:13">
      <c r="J3211" s="132"/>
      <c r="K3211" s="132"/>
      <c r="L3211" s="132"/>
      <c r="M3211" s="132"/>
    </row>
    <row r="3212" spans="10:13">
      <c r="J3212" s="132"/>
      <c r="K3212" s="132"/>
      <c r="L3212" s="132"/>
      <c r="M3212" s="132"/>
    </row>
    <row r="3213" spans="10:13">
      <c r="J3213" s="132"/>
      <c r="K3213" s="132"/>
      <c r="L3213" s="132"/>
      <c r="M3213" s="132"/>
    </row>
    <row r="3214" spans="10:13">
      <c r="J3214" s="132"/>
      <c r="K3214" s="132"/>
      <c r="L3214" s="132"/>
      <c r="M3214" s="132"/>
    </row>
    <row r="3215" spans="10:13">
      <c r="J3215" s="132"/>
      <c r="K3215" s="132"/>
      <c r="L3215" s="132"/>
      <c r="M3215" s="132"/>
    </row>
    <row r="3216" spans="10:13">
      <c r="J3216" s="132"/>
      <c r="K3216" s="132"/>
      <c r="L3216" s="132"/>
      <c r="M3216" s="132"/>
    </row>
    <row r="3217" spans="10:13">
      <c r="J3217" s="132"/>
      <c r="K3217" s="132"/>
      <c r="L3217" s="132"/>
      <c r="M3217" s="132"/>
    </row>
    <row r="3218" spans="10:13">
      <c r="J3218" s="132"/>
      <c r="K3218" s="132"/>
      <c r="L3218" s="132"/>
      <c r="M3218" s="132"/>
    </row>
    <row r="3219" spans="10:13">
      <c r="J3219" s="132"/>
      <c r="K3219" s="132"/>
      <c r="L3219" s="132"/>
      <c r="M3219" s="132"/>
    </row>
    <row r="3220" spans="10:13">
      <c r="J3220" s="132"/>
      <c r="K3220" s="132"/>
      <c r="L3220" s="132"/>
      <c r="M3220" s="132"/>
    </row>
    <row r="3221" spans="10:13">
      <c r="J3221" s="132"/>
      <c r="K3221" s="132"/>
      <c r="L3221" s="132"/>
      <c r="M3221" s="132"/>
    </row>
    <row r="3222" spans="10:13">
      <c r="J3222" s="132"/>
      <c r="K3222" s="132"/>
      <c r="L3222" s="132"/>
      <c r="M3222" s="132"/>
    </row>
    <row r="3223" spans="10:13">
      <c r="J3223" s="132"/>
      <c r="K3223" s="132"/>
      <c r="L3223" s="132"/>
      <c r="M3223" s="132"/>
    </row>
    <row r="3224" spans="10:13">
      <c r="J3224" s="132"/>
      <c r="K3224" s="132"/>
      <c r="L3224" s="132"/>
      <c r="M3224" s="132"/>
    </row>
    <row r="3225" spans="10:13">
      <c r="J3225" s="132"/>
      <c r="K3225" s="132"/>
      <c r="L3225" s="132"/>
      <c r="M3225" s="132"/>
    </row>
    <row r="3226" spans="10:13">
      <c r="J3226" s="132"/>
      <c r="K3226" s="132"/>
      <c r="L3226" s="132"/>
      <c r="M3226" s="132"/>
    </row>
    <row r="3227" spans="10:13">
      <c r="J3227" s="132"/>
      <c r="K3227" s="132"/>
      <c r="L3227" s="132"/>
      <c r="M3227" s="132"/>
    </row>
    <row r="3228" spans="10:13">
      <c r="J3228" s="132"/>
      <c r="K3228" s="132"/>
      <c r="L3228" s="132"/>
      <c r="M3228" s="132"/>
    </row>
    <row r="3229" spans="10:13">
      <c r="J3229" s="132"/>
      <c r="K3229" s="132"/>
      <c r="L3229" s="132"/>
      <c r="M3229" s="132"/>
    </row>
    <row r="3230" spans="10:13">
      <c r="J3230" s="132"/>
      <c r="K3230" s="132"/>
      <c r="L3230" s="132"/>
      <c r="M3230" s="132"/>
    </row>
    <row r="3231" spans="10:13">
      <c r="J3231" s="132"/>
      <c r="K3231" s="132"/>
      <c r="L3231" s="132"/>
      <c r="M3231" s="132"/>
    </row>
    <row r="3232" spans="10:13">
      <c r="J3232" s="132"/>
      <c r="K3232" s="132"/>
      <c r="L3232" s="132"/>
      <c r="M3232" s="132"/>
    </row>
    <row r="3233" spans="10:13">
      <c r="J3233" s="132"/>
      <c r="K3233" s="132"/>
      <c r="L3233" s="132"/>
      <c r="M3233" s="132"/>
    </row>
    <row r="3234" spans="10:13">
      <c r="J3234" s="132"/>
      <c r="K3234" s="132"/>
      <c r="L3234" s="132"/>
      <c r="M3234" s="132"/>
    </row>
    <row r="3235" spans="10:13">
      <c r="J3235" s="132"/>
      <c r="K3235" s="132"/>
      <c r="L3235" s="132"/>
      <c r="M3235" s="132"/>
    </row>
    <row r="3236" spans="10:13">
      <c r="J3236" s="132"/>
      <c r="K3236" s="132"/>
      <c r="L3236" s="132"/>
      <c r="M3236" s="132"/>
    </row>
    <row r="3237" spans="10:13">
      <c r="J3237" s="132"/>
      <c r="K3237" s="132"/>
      <c r="L3237" s="132"/>
      <c r="M3237" s="132"/>
    </row>
    <row r="3238" spans="10:13">
      <c r="J3238" s="132"/>
      <c r="K3238" s="132"/>
      <c r="L3238" s="132"/>
      <c r="M3238" s="132"/>
    </row>
    <row r="3239" spans="10:13">
      <c r="J3239" s="132"/>
      <c r="K3239" s="132"/>
      <c r="L3239" s="132"/>
      <c r="M3239" s="132"/>
    </row>
    <row r="3240" spans="10:13">
      <c r="J3240" s="132"/>
      <c r="K3240" s="132"/>
      <c r="L3240" s="132"/>
      <c r="M3240" s="132"/>
    </row>
    <row r="3241" spans="10:13">
      <c r="J3241" s="132"/>
      <c r="K3241" s="132"/>
      <c r="L3241" s="132"/>
      <c r="M3241" s="132"/>
    </row>
    <row r="3242" spans="10:13">
      <c r="J3242" s="132"/>
      <c r="K3242" s="132"/>
      <c r="L3242" s="132"/>
      <c r="M3242" s="132"/>
    </row>
    <row r="3243" spans="10:13">
      <c r="J3243" s="132"/>
      <c r="K3243" s="132"/>
      <c r="L3243" s="132"/>
      <c r="M3243" s="132"/>
    </row>
    <row r="3244" spans="10:13">
      <c r="J3244" s="132"/>
      <c r="K3244" s="132"/>
      <c r="L3244" s="132"/>
      <c r="M3244" s="132"/>
    </row>
    <row r="3245" spans="10:13">
      <c r="J3245" s="132"/>
      <c r="K3245" s="132"/>
      <c r="L3245" s="132"/>
      <c r="M3245" s="132"/>
    </row>
    <row r="3246" spans="10:13">
      <c r="J3246" s="132"/>
      <c r="K3246" s="132"/>
      <c r="L3246" s="132"/>
      <c r="M3246" s="132"/>
    </row>
    <row r="3247" spans="10:13">
      <c r="J3247" s="132"/>
      <c r="K3247" s="132"/>
      <c r="L3247" s="132"/>
      <c r="M3247" s="132"/>
    </row>
    <row r="3248" spans="10:13">
      <c r="J3248" s="132"/>
      <c r="K3248" s="132"/>
      <c r="L3248" s="132"/>
      <c r="M3248" s="132"/>
    </row>
    <row r="3249" spans="10:13">
      <c r="J3249" s="132"/>
      <c r="K3249" s="132"/>
      <c r="L3249" s="132"/>
      <c r="M3249" s="132"/>
    </row>
    <row r="3250" spans="10:13">
      <c r="J3250" s="132"/>
      <c r="K3250" s="132"/>
      <c r="L3250" s="132"/>
      <c r="M3250" s="132"/>
    </row>
    <row r="3251" spans="10:13">
      <c r="J3251" s="132"/>
      <c r="K3251" s="132"/>
      <c r="L3251" s="132"/>
      <c r="M3251" s="132"/>
    </row>
    <row r="3252" spans="10:13">
      <c r="J3252" s="132"/>
      <c r="K3252" s="132"/>
      <c r="L3252" s="132"/>
      <c r="M3252" s="132"/>
    </row>
    <row r="3253" spans="10:13">
      <c r="J3253" s="132"/>
      <c r="K3253" s="132"/>
      <c r="L3253" s="132"/>
      <c r="M3253" s="132"/>
    </row>
    <row r="3254" spans="10:13">
      <c r="J3254" s="132"/>
      <c r="K3254" s="132"/>
      <c r="L3254" s="132"/>
      <c r="M3254" s="132"/>
    </row>
    <row r="3255" spans="10:13">
      <c r="J3255" s="132"/>
      <c r="K3255" s="132"/>
      <c r="L3255" s="132"/>
      <c r="M3255" s="132"/>
    </row>
    <row r="3256" spans="10:13">
      <c r="J3256" s="132"/>
      <c r="K3256" s="132"/>
      <c r="L3256" s="132"/>
      <c r="M3256" s="132"/>
    </row>
    <row r="3257" spans="10:13">
      <c r="J3257" s="132"/>
      <c r="K3257" s="132"/>
      <c r="L3257" s="132"/>
      <c r="M3257" s="132"/>
    </row>
    <row r="3258" spans="10:13">
      <c r="J3258" s="132"/>
      <c r="K3258" s="132"/>
      <c r="L3258" s="132"/>
      <c r="M3258" s="132"/>
    </row>
    <row r="3259" spans="10:13">
      <c r="J3259" s="132"/>
      <c r="K3259" s="132"/>
      <c r="L3259" s="132"/>
      <c r="M3259" s="132"/>
    </row>
    <row r="3260" spans="10:13">
      <c r="J3260" s="132"/>
      <c r="K3260" s="132"/>
      <c r="L3260" s="132"/>
      <c r="M3260" s="132"/>
    </row>
    <row r="3261" spans="10:13">
      <c r="J3261" s="132"/>
      <c r="K3261" s="132"/>
      <c r="L3261" s="132"/>
      <c r="M3261" s="132"/>
    </row>
    <row r="3262" spans="10:13">
      <c r="J3262" s="132"/>
      <c r="K3262" s="132"/>
      <c r="L3262" s="132"/>
      <c r="M3262" s="132"/>
    </row>
    <row r="3263" spans="10:13">
      <c r="J3263" s="132"/>
      <c r="K3263" s="132"/>
      <c r="L3263" s="132"/>
      <c r="M3263" s="132"/>
    </row>
    <row r="3264" spans="10:13">
      <c r="J3264" s="132"/>
      <c r="K3264" s="132"/>
      <c r="L3264" s="132"/>
      <c r="M3264" s="132"/>
    </row>
    <row r="3265" spans="10:13">
      <c r="J3265" s="132"/>
      <c r="K3265" s="132"/>
      <c r="L3265" s="132"/>
      <c r="M3265" s="132"/>
    </row>
    <row r="3266" spans="10:13">
      <c r="J3266" s="132"/>
      <c r="K3266" s="132"/>
      <c r="L3266" s="132"/>
      <c r="M3266" s="132"/>
    </row>
    <row r="3267" spans="10:13">
      <c r="J3267" s="132"/>
      <c r="K3267" s="132"/>
      <c r="L3267" s="132"/>
      <c r="M3267" s="132"/>
    </row>
    <row r="3268" spans="10:13">
      <c r="J3268" s="132"/>
      <c r="K3268" s="132"/>
      <c r="L3268" s="132"/>
      <c r="M3268" s="132"/>
    </row>
    <row r="3269" spans="10:13">
      <c r="J3269" s="132"/>
      <c r="K3269" s="132"/>
      <c r="L3269" s="132"/>
      <c r="M3269" s="132"/>
    </row>
    <row r="3270" spans="10:13">
      <c r="J3270" s="132"/>
      <c r="K3270" s="132"/>
      <c r="L3270" s="132"/>
      <c r="M3270" s="132"/>
    </row>
    <row r="3271" spans="10:13">
      <c r="J3271" s="132"/>
      <c r="K3271" s="132"/>
      <c r="L3271" s="132"/>
      <c r="M3271" s="132"/>
    </row>
    <row r="3272" spans="10:13">
      <c r="J3272" s="132"/>
      <c r="K3272" s="132"/>
      <c r="L3272" s="132"/>
      <c r="M3272" s="132"/>
    </row>
    <row r="3273" spans="10:13">
      <c r="J3273" s="132"/>
      <c r="K3273" s="132"/>
      <c r="L3273" s="132"/>
      <c r="M3273" s="132"/>
    </row>
    <row r="3274" spans="10:13">
      <c r="J3274" s="132"/>
      <c r="K3274" s="132"/>
      <c r="L3274" s="132"/>
      <c r="M3274" s="132"/>
    </row>
    <row r="3275" spans="10:13">
      <c r="J3275" s="132"/>
      <c r="K3275" s="132"/>
      <c r="L3275" s="132"/>
      <c r="M3275" s="132"/>
    </row>
    <row r="3276" spans="10:13">
      <c r="J3276" s="132"/>
      <c r="K3276" s="132"/>
      <c r="L3276" s="132"/>
      <c r="M3276" s="132"/>
    </row>
    <row r="3277" spans="10:13">
      <c r="J3277" s="132"/>
      <c r="K3277" s="132"/>
      <c r="L3277" s="132"/>
      <c r="M3277" s="132"/>
    </row>
    <row r="3278" spans="10:13">
      <c r="J3278" s="132"/>
      <c r="K3278" s="132"/>
      <c r="L3278" s="132"/>
      <c r="M3278" s="132"/>
    </row>
    <row r="3279" spans="10:13">
      <c r="J3279" s="132"/>
      <c r="K3279" s="132"/>
      <c r="L3279" s="132"/>
      <c r="M3279" s="132"/>
    </row>
    <row r="3280" spans="10:13">
      <c r="J3280" s="132"/>
      <c r="K3280" s="132"/>
      <c r="L3280" s="132"/>
      <c r="M3280" s="132"/>
    </row>
    <row r="3281" spans="10:13">
      <c r="J3281" s="132"/>
      <c r="K3281" s="132"/>
      <c r="L3281" s="132"/>
      <c r="M3281" s="132"/>
    </row>
    <row r="3282" spans="10:13">
      <c r="J3282" s="132"/>
      <c r="K3282" s="132"/>
      <c r="L3282" s="132"/>
      <c r="M3282" s="132"/>
    </row>
    <row r="3283" spans="10:13">
      <c r="J3283" s="132"/>
      <c r="K3283" s="132"/>
      <c r="L3283" s="132"/>
      <c r="M3283" s="132"/>
    </row>
    <row r="3284" spans="10:13">
      <c r="J3284" s="132"/>
      <c r="K3284" s="132"/>
      <c r="L3284" s="132"/>
      <c r="M3284" s="132"/>
    </row>
    <row r="3285" spans="10:13">
      <c r="J3285" s="132"/>
      <c r="K3285" s="132"/>
      <c r="L3285" s="132"/>
      <c r="M3285" s="132"/>
    </row>
    <row r="3286" spans="10:13">
      <c r="J3286" s="132"/>
      <c r="K3286" s="132"/>
      <c r="L3286" s="132"/>
      <c r="M3286" s="132"/>
    </row>
    <row r="3287" spans="10:13">
      <c r="J3287" s="132"/>
      <c r="K3287" s="132"/>
      <c r="L3287" s="132"/>
      <c r="M3287" s="132"/>
    </row>
    <row r="3288" spans="10:13">
      <c r="J3288" s="132"/>
      <c r="K3288" s="132"/>
      <c r="L3288" s="132"/>
      <c r="M3288" s="132"/>
    </row>
    <row r="3289" spans="10:13">
      <c r="J3289" s="132"/>
      <c r="K3289" s="132"/>
      <c r="L3289" s="132"/>
      <c r="M3289" s="132"/>
    </row>
    <row r="3290" spans="10:13">
      <c r="J3290" s="132"/>
      <c r="K3290" s="132"/>
      <c r="L3290" s="132"/>
      <c r="M3290" s="132"/>
    </row>
    <row r="3291" spans="10:13">
      <c r="J3291" s="132"/>
      <c r="K3291" s="132"/>
      <c r="L3291" s="132"/>
      <c r="M3291" s="132"/>
    </row>
    <row r="3292" spans="10:13">
      <c r="J3292" s="132"/>
      <c r="K3292" s="132"/>
      <c r="L3292" s="132"/>
      <c r="M3292" s="132"/>
    </row>
    <row r="3293" spans="10:13">
      <c r="J3293" s="132"/>
      <c r="K3293" s="132"/>
      <c r="L3293" s="132"/>
      <c r="M3293" s="132"/>
    </row>
    <row r="3294" spans="10:13">
      <c r="J3294" s="132"/>
      <c r="K3294" s="132"/>
      <c r="L3294" s="132"/>
      <c r="M3294" s="132"/>
    </row>
    <row r="3295" spans="10:13">
      <c r="J3295" s="132"/>
      <c r="K3295" s="132"/>
      <c r="L3295" s="132"/>
      <c r="M3295" s="132"/>
    </row>
    <row r="3296" spans="10:13">
      <c r="J3296" s="132"/>
      <c r="K3296" s="132"/>
      <c r="L3296" s="132"/>
      <c r="M3296" s="132"/>
    </row>
    <row r="3297" spans="10:13">
      <c r="J3297" s="132"/>
      <c r="K3297" s="132"/>
      <c r="L3297" s="132"/>
      <c r="M3297" s="132"/>
    </row>
    <row r="3298" spans="10:13">
      <c r="J3298" s="132"/>
      <c r="K3298" s="132"/>
      <c r="L3298" s="132"/>
      <c r="M3298" s="132"/>
    </row>
    <row r="3299" spans="10:13">
      <c r="J3299" s="132"/>
      <c r="K3299" s="132"/>
      <c r="L3299" s="132"/>
      <c r="M3299" s="132"/>
    </row>
    <row r="3300" spans="10:13">
      <c r="J3300" s="132"/>
      <c r="K3300" s="132"/>
      <c r="L3300" s="132"/>
      <c r="M3300" s="132"/>
    </row>
    <row r="3301" spans="10:13">
      <c r="J3301" s="132"/>
      <c r="K3301" s="132"/>
      <c r="L3301" s="132"/>
      <c r="M3301" s="132"/>
    </row>
    <row r="3302" spans="10:13">
      <c r="J3302" s="132"/>
      <c r="K3302" s="132"/>
      <c r="L3302" s="132"/>
      <c r="M3302" s="132"/>
    </row>
    <row r="3303" spans="10:13">
      <c r="J3303" s="132"/>
      <c r="K3303" s="132"/>
      <c r="L3303" s="132"/>
      <c r="M3303" s="132"/>
    </row>
    <row r="3304" spans="10:13">
      <c r="J3304" s="132"/>
      <c r="K3304" s="132"/>
      <c r="L3304" s="132"/>
      <c r="M3304" s="132"/>
    </row>
    <row r="3305" spans="10:13">
      <c r="J3305" s="132"/>
      <c r="K3305" s="132"/>
      <c r="L3305" s="132"/>
      <c r="M3305" s="132"/>
    </row>
    <row r="3306" spans="10:13">
      <c r="J3306" s="132"/>
      <c r="K3306" s="132"/>
      <c r="L3306" s="132"/>
      <c r="M3306" s="132"/>
    </row>
    <row r="3307" spans="10:13">
      <c r="J3307" s="132"/>
      <c r="K3307" s="132"/>
      <c r="L3307" s="132"/>
      <c r="M3307" s="132"/>
    </row>
    <row r="3308" spans="10:13">
      <c r="J3308" s="132"/>
      <c r="K3308" s="132"/>
      <c r="L3308" s="132"/>
      <c r="M3308" s="132"/>
    </row>
    <row r="3309" spans="10:13">
      <c r="J3309" s="132"/>
      <c r="K3309" s="132"/>
      <c r="L3309" s="132"/>
      <c r="M3309" s="132"/>
    </row>
    <row r="3310" spans="10:13">
      <c r="J3310" s="132"/>
      <c r="K3310" s="132"/>
      <c r="L3310" s="132"/>
      <c r="M3310" s="132"/>
    </row>
    <row r="3311" spans="10:13">
      <c r="J3311" s="132"/>
      <c r="K3311" s="132"/>
      <c r="L3311" s="132"/>
      <c r="M3311" s="132"/>
    </row>
    <row r="3312" spans="10:13">
      <c r="J3312" s="132"/>
      <c r="K3312" s="132"/>
      <c r="L3312" s="132"/>
      <c r="M3312" s="132"/>
    </row>
    <row r="3313" spans="10:13">
      <c r="J3313" s="132"/>
      <c r="K3313" s="132"/>
      <c r="L3313" s="132"/>
      <c r="M3313" s="132"/>
    </row>
    <row r="3314" spans="10:13">
      <c r="J3314" s="132"/>
      <c r="K3314" s="132"/>
      <c r="L3314" s="132"/>
      <c r="M3314" s="132"/>
    </row>
    <row r="3315" spans="10:13">
      <c r="J3315" s="132"/>
      <c r="K3315" s="132"/>
      <c r="L3315" s="132"/>
      <c r="M3315" s="132"/>
    </row>
    <row r="3316" spans="10:13">
      <c r="J3316" s="132"/>
      <c r="K3316" s="132"/>
      <c r="L3316" s="132"/>
      <c r="M3316" s="132"/>
    </row>
    <row r="3317" spans="10:13">
      <c r="J3317" s="132"/>
      <c r="K3317" s="132"/>
      <c r="L3317" s="132"/>
      <c r="M3317" s="132"/>
    </row>
    <row r="3318" spans="10:13">
      <c r="J3318" s="132"/>
      <c r="K3318" s="132"/>
      <c r="L3318" s="132"/>
      <c r="M3318" s="132"/>
    </row>
    <row r="3319" spans="10:13">
      <c r="J3319" s="132"/>
      <c r="K3319" s="132"/>
      <c r="L3319" s="132"/>
      <c r="M3319" s="132"/>
    </row>
    <row r="3320" spans="10:13">
      <c r="J3320" s="132"/>
      <c r="K3320" s="132"/>
      <c r="L3320" s="132"/>
      <c r="M3320" s="132"/>
    </row>
    <row r="3321" spans="10:13">
      <c r="J3321" s="132"/>
      <c r="K3321" s="132"/>
      <c r="L3321" s="132"/>
      <c r="M3321" s="132"/>
    </row>
    <row r="3322" spans="10:13">
      <c r="J3322" s="132"/>
      <c r="K3322" s="132"/>
      <c r="L3322" s="132"/>
      <c r="M3322" s="132"/>
    </row>
    <row r="3323" spans="10:13">
      <c r="J3323" s="132"/>
      <c r="K3323" s="132"/>
      <c r="L3323" s="132"/>
      <c r="M3323" s="132"/>
    </row>
    <row r="3324" spans="10:13">
      <c r="J3324" s="132"/>
      <c r="K3324" s="132"/>
      <c r="L3324" s="132"/>
      <c r="M3324" s="132"/>
    </row>
    <row r="3325" spans="10:13">
      <c r="J3325" s="132"/>
      <c r="K3325" s="132"/>
      <c r="L3325" s="132"/>
      <c r="M3325" s="132"/>
    </row>
    <row r="3326" spans="10:13">
      <c r="J3326" s="132"/>
      <c r="K3326" s="132"/>
      <c r="L3326" s="132"/>
      <c r="M3326" s="132"/>
    </row>
    <row r="3327" spans="10:13">
      <c r="J3327" s="132"/>
      <c r="K3327" s="132"/>
      <c r="L3327" s="132"/>
      <c r="M3327" s="132"/>
    </row>
    <row r="3328" spans="10:13">
      <c r="J3328" s="132"/>
      <c r="K3328" s="132"/>
      <c r="L3328" s="132"/>
      <c r="M3328" s="132"/>
    </row>
    <row r="3329" spans="10:13">
      <c r="J3329" s="132"/>
      <c r="K3329" s="132"/>
      <c r="L3329" s="132"/>
      <c r="M3329" s="132"/>
    </row>
    <row r="3330" spans="10:13">
      <c r="J3330" s="132"/>
      <c r="K3330" s="132"/>
      <c r="L3330" s="132"/>
      <c r="M3330" s="132"/>
    </row>
    <row r="3331" spans="10:13">
      <c r="J3331" s="132"/>
      <c r="K3331" s="132"/>
      <c r="L3331" s="132"/>
      <c r="M3331" s="132"/>
    </row>
    <row r="3332" spans="10:13">
      <c r="J3332" s="132"/>
      <c r="K3332" s="132"/>
      <c r="L3332" s="132"/>
      <c r="M3332" s="132"/>
    </row>
    <row r="3333" spans="10:13">
      <c r="J3333" s="132"/>
      <c r="K3333" s="132"/>
      <c r="L3333" s="132"/>
      <c r="M3333" s="132"/>
    </row>
    <row r="3334" spans="10:13">
      <c r="J3334" s="132"/>
      <c r="K3334" s="132"/>
      <c r="L3334" s="132"/>
      <c r="M3334" s="132"/>
    </row>
    <row r="3335" spans="10:13">
      <c r="J3335" s="132"/>
      <c r="K3335" s="132"/>
      <c r="L3335" s="132"/>
      <c r="M3335" s="132"/>
    </row>
    <row r="3336" spans="10:13">
      <c r="J3336" s="132"/>
      <c r="K3336" s="132"/>
      <c r="L3336" s="132"/>
      <c r="M3336" s="132"/>
    </row>
    <row r="3337" spans="10:13">
      <c r="J3337" s="132"/>
      <c r="K3337" s="132"/>
      <c r="L3337" s="132"/>
      <c r="M3337" s="132"/>
    </row>
    <row r="3338" spans="10:13">
      <c r="J3338" s="132"/>
      <c r="K3338" s="132"/>
      <c r="L3338" s="132"/>
      <c r="M3338" s="132"/>
    </row>
    <row r="3339" spans="10:13">
      <c r="J3339" s="132"/>
      <c r="K3339" s="132"/>
      <c r="L3339" s="132"/>
      <c r="M3339" s="132"/>
    </row>
    <row r="3340" spans="10:13">
      <c r="J3340" s="132"/>
      <c r="K3340" s="132"/>
      <c r="L3340" s="132"/>
      <c r="M3340" s="132"/>
    </row>
    <row r="3341" spans="10:13">
      <c r="J3341" s="132"/>
      <c r="K3341" s="132"/>
      <c r="L3341" s="132"/>
      <c r="M3341" s="132"/>
    </row>
    <row r="3342" spans="10:13">
      <c r="J3342" s="132"/>
      <c r="K3342" s="132"/>
      <c r="L3342" s="132"/>
      <c r="M3342" s="132"/>
    </row>
    <row r="3343" spans="10:13">
      <c r="J3343" s="132"/>
      <c r="K3343" s="132"/>
      <c r="L3343" s="132"/>
      <c r="M3343" s="132"/>
    </row>
    <row r="3344" spans="10:13">
      <c r="J3344" s="132"/>
      <c r="K3344" s="132"/>
      <c r="L3344" s="132"/>
      <c r="M3344" s="132"/>
    </row>
    <row r="3345" spans="10:13">
      <c r="J3345" s="132"/>
      <c r="K3345" s="132"/>
      <c r="L3345" s="132"/>
      <c r="M3345" s="132"/>
    </row>
    <row r="3346" spans="10:13">
      <c r="J3346" s="132"/>
      <c r="K3346" s="132"/>
      <c r="L3346" s="132"/>
      <c r="M3346" s="132"/>
    </row>
    <row r="3347" spans="10:13">
      <c r="J3347" s="132"/>
      <c r="K3347" s="132"/>
      <c r="L3347" s="132"/>
      <c r="M3347" s="132"/>
    </row>
    <row r="3348" spans="10:13">
      <c r="J3348" s="132"/>
      <c r="K3348" s="132"/>
      <c r="L3348" s="132"/>
      <c r="M3348" s="132"/>
    </row>
    <row r="3349" spans="10:13">
      <c r="J3349" s="132"/>
      <c r="K3349" s="132"/>
      <c r="L3349" s="132"/>
      <c r="M3349" s="132"/>
    </row>
    <row r="3350" spans="10:13">
      <c r="J3350" s="132"/>
      <c r="K3350" s="132"/>
      <c r="L3350" s="132"/>
      <c r="M3350" s="132"/>
    </row>
    <row r="3351" spans="10:13">
      <c r="J3351" s="132"/>
      <c r="K3351" s="132"/>
      <c r="L3351" s="132"/>
      <c r="M3351" s="132"/>
    </row>
    <row r="3352" spans="10:13">
      <c r="J3352" s="132"/>
      <c r="K3352" s="132"/>
      <c r="L3352" s="132"/>
      <c r="M3352" s="132"/>
    </row>
    <row r="3353" spans="10:13">
      <c r="J3353" s="132"/>
      <c r="K3353" s="132"/>
      <c r="L3353" s="132"/>
      <c r="M3353" s="132"/>
    </row>
    <row r="3354" spans="10:13">
      <c r="J3354" s="132"/>
      <c r="K3354" s="132"/>
      <c r="L3354" s="132"/>
      <c r="M3354" s="132"/>
    </row>
    <row r="3355" spans="10:13">
      <c r="J3355" s="132"/>
      <c r="K3355" s="132"/>
      <c r="L3355" s="132"/>
      <c r="M3355" s="132"/>
    </row>
    <row r="3356" spans="10:13">
      <c r="J3356" s="132"/>
      <c r="K3356" s="132"/>
      <c r="L3356" s="132"/>
      <c r="M3356" s="132"/>
    </row>
    <row r="3357" spans="10:13">
      <c r="J3357" s="132"/>
      <c r="K3357" s="132"/>
      <c r="L3357" s="132"/>
      <c r="M3357" s="132"/>
    </row>
    <row r="3358" spans="10:13">
      <c r="J3358" s="132"/>
      <c r="K3358" s="132"/>
      <c r="L3358" s="132"/>
      <c r="M3358" s="132"/>
    </row>
    <row r="3359" spans="10:13">
      <c r="J3359" s="132"/>
      <c r="K3359" s="132"/>
      <c r="L3359" s="132"/>
      <c r="M3359" s="132"/>
    </row>
    <row r="3360" spans="10:13">
      <c r="J3360" s="132"/>
      <c r="K3360" s="132"/>
      <c r="L3360" s="132"/>
      <c r="M3360" s="132"/>
    </row>
    <row r="3361" spans="10:13">
      <c r="J3361" s="132"/>
      <c r="K3361" s="132"/>
      <c r="L3361" s="132"/>
      <c r="M3361" s="132"/>
    </row>
    <row r="3362" spans="10:13">
      <c r="J3362" s="132"/>
      <c r="K3362" s="132"/>
      <c r="L3362" s="132"/>
      <c r="M3362" s="132"/>
    </row>
    <row r="3363" spans="10:13">
      <c r="J3363" s="132"/>
      <c r="K3363" s="132"/>
      <c r="L3363" s="132"/>
      <c r="M3363" s="132"/>
    </row>
    <row r="3364" spans="10:13">
      <c r="J3364" s="132"/>
      <c r="K3364" s="132"/>
      <c r="L3364" s="132"/>
      <c r="M3364" s="132"/>
    </row>
    <row r="3365" spans="10:13">
      <c r="J3365" s="132"/>
      <c r="K3365" s="132"/>
      <c r="L3365" s="132"/>
      <c r="M3365" s="132"/>
    </row>
    <row r="3366" spans="10:13">
      <c r="J3366" s="132"/>
      <c r="K3366" s="132"/>
      <c r="L3366" s="132"/>
      <c r="M3366" s="132"/>
    </row>
    <row r="3367" spans="10:13">
      <c r="J3367" s="132"/>
      <c r="K3367" s="132"/>
      <c r="L3367" s="132"/>
      <c r="M3367" s="132"/>
    </row>
    <row r="3368" spans="10:13">
      <c r="J3368" s="132"/>
      <c r="K3368" s="132"/>
      <c r="L3368" s="132"/>
      <c r="M3368" s="132"/>
    </row>
    <row r="3369" spans="10:13">
      <c r="J3369" s="132"/>
      <c r="K3369" s="132"/>
      <c r="L3369" s="132"/>
      <c r="M3369" s="132"/>
    </row>
    <row r="3370" spans="10:13">
      <c r="J3370" s="132"/>
      <c r="K3370" s="132"/>
      <c r="L3370" s="132"/>
      <c r="M3370" s="132"/>
    </row>
    <row r="3371" spans="10:13">
      <c r="J3371" s="132"/>
      <c r="K3371" s="132"/>
      <c r="L3371" s="132"/>
      <c r="M3371" s="132"/>
    </row>
    <row r="3372" spans="10:13">
      <c r="J3372" s="132"/>
      <c r="K3372" s="132"/>
      <c r="L3372" s="132"/>
      <c r="M3372" s="132"/>
    </row>
    <row r="3373" spans="10:13">
      <c r="J3373" s="132"/>
      <c r="K3373" s="132"/>
      <c r="L3373" s="132"/>
      <c r="M3373" s="132"/>
    </row>
    <row r="3374" spans="10:13">
      <c r="J3374" s="132"/>
      <c r="K3374" s="132"/>
      <c r="L3374" s="132"/>
      <c r="M3374" s="132"/>
    </row>
    <row r="3375" spans="10:13">
      <c r="J3375" s="132"/>
      <c r="K3375" s="132"/>
      <c r="L3375" s="132"/>
      <c r="M3375" s="132"/>
    </row>
    <row r="3376" spans="10:13">
      <c r="J3376" s="132"/>
      <c r="K3376" s="132"/>
      <c r="L3376" s="132"/>
      <c r="M3376" s="132"/>
    </row>
    <row r="3377" spans="10:13">
      <c r="J3377" s="132"/>
      <c r="K3377" s="132"/>
      <c r="L3377" s="132"/>
      <c r="M3377" s="132"/>
    </row>
    <row r="3378" spans="10:13">
      <c r="J3378" s="132"/>
      <c r="K3378" s="132"/>
      <c r="L3378" s="132"/>
      <c r="M3378" s="132"/>
    </row>
    <row r="3379" spans="10:13">
      <c r="J3379" s="132"/>
      <c r="K3379" s="132"/>
      <c r="L3379" s="132"/>
      <c r="M3379" s="132"/>
    </row>
    <row r="3380" spans="10:13">
      <c r="J3380" s="132"/>
      <c r="K3380" s="132"/>
      <c r="L3380" s="132"/>
      <c r="M3380" s="132"/>
    </row>
    <row r="3381" spans="10:13">
      <c r="J3381" s="132"/>
      <c r="K3381" s="132"/>
      <c r="L3381" s="132"/>
      <c r="M3381" s="132"/>
    </row>
    <row r="3382" spans="10:13">
      <c r="J3382" s="132"/>
      <c r="K3382" s="132"/>
      <c r="L3382" s="132"/>
      <c r="M3382" s="132"/>
    </row>
    <row r="3383" spans="10:13">
      <c r="J3383" s="132"/>
      <c r="K3383" s="132"/>
      <c r="L3383" s="132"/>
      <c r="M3383" s="132"/>
    </row>
    <row r="3384" spans="10:13">
      <c r="J3384" s="132"/>
      <c r="K3384" s="132"/>
      <c r="L3384" s="132"/>
      <c r="M3384" s="132"/>
    </row>
    <row r="3385" spans="10:13">
      <c r="J3385" s="132"/>
      <c r="K3385" s="132"/>
      <c r="L3385" s="132"/>
      <c r="M3385" s="132"/>
    </row>
    <row r="3386" spans="10:13">
      <c r="J3386" s="132"/>
      <c r="K3386" s="132"/>
      <c r="L3386" s="132"/>
      <c r="M3386" s="132"/>
    </row>
    <row r="3387" spans="10:13">
      <c r="J3387" s="132"/>
      <c r="K3387" s="132"/>
      <c r="L3387" s="132"/>
      <c r="M3387" s="132"/>
    </row>
    <row r="3388" spans="10:13">
      <c r="J3388" s="132"/>
      <c r="K3388" s="132"/>
      <c r="L3388" s="132"/>
      <c r="M3388" s="132"/>
    </row>
    <row r="3389" spans="10:13">
      <c r="J3389" s="132"/>
      <c r="K3389" s="132"/>
      <c r="L3389" s="132"/>
      <c r="M3389" s="132"/>
    </row>
    <row r="3390" spans="10:13">
      <c r="J3390" s="132"/>
      <c r="K3390" s="132"/>
      <c r="L3390" s="132"/>
      <c r="M3390" s="132"/>
    </row>
    <row r="3391" spans="10:13">
      <c r="J3391" s="132"/>
      <c r="K3391" s="132"/>
      <c r="L3391" s="132"/>
      <c r="M3391" s="132"/>
    </row>
    <row r="3392" spans="10:13">
      <c r="J3392" s="132"/>
      <c r="K3392" s="132"/>
      <c r="L3392" s="132"/>
      <c r="M3392" s="132"/>
    </row>
    <row r="3393" spans="10:13">
      <c r="J3393" s="132"/>
      <c r="K3393" s="132"/>
      <c r="L3393" s="132"/>
      <c r="M3393" s="132"/>
    </row>
    <row r="3394" spans="10:13">
      <c r="J3394" s="132"/>
      <c r="K3394" s="132"/>
      <c r="L3394" s="132"/>
      <c r="M3394" s="132"/>
    </row>
    <row r="3395" spans="10:13">
      <c r="J3395" s="132"/>
      <c r="K3395" s="132"/>
      <c r="L3395" s="132"/>
      <c r="M3395" s="132"/>
    </row>
    <row r="3396" spans="10:13">
      <c r="J3396" s="132"/>
      <c r="K3396" s="132"/>
      <c r="L3396" s="132"/>
      <c r="M3396" s="132"/>
    </row>
    <row r="3397" spans="10:13">
      <c r="J3397" s="132"/>
      <c r="K3397" s="132"/>
      <c r="L3397" s="132"/>
      <c r="M3397" s="132"/>
    </row>
    <row r="3398" spans="10:13">
      <c r="J3398" s="132"/>
      <c r="K3398" s="132"/>
      <c r="L3398" s="132"/>
      <c r="M3398" s="132"/>
    </row>
    <row r="3399" spans="10:13">
      <c r="J3399" s="132"/>
      <c r="K3399" s="132"/>
      <c r="L3399" s="132"/>
      <c r="M3399" s="132"/>
    </row>
    <row r="3400" spans="10:13">
      <c r="J3400" s="132"/>
      <c r="K3400" s="132"/>
      <c r="L3400" s="132"/>
      <c r="M3400" s="132"/>
    </row>
    <row r="3401" spans="10:13">
      <c r="J3401" s="132"/>
      <c r="K3401" s="132"/>
      <c r="L3401" s="132"/>
      <c r="M3401" s="132"/>
    </row>
    <row r="3402" spans="10:13">
      <c r="J3402" s="132"/>
      <c r="K3402" s="132"/>
      <c r="L3402" s="132"/>
      <c r="M3402" s="132"/>
    </row>
    <row r="3403" spans="10:13">
      <c r="J3403" s="132"/>
      <c r="K3403" s="132"/>
      <c r="L3403" s="132"/>
      <c r="M3403" s="132"/>
    </row>
    <row r="3404" spans="10:13">
      <c r="J3404" s="132"/>
      <c r="K3404" s="132"/>
      <c r="L3404" s="132"/>
      <c r="M3404" s="132"/>
    </row>
    <row r="3405" spans="10:13">
      <c r="J3405" s="132"/>
      <c r="K3405" s="132"/>
      <c r="L3405" s="132"/>
      <c r="M3405" s="132"/>
    </row>
    <row r="3406" spans="10:13">
      <c r="J3406" s="132"/>
      <c r="K3406" s="132"/>
      <c r="L3406" s="132"/>
      <c r="M3406" s="132"/>
    </row>
    <row r="3407" spans="10:13">
      <c r="J3407" s="132"/>
      <c r="K3407" s="132"/>
      <c r="L3407" s="132"/>
      <c r="M3407" s="132"/>
    </row>
    <row r="3408" spans="10:13">
      <c r="J3408" s="132"/>
      <c r="K3408" s="132"/>
      <c r="L3408" s="132"/>
      <c r="M3408" s="132"/>
    </row>
    <row r="3409" spans="10:13">
      <c r="J3409" s="132"/>
      <c r="K3409" s="132"/>
      <c r="L3409" s="132"/>
      <c r="M3409" s="132"/>
    </row>
    <row r="3410" spans="10:13">
      <c r="J3410" s="132"/>
      <c r="K3410" s="132"/>
      <c r="L3410" s="132"/>
      <c r="M3410" s="132"/>
    </row>
    <row r="3411" spans="10:13">
      <c r="J3411" s="132"/>
      <c r="K3411" s="132"/>
      <c r="L3411" s="132"/>
      <c r="M3411" s="132"/>
    </row>
    <row r="3412" spans="10:13">
      <c r="J3412" s="132"/>
      <c r="K3412" s="132"/>
      <c r="L3412" s="132"/>
      <c r="M3412" s="132"/>
    </row>
    <row r="3413" spans="10:13">
      <c r="J3413" s="132"/>
      <c r="K3413" s="132"/>
      <c r="L3413" s="132"/>
      <c r="M3413" s="132"/>
    </row>
    <row r="3414" spans="10:13">
      <c r="J3414" s="132"/>
      <c r="K3414" s="132"/>
      <c r="L3414" s="132"/>
      <c r="M3414" s="132"/>
    </row>
    <row r="3415" spans="10:13">
      <c r="J3415" s="132"/>
      <c r="K3415" s="132"/>
      <c r="L3415" s="132"/>
      <c r="M3415" s="132"/>
    </row>
    <row r="3416" spans="10:13">
      <c r="J3416" s="132"/>
      <c r="K3416" s="132"/>
      <c r="L3416" s="132"/>
      <c r="M3416" s="132"/>
    </row>
    <row r="3417" spans="10:13">
      <c r="J3417" s="132"/>
      <c r="K3417" s="132"/>
      <c r="L3417" s="132"/>
      <c r="M3417" s="132"/>
    </row>
    <row r="3418" spans="10:13">
      <c r="J3418" s="132"/>
      <c r="K3418" s="132"/>
      <c r="L3418" s="132"/>
      <c r="M3418" s="132"/>
    </row>
    <row r="3419" spans="10:13">
      <c r="J3419" s="132"/>
      <c r="K3419" s="132"/>
      <c r="L3419" s="132"/>
      <c r="M3419" s="132"/>
    </row>
    <row r="3420" spans="10:13">
      <c r="J3420" s="132"/>
      <c r="K3420" s="132"/>
      <c r="L3420" s="132"/>
      <c r="M3420" s="132"/>
    </row>
    <row r="3421" spans="10:13">
      <c r="J3421" s="132"/>
      <c r="K3421" s="132"/>
      <c r="L3421" s="132"/>
      <c r="M3421" s="132"/>
    </row>
    <row r="3422" spans="10:13">
      <c r="J3422" s="132"/>
      <c r="K3422" s="132"/>
      <c r="L3422" s="132"/>
      <c r="M3422" s="132"/>
    </row>
    <row r="3423" spans="10:13">
      <c r="J3423" s="132"/>
      <c r="K3423" s="132"/>
      <c r="L3423" s="132"/>
      <c r="M3423" s="132"/>
    </row>
    <row r="3424" spans="10:13">
      <c r="J3424" s="132"/>
      <c r="K3424" s="132"/>
      <c r="L3424" s="132"/>
      <c r="M3424" s="132"/>
    </row>
    <row r="3425" spans="10:13">
      <c r="J3425" s="132"/>
      <c r="K3425" s="132"/>
      <c r="L3425" s="132"/>
      <c r="M3425" s="132"/>
    </row>
    <row r="3426" spans="10:13">
      <c r="J3426" s="132"/>
      <c r="K3426" s="132"/>
      <c r="L3426" s="132"/>
      <c r="M3426" s="132"/>
    </row>
    <row r="3427" spans="10:13">
      <c r="J3427" s="132"/>
      <c r="K3427" s="132"/>
      <c r="L3427" s="132"/>
      <c r="M3427" s="132"/>
    </row>
    <row r="3428" spans="10:13">
      <c r="J3428" s="132"/>
      <c r="K3428" s="132"/>
      <c r="L3428" s="132"/>
      <c r="M3428" s="132"/>
    </row>
    <row r="3429" spans="10:13">
      <c r="J3429" s="132"/>
      <c r="K3429" s="132"/>
      <c r="L3429" s="132"/>
      <c r="M3429" s="132"/>
    </row>
    <row r="3430" spans="10:13">
      <c r="J3430" s="132"/>
      <c r="K3430" s="132"/>
      <c r="L3430" s="132"/>
      <c r="M3430" s="132"/>
    </row>
    <row r="3431" spans="10:13">
      <c r="J3431" s="132"/>
      <c r="K3431" s="132"/>
      <c r="L3431" s="132"/>
      <c r="M3431" s="132"/>
    </row>
    <row r="3432" spans="10:13">
      <c r="J3432" s="132"/>
      <c r="K3432" s="132"/>
      <c r="L3432" s="132"/>
      <c r="M3432" s="132"/>
    </row>
    <row r="3433" spans="10:13">
      <c r="J3433" s="132"/>
      <c r="K3433" s="132"/>
      <c r="L3433" s="132"/>
      <c r="M3433" s="132"/>
    </row>
    <row r="3434" spans="10:13">
      <c r="J3434" s="132"/>
      <c r="K3434" s="132"/>
      <c r="L3434" s="132"/>
      <c r="M3434" s="132"/>
    </row>
    <row r="3435" spans="10:13">
      <c r="J3435" s="132"/>
      <c r="K3435" s="132"/>
      <c r="L3435" s="132"/>
      <c r="M3435" s="132"/>
    </row>
    <row r="3436" spans="10:13">
      <c r="J3436" s="132"/>
      <c r="K3436" s="132"/>
      <c r="L3436" s="132"/>
      <c r="M3436" s="132"/>
    </row>
    <row r="3437" spans="10:13">
      <c r="J3437" s="132"/>
      <c r="K3437" s="132"/>
      <c r="L3437" s="132"/>
      <c r="M3437" s="132"/>
    </row>
    <row r="3438" spans="10:13">
      <c r="J3438" s="132"/>
      <c r="K3438" s="132"/>
      <c r="L3438" s="132"/>
      <c r="M3438" s="132"/>
    </row>
    <row r="3439" spans="10:13">
      <c r="J3439" s="132"/>
      <c r="K3439" s="132"/>
      <c r="L3439" s="132"/>
      <c r="M3439" s="132"/>
    </row>
    <row r="3440" spans="10:13">
      <c r="J3440" s="132"/>
      <c r="K3440" s="132"/>
      <c r="L3440" s="132"/>
      <c r="M3440" s="132"/>
    </row>
    <row r="3441" spans="10:13">
      <c r="J3441" s="132"/>
      <c r="K3441" s="132"/>
      <c r="L3441" s="132"/>
      <c r="M3441" s="132"/>
    </row>
    <row r="3442" spans="10:13">
      <c r="J3442" s="132"/>
      <c r="K3442" s="132"/>
      <c r="L3442" s="132"/>
      <c r="M3442" s="132"/>
    </row>
    <row r="3443" spans="10:13">
      <c r="J3443" s="132"/>
      <c r="K3443" s="132"/>
      <c r="L3443" s="132"/>
      <c r="M3443" s="132"/>
    </row>
    <row r="3444" spans="10:13">
      <c r="J3444" s="132"/>
      <c r="K3444" s="132"/>
      <c r="L3444" s="132"/>
      <c r="M3444" s="132"/>
    </row>
    <row r="3445" spans="10:13">
      <c r="J3445" s="132"/>
      <c r="K3445" s="132"/>
      <c r="L3445" s="132"/>
      <c r="M3445" s="132"/>
    </row>
    <row r="3446" spans="10:13">
      <c r="J3446" s="132"/>
      <c r="K3446" s="132"/>
      <c r="L3446" s="132"/>
      <c r="M3446" s="132"/>
    </row>
    <row r="3447" spans="10:13">
      <c r="J3447" s="132"/>
      <c r="K3447" s="132"/>
      <c r="L3447" s="132"/>
      <c r="M3447" s="132"/>
    </row>
    <row r="3448" spans="10:13">
      <c r="J3448" s="132"/>
      <c r="K3448" s="132"/>
      <c r="L3448" s="132"/>
      <c r="M3448" s="132"/>
    </row>
    <row r="3449" spans="10:13">
      <c r="J3449" s="132"/>
      <c r="K3449" s="132"/>
      <c r="L3449" s="132"/>
      <c r="M3449" s="132"/>
    </row>
    <row r="3450" spans="10:13">
      <c r="J3450" s="132"/>
      <c r="K3450" s="132"/>
      <c r="L3450" s="132"/>
      <c r="M3450" s="132"/>
    </row>
    <row r="3451" spans="10:13">
      <c r="J3451" s="132"/>
      <c r="K3451" s="132"/>
      <c r="L3451" s="132"/>
      <c r="M3451" s="132"/>
    </row>
    <row r="3452" spans="10:13">
      <c r="J3452" s="132"/>
      <c r="K3452" s="132"/>
      <c r="L3452" s="132"/>
      <c r="M3452" s="132"/>
    </row>
    <row r="3453" spans="10:13">
      <c r="J3453" s="132"/>
      <c r="K3453" s="132"/>
      <c r="L3453" s="132"/>
      <c r="M3453" s="132"/>
    </row>
    <row r="3454" spans="10:13">
      <c r="J3454" s="132"/>
      <c r="K3454" s="132"/>
      <c r="L3454" s="132"/>
      <c r="M3454" s="132"/>
    </row>
    <row r="3455" spans="10:13">
      <c r="J3455" s="132"/>
      <c r="K3455" s="132"/>
      <c r="L3455" s="132"/>
      <c r="M3455" s="132"/>
    </row>
    <row r="3456" spans="10:13">
      <c r="J3456" s="132"/>
      <c r="K3456" s="132"/>
      <c r="L3456" s="132"/>
      <c r="M3456" s="132"/>
    </row>
    <row r="3457" spans="10:13">
      <c r="J3457" s="132"/>
      <c r="K3457" s="132"/>
      <c r="L3457" s="132"/>
      <c r="M3457" s="132"/>
    </row>
    <row r="3458" spans="10:13">
      <c r="J3458" s="132"/>
      <c r="K3458" s="132"/>
      <c r="L3458" s="132"/>
      <c r="M3458" s="132"/>
    </row>
    <row r="3459" spans="10:13">
      <c r="J3459" s="132"/>
      <c r="K3459" s="132"/>
      <c r="L3459" s="132"/>
      <c r="M3459" s="132"/>
    </row>
    <row r="3460" spans="10:13">
      <c r="J3460" s="132"/>
      <c r="K3460" s="132"/>
      <c r="L3460" s="132"/>
      <c r="M3460" s="132"/>
    </row>
    <row r="3461" spans="10:13">
      <c r="J3461" s="132"/>
      <c r="K3461" s="132"/>
      <c r="L3461" s="132"/>
      <c r="M3461" s="132"/>
    </row>
    <row r="3462" spans="10:13">
      <c r="J3462" s="132"/>
      <c r="K3462" s="132"/>
      <c r="L3462" s="132"/>
      <c r="M3462" s="132"/>
    </row>
    <row r="3463" spans="10:13">
      <c r="J3463" s="132"/>
      <c r="K3463" s="132"/>
      <c r="L3463" s="132"/>
      <c r="M3463" s="132"/>
    </row>
    <row r="3464" spans="10:13">
      <c r="J3464" s="132"/>
      <c r="K3464" s="132"/>
      <c r="L3464" s="132"/>
      <c r="M3464" s="132"/>
    </row>
    <row r="3465" spans="10:13">
      <c r="J3465" s="132"/>
      <c r="K3465" s="132"/>
      <c r="L3465" s="132"/>
      <c r="M3465" s="132"/>
    </row>
    <row r="3466" spans="10:13">
      <c r="J3466" s="132"/>
      <c r="K3466" s="132"/>
      <c r="L3466" s="132"/>
      <c r="M3466" s="132"/>
    </row>
    <row r="3467" spans="10:13">
      <c r="J3467" s="132"/>
      <c r="K3467" s="132"/>
      <c r="L3467" s="132"/>
      <c r="M3467" s="132"/>
    </row>
    <row r="3468" spans="10:13">
      <c r="J3468" s="132"/>
      <c r="K3468" s="132"/>
      <c r="L3468" s="132"/>
      <c r="M3468" s="132"/>
    </row>
    <row r="3469" spans="10:13">
      <c r="J3469" s="132"/>
      <c r="K3469" s="132"/>
      <c r="L3469" s="132"/>
      <c r="M3469" s="132"/>
    </row>
    <row r="3470" spans="10:13">
      <c r="J3470" s="132"/>
      <c r="K3470" s="132"/>
      <c r="L3470" s="132"/>
      <c r="M3470" s="132"/>
    </row>
    <row r="3471" spans="10:13">
      <c r="J3471" s="132"/>
      <c r="K3471" s="132"/>
      <c r="L3471" s="132"/>
      <c r="M3471" s="132"/>
    </row>
    <row r="3472" spans="10:13">
      <c r="J3472" s="132"/>
      <c r="K3472" s="132"/>
      <c r="L3472" s="132"/>
      <c r="M3472" s="132"/>
    </row>
    <row r="3473" spans="10:13">
      <c r="J3473" s="132"/>
      <c r="K3473" s="132"/>
      <c r="L3473" s="132"/>
      <c r="M3473" s="132"/>
    </row>
    <row r="3474" spans="10:13">
      <c r="J3474" s="132"/>
      <c r="K3474" s="132"/>
      <c r="L3474" s="132"/>
      <c r="M3474" s="132"/>
    </row>
    <row r="3475" spans="10:13">
      <c r="J3475" s="132"/>
      <c r="K3475" s="132"/>
      <c r="L3475" s="132"/>
      <c r="M3475" s="132"/>
    </row>
    <row r="3476" spans="10:13">
      <c r="J3476" s="132"/>
      <c r="K3476" s="132"/>
      <c r="L3476" s="132"/>
      <c r="M3476" s="132"/>
    </row>
    <row r="3477" spans="10:13">
      <c r="J3477" s="132"/>
      <c r="K3477" s="132"/>
      <c r="L3477" s="132"/>
      <c r="M3477" s="132"/>
    </row>
    <row r="3478" spans="10:13">
      <c r="J3478" s="132"/>
      <c r="K3478" s="132"/>
      <c r="L3478" s="132"/>
      <c r="M3478" s="132"/>
    </row>
    <row r="3479" spans="10:13">
      <c r="J3479" s="132"/>
      <c r="K3479" s="132"/>
      <c r="L3479" s="132"/>
      <c r="M3479" s="132"/>
    </row>
    <row r="3480" spans="10:13">
      <c r="J3480" s="132"/>
      <c r="K3480" s="132"/>
      <c r="L3480" s="132"/>
      <c r="M3480" s="132"/>
    </row>
    <row r="3481" spans="10:13">
      <c r="J3481" s="132"/>
      <c r="K3481" s="132"/>
      <c r="L3481" s="132"/>
      <c r="M3481" s="132"/>
    </row>
    <row r="3482" spans="10:13">
      <c r="J3482" s="132"/>
      <c r="K3482" s="132"/>
      <c r="L3482" s="132"/>
      <c r="M3482" s="132"/>
    </row>
    <row r="3483" spans="10:13">
      <c r="J3483" s="132"/>
      <c r="K3483" s="132"/>
      <c r="L3483" s="132"/>
      <c r="M3483" s="132"/>
    </row>
    <row r="3484" spans="10:13">
      <c r="J3484" s="132"/>
      <c r="K3484" s="132"/>
      <c r="L3484" s="132"/>
      <c r="M3484" s="132"/>
    </row>
    <row r="3485" spans="10:13">
      <c r="J3485" s="132"/>
      <c r="K3485" s="132"/>
      <c r="L3485" s="132"/>
      <c r="M3485" s="132"/>
    </row>
    <row r="3486" spans="10:13">
      <c r="J3486" s="132"/>
      <c r="K3486" s="132"/>
      <c r="L3486" s="132"/>
      <c r="M3486" s="132"/>
    </row>
    <row r="3487" spans="10:13">
      <c r="J3487" s="132"/>
      <c r="K3487" s="132"/>
      <c r="L3487" s="132"/>
      <c r="M3487" s="132"/>
    </row>
    <row r="3488" spans="10:13">
      <c r="J3488" s="132"/>
      <c r="K3488" s="132"/>
      <c r="L3488" s="132"/>
      <c r="M3488" s="132"/>
    </row>
    <row r="3489" spans="10:13">
      <c r="J3489" s="132"/>
      <c r="K3489" s="132"/>
      <c r="L3489" s="132"/>
      <c r="M3489" s="132"/>
    </row>
    <row r="3490" spans="10:13">
      <c r="J3490" s="132"/>
      <c r="K3490" s="132"/>
      <c r="L3490" s="132"/>
      <c r="M3490" s="132"/>
    </row>
    <row r="3491" spans="10:13">
      <c r="J3491" s="132"/>
      <c r="K3491" s="132"/>
      <c r="L3491" s="132"/>
      <c r="M3491" s="132"/>
    </row>
    <row r="3492" spans="10:13">
      <c r="J3492" s="132"/>
      <c r="K3492" s="132"/>
      <c r="L3492" s="132"/>
      <c r="M3492" s="132"/>
    </row>
    <row r="3493" spans="10:13">
      <c r="J3493" s="132"/>
      <c r="K3493" s="132"/>
      <c r="L3493" s="132"/>
      <c r="M3493" s="132"/>
    </row>
    <row r="3494" spans="10:13">
      <c r="J3494" s="132"/>
      <c r="K3494" s="132"/>
      <c r="L3494" s="132"/>
      <c r="M3494" s="132"/>
    </row>
    <row r="3495" spans="10:13">
      <c r="J3495" s="132"/>
      <c r="K3495" s="132"/>
      <c r="L3495" s="132"/>
      <c r="M3495" s="132"/>
    </row>
    <row r="3496" spans="10:13">
      <c r="J3496" s="132"/>
      <c r="K3496" s="132"/>
      <c r="L3496" s="132"/>
      <c r="M3496" s="132"/>
    </row>
    <row r="3497" spans="10:13">
      <c r="J3497" s="132"/>
      <c r="K3497" s="132"/>
      <c r="L3497" s="132"/>
      <c r="M3497" s="132"/>
    </row>
    <row r="3498" spans="10:13">
      <c r="J3498" s="132"/>
      <c r="K3498" s="132"/>
      <c r="L3498" s="132"/>
      <c r="M3498" s="132"/>
    </row>
    <row r="3499" spans="10:13">
      <c r="J3499" s="132"/>
      <c r="K3499" s="132"/>
      <c r="L3499" s="132"/>
      <c r="M3499" s="132"/>
    </row>
    <row r="3500" spans="10:13">
      <c r="J3500" s="132"/>
      <c r="K3500" s="132"/>
      <c r="L3500" s="132"/>
      <c r="M3500" s="132"/>
    </row>
    <row r="3501" spans="10:13">
      <c r="J3501" s="132"/>
      <c r="K3501" s="132"/>
      <c r="L3501" s="132"/>
      <c r="M3501" s="132"/>
    </row>
    <row r="3502" spans="10:13">
      <c r="J3502" s="132"/>
      <c r="K3502" s="132"/>
      <c r="L3502" s="132"/>
      <c r="M3502" s="132"/>
    </row>
    <row r="3503" spans="10:13">
      <c r="J3503" s="132"/>
      <c r="K3503" s="132"/>
      <c r="L3503" s="132"/>
      <c r="M3503" s="132"/>
    </row>
    <row r="3504" spans="10:13">
      <c r="J3504" s="132"/>
      <c r="K3504" s="132"/>
      <c r="L3504" s="132"/>
      <c r="M3504" s="132"/>
    </row>
    <row r="3505" spans="10:13">
      <c r="J3505" s="132"/>
      <c r="K3505" s="132"/>
      <c r="L3505" s="132"/>
      <c r="M3505" s="132"/>
    </row>
    <row r="3506" spans="10:13">
      <c r="J3506" s="132"/>
      <c r="K3506" s="132"/>
      <c r="L3506" s="132"/>
      <c r="M3506" s="132"/>
    </row>
    <row r="3507" spans="10:13">
      <c r="J3507" s="132"/>
      <c r="K3507" s="132"/>
      <c r="L3507" s="132"/>
      <c r="M3507" s="132"/>
    </row>
    <row r="3508" spans="10:13">
      <c r="J3508" s="132"/>
      <c r="K3508" s="132"/>
      <c r="L3508" s="132"/>
      <c r="M3508" s="132"/>
    </row>
    <row r="3509" spans="10:13">
      <c r="J3509" s="132"/>
      <c r="K3509" s="132"/>
      <c r="L3509" s="132"/>
      <c r="M3509" s="132"/>
    </row>
    <row r="3510" spans="10:13">
      <c r="J3510" s="132"/>
      <c r="K3510" s="132"/>
      <c r="L3510" s="132"/>
      <c r="M3510" s="132"/>
    </row>
    <row r="3511" spans="10:13">
      <c r="J3511" s="132"/>
      <c r="K3511" s="132"/>
      <c r="L3511" s="132"/>
      <c r="M3511" s="132"/>
    </row>
    <row r="3512" spans="10:13">
      <c r="J3512" s="132"/>
      <c r="K3512" s="132"/>
      <c r="L3512" s="132"/>
      <c r="M3512" s="132"/>
    </row>
    <row r="3513" spans="10:13">
      <c r="J3513" s="132"/>
      <c r="K3513" s="132"/>
      <c r="L3513" s="132"/>
      <c r="M3513" s="132"/>
    </row>
    <row r="3514" spans="10:13">
      <c r="J3514" s="132"/>
      <c r="K3514" s="132"/>
      <c r="L3514" s="132"/>
      <c r="M3514" s="132"/>
    </row>
    <row r="3515" spans="10:13">
      <c r="J3515" s="132"/>
      <c r="K3515" s="132"/>
      <c r="L3515" s="132"/>
      <c r="M3515" s="132"/>
    </row>
    <row r="3516" spans="10:13">
      <c r="J3516" s="132"/>
      <c r="K3516" s="132"/>
      <c r="L3516" s="132"/>
      <c r="M3516" s="132"/>
    </row>
    <row r="3517" spans="10:13">
      <c r="J3517" s="132"/>
      <c r="K3517" s="132"/>
      <c r="L3517" s="132"/>
      <c r="M3517" s="132"/>
    </row>
    <row r="3518" spans="10:13">
      <c r="J3518" s="132"/>
      <c r="K3518" s="132"/>
      <c r="L3518" s="132"/>
      <c r="M3518" s="132"/>
    </row>
    <row r="3519" spans="10:13">
      <c r="J3519" s="132"/>
      <c r="K3519" s="132"/>
      <c r="L3519" s="132"/>
      <c r="M3519" s="132"/>
    </row>
    <row r="3520" spans="10:13">
      <c r="J3520" s="132"/>
      <c r="K3520" s="132"/>
      <c r="L3520" s="132"/>
      <c r="M3520" s="132"/>
    </row>
    <row r="3521" spans="10:13">
      <c r="J3521" s="132"/>
      <c r="K3521" s="132"/>
      <c r="L3521" s="132"/>
      <c r="M3521" s="132"/>
    </row>
    <row r="3522" spans="10:13">
      <c r="J3522" s="132"/>
      <c r="K3522" s="132"/>
      <c r="L3522" s="132"/>
      <c r="M3522" s="132"/>
    </row>
    <row r="3523" spans="10:13">
      <c r="J3523" s="132"/>
      <c r="K3523" s="132"/>
      <c r="L3523" s="132"/>
      <c r="M3523" s="132"/>
    </row>
    <row r="3524" spans="10:13">
      <c r="J3524" s="132"/>
      <c r="K3524" s="132"/>
      <c r="L3524" s="132"/>
      <c r="M3524" s="132"/>
    </row>
    <row r="3525" spans="10:13">
      <c r="J3525" s="132"/>
      <c r="K3525" s="132"/>
      <c r="L3525" s="132"/>
      <c r="M3525" s="132"/>
    </row>
    <row r="3526" spans="10:13">
      <c r="J3526" s="132"/>
      <c r="K3526" s="132"/>
      <c r="L3526" s="132"/>
      <c r="M3526" s="132"/>
    </row>
    <row r="3527" spans="10:13">
      <c r="J3527" s="132"/>
      <c r="K3527" s="132"/>
      <c r="L3527" s="132"/>
      <c r="M3527" s="132"/>
    </row>
    <row r="3528" spans="10:13">
      <c r="J3528" s="132"/>
      <c r="K3528" s="132"/>
      <c r="L3528" s="132"/>
      <c r="M3528" s="132"/>
    </row>
    <row r="3529" spans="10:13">
      <c r="J3529" s="132"/>
      <c r="K3529" s="132"/>
      <c r="L3529" s="132"/>
      <c r="M3529" s="132"/>
    </row>
    <row r="3530" spans="10:13">
      <c r="J3530" s="132"/>
      <c r="K3530" s="132"/>
      <c r="L3530" s="132"/>
      <c r="M3530" s="132"/>
    </row>
    <row r="3531" spans="10:13">
      <c r="J3531" s="132"/>
      <c r="K3531" s="132"/>
      <c r="L3531" s="132"/>
      <c r="M3531" s="132"/>
    </row>
    <row r="3532" spans="10:13">
      <c r="J3532" s="132"/>
      <c r="K3532" s="132"/>
      <c r="L3532" s="132"/>
      <c r="M3532" s="132"/>
    </row>
    <row r="3533" spans="10:13">
      <c r="J3533" s="132"/>
      <c r="K3533" s="132"/>
      <c r="L3533" s="132"/>
      <c r="M3533" s="132"/>
    </row>
    <row r="3534" spans="10:13">
      <c r="J3534" s="132"/>
      <c r="K3534" s="132"/>
      <c r="L3534" s="132"/>
      <c r="M3534" s="132"/>
    </row>
    <row r="3535" spans="10:13">
      <c r="J3535" s="132"/>
      <c r="K3535" s="132"/>
      <c r="L3535" s="132"/>
      <c r="M3535" s="132"/>
    </row>
    <row r="3536" spans="10:13">
      <c r="J3536" s="132"/>
      <c r="K3536" s="132"/>
      <c r="L3536" s="132"/>
      <c r="M3536" s="132"/>
    </row>
    <row r="3537" spans="10:13">
      <c r="J3537" s="132"/>
      <c r="K3537" s="132"/>
      <c r="L3537" s="132"/>
      <c r="M3537" s="132"/>
    </row>
    <row r="3538" spans="10:13">
      <c r="J3538" s="132"/>
      <c r="K3538" s="132"/>
      <c r="L3538" s="132"/>
      <c r="M3538" s="132"/>
    </row>
    <row r="3539" spans="10:13">
      <c r="J3539" s="132"/>
      <c r="K3539" s="132"/>
      <c r="L3539" s="132"/>
      <c r="M3539" s="132"/>
    </row>
    <row r="3540" spans="10:13">
      <c r="J3540" s="132"/>
      <c r="K3540" s="132"/>
      <c r="L3540" s="132"/>
      <c r="M3540" s="132"/>
    </row>
    <row r="3541" spans="10:13">
      <c r="J3541" s="132"/>
      <c r="K3541" s="132"/>
      <c r="L3541" s="132"/>
      <c r="M3541" s="132"/>
    </row>
    <row r="3542" spans="10:13">
      <c r="J3542" s="132"/>
      <c r="K3542" s="132"/>
      <c r="L3542" s="132"/>
      <c r="M3542" s="132"/>
    </row>
    <row r="3543" spans="10:13">
      <c r="J3543" s="132"/>
      <c r="K3543" s="132"/>
      <c r="L3543" s="132"/>
      <c r="M3543" s="132"/>
    </row>
    <row r="3544" spans="10:13">
      <c r="J3544" s="132"/>
      <c r="K3544" s="132"/>
      <c r="L3544" s="132"/>
      <c r="M3544" s="132"/>
    </row>
    <row r="3545" spans="10:13">
      <c r="J3545" s="132"/>
      <c r="K3545" s="132"/>
      <c r="L3545" s="132"/>
      <c r="M3545" s="132"/>
    </row>
    <row r="3546" spans="10:13">
      <c r="J3546" s="132"/>
      <c r="K3546" s="132"/>
      <c r="L3546" s="132"/>
      <c r="M3546" s="132"/>
    </row>
    <row r="3547" spans="10:13">
      <c r="J3547" s="132"/>
      <c r="K3547" s="132"/>
      <c r="L3547" s="132"/>
      <c r="M3547" s="132"/>
    </row>
    <row r="3548" spans="10:13">
      <c r="J3548" s="132"/>
      <c r="K3548" s="132"/>
      <c r="L3548" s="132"/>
      <c r="M3548" s="132"/>
    </row>
    <row r="3549" spans="10:13">
      <c r="J3549" s="132"/>
      <c r="K3549" s="132"/>
      <c r="L3549" s="132"/>
      <c r="M3549" s="132"/>
    </row>
    <row r="3550" spans="10:13">
      <c r="J3550" s="132"/>
      <c r="K3550" s="132"/>
      <c r="L3550" s="132"/>
      <c r="M3550" s="132"/>
    </row>
    <row r="3551" spans="10:13">
      <c r="J3551" s="132"/>
      <c r="K3551" s="132"/>
      <c r="L3551" s="132"/>
      <c r="M3551" s="132"/>
    </row>
    <row r="3552" spans="10:13">
      <c r="J3552" s="132"/>
      <c r="K3552" s="132"/>
      <c r="L3552" s="132"/>
      <c r="M3552" s="132"/>
    </row>
    <row r="3553" spans="10:13">
      <c r="J3553" s="132"/>
      <c r="K3553" s="132"/>
      <c r="L3553" s="132"/>
      <c r="M3553" s="132"/>
    </row>
    <row r="3554" spans="10:13">
      <c r="J3554" s="132"/>
      <c r="K3554" s="132"/>
      <c r="L3554" s="132"/>
      <c r="M3554" s="132"/>
    </row>
    <row r="3555" spans="10:13">
      <c r="J3555" s="132"/>
      <c r="K3555" s="132"/>
      <c r="L3555" s="132"/>
      <c r="M3555" s="132"/>
    </row>
    <row r="3556" spans="10:13">
      <c r="J3556" s="132"/>
      <c r="K3556" s="132"/>
      <c r="L3556" s="132"/>
      <c r="M3556" s="132"/>
    </row>
    <row r="3557" spans="10:13">
      <c r="J3557" s="132"/>
      <c r="K3557" s="132"/>
      <c r="L3557" s="132"/>
      <c r="M3557" s="132"/>
    </row>
    <row r="3558" spans="10:13">
      <c r="J3558" s="132"/>
      <c r="K3558" s="132"/>
      <c r="L3558" s="132"/>
      <c r="M3558" s="132"/>
    </row>
    <row r="3559" spans="10:13">
      <c r="J3559" s="132"/>
      <c r="K3559" s="132"/>
      <c r="L3559" s="132"/>
      <c r="M3559" s="132"/>
    </row>
    <row r="3560" spans="10:13">
      <c r="J3560" s="132"/>
      <c r="K3560" s="132"/>
      <c r="L3560" s="132"/>
      <c r="M3560" s="132"/>
    </row>
    <row r="3561" spans="10:13">
      <c r="J3561" s="132"/>
      <c r="K3561" s="132"/>
      <c r="L3561" s="132"/>
      <c r="M3561" s="132"/>
    </row>
    <row r="3562" spans="10:13">
      <c r="J3562" s="132"/>
      <c r="K3562" s="132"/>
      <c r="L3562" s="132"/>
      <c r="M3562" s="132"/>
    </row>
    <row r="3563" spans="10:13">
      <c r="J3563" s="132"/>
      <c r="K3563" s="132"/>
      <c r="L3563" s="132"/>
      <c r="M3563" s="132"/>
    </row>
    <row r="3564" spans="10:13">
      <c r="J3564" s="132"/>
      <c r="K3564" s="132"/>
      <c r="L3564" s="132"/>
      <c r="M3564" s="132"/>
    </row>
    <row r="3565" spans="10:13">
      <c r="J3565" s="132"/>
      <c r="K3565" s="132"/>
      <c r="L3565" s="132"/>
      <c r="M3565" s="132"/>
    </row>
    <row r="3566" spans="10:13">
      <c r="J3566" s="132"/>
      <c r="K3566" s="132"/>
      <c r="L3566" s="132"/>
      <c r="M3566" s="132"/>
    </row>
    <row r="3567" spans="10:13">
      <c r="J3567" s="132"/>
      <c r="K3567" s="132"/>
      <c r="L3567" s="132"/>
      <c r="M3567" s="132"/>
    </row>
    <row r="3568" spans="10:13">
      <c r="J3568" s="132"/>
      <c r="K3568" s="132"/>
      <c r="L3568" s="132"/>
      <c r="M3568" s="132"/>
    </row>
    <row r="3569" spans="10:13">
      <c r="J3569" s="132"/>
      <c r="K3569" s="132"/>
      <c r="L3569" s="132"/>
      <c r="M3569" s="132"/>
    </row>
    <row r="3570" spans="10:13">
      <c r="J3570" s="132"/>
      <c r="K3570" s="132"/>
      <c r="L3570" s="132"/>
      <c r="M3570" s="132"/>
    </row>
    <row r="3571" spans="10:13">
      <c r="J3571" s="132"/>
      <c r="K3571" s="132"/>
      <c r="L3571" s="132"/>
      <c r="M3571" s="132"/>
    </row>
    <row r="3572" spans="10:13">
      <c r="J3572" s="132"/>
      <c r="K3572" s="132"/>
      <c r="L3572" s="132"/>
      <c r="M3572" s="132"/>
    </row>
    <row r="3573" spans="10:13">
      <c r="J3573" s="132"/>
      <c r="K3573" s="132"/>
      <c r="L3573" s="132"/>
      <c r="M3573" s="132"/>
    </row>
    <row r="3574" spans="10:13">
      <c r="J3574" s="132"/>
      <c r="K3574" s="132"/>
      <c r="L3574" s="132"/>
      <c r="M3574" s="132"/>
    </row>
    <row r="3575" spans="10:13">
      <c r="J3575" s="132"/>
      <c r="K3575" s="132"/>
      <c r="L3575" s="132"/>
      <c r="M3575" s="132"/>
    </row>
    <row r="3576" spans="10:13">
      <c r="J3576" s="132"/>
      <c r="K3576" s="132"/>
      <c r="L3576" s="132"/>
      <c r="M3576" s="132"/>
    </row>
    <row r="3577" spans="10:13">
      <c r="J3577" s="132"/>
      <c r="K3577" s="132"/>
      <c r="L3577" s="132"/>
      <c r="M3577" s="132"/>
    </row>
    <row r="3578" spans="10:13">
      <c r="J3578" s="132"/>
      <c r="K3578" s="132"/>
      <c r="L3578" s="132"/>
      <c r="M3578" s="132"/>
    </row>
    <row r="3579" spans="10:13">
      <c r="J3579" s="132"/>
      <c r="K3579" s="132"/>
      <c r="L3579" s="132"/>
      <c r="M3579" s="132"/>
    </row>
    <row r="3580" spans="10:13">
      <c r="J3580" s="132"/>
      <c r="K3580" s="132"/>
      <c r="L3580" s="132"/>
      <c r="M3580" s="132"/>
    </row>
    <row r="3581" spans="10:13">
      <c r="J3581" s="132"/>
      <c r="K3581" s="132"/>
      <c r="L3581" s="132"/>
      <c r="M3581" s="132"/>
    </row>
    <row r="3582" spans="10:13">
      <c r="J3582" s="132"/>
      <c r="K3582" s="132"/>
      <c r="L3582" s="132"/>
      <c r="M3582" s="132"/>
    </row>
    <row r="3583" spans="10:13">
      <c r="J3583" s="132"/>
      <c r="K3583" s="132"/>
      <c r="L3583" s="132"/>
      <c r="M3583" s="132"/>
    </row>
    <row r="3584" spans="10:13">
      <c r="J3584" s="132"/>
      <c r="K3584" s="132"/>
      <c r="L3584" s="132"/>
      <c r="M3584" s="132"/>
    </row>
    <row r="3585" spans="10:13">
      <c r="J3585" s="132"/>
      <c r="K3585" s="132"/>
      <c r="L3585" s="132"/>
      <c r="M3585" s="132"/>
    </row>
    <row r="3586" spans="10:13">
      <c r="J3586" s="132"/>
      <c r="K3586" s="132"/>
      <c r="L3586" s="132"/>
      <c r="M3586" s="132"/>
    </row>
    <row r="3587" spans="10:13">
      <c r="J3587" s="132"/>
      <c r="K3587" s="132"/>
      <c r="L3587" s="132"/>
      <c r="M3587" s="132"/>
    </row>
    <row r="3588" spans="10:13">
      <c r="J3588" s="132"/>
      <c r="K3588" s="132"/>
      <c r="L3588" s="132"/>
      <c r="M3588" s="132"/>
    </row>
    <row r="3589" spans="10:13">
      <c r="J3589" s="132"/>
      <c r="K3589" s="132"/>
      <c r="L3589" s="132"/>
      <c r="M3589" s="132"/>
    </row>
    <row r="3590" spans="10:13">
      <c r="J3590" s="132"/>
      <c r="K3590" s="132"/>
      <c r="L3590" s="132"/>
      <c r="M3590" s="132"/>
    </row>
    <row r="3591" spans="10:13">
      <c r="J3591" s="132"/>
      <c r="K3591" s="132"/>
      <c r="L3591" s="132"/>
      <c r="M3591" s="132"/>
    </row>
    <row r="3592" spans="10:13">
      <c r="J3592" s="132"/>
      <c r="K3592" s="132"/>
      <c r="L3592" s="132"/>
      <c r="M3592" s="132"/>
    </row>
    <row r="3593" spans="10:13">
      <c r="J3593" s="132"/>
      <c r="K3593" s="132"/>
      <c r="L3593" s="132"/>
      <c r="M3593" s="132"/>
    </row>
    <row r="3594" spans="10:13">
      <c r="J3594" s="132"/>
      <c r="K3594" s="132"/>
      <c r="L3594" s="132"/>
      <c r="M3594" s="132"/>
    </row>
    <row r="3595" spans="10:13">
      <c r="J3595" s="132"/>
      <c r="K3595" s="132"/>
      <c r="L3595" s="132"/>
      <c r="M3595" s="132"/>
    </row>
    <row r="3596" spans="10:13">
      <c r="J3596" s="132"/>
      <c r="K3596" s="132"/>
      <c r="L3596" s="132"/>
      <c r="M3596" s="132"/>
    </row>
    <row r="3597" spans="10:13">
      <c r="J3597" s="132"/>
      <c r="K3597" s="132"/>
      <c r="L3597" s="132"/>
      <c r="M3597" s="132"/>
    </row>
    <row r="3598" spans="10:13">
      <c r="J3598" s="132"/>
      <c r="K3598" s="132"/>
      <c r="L3598" s="132"/>
      <c r="M3598" s="132"/>
    </row>
    <row r="3599" spans="10:13">
      <c r="J3599" s="132"/>
      <c r="K3599" s="132"/>
      <c r="L3599" s="132"/>
      <c r="M3599" s="132"/>
    </row>
    <row r="3600" spans="10:13">
      <c r="J3600" s="132"/>
      <c r="K3600" s="132"/>
      <c r="L3600" s="132"/>
      <c r="M3600" s="132"/>
    </row>
    <row r="3601" spans="10:13">
      <c r="J3601" s="132"/>
      <c r="K3601" s="132"/>
      <c r="L3601" s="132"/>
      <c r="M3601" s="132"/>
    </row>
    <row r="3602" spans="10:13">
      <c r="J3602" s="132"/>
      <c r="K3602" s="132"/>
      <c r="L3602" s="132"/>
      <c r="M3602" s="132"/>
    </row>
    <row r="3603" spans="10:13">
      <c r="J3603" s="132"/>
      <c r="K3603" s="132"/>
      <c r="L3603" s="132"/>
      <c r="M3603" s="132"/>
    </row>
    <row r="3604" spans="10:13">
      <c r="J3604" s="132"/>
      <c r="K3604" s="132"/>
      <c r="L3604" s="132"/>
      <c r="M3604" s="132"/>
    </row>
    <row r="3605" spans="10:13">
      <c r="J3605" s="132"/>
      <c r="K3605" s="132"/>
      <c r="L3605" s="132"/>
      <c r="M3605" s="132"/>
    </row>
    <row r="3606" spans="10:13">
      <c r="J3606" s="132"/>
      <c r="K3606" s="132"/>
      <c r="L3606" s="132"/>
      <c r="M3606" s="132"/>
    </row>
    <row r="3607" spans="10:13">
      <c r="J3607" s="132"/>
      <c r="K3607" s="132"/>
      <c r="L3607" s="132"/>
      <c r="M3607" s="132"/>
    </row>
    <row r="3608" spans="10:13">
      <c r="J3608" s="132"/>
      <c r="K3608" s="132"/>
      <c r="L3608" s="132"/>
      <c r="M3608" s="132"/>
    </row>
    <row r="3609" spans="10:13">
      <c r="J3609" s="132"/>
      <c r="K3609" s="132"/>
      <c r="L3609" s="132"/>
      <c r="M3609" s="132"/>
    </row>
    <row r="3610" spans="10:13">
      <c r="J3610" s="132"/>
      <c r="K3610" s="132"/>
      <c r="L3610" s="132"/>
      <c r="M3610" s="132"/>
    </row>
    <row r="3611" spans="10:13">
      <c r="J3611" s="132"/>
      <c r="K3611" s="132"/>
      <c r="L3611" s="132"/>
      <c r="M3611" s="132"/>
    </row>
    <row r="3612" spans="10:13">
      <c r="J3612" s="132"/>
      <c r="K3612" s="132"/>
      <c r="L3612" s="132"/>
      <c r="M3612" s="132"/>
    </row>
    <row r="3613" spans="10:13">
      <c r="J3613" s="132"/>
      <c r="K3613" s="132"/>
      <c r="L3613" s="132"/>
      <c r="M3613" s="132"/>
    </row>
    <row r="3614" spans="10:13">
      <c r="J3614" s="132"/>
      <c r="K3614" s="132"/>
      <c r="L3614" s="132"/>
      <c r="M3614" s="132"/>
    </row>
    <row r="3615" spans="10:13">
      <c r="J3615" s="132"/>
      <c r="K3615" s="132"/>
      <c r="L3615" s="132"/>
      <c r="M3615" s="132"/>
    </row>
    <row r="3616" spans="10:13">
      <c r="J3616" s="132"/>
      <c r="K3616" s="132"/>
      <c r="L3616" s="132"/>
      <c r="M3616" s="132"/>
    </row>
    <row r="3617" spans="10:13">
      <c r="J3617" s="132"/>
      <c r="K3617" s="132"/>
      <c r="L3617" s="132"/>
      <c r="M3617" s="132"/>
    </row>
    <row r="3618" spans="10:13">
      <c r="J3618" s="132"/>
      <c r="K3618" s="132"/>
      <c r="L3618" s="132"/>
      <c r="M3618" s="132"/>
    </row>
    <row r="3619" spans="10:13">
      <c r="J3619" s="132"/>
      <c r="K3619" s="132"/>
      <c r="L3619" s="132"/>
      <c r="M3619" s="132"/>
    </row>
    <row r="3620" spans="10:13">
      <c r="J3620" s="132"/>
      <c r="K3620" s="132"/>
      <c r="L3620" s="132"/>
      <c r="M3620" s="132"/>
    </row>
    <row r="3621" spans="10:13">
      <c r="J3621" s="132"/>
      <c r="K3621" s="132"/>
      <c r="L3621" s="132"/>
      <c r="M3621" s="132"/>
    </row>
    <row r="3622" spans="10:13">
      <c r="J3622" s="132"/>
      <c r="K3622" s="132"/>
      <c r="L3622" s="132"/>
      <c r="M3622" s="132"/>
    </row>
    <row r="3623" spans="10:13">
      <c r="J3623" s="132"/>
      <c r="K3623" s="132"/>
      <c r="L3623" s="132"/>
      <c r="M3623" s="132"/>
    </row>
    <row r="3624" spans="10:13">
      <c r="J3624" s="132"/>
      <c r="K3624" s="132"/>
      <c r="L3624" s="132"/>
      <c r="M3624" s="132"/>
    </row>
    <row r="3625" spans="10:13">
      <c r="J3625" s="132"/>
      <c r="K3625" s="132"/>
      <c r="L3625" s="132"/>
      <c r="M3625" s="132"/>
    </row>
    <row r="3626" spans="10:13">
      <c r="J3626" s="132"/>
      <c r="K3626" s="132"/>
      <c r="L3626" s="132"/>
      <c r="M3626" s="132"/>
    </row>
    <row r="3627" spans="10:13">
      <c r="J3627" s="132"/>
      <c r="K3627" s="132"/>
      <c r="L3627" s="132"/>
      <c r="M3627" s="132"/>
    </row>
    <row r="3628" spans="10:13">
      <c r="J3628" s="132"/>
      <c r="K3628" s="132"/>
      <c r="L3628" s="132"/>
      <c r="M3628" s="132"/>
    </row>
    <row r="3629" spans="10:13">
      <c r="J3629" s="132"/>
      <c r="K3629" s="132"/>
      <c r="L3629" s="132"/>
      <c r="M3629" s="132"/>
    </row>
    <row r="3630" spans="10:13">
      <c r="J3630" s="132"/>
      <c r="K3630" s="132"/>
      <c r="L3630" s="132"/>
      <c r="M3630" s="132"/>
    </row>
    <row r="3631" spans="10:13">
      <c r="J3631" s="132"/>
      <c r="K3631" s="132"/>
      <c r="L3631" s="132"/>
      <c r="M3631" s="132"/>
    </row>
    <row r="3632" spans="10:13">
      <c r="J3632" s="132"/>
      <c r="K3632" s="132"/>
      <c r="L3632" s="132"/>
      <c r="M3632" s="132"/>
    </row>
    <row r="3633" spans="10:13">
      <c r="J3633" s="132"/>
      <c r="K3633" s="132"/>
      <c r="L3633" s="132"/>
      <c r="M3633" s="132"/>
    </row>
    <row r="3634" spans="10:13">
      <c r="J3634" s="132"/>
      <c r="K3634" s="132"/>
      <c r="L3634" s="132"/>
      <c r="M3634" s="132"/>
    </row>
    <row r="3635" spans="10:13">
      <c r="J3635" s="132"/>
      <c r="K3635" s="132"/>
      <c r="L3635" s="132"/>
      <c r="M3635" s="132"/>
    </row>
    <row r="3636" spans="10:13">
      <c r="J3636" s="132"/>
      <c r="K3636" s="132"/>
      <c r="L3636" s="132"/>
      <c r="M3636" s="132"/>
    </row>
    <row r="3637" spans="10:13">
      <c r="J3637" s="132"/>
      <c r="K3637" s="132"/>
      <c r="L3637" s="132"/>
      <c r="M3637" s="132"/>
    </row>
    <row r="3638" spans="10:13">
      <c r="J3638" s="132"/>
      <c r="K3638" s="132"/>
      <c r="L3638" s="132"/>
      <c r="M3638" s="132"/>
    </row>
    <row r="3639" spans="10:13">
      <c r="J3639" s="132"/>
      <c r="K3639" s="132"/>
      <c r="L3639" s="132"/>
      <c r="M3639" s="132"/>
    </row>
    <row r="3640" spans="10:13">
      <c r="J3640" s="132"/>
      <c r="K3640" s="132"/>
      <c r="L3640" s="132"/>
      <c r="M3640" s="132"/>
    </row>
    <row r="3641" spans="10:13">
      <c r="J3641" s="132"/>
      <c r="K3641" s="132"/>
      <c r="L3641" s="132"/>
      <c r="M3641" s="132"/>
    </row>
    <row r="3642" spans="10:13">
      <c r="J3642" s="132"/>
      <c r="K3642" s="132"/>
      <c r="L3642" s="132"/>
      <c r="M3642" s="132"/>
    </row>
    <row r="3643" spans="10:13">
      <c r="J3643" s="132"/>
      <c r="K3643" s="132"/>
      <c r="L3643" s="132"/>
      <c r="M3643" s="132"/>
    </row>
    <row r="3644" spans="10:13">
      <c r="J3644" s="132"/>
      <c r="K3644" s="132"/>
      <c r="L3644" s="132"/>
      <c r="M3644" s="132"/>
    </row>
    <row r="3645" spans="10:13">
      <c r="J3645" s="132"/>
      <c r="K3645" s="132"/>
      <c r="L3645" s="132"/>
      <c r="M3645" s="132"/>
    </row>
    <row r="3646" spans="10:13">
      <c r="J3646" s="132"/>
      <c r="K3646" s="132"/>
      <c r="L3646" s="132"/>
      <c r="M3646" s="132"/>
    </row>
    <row r="3647" spans="10:13">
      <c r="J3647" s="132"/>
      <c r="K3647" s="132"/>
      <c r="L3647" s="132"/>
      <c r="M3647" s="132"/>
    </row>
    <row r="3648" spans="10:13">
      <c r="J3648" s="132"/>
      <c r="K3648" s="132"/>
      <c r="L3648" s="132"/>
      <c r="M3648" s="132"/>
    </row>
    <row r="3649" spans="10:13">
      <c r="J3649" s="132"/>
      <c r="K3649" s="132"/>
      <c r="L3649" s="132"/>
      <c r="M3649" s="132"/>
    </row>
    <row r="3650" spans="10:13">
      <c r="J3650" s="132"/>
      <c r="K3650" s="132"/>
      <c r="L3650" s="132"/>
      <c r="M3650" s="132"/>
    </row>
    <row r="3651" spans="10:13">
      <c r="J3651" s="132"/>
      <c r="K3651" s="132"/>
      <c r="L3651" s="132"/>
      <c r="M3651" s="132"/>
    </row>
    <row r="3652" spans="10:13">
      <c r="J3652" s="132"/>
      <c r="K3652" s="132"/>
      <c r="L3652" s="132"/>
      <c r="M3652" s="132"/>
    </row>
    <row r="3653" spans="10:13">
      <c r="J3653" s="132"/>
      <c r="K3653" s="132"/>
      <c r="L3653" s="132"/>
      <c r="M3653" s="132"/>
    </row>
    <row r="3654" spans="10:13">
      <c r="J3654" s="132"/>
      <c r="K3654" s="132"/>
      <c r="L3654" s="132"/>
      <c r="M3654" s="132"/>
    </row>
    <row r="3655" spans="10:13">
      <c r="J3655" s="132"/>
      <c r="K3655" s="132"/>
      <c r="L3655" s="132"/>
      <c r="M3655" s="132"/>
    </row>
    <row r="3656" spans="10:13">
      <c r="J3656" s="132"/>
      <c r="K3656" s="132"/>
      <c r="L3656" s="132"/>
      <c r="M3656" s="132"/>
    </row>
    <row r="3657" spans="10:13">
      <c r="J3657" s="132"/>
      <c r="K3657" s="132"/>
      <c r="L3657" s="132"/>
      <c r="M3657" s="132"/>
    </row>
    <row r="3658" spans="10:13">
      <c r="J3658" s="132"/>
      <c r="K3658" s="132"/>
      <c r="L3658" s="132"/>
      <c r="M3658" s="132"/>
    </row>
    <row r="3659" spans="10:13">
      <c r="J3659" s="132"/>
      <c r="K3659" s="132"/>
      <c r="L3659" s="132"/>
      <c r="M3659" s="132"/>
    </row>
    <row r="3660" spans="10:13">
      <c r="J3660" s="132"/>
      <c r="K3660" s="132"/>
      <c r="L3660" s="132"/>
      <c r="M3660" s="132"/>
    </row>
    <row r="3661" spans="10:13">
      <c r="J3661" s="132"/>
      <c r="K3661" s="132"/>
      <c r="L3661" s="132"/>
      <c r="M3661" s="132"/>
    </row>
    <row r="3662" spans="10:13">
      <c r="J3662" s="132"/>
      <c r="K3662" s="132"/>
      <c r="L3662" s="132"/>
      <c r="M3662" s="132"/>
    </row>
    <row r="3663" spans="10:13">
      <c r="J3663" s="132"/>
      <c r="K3663" s="132"/>
      <c r="L3663" s="132"/>
      <c r="M3663" s="132"/>
    </row>
    <row r="3664" spans="10:13">
      <c r="J3664" s="132"/>
      <c r="K3664" s="132"/>
      <c r="L3664" s="132"/>
      <c r="M3664" s="132"/>
    </row>
    <row r="3665" spans="10:13">
      <c r="J3665" s="132"/>
      <c r="K3665" s="132"/>
      <c r="L3665" s="132"/>
      <c r="M3665" s="132"/>
    </row>
    <row r="3666" spans="10:13">
      <c r="J3666" s="132"/>
      <c r="K3666" s="132"/>
      <c r="L3666" s="132"/>
      <c r="M3666" s="132"/>
    </row>
    <row r="3667" spans="10:13">
      <c r="J3667" s="132"/>
      <c r="K3667" s="132"/>
      <c r="L3667" s="132"/>
      <c r="M3667" s="132"/>
    </row>
    <row r="3668" spans="10:13">
      <c r="J3668" s="132"/>
      <c r="K3668" s="132"/>
      <c r="L3668" s="132"/>
      <c r="M3668" s="132"/>
    </row>
    <row r="3669" spans="10:13">
      <c r="J3669" s="132"/>
      <c r="K3669" s="132"/>
      <c r="L3669" s="132"/>
      <c r="M3669" s="132"/>
    </row>
    <row r="3670" spans="10:13">
      <c r="J3670" s="132"/>
      <c r="K3670" s="132"/>
      <c r="L3670" s="132"/>
      <c r="M3670" s="132"/>
    </row>
    <row r="3671" spans="10:13">
      <c r="J3671" s="132"/>
      <c r="K3671" s="132"/>
      <c r="L3671" s="132"/>
      <c r="M3671" s="132"/>
    </row>
    <row r="3672" spans="10:13">
      <c r="J3672" s="132"/>
      <c r="K3672" s="132"/>
      <c r="L3672" s="132"/>
      <c r="M3672" s="132"/>
    </row>
    <row r="3673" spans="10:13">
      <c r="J3673" s="132"/>
      <c r="K3673" s="132"/>
      <c r="L3673" s="132"/>
      <c r="M3673" s="132"/>
    </row>
    <row r="3674" spans="10:13">
      <c r="J3674" s="132"/>
      <c r="K3674" s="132"/>
      <c r="L3674" s="132"/>
      <c r="M3674" s="132"/>
    </row>
    <row r="3675" spans="10:13">
      <c r="J3675" s="132"/>
      <c r="K3675" s="132"/>
      <c r="L3675" s="132"/>
      <c r="M3675" s="132"/>
    </row>
    <row r="3676" spans="10:13">
      <c r="J3676" s="132"/>
      <c r="K3676" s="132"/>
      <c r="L3676" s="132"/>
      <c r="M3676" s="132"/>
    </row>
    <row r="3677" spans="10:13">
      <c r="J3677" s="132"/>
      <c r="K3677" s="132"/>
      <c r="L3677" s="132"/>
      <c r="M3677" s="132"/>
    </row>
    <row r="3678" spans="10:13">
      <c r="J3678" s="132"/>
      <c r="K3678" s="132"/>
      <c r="L3678" s="132"/>
      <c r="M3678" s="132"/>
    </row>
    <row r="3679" spans="10:13">
      <c r="J3679" s="132"/>
      <c r="K3679" s="132"/>
      <c r="L3679" s="132"/>
      <c r="M3679" s="132"/>
    </row>
    <row r="3680" spans="10:13">
      <c r="J3680" s="132"/>
      <c r="K3680" s="132"/>
      <c r="L3680" s="132"/>
      <c r="M3680" s="132"/>
    </row>
    <row r="3681" spans="10:13">
      <c r="J3681" s="132"/>
      <c r="K3681" s="132"/>
      <c r="L3681" s="132"/>
      <c r="M3681" s="132"/>
    </row>
    <row r="3682" spans="10:13">
      <c r="J3682" s="132"/>
      <c r="K3682" s="132"/>
      <c r="L3682" s="132"/>
      <c r="M3682" s="132"/>
    </row>
    <row r="3683" spans="10:13">
      <c r="J3683" s="132"/>
      <c r="K3683" s="132"/>
      <c r="L3683" s="132"/>
      <c r="M3683" s="132"/>
    </row>
    <row r="3684" spans="10:13">
      <c r="J3684" s="132"/>
      <c r="K3684" s="132"/>
      <c r="L3684" s="132"/>
      <c r="M3684" s="132"/>
    </row>
    <row r="3685" spans="10:13">
      <c r="J3685" s="132"/>
      <c r="K3685" s="132"/>
      <c r="L3685" s="132"/>
      <c r="M3685" s="132"/>
    </row>
    <row r="3686" spans="10:13">
      <c r="J3686" s="132"/>
      <c r="K3686" s="132"/>
      <c r="L3686" s="132"/>
      <c r="M3686" s="132"/>
    </row>
    <row r="3687" spans="10:13">
      <c r="J3687" s="132"/>
      <c r="K3687" s="132"/>
      <c r="L3687" s="132"/>
      <c r="M3687" s="132"/>
    </row>
    <row r="3688" spans="10:13">
      <c r="J3688" s="132"/>
      <c r="K3688" s="132"/>
      <c r="L3688" s="132"/>
      <c r="M3688" s="132"/>
    </row>
    <row r="3689" spans="10:13">
      <c r="J3689" s="132"/>
      <c r="K3689" s="132"/>
      <c r="L3689" s="132"/>
      <c r="M3689" s="132"/>
    </row>
    <row r="3690" spans="10:13">
      <c r="J3690" s="132"/>
      <c r="K3690" s="132"/>
      <c r="L3690" s="132"/>
      <c r="M3690" s="132"/>
    </row>
    <row r="3691" spans="10:13">
      <c r="J3691" s="132"/>
      <c r="K3691" s="132"/>
      <c r="L3691" s="132"/>
      <c r="M3691" s="132"/>
    </row>
    <row r="3692" spans="10:13">
      <c r="J3692" s="132"/>
      <c r="K3692" s="132"/>
      <c r="L3692" s="132"/>
      <c r="M3692" s="132"/>
    </row>
    <row r="3693" spans="10:13">
      <c r="J3693" s="132"/>
      <c r="K3693" s="132"/>
      <c r="L3693" s="132"/>
      <c r="M3693" s="132"/>
    </row>
    <row r="3694" spans="10:13">
      <c r="J3694" s="132"/>
      <c r="K3694" s="132"/>
      <c r="L3694" s="132"/>
      <c r="M3694" s="132"/>
    </row>
    <row r="3695" spans="10:13">
      <c r="J3695" s="132"/>
      <c r="K3695" s="132"/>
      <c r="L3695" s="132"/>
      <c r="M3695" s="132"/>
    </row>
    <row r="3696" spans="10:13">
      <c r="J3696" s="132"/>
      <c r="K3696" s="132"/>
      <c r="L3696" s="132"/>
      <c r="M3696" s="132"/>
    </row>
    <row r="3697" spans="10:13">
      <c r="J3697" s="132"/>
      <c r="K3697" s="132"/>
      <c r="L3697" s="132"/>
      <c r="M3697" s="132"/>
    </row>
    <row r="3698" spans="10:13">
      <c r="J3698" s="132"/>
      <c r="K3698" s="132"/>
      <c r="L3698" s="132"/>
      <c r="M3698" s="132"/>
    </row>
    <row r="3699" spans="10:13">
      <c r="J3699" s="132"/>
      <c r="K3699" s="132"/>
      <c r="L3699" s="132"/>
      <c r="M3699" s="132"/>
    </row>
    <row r="3700" spans="10:13">
      <c r="J3700" s="132"/>
      <c r="K3700" s="132"/>
      <c r="L3700" s="132"/>
      <c r="M3700" s="132"/>
    </row>
    <row r="3701" spans="10:13">
      <c r="J3701" s="132"/>
      <c r="K3701" s="132"/>
      <c r="L3701" s="132"/>
      <c r="M3701" s="132"/>
    </row>
    <row r="3702" spans="10:13">
      <c r="J3702" s="132"/>
      <c r="K3702" s="132"/>
      <c r="L3702" s="132"/>
      <c r="M3702" s="132"/>
    </row>
    <row r="3703" spans="10:13">
      <c r="J3703" s="132"/>
      <c r="K3703" s="132"/>
      <c r="L3703" s="132"/>
      <c r="M3703" s="132"/>
    </row>
    <row r="3704" spans="10:13">
      <c r="J3704" s="132"/>
      <c r="K3704" s="132"/>
      <c r="L3704" s="132"/>
      <c r="M3704" s="132"/>
    </row>
    <row r="3705" spans="10:13">
      <c r="J3705" s="132"/>
      <c r="K3705" s="132"/>
      <c r="L3705" s="132"/>
      <c r="M3705" s="132"/>
    </row>
    <row r="3706" spans="10:13">
      <c r="J3706" s="132"/>
      <c r="K3706" s="132"/>
      <c r="L3706" s="132"/>
      <c r="M3706" s="132"/>
    </row>
    <row r="3707" spans="10:13">
      <c r="J3707" s="132"/>
      <c r="K3707" s="132"/>
      <c r="L3707" s="132"/>
      <c r="M3707" s="132"/>
    </row>
    <row r="3708" spans="10:13">
      <c r="J3708" s="132"/>
      <c r="K3708" s="132"/>
      <c r="L3708" s="132"/>
      <c r="M3708" s="132"/>
    </row>
    <row r="3709" spans="10:13">
      <c r="J3709" s="132"/>
      <c r="K3709" s="132"/>
      <c r="L3709" s="132"/>
      <c r="M3709" s="132"/>
    </row>
    <row r="3710" spans="10:13">
      <c r="J3710" s="132"/>
      <c r="K3710" s="132"/>
      <c r="L3710" s="132"/>
      <c r="M3710" s="132"/>
    </row>
    <row r="3711" spans="10:13">
      <c r="J3711" s="132"/>
      <c r="K3711" s="132"/>
      <c r="L3711" s="132"/>
      <c r="M3711" s="132"/>
    </row>
    <row r="3712" spans="10:13">
      <c r="J3712" s="132"/>
      <c r="K3712" s="132"/>
      <c r="L3712" s="132"/>
      <c r="M3712" s="132"/>
    </row>
    <row r="3713" spans="10:13">
      <c r="J3713" s="132"/>
      <c r="K3713" s="132"/>
      <c r="L3713" s="132"/>
      <c r="M3713" s="132"/>
    </row>
    <row r="3714" spans="10:13">
      <c r="J3714" s="132"/>
      <c r="K3714" s="132"/>
      <c r="L3714" s="132"/>
      <c r="M3714" s="132"/>
    </row>
    <row r="3715" spans="10:13">
      <c r="J3715" s="132"/>
      <c r="K3715" s="132"/>
      <c r="L3715" s="132"/>
      <c r="M3715" s="132"/>
    </row>
    <row r="3716" spans="10:13">
      <c r="J3716" s="132"/>
      <c r="K3716" s="132"/>
      <c r="L3716" s="132"/>
      <c r="M3716" s="132"/>
    </row>
    <row r="3717" spans="10:13">
      <c r="J3717" s="132"/>
      <c r="K3717" s="132"/>
      <c r="L3717" s="132"/>
      <c r="M3717" s="132"/>
    </row>
    <row r="3718" spans="10:13">
      <c r="J3718" s="132"/>
      <c r="K3718" s="132"/>
      <c r="L3718" s="132"/>
      <c r="M3718" s="132"/>
    </row>
    <row r="3719" spans="10:13">
      <c r="J3719" s="132"/>
      <c r="K3719" s="132"/>
      <c r="L3719" s="132"/>
      <c r="M3719" s="132"/>
    </row>
    <row r="3720" spans="10:13">
      <c r="J3720" s="132"/>
      <c r="K3720" s="132"/>
      <c r="L3720" s="132"/>
      <c r="M3720" s="132"/>
    </row>
    <row r="3721" spans="10:13">
      <c r="J3721" s="132"/>
      <c r="K3721" s="132"/>
      <c r="L3721" s="132"/>
      <c r="M3721" s="132"/>
    </row>
    <row r="3722" spans="10:13">
      <c r="J3722" s="132"/>
      <c r="K3722" s="132"/>
      <c r="L3722" s="132"/>
      <c r="M3722" s="132"/>
    </row>
    <row r="3723" spans="10:13">
      <c r="J3723" s="132"/>
      <c r="K3723" s="132"/>
      <c r="L3723" s="132"/>
      <c r="M3723" s="132"/>
    </row>
    <row r="3724" spans="10:13">
      <c r="J3724" s="132"/>
      <c r="K3724" s="132"/>
      <c r="L3724" s="132"/>
      <c r="M3724" s="132"/>
    </row>
    <row r="3725" spans="10:13">
      <c r="J3725" s="132"/>
      <c r="K3725" s="132"/>
      <c r="L3725" s="132"/>
      <c r="M3725" s="132"/>
    </row>
    <row r="3726" spans="10:13">
      <c r="J3726" s="132"/>
      <c r="K3726" s="132"/>
      <c r="L3726" s="132"/>
      <c r="M3726" s="132"/>
    </row>
    <row r="3727" spans="10:13">
      <c r="J3727" s="132"/>
      <c r="K3727" s="132"/>
      <c r="L3727" s="132"/>
      <c r="M3727" s="132"/>
    </row>
    <row r="3728" spans="10:13">
      <c r="J3728" s="132"/>
      <c r="K3728" s="132"/>
      <c r="L3728" s="132"/>
      <c r="M3728" s="132"/>
    </row>
    <row r="3729" spans="10:13">
      <c r="J3729" s="132"/>
      <c r="K3729" s="132"/>
      <c r="L3729" s="132"/>
      <c r="M3729" s="132"/>
    </row>
    <row r="3730" spans="10:13">
      <c r="J3730" s="132"/>
      <c r="K3730" s="132"/>
      <c r="L3730" s="132"/>
      <c r="M3730" s="132"/>
    </row>
    <row r="3731" spans="10:13">
      <c r="J3731" s="132"/>
      <c r="K3731" s="132"/>
      <c r="L3731" s="132"/>
      <c r="M3731" s="132"/>
    </row>
    <row r="3732" spans="10:13">
      <c r="J3732" s="132"/>
      <c r="K3732" s="132"/>
      <c r="L3732" s="132"/>
      <c r="M3732" s="132"/>
    </row>
    <row r="3733" spans="10:13">
      <c r="J3733" s="132"/>
      <c r="K3733" s="132"/>
      <c r="L3733" s="132"/>
      <c r="M3733" s="132"/>
    </row>
    <row r="3734" spans="10:13">
      <c r="J3734" s="132"/>
      <c r="K3734" s="132"/>
      <c r="L3734" s="132"/>
      <c r="M3734" s="132"/>
    </row>
    <row r="3735" spans="10:13">
      <c r="J3735" s="132"/>
      <c r="K3735" s="132"/>
      <c r="L3735" s="132"/>
      <c r="M3735" s="132"/>
    </row>
    <row r="3736" spans="10:13">
      <c r="J3736" s="132"/>
      <c r="K3736" s="132"/>
      <c r="L3736" s="132"/>
      <c r="M3736" s="132"/>
    </row>
    <row r="3737" spans="10:13">
      <c r="J3737" s="132"/>
      <c r="K3737" s="132"/>
      <c r="L3737" s="132"/>
      <c r="M3737" s="132"/>
    </row>
    <row r="3738" spans="10:13">
      <c r="J3738" s="132"/>
      <c r="K3738" s="132"/>
      <c r="L3738" s="132"/>
      <c r="M3738" s="132"/>
    </row>
    <row r="3739" spans="10:13">
      <c r="J3739" s="132"/>
      <c r="K3739" s="132"/>
      <c r="L3739" s="132"/>
      <c r="M3739" s="132"/>
    </row>
    <row r="3740" spans="10:13">
      <c r="J3740" s="132"/>
      <c r="K3740" s="132"/>
      <c r="L3740" s="132"/>
      <c r="M3740" s="132"/>
    </row>
    <row r="3741" spans="10:13">
      <c r="J3741" s="132"/>
      <c r="K3741" s="132"/>
      <c r="L3741" s="132"/>
      <c r="M3741" s="132"/>
    </row>
    <row r="3742" spans="10:13">
      <c r="J3742" s="132"/>
      <c r="K3742" s="132"/>
      <c r="L3742" s="132"/>
      <c r="M3742" s="132"/>
    </row>
    <row r="3743" spans="10:13">
      <c r="J3743" s="132"/>
      <c r="K3743" s="132"/>
      <c r="L3743" s="132"/>
      <c r="M3743" s="132"/>
    </row>
    <row r="3744" spans="10:13">
      <c r="J3744" s="132"/>
      <c r="K3744" s="132"/>
      <c r="L3744" s="132"/>
      <c r="M3744" s="132"/>
    </row>
    <row r="3745" spans="10:13">
      <c r="J3745" s="132"/>
      <c r="K3745" s="132"/>
      <c r="L3745" s="132"/>
      <c r="M3745" s="132"/>
    </row>
    <row r="3746" spans="10:13">
      <c r="J3746" s="132"/>
      <c r="K3746" s="132"/>
      <c r="L3746" s="132"/>
      <c r="M3746" s="132"/>
    </row>
    <row r="3747" spans="10:13">
      <c r="J3747" s="132"/>
      <c r="K3747" s="132"/>
      <c r="L3747" s="132"/>
      <c r="M3747" s="132"/>
    </row>
    <row r="3748" spans="10:13">
      <c r="J3748" s="132"/>
      <c r="K3748" s="132"/>
      <c r="L3748" s="132"/>
      <c r="M3748" s="132"/>
    </row>
    <row r="3749" spans="10:13">
      <c r="J3749" s="132"/>
      <c r="K3749" s="132"/>
      <c r="L3749" s="132"/>
      <c r="M3749" s="132"/>
    </row>
    <row r="3750" spans="10:13">
      <c r="J3750" s="132"/>
      <c r="K3750" s="132"/>
      <c r="L3750" s="132"/>
      <c r="M3750" s="132"/>
    </row>
    <row r="3751" spans="10:13">
      <c r="J3751" s="132"/>
      <c r="K3751" s="132"/>
      <c r="L3751" s="132"/>
      <c r="M3751" s="132"/>
    </row>
    <row r="3752" spans="10:13">
      <c r="J3752" s="132"/>
      <c r="K3752" s="132"/>
      <c r="L3752" s="132"/>
      <c r="M3752" s="132"/>
    </row>
    <row r="3753" spans="10:13">
      <c r="J3753" s="132"/>
      <c r="K3753" s="132"/>
      <c r="L3753" s="132"/>
      <c r="M3753" s="132"/>
    </row>
    <row r="3754" spans="10:13">
      <c r="J3754" s="132"/>
      <c r="K3754" s="132"/>
      <c r="L3754" s="132"/>
      <c r="M3754" s="132"/>
    </row>
    <row r="3755" spans="10:13">
      <c r="J3755" s="132"/>
      <c r="K3755" s="132"/>
      <c r="L3755" s="132"/>
      <c r="M3755" s="132"/>
    </row>
    <row r="3756" spans="10:13">
      <c r="J3756" s="132"/>
      <c r="K3756" s="132"/>
      <c r="L3756" s="132"/>
      <c r="M3756" s="132"/>
    </row>
    <row r="3757" spans="10:13">
      <c r="J3757" s="132"/>
      <c r="K3757" s="132"/>
      <c r="L3757" s="132"/>
      <c r="M3757" s="132"/>
    </row>
    <row r="3758" spans="10:13">
      <c r="J3758" s="132"/>
      <c r="K3758" s="132"/>
      <c r="L3758" s="132"/>
      <c r="M3758" s="132"/>
    </row>
    <row r="3759" spans="10:13">
      <c r="J3759" s="132"/>
      <c r="K3759" s="132"/>
      <c r="L3759" s="132"/>
      <c r="M3759" s="132"/>
    </row>
    <row r="3760" spans="10:13">
      <c r="J3760" s="132"/>
      <c r="K3760" s="132"/>
      <c r="L3760" s="132"/>
      <c r="M3760" s="132"/>
    </row>
    <row r="3761" spans="10:13">
      <c r="J3761" s="132"/>
      <c r="K3761" s="132"/>
      <c r="L3761" s="132"/>
      <c r="M3761" s="132"/>
    </row>
    <row r="3762" spans="10:13">
      <c r="J3762" s="132"/>
      <c r="K3762" s="132"/>
      <c r="L3762" s="132"/>
      <c r="M3762" s="132"/>
    </row>
    <row r="3763" spans="10:13">
      <c r="J3763" s="132"/>
      <c r="K3763" s="132"/>
      <c r="L3763" s="132"/>
      <c r="M3763" s="132"/>
    </row>
    <row r="3764" spans="10:13">
      <c r="J3764" s="132"/>
      <c r="K3764" s="132"/>
      <c r="L3764" s="132"/>
      <c r="M3764" s="132"/>
    </row>
    <row r="3765" spans="10:13">
      <c r="J3765" s="132"/>
      <c r="K3765" s="132"/>
      <c r="L3765" s="132"/>
      <c r="M3765" s="132"/>
    </row>
    <row r="3766" spans="10:13">
      <c r="J3766" s="132"/>
      <c r="K3766" s="132"/>
      <c r="L3766" s="132"/>
      <c r="M3766" s="132"/>
    </row>
    <row r="3767" spans="10:13">
      <c r="J3767" s="132"/>
      <c r="K3767" s="132"/>
      <c r="L3767" s="132"/>
      <c r="M3767" s="132"/>
    </row>
    <row r="3768" spans="10:13">
      <c r="J3768" s="132"/>
      <c r="K3768" s="132"/>
      <c r="L3768" s="132"/>
      <c r="M3768" s="132"/>
    </row>
    <row r="3769" spans="10:13">
      <c r="J3769" s="132"/>
      <c r="K3769" s="132"/>
      <c r="L3769" s="132"/>
      <c r="M3769" s="132"/>
    </row>
    <row r="3770" spans="10:13">
      <c r="J3770" s="132"/>
      <c r="K3770" s="132"/>
      <c r="L3770" s="132"/>
      <c r="M3770" s="132"/>
    </row>
    <row r="3771" spans="10:13">
      <c r="J3771" s="132"/>
      <c r="K3771" s="132"/>
      <c r="L3771" s="132"/>
      <c r="M3771" s="132"/>
    </row>
    <row r="3772" spans="10:13">
      <c r="J3772" s="132"/>
      <c r="K3772" s="132"/>
      <c r="L3772" s="132"/>
      <c r="M3772" s="132"/>
    </row>
    <row r="3773" spans="10:13">
      <c r="J3773" s="132"/>
      <c r="K3773" s="132"/>
      <c r="L3773" s="132"/>
      <c r="M3773" s="132"/>
    </row>
    <row r="3774" spans="10:13">
      <c r="J3774" s="132"/>
      <c r="K3774" s="132"/>
      <c r="L3774" s="132"/>
      <c r="M3774" s="132"/>
    </row>
    <row r="3775" spans="10:13">
      <c r="J3775" s="132"/>
      <c r="K3775" s="132"/>
      <c r="L3775" s="132"/>
      <c r="M3775" s="132"/>
    </row>
    <row r="3776" spans="10:13">
      <c r="J3776" s="132"/>
      <c r="K3776" s="132"/>
      <c r="L3776" s="132"/>
      <c r="M3776" s="132"/>
    </row>
    <row r="3777" spans="10:13">
      <c r="J3777" s="132"/>
      <c r="K3777" s="132"/>
      <c r="L3777" s="132"/>
      <c r="M3777" s="132"/>
    </row>
    <row r="3778" spans="10:13">
      <c r="J3778" s="132"/>
      <c r="K3778" s="132"/>
      <c r="L3778" s="132"/>
      <c r="M3778" s="132"/>
    </row>
    <row r="3779" spans="10:13">
      <c r="J3779" s="132"/>
      <c r="K3779" s="132"/>
      <c r="L3779" s="132"/>
      <c r="M3779" s="132"/>
    </row>
    <row r="3780" spans="10:13">
      <c r="J3780" s="132"/>
      <c r="K3780" s="132"/>
      <c r="L3780" s="132"/>
      <c r="M3780" s="132"/>
    </row>
    <row r="3781" spans="10:13">
      <c r="J3781" s="132"/>
      <c r="K3781" s="132"/>
      <c r="L3781" s="132"/>
      <c r="M3781" s="132"/>
    </row>
    <row r="3782" spans="10:13">
      <c r="J3782" s="132"/>
      <c r="K3782" s="132"/>
      <c r="L3782" s="132"/>
      <c r="M3782" s="132"/>
    </row>
    <row r="3783" spans="10:13">
      <c r="J3783" s="132"/>
      <c r="K3783" s="132"/>
      <c r="L3783" s="132"/>
      <c r="M3783" s="132"/>
    </row>
    <row r="3784" spans="10:13">
      <c r="J3784" s="132"/>
      <c r="K3784" s="132"/>
      <c r="L3784" s="132"/>
      <c r="M3784" s="132"/>
    </row>
    <row r="3785" spans="10:13">
      <c r="J3785" s="132"/>
      <c r="K3785" s="132"/>
      <c r="L3785" s="132"/>
      <c r="M3785" s="132"/>
    </row>
    <row r="3786" spans="10:13">
      <c r="J3786" s="132"/>
      <c r="K3786" s="132"/>
      <c r="L3786" s="132"/>
      <c r="M3786" s="132"/>
    </row>
    <row r="3787" spans="10:13">
      <c r="J3787" s="132"/>
      <c r="K3787" s="132"/>
      <c r="L3787" s="132"/>
      <c r="M3787" s="132"/>
    </row>
    <row r="3788" spans="10:13">
      <c r="J3788" s="132"/>
      <c r="K3788" s="132"/>
      <c r="L3788" s="132"/>
      <c r="M3788" s="132"/>
    </row>
    <row r="3789" spans="10:13">
      <c r="J3789" s="132"/>
      <c r="K3789" s="132"/>
      <c r="L3789" s="132"/>
      <c r="M3789" s="132"/>
    </row>
    <row r="3790" spans="10:13">
      <c r="J3790" s="132"/>
      <c r="K3790" s="132"/>
      <c r="L3790" s="132"/>
      <c r="M3790" s="132"/>
    </row>
    <row r="3791" spans="10:13">
      <c r="J3791" s="132"/>
      <c r="K3791" s="132"/>
      <c r="L3791" s="132"/>
      <c r="M3791" s="132"/>
    </row>
    <row r="3792" spans="10:13">
      <c r="J3792" s="132"/>
      <c r="K3792" s="132"/>
      <c r="L3792" s="132"/>
      <c r="M3792" s="132"/>
    </row>
    <row r="3793" spans="10:13">
      <c r="J3793" s="132"/>
      <c r="K3793" s="132"/>
      <c r="L3793" s="132"/>
      <c r="M3793" s="132"/>
    </row>
    <row r="3794" spans="10:13">
      <c r="J3794" s="132"/>
      <c r="K3794" s="132"/>
      <c r="L3794" s="132"/>
      <c r="M3794" s="132"/>
    </row>
    <row r="3795" spans="10:13">
      <c r="J3795" s="132"/>
      <c r="K3795" s="132"/>
      <c r="L3795" s="132"/>
      <c r="M3795" s="132"/>
    </row>
    <row r="3796" spans="10:13">
      <c r="J3796" s="132"/>
      <c r="K3796" s="132"/>
      <c r="L3796" s="132"/>
      <c r="M3796" s="132"/>
    </row>
    <row r="3797" spans="10:13">
      <c r="J3797" s="132"/>
      <c r="K3797" s="132"/>
      <c r="L3797" s="132"/>
      <c r="M3797" s="132"/>
    </row>
    <row r="3798" spans="10:13">
      <c r="J3798" s="132"/>
      <c r="K3798" s="132"/>
      <c r="L3798" s="132"/>
      <c r="M3798" s="132"/>
    </row>
    <row r="3799" spans="10:13">
      <c r="J3799" s="132"/>
      <c r="K3799" s="132"/>
      <c r="L3799" s="132"/>
      <c r="M3799" s="132"/>
    </row>
    <row r="3800" spans="10:13">
      <c r="J3800" s="132"/>
      <c r="K3800" s="132"/>
      <c r="L3800" s="132"/>
      <c r="M3800" s="132"/>
    </row>
    <row r="3801" spans="10:13">
      <c r="J3801" s="132"/>
      <c r="K3801" s="132"/>
      <c r="L3801" s="132"/>
      <c r="M3801" s="132"/>
    </row>
    <row r="3802" spans="10:13">
      <c r="J3802" s="132"/>
      <c r="K3802" s="132"/>
      <c r="L3802" s="132"/>
      <c r="M3802" s="132"/>
    </row>
    <row r="3803" spans="10:13">
      <c r="J3803" s="132"/>
      <c r="K3803" s="132"/>
      <c r="L3803" s="132"/>
      <c r="M3803" s="132"/>
    </row>
    <row r="3804" spans="10:13">
      <c r="J3804" s="132"/>
      <c r="K3804" s="132"/>
      <c r="L3804" s="132"/>
      <c r="M3804" s="132"/>
    </row>
    <row r="3805" spans="10:13">
      <c r="J3805" s="132"/>
      <c r="K3805" s="132"/>
      <c r="L3805" s="132"/>
      <c r="M3805" s="132"/>
    </row>
    <row r="3806" spans="10:13">
      <c r="J3806" s="132"/>
      <c r="K3806" s="132"/>
      <c r="L3806" s="132"/>
      <c r="M3806" s="132"/>
    </row>
    <row r="3807" spans="10:13">
      <c r="J3807" s="132"/>
      <c r="K3807" s="132"/>
      <c r="L3807" s="132"/>
      <c r="M3807" s="132"/>
    </row>
    <row r="3808" spans="10:13">
      <c r="J3808" s="132"/>
      <c r="K3808" s="132"/>
      <c r="L3808" s="132"/>
      <c r="M3808" s="132"/>
    </row>
    <row r="3809" spans="10:13">
      <c r="J3809" s="132"/>
      <c r="K3809" s="132"/>
      <c r="L3809" s="132"/>
      <c r="M3809" s="132"/>
    </row>
    <row r="3810" spans="10:13">
      <c r="J3810" s="132"/>
      <c r="K3810" s="132"/>
      <c r="L3810" s="132"/>
      <c r="M3810" s="132"/>
    </row>
    <row r="3811" spans="10:13">
      <c r="J3811" s="132"/>
      <c r="K3811" s="132"/>
      <c r="L3811" s="132"/>
      <c r="M3811" s="132"/>
    </row>
    <row r="3812" spans="10:13">
      <c r="J3812" s="132"/>
      <c r="K3812" s="132"/>
      <c r="L3812" s="132"/>
      <c r="M3812" s="132"/>
    </row>
    <row r="3813" spans="10:13">
      <c r="J3813" s="132"/>
      <c r="K3813" s="132"/>
      <c r="L3813" s="132"/>
      <c r="M3813" s="132"/>
    </row>
    <row r="3814" spans="10:13">
      <c r="J3814" s="132"/>
      <c r="K3814" s="132"/>
      <c r="L3814" s="132"/>
      <c r="M3814" s="132"/>
    </row>
    <row r="3815" spans="10:13">
      <c r="J3815" s="132"/>
      <c r="K3815" s="132"/>
      <c r="L3815" s="132"/>
      <c r="M3815" s="132"/>
    </row>
    <row r="3816" spans="10:13">
      <c r="J3816" s="132"/>
      <c r="K3816" s="132"/>
      <c r="L3816" s="132"/>
      <c r="M3816" s="132"/>
    </row>
    <row r="3817" spans="10:13">
      <c r="J3817" s="132"/>
      <c r="K3817" s="132"/>
      <c r="L3817" s="132"/>
      <c r="M3817" s="132"/>
    </row>
    <row r="3818" spans="10:13">
      <c r="J3818" s="132"/>
      <c r="K3818" s="132"/>
      <c r="L3818" s="132"/>
      <c r="M3818" s="132"/>
    </row>
    <row r="3819" spans="10:13">
      <c r="J3819" s="132"/>
      <c r="K3819" s="132"/>
      <c r="L3819" s="132"/>
      <c r="M3819" s="132"/>
    </row>
    <row r="3820" spans="10:13">
      <c r="J3820" s="132"/>
      <c r="K3820" s="132"/>
      <c r="L3820" s="132"/>
      <c r="M3820" s="132"/>
    </row>
    <row r="3821" spans="10:13">
      <c r="J3821" s="132"/>
      <c r="K3821" s="132"/>
      <c r="L3821" s="132"/>
      <c r="M3821" s="132"/>
    </row>
    <row r="3822" spans="10:13">
      <c r="J3822" s="132"/>
      <c r="K3822" s="132"/>
      <c r="L3822" s="132"/>
      <c r="M3822" s="132"/>
    </row>
    <row r="3823" spans="10:13">
      <c r="J3823" s="132"/>
      <c r="K3823" s="132"/>
      <c r="L3823" s="132"/>
      <c r="M3823" s="132"/>
    </row>
    <row r="3824" spans="10:13">
      <c r="J3824" s="132"/>
      <c r="K3824" s="132"/>
      <c r="L3824" s="132"/>
      <c r="M3824" s="132"/>
    </row>
    <row r="3825" spans="10:13">
      <c r="J3825" s="132"/>
      <c r="K3825" s="132"/>
      <c r="L3825" s="132"/>
      <c r="M3825" s="132"/>
    </row>
    <row r="3826" spans="10:13">
      <c r="J3826" s="132"/>
      <c r="K3826" s="132"/>
      <c r="L3826" s="132"/>
      <c r="M3826" s="132"/>
    </row>
    <row r="3827" spans="10:13">
      <c r="J3827" s="132"/>
      <c r="K3827" s="132"/>
      <c r="L3827" s="132"/>
      <c r="M3827" s="132"/>
    </row>
    <row r="3828" spans="10:13">
      <c r="J3828" s="132"/>
      <c r="K3828" s="132"/>
      <c r="L3828" s="132"/>
      <c r="M3828" s="132"/>
    </row>
    <row r="3829" spans="10:13">
      <c r="J3829" s="132"/>
      <c r="K3829" s="132"/>
      <c r="L3829" s="132"/>
      <c r="M3829" s="132"/>
    </row>
    <row r="3830" spans="10:13">
      <c r="J3830" s="132"/>
      <c r="K3830" s="132"/>
      <c r="L3830" s="132"/>
      <c r="M3830" s="132"/>
    </row>
    <row r="3831" spans="10:13">
      <c r="J3831" s="132"/>
      <c r="K3831" s="132"/>
      <c r="L3831" s="132"/>
      <c r="M3831" s="132"/>
    </row>
    <row r="3832" spans="10:13">
      <c r="J3832" s="132"/>
      <c r="K3832" s="132"/>
      <c r="L3832" s="132"/>
      <c r="M3832" s="132"/>
    </row>
    <row r="3833" spans="10:13">
      <c r="J3833" s="132"/>
      <c r="K3833" s="132"/>
      <c r="L3833" s="132"/>
      <c r="M3833" s="132"/>
    </row>
    <row r="3834" spans="10:13">
      <c r="J3834" s="132"/>
      <c r="K3834" s="132"/>
      <c r="L3834" s="132"/>
      <c r="M3834" s="132"/>
    </row>
    <row r="3835" spans="10:13">
      <c r="J3835" s="132"/>
      <c r="K3835" s="132"/>
      <c r="L3835" s="132"/>
      <c r="M3835" s="132"/>
    </row>
    <row r="3836" spans="10:13">
      <c r="J3836" s="132"/>
      <c r="K3836" s="132"/>
      <c r="L3836" s="132"/>
      <c r="M3836" s="132"/>
    </row>
    <row r="3837" spans="10:13">
      <c r="J3837" s="132"/>
      <c r="K3837" s="132"/>
      <c r="L3837" s="132"/>
      <c r="M3837" s="132"/>
    </row>
    <row r="3838" spans="10:13">
      <c r="J3838" s="132"/>
      <c r="K3838" s="132"/>
      <c r="L3838" s="132"/>
      <c r="M3838" s="132"/>
    </row>
    <row r="3839" spans="10:13">
      <c r="J3839" s="132"/>
      <c r="K3839" s="132"/>
      <c r="L3839" s="132"/>
      <c r="M3839" s="132"/>
    </row>
    <row r="3840" spans="10:13">
      <c r="J3840" s="132"/>
      <c r="K3840" s="132"/>
      <c r="L3840" s="132"/>
      <c r="M3840" s="132"/>
    </row>
    <row r="3841" spans="10:13">
      <c r="J3841" s="132"/>
      <c r="K3841" s="132"/>
      <c r="L3841" s="132"/>
      <c r="M3841" s="132"/>
    </row>
    <row r="3842" spans="10:13">
      <c r="J3842" s="132"/>
      <c r="K3842" s="132"/>
      <c r="L3842" s="132"/>
      <c r="M3842" s="132"/>
    </row>
    <row r="3843" spans="10:13">
      <c r="J3843" s="132"/>
      <c r="K3843" s="132"/>
      <c r="L3843" s="132"/>
      <c r="M3843" s="132"/>
    </row>
    <row r="3844" spans="10:13">
      <c r="J3844" s="132"/>
      <c r="K3844" s="132"/>
      <c r="L3844" s="132"/>
      <c r="M3844" s="132"/>
    </row>
    <row r="3845" spans="10:13">
      <c r="J3845" s="132"/>
      <c r="K3845" s="132"/>
      <c r="L3845" s="132"/>
      <c r="M3845" s="132"/>
    </row>
    <row r="3846" spans="10:13">
      <c r="J3846" s="132"/>
      <c r="K3846" s="132"/>
      <c r="L3846" s="132"/>
      <c r="M3846" s="132"/>
    </row>
    <row r="3847" spans="10:13">
      <c r="J3847" s="132"/>
      <c r="K3847" s="132"/>
      <c r="L3847" s="132"/>
      <c r="M3847" s="132"/>
    </row>
    <row r="3848" spans="10:13">
      <c r="J3848" s="132"/>
      <c r="K3848" s="132"/>
      <c r="L3848" s="132"/>
      <c r="M3848" s="132"/>
    </row>
    <row r="3849" spans="10:13">
      <c r="J3849" s="132"/>
      <c r="K3849" s="132"/>
      <c r="L3849" s="132"/>
      <c r="M3849" s="132"/>
    </row>
    <row r="3850" spans="10:13">
      <c r="J3850" s="132"/>
      <c r="K3850" s="132"/>
      <c r="L3850" s="132"/>
      <c r="M3850" s="132"/>
    </row>
    <row r="3851" spans="10:13">
      <c r="J3851" s="132"/>
      <c r="K3851" s="132"/>
      <c r="L3851" s="132"/>
      <c r="M3851" s="132"/>
    </row>
    <row r="3852" spans="10:13">
      <c r="J3852" s="132"/>
      <c r="K3852" s="132"/>
      <c r="L3852" s="132"/>
      <c r="M3852" s="132"/>
    </row>
    <row r="3853" spans="10:13">
      <c r="J3853" s="132"/>
      <c r="K3853" s="132"/>
      <c r="L3853" s="132"/>
      <c r="M3853" s="132"/>
    </row>
    <row r="3854" spans="10:13">
      <c r="J3854" s="132"/>
      <c r="K3854" s="132"/>
      <c r="L3854" s="132"/>
      <c r="M3854" s="132"/>
    </row>
    <row r="3855" spans="10:13">
      <c r="J3855" s="132"/>
      <c r="K3855" s="132"/>
      <c r="L3855" s="132"/>
      <c r="M3855" s="132"/>
    </row>
    <row r="3856" spans="10:13">
      <c r="J3856" s="132"/>
      <c r="K3856" s="132"/>
      <c r="L3856" s="132"/>
      <c r="M3856" s="132"/>
    </row>
    <row r="3857" spans="10:13">
      <c r="J3857" s="132"/>
      <c r="K3857" s="132"/>
      <c r="L3857" s="132"/>
      <c r="M3857" s="132"/>
    </row>
    <row r="3858" spans="10:13">
      <c r="J3858" s="132"/>
      <c r="K3858" s="132"/>
      <c r="L3858" s="132"/>
      <c r="M3858" s="132"/>
    </row>
    <row r="3859" spans="10:13">
      <c r="J3859" s="132"/>
      <c r="K3859" s="132"/>
      <c r="L3859" s="132"/>
      <c r="M3859" s="132"/>
    </row>
    <row r="3860" spans="10:13">
      <c r="J3860" s="132"/>
      <c r="K3860" s="132"/>
      <c r="L3860" s="132"/>
      <c r="M3860" s="132"/>
    </row>
    <row r="3861" spans="10:13">
      <c r="J3861" s="132"/>
      <c r="K3861" s="132"/>
      <c r="L3861" s="132"/>
      <c r="M3861" s="132"/>
    </row>
    <row r="3862" spans="10:13">
      <c r="J3862" s="132"/>
      <c r="K3862" s="132"/>
      <c r="L3862" s="132"/>
      <c r="M3862" s="132"/>
    </row>
    <row r="3863" spans="10:13">
      <c r="J3863" s="132"/>
      <c r="K3863" s="132"/>
      <c r="L3863" s="132"/>
      <c r="M3863" s="132"/>
    </row>
    <row r="3864" spans="10:13">
      <c r="J3864" s="132"/>
      <c r="K3864" s="132"/>
      <c r="L3864" s="132"/>
      <c r="M3864" s="132"/>
    </row>
    <row r="3865" spans="10:13">
      <c r="J3865" s="132"/>
      <c r="K3865" s="132"/>
      <c r="L3865" s="132"/>
      <c r="M3865" s="132"/>
    </row>
    <row r="3866" spans="10:13">
      <c r="J3866" s="132"/>
      <c r="K3866" s="132"/>
      <c r="L3866" s="132"/>
      <c r="M3866" s="132"/>
    </row>
    <row r="3867" spans="10:13">
      <c r="J3867" s="132"/>
      <c r="K3867" s="132"/>
      <c r="L3867" s="132"/>
      <c r="M3867" s="132"/>
    </row>
    <row r="3868" spans="10:13">
      <c r="J3868" s="132"/>
      <c r="K3868" s="132"/>
      <c r="L3868" s="132"/>
      <c r="M3868" s="132"/>
    </row>
    <row r="3869" spans="10:13">
      <c r="J3869" s="132"/>
      <c r="K3869" s="132"/>
      <c r="L3869" s="132"/>
      <c r="M3869" s="132"/>
    </row>
    <row r="3870" spans="10:13">
      <c r="J3870" s="132"/>
      <c r="K3870" s="132"/>
      <c r="L3870" s="132"/>
      <c r="M3870" s="132"/>
    </row>
    <row r="3871" spans="10:13">
      <c r="J3871" s="132"/>
      <c r="K3871" s="132"/>
      <c r="L3871" s="132"/>
      <c r="M3871" s="132"/>
    </row>
    <row r="3872" spans="10:13">
      <c r="J3872" s="132"/>
      <c r="K3872" s="132"/>
      <c r="L3872" s="132"/>
      <c r="M3872" s="132"/>
    </row>
    <row r="3873" spans="10:13">
      <c r="J3873" s="132"/>
      <c r="K3873" s="132"/>
      <c r="L3873" s="132"/>
      <c r="M3873" s="132"/>
    </row>
    <row r="3874" spans="10:13">
      <c r="J3874" s="132"/>
      <c r="K3874" s="132"/>
      <c r="L3874" s="132"/>
      <c r="M3874" s="132"/>
    </row>
    <row r="3875" spans="10:13">
      <c r="J3875" s="132"/>
      <c r="K3875" s="132"/>
      <c r="L3875" s="132"/>
      <c r="M3875" s="132"/>
    </row>
    <row r="3876" spans="10:13">
      <c r="J3876" s="132"/>
      <c r="K3876" s="132"/>
      <c r="L3876" s="132"/>
      <c r="M3876" s="132"/>
    </row>
    <row r="3877" spans="10:13">
      <c r="J3877" s="132"/>
      <c r="K3877" s="132"/>
      <c r="L3877" s="132"/>
      <c r="M3877" s="132"/>
    </row>
    <row r="3878" spans="10:13">
      <c r="J3878" s="132"/>
      <c r="K3878" s="132"/>
      <c r="L3878" s="132"/>
      <c r="M3878" s="132"/>
    </row>
    <row r="3879" spans="10:13">
      <c r="J3879" s="132"/>
      <c r="K3879" s="132"/>
      <c r="L3879" s="132"/>
      <c r="M3879" s="132"/>
    </row>
    <row r="3880" spans="10:13">
      <c r="J3880" s="132"/>
      <c r="K3880" s="132"/>
      <c r="L3880" s="132"/>
      <c r="M3880" s="132"/>
    </row>
    <row r="3881" spans="10:13">
      <c r="J3881" s="132"/>
      <c r="K3881" s="132"/>
      <c r="L3881" s="132"/>
      <c r="M3881" s="132"/>
    </row>
    <row r="3882" spans="10:13">
      <c r="J3882" s="132"/>
      <c r="K3882" s="132"/>
      <c r="L3882" s="132"/>
      <c r="M3882" s="132"/>
    </row>
    <row r="3883" spans="10:13">
      <c r="J3883" s="132"/>
      <c r="K3883" s="132"/>
      <c r="L3883" s="132"/>
      <c r="M3883" s="132"/>
    </row>
    <row r="3884" spans="10:13">
      <c r="J3884" s="132"/>
      <c r="K3884" s="132"/>
      <c r="L3884" s="132"/>
      <c r="M3884" s="132"/>
    </row>
    <row r="3885" spans="10:13">
      <c r="J3885" s="132"/>
      <c r="K3885" s="132"/>
      <c r="L3885" s="132"/>
      <c r="M3885" s="132"/>
    </row>
    <row r="3886" spans="10:13">
      <c r="J3886" s="132"/>
      <c r="K3886" s="132"/>
      <c r="L3886" s="132"/>
      <c r="M3886" s="132"/>
    </row>
    <row r="3887" spans="10:13">
      <c r="J3887" s="132"/>
      <c r="K3887" s="132"/>
      <c r="L3887" s="132"/>
      <c r="M3887" s="132"/>
    </row>
    <row r="3888" spans="10:13">
      <c r="J3888" s="132"/>
      <c r="K3888" s="132"/>
      <c r="L3888" s="132"/>
      <c r="M3888" s="132"/>
    </row>
    <row r="3889" spans="10:13">
      <c r="J3889" s="132"/>
      <c r="K3889" s="132"/>
      <c r="L3889" s="132"/>
      <c r="M3889" s="132"/>
    </row>
    <row r="3890" spans="10:13">
      <c r="J3890" s="132"/>
      <c r="K3890" s="132"/>
      <c r="L3890" s="132"/>
      <c r="M3890" s="132"/>
    </row>
    <row r="3891" spans="10:13">
      <c r="J3891" s="132"/>
      <c r="K3891" s="132"/>
      <c r="L3891" s="132"/>
      <c r="M3891" s="132"/>
    </row>
    <row r="3892" spans="10:13">
      <c r="J3892" s="132"/>
      <c r="K3892" s="132"/>
      <c r="L3892" s="132"/>
      <c r="M3892" s="132"/>
    </row>
    <row r="3893" spans="10:13">
      <c r="J3893" s="132"/>
      <c r="K3893" s="132"/>
      <c r="L3893" s="132"/>
      <c r="M3893" s="132"/>
    </row>
    <row r="3894" spans="10:13">
      <c r="J3894" s="132"/>
      <c r="K3894" s="132"/>
      <c r="L3894" s="132"/>
      <c r="M3894" s="132"/>
    </row>
    <row r="3895" spans="10:13">
      <c r="J3895" s="132"/>
      <c r="K3895" s="132"/>
      <c r="L3895" s="132"/>
      <c r="M3895" s="132"/>
    </row>
    <row r="3896" spans="10:13">
      <c r="J3896" s="132"/>
      <c r="K3896" s="132"/>
      <c r="L3896" s="132"/>
      <c r="M3896" s="132"/>
    </row>
    <row r="3897" spans="10:13">
      <c r="J3897" s="132"/>
      <c r="K3897" s="132"/>
      <c r="L3897" s="132"/>
      <c r="M3897" s="132"/>
    </row>
    <row r="3898" spans="10:13">
      <c r="J3898" s="132"/>
      <c r="K3898" s="132"/>
      <c r="L3898" s="132"/>
      <c r="M3898" s="132"/>
    </row>
    <row r="3899" spans="10:13">
      <c r="J3899" s="132"/>
      <c r="K3899" s="132"/>
      <c r="L3899" s="132"/>
      <c r="M3899" s="132"/>
    </row>
    <row r="3900" spans="10:13">
      <c r="J3900" s="132"/>
      <c r="K3900" s="132"/>
      <c r="L3900" s="132"/>
      <c r="M3900" s="132"/>
    </row>
    <row r="3901" spans="10:13">
      <c r="J3901" s="132"/>
      <c r="K3901" s="132"/>
      <c r="L3901" s="132"/>
      <c r="M3901" s="132"/>
    </row>
    <row r="3902" spans="10:13">
      <c r="J3902" s="132"/>
      <c r="K3902" s="132"/>
      <c r="L3902" s="132"/>
      <c r="M3902" s="132"/>
    </row>
    <row r="3903" spans="10:13">
      <c r="J3903" s="132"/>
      <c r="K3903" s="132"/>
      <c r="L3903" s="132"/>
      <c r="M3903" s="132"/>
    </row>
    <row r="3904" spans="10:13">
      <c r="J3904" s="132"/>
      <c r="K3904" s="132"/>
      <c r="L3904" s="132"/>
      <c r="M3904" s="132"/>
    </row>
    <row r="3905" spans="10:13">
      <c r="J3905" s="132"/>
      <c r="K3905" s="132"/>
      <c r="L3905" s="132"/>
      <c r="M3905" s="132"/>
    </row>
    <row r="3906" spans="10:13">
      <c r="J3906" s="132"/>
      <c r="K3906" s="132"/>
      <c r="L3906" s="132"/>
      <c r="M3906" s="132"/>
    </row>
    <row r="3907" spans="10:13">
      <c r="J3907" s="132"/>
      <c r="K3907" s="132"/>
      <c r="L3907" s="132"/>
      <c r="M3907" s="132"/>
    </row>
    <row r="3908" spans="10:13">
      <c r="J3908" s="132"/>
      <c r="K3908" s="132"/>
      <c r="L3908" s="132"/>
      <c r="M3908" s="132"/>
    </row>
    <row r="3909" spans="10:13">
      <c r="J3909" s="132"/>
      <c r="K3909" s="132"/>
      <c r="L3909" s="132"/>
      <c r="M3909" s="132"/>
    </row>
    <row r="3910" spans="10:13">
      <c r="J3910" s="132"/>
      <c r="K3910" s="132"/>
      <c r="L3910" s="132"/>
      <c r="M3910" s="132"/>
    </row>
    <row r="3911" spans="10:13">
      <c r="J3911" s="132"/>
      <c r="K3911" s="132"/>
      <c r="L3911" s="132"/>
      <c r="M3911" s="132"/>
    </row>
    <row r="3912" spans="10:13">
      <c r="J3912" s="132"/>
      <c r="K3912" s="132"/>
      <c r="L3912" s="132"/>
      <c r="M3912" s="132"/>
    </row>
    <row r="3913" spans="10:13">
      <c r="J3913" s="132"/>
      <c r="K3913" s="132"/>
      <c r="L3913" s="132"/>
      <c r="M3913" s="132"/>
    </row>
    <row r="3914" spans="10:13">
      <c r="J3914" s="132"/>
      <c r="K3914" s="132"/>
      <c r="L3914" s="132"/>
      <c r="M3914" s="132"/>
    </row>
    <row r="3915" spans="10:13">
      <c r="J3915" s="132"/>
      <c r="K3915" s="132"/>
      <c r="L3915" s="132"/>
      <c r="M3915" s="132"/>
    </row>
    <row r="3916" spans="10:13">
      <c r="J3916" s="132"/>
      <c r="K3916" s="132"/>
      <c r="L3916" s="132"/>
      <c r="M3916" s="132"/>
    </row>
    <row r="3917" spans="10:13">
      <c r="J3917" s="132"/>
      <c r="K3917" s="132"/>
      <c r="L3917" s="132"/>
      <c r="M3917" s="132"/>
    </row>
    <row r="3918" spans="10:13">
      <c r="J3918" s="132"/>
      <c r="K3918" s="132"/>
      <c r="L3918" s="132"/>
      <c r="M3918" s="132"/>
    </row>
    <row r="3919" spans="10:13">
      <c r="J3919" s="132"/>
      <c r="K3919" s="132"/>
      <c r="L3919" s="132"/>
      <c r="M3919" s="132"/>
    </row>
    <row r="3920" spans="10:13">
      <c r="J3920" s="132"/>
      <c r="K3920" s="132"/>
      <c r="L3920" s="132"/>
      <c r="M3920" s="132"/>
    </row>
    <row r="3921" spans="10:13">
      <c r="J3921" s="132"/>
      <c r="K3921" s="132"/>
      <c r="L3921" s="132"/>
      <c r="M3921" s="132"/>
    </row>
    <row r="3922" spans="10:13">
      <c r="J3922" s="132"/>
      <c r="K3922" s="132"/>
      <c r="L3922" s="132"/>
      <c r="M3922" s="132"/>
    </row>
    <row r="3923" spans="10:13">
      <c r="J3923" s="132"/>
      <c r="K3923" s="132"/>
      <c r="L3923" s="132"/>
      <c r="M3923" s="132"/>
    </row>
    <row r="3924" spans="10:13">
      <c r="J3924" s="132"/>
      <c r="K3924" s="132"/>
      <c r="L3924" s="132"/>
      <c r="M3924" s="132"/>
    </row>
    <row r="3925" spans="10:13">
      <c r="J3925" s="132"/>
      <c r="K3925" s="132"/>
      <c r="L3925" s="132"/>
      <c r="M3925" s="132"/>
    </row>
    <row r="3926" spans="10:13">
      <c r="J3926" s="132"/>
      <c r="K3926" s="132"/>
      <c r="L3926" s="132"/>
      <c r="M3926" s="132"/>
    </row>
    <row r="3927" spans="10:13">
      <c r="J3927" s="132"/>
      <c r="K3927" s="132"/>
      <c r="L3927" s="132"/>
      <c r="M3927" s="132"/>
    </row>
    <row r="3928" spans="10:13">
      <c r="J3928" s="132"/>
      <c r="K3928" s="132"/>
      <c r="L3928" s="132"/>
      <c r="M3928" s="132"/>
    </row>
    <row r="3929" spans="10:13">
      <c r="J3929" s="132"/>
      <c r="K3929" s="132"/>
      <c r="L3929" s="132"/>
      <c r="M3929" s="132"/>
    </row>
    <row r="3930" spans="10:13">
      <c r="J3930" s="132"/>
      <c r="K3930" s="132"/>
      <c r="L3930" s="132"/>
      <c r="M3930" s="132"/>
    </row>
    <row r="3931" spans="10:13">
      <c r="J3931" s="132"/>
      <c r="K3931" s="132"/>
      <c r="L3931" s="132"/>
      <c r="M3931" s="132"/>
    </row>
    <row r="3932" spans="10:13">
      <c r="J3932" s="132"/>
      <c r="K3932" s="132"/>
      <c r="L3932" s="132"/>
      <c r="M3932" s="132"/>
    </row>
    <row r="3933" spans="10:13">
      <c r="J3933" s="132"/>
      <c r="K3933" s="132"/>
      <c r="L3933" s="132"/>
      <c r="M3933" s="132"/>
    </row>
    <row r="3934" spans="10:13">
      <c r="J3934" s="132"/>
      <c r="K3934" s="132"/>
      <c r="L3934" s="132"/>
      <c r="M3934" s="132"/>
    </row>
    <row r="3935" spans="10:13">
      <c r="J3935" s="132"/>
      <c r="K3935" s="132"/>
      <c r="L3935" s="132"/>
      <c r="M3935" s="132"/>
    </row>
    <row r="3936" spans="10:13">
      <c r="J3936" s="132"/>
      <c r="K3936" s="132"/>
      <c r="L3936" s="132"/>
      <c r="M3936" s="132"/>
    </row>
    <row r="3937" spans="10:13">
      <c r="J3937" s="132"/>
      <c r="K3937" s="132"/>
      <c r="L3937" s="132"/>
      <c r="M3937" s="132"/>
    </row>
    <row r="3938" spans="10:13">
      <c r="J3938" s="132"/>
      <c r="K3938" s="132"/>
      <c r="L3938" s="132"/>
      <c r="M3938" s="132"/>
    </row>
    <row r="3939" spans="10:13">
      <c r="J3939" s="132"/>
      <c r="K3939" s="132"/>
      <c r="L3939" s="132"/>
      <c r="M3939" s="132"/>
    </row>
    <row r="3940" spans="10:13">
      <c r="J3940" s="132"/>
      <c r="K3940" s="132"/>
      <c r="L3940" s="132"/>
      <c r="M3940" s="132"/>
    </row>
    <row r="3941" spans="10:13">
      <c r="J3941" s="132"/>
      <c r="K3941" s="132"/>
      <c r="L3941" s="132"/>
      <c r="M3941" s="132"/>
    </row>
    <row r="3942" spans="10:13">
      <c r="J3942" s="132"/>
      <c r="K3942" s="132"/>
      <c r="L3942" s="132"/>
      <c r="M3942" s="132"/>
    </row>
    <row r="3943" spans="10:13">
      <c r="J3943" s="132"/>
      <c r="K3943" s="132"/>
      <c r="L3943" s="132"/>
      <c r="M3943" s="132"/>
    </row>
    <row r="3944" spans="10:13">
      <c r="J3944" s="132"/>
      <c r="K3944" s="132"/>
      <c r="L3944" s="132"/>
      <c r="M3944" s="132"/>
    </row>
    <row r="3945" spans="10:13">
      <c r="J3945" s="132"/>
      <c r="K3945" s="132"/>
      <c r="L3945" s="132"/>
      <c r="M3945" s="132"/>
    </row>
    <row r="3946" spans="10:13">
      <c r="J3946" s="132"/>
      <c r="K3946" s="132"/>
      <c r="L3946" s="132"/>
      <c r="M3946" s="132"/>
    </row>
    <row r="3947" spans="10:13">
      <c r="J3947" s="132"/>
      <c r="K3947" s="132"/>
      <c r="L3947" s="132"/>
      <c r="M3947" s="132"/>
    </row>
    <row r="3948" spans="10:13">
      <c r="J3948" s="132"/>
      <c r="K3948" s="132"/>
      <c r="L3948" s="132"/>
      <c r="M3948" s="132"/>
    </row>
    <row r="3949" spans="10:13">
      <c r="J3949" s="132"/>
      <c r="K3949" s="132"/>
      <c r="L3949" s="132"/>
      <c r="M3949" s="132"/>
    </row>
    <row r="3950" spans="10:13">
      <c r="J3950" s="132"/>
      <c r="K3950" s="132"/>
      <c r="L3950" s="132"/>
      <c r="M3950" s="132"/>
    </row>
    <row r="3951" spans="10:13">
      <c r="J3951" s="132"/>
      <c r="K3951" s="132"/>
      <c r="L3951" s="132"/>
      <c r="M3951" s="132"/>
    </row>
    <row r="3952" spans="10:13">
      <c r="J3952" s="132"/>
      <c r="K3952" s="132"/>
      <c r="L3952" s="132"/>
      <c r="M3952" s="132"/>
    </row>
    <row r="3953" spans="10:13">
      <c r="J3953" s="132"/>
      <c r="K3953" s="132"/>
      <c r="L3953" s="132"/>
      <c r="M3953" s="132"/>
    </row>
    <row r="3954" spans="10:13">
      <c r="J3954" s="132"/>
      <c r="K3954" s="132"/>
      <c r="L3954" s="132"/>
      <c r="M3954" s="132"/>
    </row>
    <row r="3955" spans="10:13">
      <c r="J3955" s="132"/>
      <c r="K3955" s="132"/>
      <c r="L3955" s="132"/>
      <c r="M3955" s="132"/>
    </row>
    <row r="3956" spans="10:13">
      <c r="J3956" s="132"/>
      <c r="K3956" s="132"/>
      <c r="L3956" s="132"/>
      <c r="M3956" s="132"/>
    </row>
    <row r="3957" spans="10:13">
      <c r="J3957" s="132"/>
      <c r="K3957" s="132"/>
      <c r="L3957" s="132"/>
      <c r="M3957" s="132"/>
    </row>
    <row r="3958" spans="10:13">
      <c r="J3958" s="132"/>
      <c r="K3958" s="132"/>
      <c r="L3958" s="132"/>
      <c r="M3958" s="132"/>
    </row>
    <row r="3959" spans="10:13">
      <c r="J3959" s="132"/>
      <c r="K3959" s="132"/>
      <c r="L3959" s="132"/>
      <c r="M3959" s="132"/>
    </row>
    <row r="3960" spans="10:13">
      <c r="J3960" s="132"/>
      <c r="K3960" s="132"/>
      <c r="L3960" s="132"/>
      <c r="M3960" s="132"/>
    </row>
    <row r="3961" spans="10:13">
      <c r="J3961" s="132"/>
      <c r="K3961" s="132"/>
      <c r="L3961" s="132"/>
      <c r="M3961" s="132"/>
    </row>
    <row r="3962" spans="10:13">
      <c r="J3962" s="132"/>
      <c r="K3962" s="132"/>
      <c r="L3962" s="132"/>
      <c r="M3962" s="132"/>
    </row>
    <row r="3963" spans="10:13">
      <c r="J3963" s="132"/>
      <c r="K3963" s="132"/>
      <c r="L3963" s="132"/>
      <c r="M3963" s="132"/>
    </row>
    <row r="3964" spans="10:13">
      <c r="J3964" s="132"/>
      <c r="K3964" s="132"/>
      <c r="L3964" s="132"/>
      <c r="M3964" s="132"/>
    </row>
    <row r="3965" spans="10:13">
      <c r="J3965" s="132"/>
      <c r="K3965" s="132"/>
      <c r="L3965" s="132"/>
      <c r="M3965" s="132"/>
    </row>
    <row r="3966" spans="10:13">
      <c r="J3966" s="132"/>
      <c r="K3966" s="132"/>
      <c r="L3966" s="132"/>
      <c r="M3966" s="132"/>
    </row>
    <row r="3967" spans="10:13">
      <c r="J3967" s="132"/>
      <c r="K3967" s="132"/>
      <c r="L3967" s="132"/>
      <c r="M3967" s="132"/>
    </row>
    <row r="3968" spans="10:13">
      <c r="J3968" s="132"/>
      <c r="K3968" s="132"/>
      <c r="L3968" s="132"/>
      <c r="M3968" s="132"/>
    </row>
    <row r="3969" spans="10:13">
      <c r="J3969" s="132"/>
      <c r="K3969" s="132"/>
      <c r="L3969" s="132"/>
      <c r="M3969" s="132"/>
    </row>
    <row r="3970" spans="10:13">
      <c r="J3970" s="132"/>
      <c r="K3970" s="132"/>
      <c r="L3970" s="132"/>
      <c r="M3970" s="132"/>
    </row>
    <row r="3971" spans="10:13">
      <c r="J3971" s="132"/>
      <c r="K3971" s="132"/>
      <c r="L3971" s="132"/>
      <c r="M3971" s="132"/>
    </row>
    <row r="3972" spans="10:13">
      <c r="J3972" s="132"/>
      <c r="K3972" s="132"/>
      <c r="L3972" s="132"/>
      <c r="M3972" s="132"/>
    </row>
    <row r="3973" spans="10:13">
      <c r="J3973" s="132"/>
      <c r="K3973" s="132"/>
      <c r="L3973" s="132"/>
      <c r="M3973" s="132"/>
    </row>
    <row r="3974" spans="10:13">
      <c r="J3974" s="132"/>
      <c r="K3974" s="132"/>
      <c r="L3974" s="132"/>
      <c r="M3974" s="132"/>
    </row>
    <row r="3975" spans="10:13">
      <c r="J3975" s="132"/>
      <c r="K3975" s="132"/>
      <c r="L3975" s="132"/>
      <c r="M3975" s="132"/>
    </row>
    <row r="3976" spans="10:13">
      <c r="J3976" s="132"/>
      <c r="K3976" s="132"/>
      <c r="L3976" s="132"/>
      <c r="M3976" s="132"/>
    </row>
    <row r="3977" spans="10:13">
      <c r="J3977" s="132"/>
      <c r="K3977" s="132"/>
      <c r="L3977" s="132"/>
      <c r="M3977" s="132"/>
    </row>
    <row r="3978" spans="10:13">
      <c r="J3978" s="132"/>
      <c r="K3978" s="132"/>
      <c r="L3978" s="132"/>
      <c r="M3978" s="132"/>
    </row>
    <row r="3979" spans="10:13">
      <c r="J3979" s="132"/>
      <c r="K3979" s="132"/>
      <c r="L3979" s="132"/>
      <c r="M3979" s="132"/>
    </row>
    <row r="3980" spans="10:13">
      <c r="J3980" s="132"/>
      <c r="K3980" s="132"/>
      <c r="L3980" s="132"/>
      <c r="M3980" s="132"/>
    </row>
    <row r="3981" spans="10:13">
      <c r="J3981" s="132"/>
      <c r="K3981" s="132"/>
      <c r="L3981" s="132"/>
      <c r="M3981" s="132"/>
    </row>
    <row r="3982" spans="10:13">
      <c r="J3982" s="132"/>
      <c r="K3982" s="132"/>
      <c r="L3982" s="132"/>
      <c r="M3982" s="132"/>
    </row>
    <row r="3983" spans="10:13">
      <c r="J3983" s="132"/>
      <c r="K3983" s="132"/>
      <c r="L3983" s="132"/>
      <c r="M3983" s="132"/>
    </row>
    <row r="3984" spans="10:13">
      <c r="J3984" s="132"/>
      <c r="K3984" s="132"/>
      <c r="L3984" s="132"/>
      <c r="M3984" s="132"/>
    </row>
    <row r="3985" spans="10:13">
      <c r="J3985" s="132"/>
      <c r="K3985" s="132"/>
      <c r="L3985" s="132"/>
      <c r="M3985" s="132"/>
    </row>
    <row r="3986" spans="10:13">
      <c r="J3986" s="132"/>
      <c r="K3986" s="132"/>
      <c r="L3986" s="132"/>
      <c r="M3986" s="132"/>
    </row>
    <row r="3987" spans="10:13">
      <c r="J3987" s="132"/>
      <c r="K3987" s="132"/>
      <c r="L3987" s="132"/>
      <c r="M3987" s="132"/>
    </row>
    <row r="3988" spans="10:13">
      <c r="J3988" s="132"/>
      <c r="K3988" s="132"/>
      <c r="L3988" s="132"/>
      <c r="M3988" s="132"/>
    </row>
    <row r="3989" spans="10:13">
      <c r="J3989" s="132"/>
      <c r="K3989" s="132"/>
      <c r="L3989" s="132"/>
      <c r="M3989" s="132"/>
    </row>
    <row r="3990" spans="10:13">
      <c r="J3990" s="132"/>
      <c r="K3990" s="132"/>
      <c r="L3990" s="132"/>
      <c r="M3990" s="132"/>
    </row>
    <row r="3991" spans="10:13">
      <c r="J3991" s="132"/>
      <c r="K3991" s="132"/>
      <c r="L3991" s="132"/>
      <c r="M3991" s="132"/>
    </row>
    <row r="3992" spans="10:13">
      <c r="J3992" s="132"/>
      <c r="K3992" s="132"/>
      <c r="L3992" s="132"/>
      <c r="M3992" s="132"/>
    </row>
    <row r="3993" spans="10:13">
      <c r="J3993" s="132"/>
      <c r="K3993" s="132"/>
      <c r="L3993" s="132"/>
      <c r="M3993" s="132"/>
    </row>
    <row r="3994" spans="10:13">
      <c r="J3994" s="132"/>
      <c r="K3994" s="132"/>
      <c r="L3994" s="132"/>
      <c r="M3994" s="132"/>
    </row>
    <row r="3995" spans="10:13">
      <c r="J3995" s="132"/>
      <c r="K3995" s="132"/>
      <c r="L3995" s="132"/>
      <c r="M3995" s="132"/>
    </row>
    <row r="3996" spans="10:13">
      <c r="J3996" s="132"/>
      <c r="K3996" s="132"/>
      <c r="L3996" s="132"/>
      <c r="M3996" s="132"/>
    </row>
    <row r="3997" spans="10:13">
      <c r="J3997" s="132"/>
      <c r="K3997" s="132"/>
      <c r="L3997" s="132"/>
      <c r="M3997" s="132"/>
    </row>
    <row r="3998" spans="10:13">
      <c r="J3998" s="132"/>
      <c r="K3998" s="132"/>
      <c r="L3998" s="132"/>
      <c r="M3998" s="132"/>
    </row>
    <row r="3999" spans="10:13">
      <c r="J3999" s="132"/>
      <c r="K3999" s="132"/>
      <c r="L3999" s="132"/>
      <c r="M3999" s="132"/>
    </row>
    <row r="4000" spans="10:13">
      <c r="J4000" s="132"/>
      <c r="K4000" s="132"/>
      <c r="L4000" s="132"/>
      <c r="M4000" s="132"/>
    </row>
    <row r="4001" spans="10:13">
      <c r="J4001" s="132"/>
      <c r="K4001" s="132"/>
      <c r="L4001" s="132"/>
      <c r="M4001" s="132"/>
    </row>
    <row r="4002" spans="10:13">
      <c r="J4002" s="132"/>
      <c r="K4002" s="132"/>
      <c r="L4002" s="132"/>
      <c r="M4002" s="132"/>
    </row>
    <row r="4003" spans="10:13">
      <c r="J4003" s="132"/>
      <c r="K4003" s="132"/>
      <c r="L4003" s="132"/>
      <c r="M4003" s="132"/>
    </row>
    <row r="4004" spans="10:13">
      <c r="J4004" s="132"/>
      <c r="K4004" s="132"/>
      <c r="L4004" s="132"/>
      <c r="M4004" s="132"/>
    </row>
    <row r="4005" spans="10:13">
      <c r="J4005" s="132"/>
      <c r="K4005" s="132"/>
      <c r="L4005" s="132"/>
      <c r="M4005" s="132"/>
    </row>
    <row r="4006" spans="10:13">
      <c r="J4006" s="132"/>
      <c r="K4006" s="132"/>
      <c r="L4006" s="132"/>
      <c r="M4006" s="132"/>
    </row>
    <row r="4007" spans="10:13">
      <c r="J4007" s="132"/>
      <c r="K4007" s="132"/>
      <c r="L4007" s="132"/>
      <c r="M4007" s="132"/>
    </row>
    <row r="4008" spans="10:13">
      <c r="J4008" s="132"/>
      <c r="K4008" s="132"/>
      <c r="L4008" s="132"/>
      <c r="M4008" s="132"/>
    </row>
    <row r="4009" spans="10:13">
      <c r="J4009" s="132"/>
      <c r="K4009" s="132"/>
      <c r="L4009" s="132"/>
      <c r="M4009" s="132"/>
    </row>
    <row r="4010" spans="10:13">
      <c r="J4010" s="132"/>
      <c r="K4010" s="132"/>
      <c r="L4010" s="132"/>
      <c r="M4010" s="132"/>
    </row>
    <row r="4011" spans="10:13">
      <c r="J4011" s="132"/>
      <c r="K4011" s="132"/>
      <c r="L4011" s="132"/>
      <c r="M4011" s="132"/>
    </row>
    <row r="4012" spans="10:13">
      <c r="J4012" s="132"/>
      <c r="K4012" s="132"/>
      <c r="L4012" s="132"/>
      <c r="M4012" s="132"/>
    </row>
    <row r="4013" spans="10:13">
      <c r="J4013" s="132"/>
      <c r="K4013" s="132"/>
      <c r="L4013" s="132"/>
      <c r="M4013" s="132"/>
    </row>
    <row r="4014" spans="10:13">
      <c r="J4014" s="132"/>
      <c r="K4014" s="132"/>
      <c r="L4014" s="132"/>
      <c r="M4014" s="132"/>
    </row>
    <row r="4015" spans="10:13">
      <c r="J4015" s="132"/>
      <c r="K4015" s="132"/>
      <c r="L4015" s="132"/>
      <c r="M4015" s="132"/>
    </row>
    <row r="4016" spans="10:13">
      <c r="J4016" s="132"/>
      <c r="K4016" s="132"/>
      <c r="L4016" s="132"/>
      <c r="M4016" s="132"/>
    </row>
    <row r="4017" spans="10:13">
      <c r="J4017" s="132"/>
      <c r="K4017" s="132"/>
      <c r="L4017" s="132"/>
      <c r="M4017" s="132"/>
    </row>
    <row r="4018" spans="10:13">
      <c r="J4018" s="132"/>
      <c r="K4018" s="132"/>
      <c r="L4018" s="132"/>
      <c r="M4018" s="132"/>
    </row>
    <row r="4019" spans="10:13">
      <c r="J4019" s="132"/>
      <c r="K4019" s="132"/>
      <c r="L4019" s="132"/>
      <c r="M4019" s="132"/>
    </row>
    <row r="4020" spans="10:13">
      <c r="J4020" s="132"/>
      <c r="K4020" s="132"/>
      <c r="L4020" s="132"/>
      <c r="M4020" s="132"/>
    </row>
    <row r="4021" spans="10:13">
      <c r="J4021" s="132"/>
      <c r="K4021" s="132"/>
      <c r="L4021" s="132"/>
      <c r="M4021" s="132"/>
    </row>
    <row r="4022" spans="10:13">
      <c r="J4022" s="132"/>
      <c r="K4022" s="132"/>
      <c r="L4022" s="132"/>
      <c r="M4022" s="132"/>
    </row>
    <row r="4023" spans="10:13">
      <c r="J4023" s="132"/>
      <c r="K4023" s="132"/>
      <c r="L4023" s="132"/>
      <c r="M4023" s="132"/>
    </row>
    <row r="4024" spans="10:13">
      <c r="J4024" s="132"/>
      <c r="K4024" s="132"/>
      <c r="L4024" s="132"/>
      <c r="M4024" s="132"/>
    </row>
    <row r="4025" spans="10:13">
      <c r="J4025" s="132"/>
      <c r="K4025" s="132"/>
      <c r="L4025" s="132"/>
      <c r="M4025" s="132"/>
    </row>
    <row r="4026" spans="10:13">
      <c r="J4026" s="132"/>
      <c r="K4026" s="132"/>
      <c r="L4026" s="132"/>
      <c r="M4026" s="132"/>
    </row>
    <row r="4027" spans="10:13">
      <c r="J4027" s="132"/>
      <c r="K4027" s="132"/>
      <c r="L4027" s="132"/>
      <c r="M4027" s="132"/>
    </row>
    <row r="4028" spans="10:13">
      <c r="J4028" s="132"/>
      <c r="K4028" s="132"/>
      <c r="L4028" s="132"/>
      <c r="M4028" s="132"/>
    </row>
    <row r="4029" spans="10:13">
      <c r="J4029" s="132"/>
      <c r="K4029" s="132"/>
      <c r="L4029" s="132"/>
      <c r="M4029" s="132"/>
    </row>
    <row r="4030" spans="10:13">
      <c r="J4030" s="132"/>
      <c r="K4030" s="132"/>
      <c r="L4030" s="132"/>
      <c r="M4030" s="132"/>
    </row>
    <row r="4031" spans="10:13">
      <c r="J4031" s="132"/>
      <c r="K4031" s="132"/>
      <c r="L4031" s="132"/>
      <c r="M4031" s="132"/>
    </row>
    <row r="4032" spans="10:13">
      <c r="J4032" s="132"/>
      <c r="K4032" s="132"/>
      <c r="L4032" s="132"/>
      <c r="M4032" s="132"/>
    </row>
    <row r="4033" spans="10:13">
      <c r="J4033" s="132"/>
      <c r="K4033" s="132"/>
      <c r="L4033" s="132"/>
      <c r="M4033" s="132"/>
    </row>
    <row r="4034" spans="10:13">
      <c r="J4034" s="132"/>
      <c r="K4034" s="132"/>
      <c r="L4034" s="132"/>
      <c r="M4034" s="132"/>
    </row>
    <row r="4035" spans="10:13">
      <c r="J4035" s="132"/>
      <c r="K4035" s="132"/>
      <c r="L4035" s="132"/>
      <c r="M4035" s="132"/>
    </row>
    <row r="4036" spans="10:13">
      <c r="J4036" s="132"/>
      <c r="K4036" s="132"/>
      <c r="L4036" s="132"/>
      <c r="M4036" s="132"/>
    </row>
    <row r="4037" spans="10:13">
      <c r="J4037" s="132"/>
      <c r="K4037" s="132"/>
      <c r="L4037" s="132"/>
      <c r="M4037" s="132"/>
    </row>
    <row r="4038" spans="10:13">
      <c r="J4038" s="132"/>
      <c r="K4038" s="132"/>
      <c r="L4038" s="132"/>
      <c r="M4038" s="132"/>
    </row>
    <row r="4039" spans="10:13">
      <c r="J4039" s="132"/>
      <c r="K4039" s="132"/>
      <c r="L4039" s="132"/>
      <c r="M4039" s="132"/>
    </row>
    <row r="4040" spans="10:13">
      <c r="J4040" s="132"/>
      <c r="K4040" s="132"/>
      <c r="L4040" s="132"/>
      <c r="M4040" s="132"/>
    </row>
    <row r="4041" spans="10:13">
      <c r="J4041" s="132"/>
      <c r="K4041" s="132"/>
      <c r="L4041" s="132"/>
      <c r="M4041" s="132"/>
    </row>
    <row r="4042" spans="10:13">
      <c r="J4042" s="132"/>
      <c r="K4042" s="132"/>
      <c r="L4042" s="132"/>
      <c r="M4042" s="132"/>
    </row>
    <row r="4043" spans="10:13">
      <c r="J4043" s="132"/>
      <c r="K4043" s="132"/>
      <c r="L4043" s="132"/>
      <c r="M4043" s="132"/>
    </row>
    <row r="4044" spans="10:13">
      <c r="J4044" s="132"/>
      <c r="K4044" s="132"/>
      <c r="L4044" s="132"/>
      <c r="M4044" s="132"/>
    </row>
    <row r="4045" spans="10:13">
      <c r="J4045" s="132"/>
      <c r="K4045" s="132"/>
      <c r="L4045" s="132"/>
      <c r="M4045" s="132"/>
    </row>
    <row r="4046" spans="10:13">
      <c r="J4046" s="132"/>
      <c r="K4046" s="132"/>
      <c r="L4046" s="132"/>
      <c r="M4046" s="132"/>
    </row>
    <row r="4047" spans="10:13">
      <c r="J4047" s="132"/>
      <c r="K4047" s="132"/>
      <c r="L4047" s="132"/>
      <c r="M4047" s="132"/>
    </row>
    <row r="4048" spans="10:13">
      <c r="J4048" s="132"/>
      <c r="K4048" s="132"/>
      <c r="L4048" s="132"/>
      <c r="M4048" s="132"/>
    </row>
    <row r="4049" spans="10:13">
      <c r="J4049" s="132"/>
      <c r="K4049" s="132"/>
      <c r="L4049" s="132"/>
      <c r="M4049" s="132"/>
    </row>
    <row r="4050" spans="10:13">
      <c r="J4050" s="132"/>
      <c r="K4050" s="132"/>
      <c r="L4050" s="132"/>
      <c r="M4050" s="132"/>
    </row>
    <row r="4051" spans="10:13">
      <c r="J4051" s="132"/>
      <c r="K4051" s="132"/>
      <c r="L4051" s="132"/>
      <c r="M4051" s="132"/>
    </row>
    <row r="4052" spans="10:13">
      <c r="J4052" s="132"/>
      <c r="K4052" s="132"/>
      <c r="L4052" s="132"/>
      <c r="M4052" s="132"/>
    </row>
    <row r="4053" spans="10:13">
      <c r="J4053" s="132"/>
      <c r="K4053" s="132"/>
      <c r="L4053" s="132"/>
      <c r="M4053" s="132"/>
    </row>
    <row r="4054" spans="10:13">
      <c r="J4054" s="132"/>
      <c r="K4054" s="132"/>
      <c r="L4054" s="132"/>
      <c r="M4054" s="132"/>
    </row>
    <row r="4055" spans="10:13">
      <c r="J4055" s="132"/>
      <c r="K4055" s="132"/>
      <c r="L4055" s="132"/>
      <c r="M4055" s="132"/>
    </row>
    <row r="4056" spans="10:13">
      <c r="J4056" s="132"/>
      <c r="K4056" s="132"/>
      <c r="L4056" s="132"/>
      <c r="M4056" s="132"/>
    </row>
    <row r="4057" spans="10:13">
      <c r="J4057" s="132"/>
      <c r="K4057" s="132"/>
      <c r="L4057" s="132"/>
      <c r="M4057" s="132"/>
    </row>
    <row r="4058" spans="10:13">
      <c r="J4058" s="132"/>
      <c r="K4058" s="132"/>
      <c r="L4058" s="132"/>
      <c r="M4058" s="132"/>
    </row>
    <row r="4059" spans="10:13">
      <c r="J4059" s="132"/>
      <c r="K4059" s="132"/>
      <c r="L4059" s="132"/>
      <c r="M4059" s="132"/>
    </row>
    <row r="4060" spans="10:13">
      <c r="J4060" s="132"/>
      <c r="K4060" s="132"/>
      <c r="L4060" s="132"/>
      <c r="M4060" s="132"/>
    </row>
    <row r="4061" spans="10:13">
      <c r="J4061" s="132"/>
      <c r="K4061" s="132"/>
      <c r="L4061" s="132"/>
      <c r="M4061" s="132"/>
    </row>
    <row r="4062" spans="10:13">
      <c r="J4062" s="132"/>
      <c r="K4062" s="132"/>
      <c r="L4062" s="132"/>
      <c r="M4062" s="132"/>
    </row>
    <row r="4063" spans="10:13">
      <c r="J4063" s="132"/>
      <c r="K4063" s="132"/>
      <c r="L4063" s="132"/>
      <c r="M4063" s="132"/>
    </row>
    <row r="4064" spans="10:13">
      <c r="J4064" s="132"/>
      <c r="K4064" s="132"/>
      <c r="L4064" s="132"/>
      <c r="M4064" s="132"/>
    </row>
  </sheetData>
  <sheetProtection selectLockedCells="1" selectUnlockedCells="1"/>
  <mergeCells count="12">
    <mergeCell ref="J9:M9"/>
    <mergeCell ref="C26:E26"/>
    <mergeCell ref="B2:I2"/>
    <mergeCell ref="B7:I7"/>
    <mergeCell ref="B9:B10"/>
    <mergeCell ref="C9:C10"/>
    <mergeCell ref="D9:D10"/>
    <mergeCell ref="E9:E10"/>
    <mergeCell ref="F9:F10"/>
    <mergeCell ref="G9:G10"/>
    <mergeCell ref="H9:I9"/>
    <mergeCell ref="C4:I4"/>
  </mergeCells>
  <printOptions horizontalCentered="1" verticalCentered="1"/>
  <pageMargins left="0.70866141732283472" right="0.70866141732283472" top="0.74803149606299213" bottom="0.74803149606299213" header="0.31496062992125984" footer="0.31496062992125984"/>
  <pageSetup scale="2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AC5890"/>
  <sheetViews>
    <sheetView showGridLines="0" zoomScale="70" zoomScaleNormal="70" zoomScaleSheetLayoutView="70" workbookViewId="0">
      <selection activeCell="N53" sqref="N53"/>
    </sheetView>
  </sheetViews>
  <sheetFormatPr baseColWidth="10" defaultColWidth="11.42578125" defaultRowHeight="15"/>
  <cols>
    <col min="1" max="1" width="4.85546875" style="73" customWidth="1"/>
    <col min="2" max="2" width="14.5703125" style="75" customWidth="1"/>
    <col min="3" max="3" width="45.7109375" style="75" customWidth="1"/>
    <col min="4" max="4" width="29.5703125" style="75" customWidth="1"/>
    <col min="5" max="5" width="18" style="75" bestFit="1" customWidth="1"/>
    <col min="6" max="6" width="15.85546875" style="75" bestFit="1" customWidth="1"/>
    <col min="7" max="7" width="33.28515625" style="75" customWidth="1"/>
    <col min="8" max="8" width="16" style="132" customWidth="1"/>
    <col min="9" max="9" width="24.5703125" style="132" customWidth="1"/>
    <col min="10" max="10" width="43.7109375" style="73" customWidth="1"/>
    <col min="11" max="11" width="40" style="73" customWidth="1"/>
    <col min="12" max="12" width="40.85546875" style="73" customWidth="1"/>
    <col min="13" max="13" width="40" style="73" customWidth="1"/>
    <col min="14" max="29" width="11.42578125" style="73"/>
    <col min="30" max="16384" width="11.42578125" style="75"/>
  </cols>
  <sheetData>
    <row r="1" spans="2:9" s="73" customFormat="1">
      <c r="H1" s="126"/>
      <c r="I1" s="126"/>
    </row>
    <row r="2" spans="2:9" s="73" customFormat="1">
      <c r="H2" s="126"/>
      <c r="I2" s="126"/>
    </row>
    <row r="3" spans="2:9" s="73" customFormat="1">
      <c r="H3" s="126"/>
      <c r="I3" s="126"/>
    </row>
    <row r="4" spans="2:9" s="73" customFormat="1">
      <c r="H4" s="126"/>
      <c r="I4" s="126"/>
    </row>
    <row r="5" spans="2:9" s="73" customFormat="1">
      <c r="H5" s="126"/>
      <c r="I5" s="126"/>
    </row>
    <row r="6" spans="2:9" s="73" customFormat="1">
      <c r="H6" s="126"/>
      <c r="I6" s="126"/>
    </row>
    <row r="7" spans="2:9" s="73" customFormat="1">
      <c r="H7" s="126"/>
      <c r="I7" s="126"/>
    </row>
    <row r="8" spans="2:9" s="73" customFormat="1">
      <c r="H8" s="126"/>
      <c r="I8" s="126"/>
    </row>
    <row r="9" spans="2:9" s="73" customFormat="1">
      <c r="H9" s="126"/>
      <c r="I9" s="126"/>
    </row>
    <row r="10" spans="2:9" ht="15.75">
      <c r="B10" s="373" t="s">
        <v>179</v>
      </c>
      <c r="C10" s="373"/>
      <c r="D10" s="373"/>
      <c r="E10" s="373"/>
      <c r="F10" s="373"/>
      <c r="G10" s="373"/>
      <c r="H10" s="373"/>
      <c r="I10" s="373"/>
    </row>
    <row r="11" spans="2:9" s="73" customFormat="1">
      <c r="H11" s="126"/>
      <c r="I11" s="126"/>
    </row>
    <row r="12" spans="2:9" ht="30.75" customHeight="1">
      <c r="B12" s="106" t="s">
        <v>122</v>
      </c>
      <c r="C12" s="380" t="s">
        <v>180</v>
      </c>
      <c r="D12" s="381"/>
      <c r="E12" s="381"/>
      <c r="F12" s="381"/>
      <c r="G12" s="381"/>
      <c r="H12" s="381"/>
      <c r="I12" s="382"/>
    </row>
    <row r="13" spans="2:9" s="73" customFormat="1">
      <c r="H13" s="126"/>
      <c r="I13" s="126"/>
    </row>
    <row r="14" spans="2:9" s="73" customFormat="1">
      <c r="H14" s="126"/>
      <c r="I14" s="126"/>
    </row>
    <row r="15" spans="2:9" ht="39.75" customHeight="1">
      <c r="B15" s="379" t="s">
        <v>181</v>
      </c>
      <c r="C15" s="379"/>
      <c r="D15" s="379"/>
      <c r="E15" s="379"/>
      <c r="F15" s="379"/>
      <c r="G15" s="379"/>
      <c r="H15" s="379"/>
      <c r="I15" s="379"/>
    </row>
    <row r="16" spans="2:9" s="73" customFormat="1">
      <c r="H16" s="126"/>
      <c r="I16" s="126"/>
    </row>
    <row r="17" spans="2:13" ht="15.75">
      <c r="B17" s="375" t="s">
        <v>125</v>
      </c>
      <c r="C17" s="375" t="s">
        <v>112</v>
      </c>
      <c r="D17" s="375" t="s">
        <v>126</v>
      </c>
      <c r="E17" s="375" t="s">
        <v>127</v>
      </c>
      <c r="F17" s="375" t="s">
        <v>128</v>
      </c>
      <c r="G17" s="375" t="s">
        <v>129</v>
      </c>
      <c r="H17" s="369" t="s">
        <v>130</v>
      </c>
      <c r="I17" s="369"/>
      <c r="J17" s="369" t="s">
        <v>415</v>
      </c>
      <c r="K17" s="369"/>
      <c r="L17" s="369"/>
      <c r="M17" s="369"/>
    </row>
    <row r="18" spans="2:13" ht="15.75">
      <c r="B18" s="375"/>
      <c r="C18" s="375"/>
      <c r="D18" s="375"/>
      <c r="E18" s="375"/>
      <c r="F18" s="375"/>
      <c r="G18" s="375"/>
      <c r="H18" s="107" t="s">
        <v>131</v>
      </c>
      <c r="I18" s="107" t="s">
        <v>132</v>
      </c>
      <c r="J18" s="108" t="s">
        <v>411</v>
      </c>
      <c r="K18" s="108" t="s">
        <v>412</v>
      </c>
      <c r="L18" s="108" t="s">
        <v>413</v>
      </c>
      <c r="M18" s="108" t="s">
        <v>414</v>
      </c>
    </row>
    <row r="19" spans="2:13" ht="15.75">
      <c r="B19" s="109" t="s">
        <v>182</v>
      </c>
      <c r="C19" s="157" t="s">
        <v>183</v>
      </c>
      <c r="D19" s="154"/>
      <c r="E19" s="154"/>
      <c r="F19" s="154"/>
      <c r="G19" s="154"/>
      <c r="H19" s="282"/>
      <c r="I19" s="281"/>
      <c r="J19" s="154"/>
      <c r="K19" s="154"/>
      <c r="L19" s="154"/>
      <c r="M19" s="155"/>
    </row>
    <row r="20" spans="2:13" ht="60">
      <c r="B20" s="301">
        <v>1</v>
      </c>
      <c r="C20" s="110" t="s">
        <v>184</v>
      </c>
      <c r="D20" s="111" t="s">
        <v>185</v>
      </c>
      <c r="E20" s="112">
        <v>45659</v>
      </c>
      <c r="F20" s="112">
        <v>47118</v>
      </c>
      <c r="G20" s="280" t="s">
        <v>186</v>
      </c>
      <c r="H20" s="120" t="s">
        <v>138</v>
      </c>
      <c r="I20" s="120" t="s">
        <v>187</v>
      </c>
      <c r="J20" s="110" t="s">
        <v>424</v>
      </c>
      <c r="K20" s="110" t="s">
        <v>460</v>
      </c>
      <c r="L20" s="110"/>
      <c r="M20" s="110"/>
    </row>
    <row r="21" spans="2:13" ht="15.75">
      <c r="B21" s="109" t="s">
        <v>188</v>
      </c>
      <c r="C21" s="157" t="s">
        <v>189</v>
      </c>
      <c r="D21" s="154"/>
      <c r="E21" s="154"/>
      <c r="F21" s="154"/>
      <c r="G21" s="154"/>
      <c r="H21" s="282"/>
      <c r="I21" s="281"/>
      <c r="J21" s="154"/>
      <c r="K21" s="154"/>
      <c r="L21" s="154"/>
      <c r="M21" s="155"/>
    </row>
    <row r="22" spans="2:13" ht="135">
      <c r="B22" s="301">
        <v>1</v>
      </c>
      <c r="C22" s="82" t="s">
        <v>190</v>
      </c>
      <c r="D22" s="111" t="s">
        <v>191</v>
      </c>
      <c r="E22" s="112">
        <v>45659</v>
      </c>
      <c r="F22" s="112">
        <v>47118</v>
      </c>
      <c r="G22" s="114" t="s">
        <v>192</v>
      </c>
      <c r="H22" s="120" t="s">
        <v>193</v>
      </c>
      <c r="I22" s="138" t="s">
        <v>194</v>
      </c>
      <c r="J22" s="110" t="s">
        <v>486</v>
      </c>
      <c r="K22" s="110" t="s">
        <v>461</v>
      </c>
      <c r="L22" s="110"/>
      <c r="M22" s="110"/>
    </row>
    <row r="23" spans="2:13" ht="113.25" customHeight="1">
      <c r="B23" s="301">
        <v>2</v>
      </c>
      <c r="C23" s="110" t="s">
        <v>195</v>
      </c>
      <c r="D23" s="111" t="s">
        <v>185</v>
      </c>
      <c r="E23" s="112">
        <v>45748</v>
      </c>
      <c r="F23" s="112">
        <v>47118</v>
      </c>
      <c r="G23" s="114" t="s">
        <v>196</v>
      </c>
      <c r="H23" s="120" t="s">
        <v>193</v>
      </c>
      <c r="I23" s="120" t="s">
        <v>187</v>
      </c>
      <c r="J23" s="110" t="s">
        <v>422</v>
      </c>
      <c r="K23" s="110" t="s">
        <v>487</v>
      </c>
      <c r="L23" s="110"/>
      <c r="M23" s="110"/>
    </row>
    <row r="24" spans="2:13" ht="60">
      <c r="B24" s="301">
        <v>3</v>
      </c>
      <c r="C24" s="110" t="s">
        <v>197</v>
      </c>
      <c r="D24" s="111" t="s">
        <v>185</v>
      </c>
      <c r="E24" s="112">
        <v>45659</v>
      </c>
      <c r="F24" s="112">
        <v>47118</v>
      </c>
      <c r="G24" s="102" t="s">
        <v>198</v>
      </c>
      <c r="H24" s="120" t="s">
        <v>138</v>
      </c>
      <c r="I24" s="120" t="s">
        <v>187</v>
      </c>
      <c r="J24" s="110" t="s">
        <v>449</v>
      </c>
      <c r="K24" s="110" t="s">
        <v>462</v>
      </c>
      <c r="L24" s="110"/>
      <c r="M24" s="110"/>
    </row>
    <row r="25" spans="2:13" ht="30">
      <c r="B25" s="301">
        <v>4</v>
      </c>
      <c r="C25" s="110" t="s">
        <v>199</v>
      </c>
      <c r="D25" s="111" t="s">
        <v>185</v>
      </c>
      <c r="E25" s="112">
        <v>45659</v>
      </c>
      <c r="F25" s="112">
        <v>47118</v>
      </c>
      <c r="G25" s="102" t="s">
        <v>200</v>
      </c>
      <c r="H25" s="120" t="s">
        <v>138</v>
      </c>
      <c r="I25" s="120" t="s">
        <v>187</v>
      </c>
      <c r="J25" s="110" t="s">
        <v>425</v>
      </c>
      <c r="K25" s="110" t="s">
        <v>463</v>
      </c>
      <c r="L25" s="110"/>
      <c r="M25" s="110"/>
    </row>
    <row r="26" spans="2:13" ht="165">
      <c r="B26" s="47">
        <v>5</v>
      </c>
      <c r="C26" s="79" t="s">
        <v>201</v>
      </c>
      <c r="D26" s="111" t="s">
        <v>160</v>
      </c>
      <c r="E26" s="112">
        <v>45659</v>
      </c>
      <c r="F26" s="112">
        <v>45748</v>
      </c>
      <c r="G26" s="102" t="s">
        <v>202</v>
      </c>
      <c r="H26" s="120" t="s">
        <v>193</v>
      </c>
      <c r="I26" s="120" t="s">
        <v>203</v>
      </c>
      <c r="J26" s="110" t="s">
        <v>426</v>
      </c>
      <c r="K26" s="110" t="s">
        <v>452</v>
      </c>
      <c r="L26" s="110"/>
      <c r="M26" s="110"/>
    </row>
    <row r="27" spans="2:13" ht="180">
      <c r="B27" s="47">
        <v>6</v>
      </c>
      <c r="C27" s="79" t="s">
        <v>204</v>
      </c>
      <c r="D27" s="111" t="s">
        <v>205</v>
      </c>
      <c r="E27" s="112">
        <v>45778</v>
      </c>
      <c r="F27" s="112">
        <v>46112</v>
      </c>
      <c r="G27" s="102" t="s">
        <v>206</v>
      </c>
      <c r="H27" s="120" t="s">
        <v>193</v>
      </c>
      <c r="I27" s="120" t="s">
        <v>207</v>
      </c>
      <c r="J27" s="110" t="s">
        <v>422</v>
      </c>
      <c r="K27" s="110" t="s">
        <v>488</v>
      </c>
      <c r="L27" s="110"/>
      <c r="M27" s="110"/>
    </row>
    <row r="28" spans="2:13" ht="15.75">
      <c r="B28" s="109" t="s">
        <v>208</v>
      </c>
      <c r="C28" s="157" t="s">
        <v>209</v>
      </c>
      <c r="D28" s="154"/>
      <c r="E28" s="154"/>
      <c r="F28" s="154"/>
      <c r="G28" s="154"/>
      <c r="H28" s="282"/>
      <c r="I28" s="281"/>
      <c r="J28" s="154"/>
      <c r="K28" s="154"/>
      <c r="L28" s="154"/>
      <c r="M28" s="155"/>
    </row>
    <row r="29" spans="2:13" ht="210">
      <c r="B29" s="47">
        <v>1</v>
      </c>
      <c r="C29" s="110" t="s">
        <v>210</v>
      </c>
      <c r="D29" s="111" t="s">
        <v>160</v>
      </c>
      <c r="E29" s="112">
        <v>45689</v>
      </c>
      <c r="F29" s="112">
        <v>45838</v>
      </c>
      <c r="G29" s="102" t="s">
        <v>211</v>
      </c>
      <c r="H29" s="120" t="s">
        <v>138</v>
      </c>
      <c r="I29" s="120" t="s">
        <v>212</v>
      </c>
      <c r="J29" s="110" t="s">
        <v>427</v>
      </c>
      <c r="K29" s="110" t="s">
        <v>464</v>
      </c>
      <c r="L29" s="110"/>
      <c r="M29" s="110"/>
    </row>
    <row r="30" spans="2:13" ht="75">
      <c r="B30" s="47">
        <v>2</v>
      </c>
      <c r="C30" s="110" t="s">
        <v>213</v>
      </c>
      <c r="D30" s="111" t="s">
        <v>160</v>
      </c>
      <c r="E30" s="112">
        <v>45689</v>
      </c>
      <c r="F30" s="112">
        <v>45838</v>
      </c>
      <c r="G30" s="102" t="s">
        <v>214</v>
      </c>
      <c r="H30" s="120" t="s">
        <v>138</v>
      </c>
      <c r="I30" s="120" t="s">
        <v>215</v>
      </c>
      <c r="J30" s="110" t="s">
        <v>428</v>
      </c>
      <c r="K30" s="110" t="s">
        <v>465</v>
      </c>
      <c r="L30" s="110"/>
      <c r="M30" s="110"/>
    </row>
    <row r="31" spans="2:13" ht="78" customHeight="1">
      <c r="B31" s="47">
        <v>3</v>
      </c>
      <c r="C31" s="110" t="s">
        <v>216</v>
      </c>
      <c r="D31" s="111" t="s">
        <v>160</v>
      </c>
      <c r="E31" s="112">
        <v>45839</v>
      </c>
      <c r="F31" s="112">
        <v>45900</v>
      </c>
      <c r="G31" s="102" t="s">
        <v>217</v>
      </c>
      <c r="H31" s="120" t="s">
        <v>138</v>
      </c>
      <c r="I31" s="120" t="s">
        <v>218</v>
      </c>
      <c r="J31" s="110" t="s">
        <v>422</v>
      </c>
      <c r="K31" s="110" t="s">
        <v>422</v>
      </c>
      <c r="L31" s="110"/>
      <c r="M31" s="110"/>
    </row>
    <row r="32" spans="2:13" ht="45">
      <c r="B32" s="47">
        <v>4</v>
      </c>
      <c r="C32" s="110" t="s">
        <v>219</v>
      </c>
      <c r="D32" s="111" t="s">
        <v>220</v>
      </c>
      <c r="E32" s="112">
        <v>45901</v>
      </c>
      <c r="F32" s="112">
        <v>45930</v>
      </c>
      <c r="G32" s="102" t="s">
        <v>221</v>
      </c>
      <c r="H32" s="120" t="s">
        <v>138</v>
      </c>
      <c r="I32" s="120" t="s">
        <v>222</v>
      </c>
      <c r="J32" s="110" t="s">
        <v>422</v>
      </c>
      <c r="K32" s="110" t="s">
        <v>422</v>
      </c>
      <c r="L32" s="110"/>
      <c r="M32" s="110"/>
    </row>
    <row r="33" spans="3:13" s="73" customFormat="1">
      <c r="H33" s="126"/>
      <c r="I33" s="126"/>
    </row>
    <row r="34" spans="3:13">
      <c r="J34" s="132"/>
      <c r="K34" s="132"/>
      <c r="L34" s="132"/>
      <c r="M34" s="132"/>
    </row>
    <row r="35" spans="3:13" ht="15.75">
      <c r="C35" s="369" t="s">
        <v>171</v>
      </c>
      <c r="D35" s="369"/>
      <c r="E35" s="369"/>
      <c r="J35" s="132"/>
      <c r="K35" s="132"/>
      <c r="L35" s="132"/>
      <c r="M35" s="132"/>
    </row>
    <row r="36" spans="3:13" ht="15.75">
      <c r="C36" s="116" t="s">
        <v>172</v>
      </c>
      <c r="D36" s="108" t="s">
        <v>173</v>
      </c>
      <c r="E36" s="108" t="s">
        <v>174</v>
      </c>
      <c r="J36" s="132"/>
      <c r="K36" s="132"/>
      <c r="L36" s="132"/>
      <c r="M36" s="132"/>
    </row>
    <row r="37" spans="3:13" ht="68.25" customHeight="1">
      <c r="C37" s="121" t="s">
        <v>223</v>
      </c>
      <c r="D37" s="92" t="s">
        <v>224</v>
      </c>
      <c r="E37" s="118">
        <v>1</v>
      </c>
      <c r="J37" s="132"/>
      <c r="K37" s="132"/>
      <c r="L37" s="132"/>
      <c r="M37" s="132"/>
    </row>
    <row r="38" spans="3:13" ht="83.25" customHeight="1">
      <c r="C38" s="102" t="s">
        <v>225</v>
      </c>
      <c r="D38" s="102" t="s">
        <v>226</v>
      </c>
      <c r="E38" s="118">
        <v>1</v>
      </c>
      <c r="J38" s="132"/>
      <c r="K38" s="132"/>
      <c r="L38" s="132"/>
      <c r="M38" s="132"/>
    </row>
    <row r="39" spans="3:13" ht="57" customHeight="1">
      <c r="C39" s="102" t="s">
        <v>227</v>
      </c>
      <c r="D39" s="102" t="s">
        <v>228</v>
      </c>
      <c r="E39" s="118">
        <v>1</v>
      </c>
      <c r="J39" s="132"/>
      <c r="K39" s="132"/>
      <c r="L39" s="132"/>
      <c r="M39" s="132"/>
    </row>
    <row r="40" spans="3:13" ht="57" customHeight="1">
      <c r="C40" s="102" t="s">
        <v>229</v>
      </c>
      <c r="D40" s="102" t="s">
        <v>230</v>
      </c>
      <c r="E40" s="118">
        <v>1</v>
      </c>
      <c r="J40" s="132"/>
      <c r="K40" s="132"/>
      <c r="L40" s="132"/>
      <c r="M40" s="132"/>
    </row>
    <row r="41" spans="3:13" ht="57" customHeight="1">
      <c r="C41" s="92" t="s">
        <v>231</v>
      </c>
      <c r="D41" s="102" t="s">
        <v>232</v>
      </c>
      <c r="E41" s="117">
        <v>1</v>
      </c>
      <c r="J41" s="132"/>
      <c r="K41" s="132"/>
      <c r="L41" s="132"/>
      <c r="M41" s="132"/>
    </row>
    <row r="42" spans="3:13">
      <c r="J42" s="132"/>
      <c r="K42" s="132"/>
      <c r="L42" s="132"/>
      <c r="M42" s="132"/>
    </row>
    <row r="43" spans="3:13">
      <c r="J43" s="132"/>
      <c r="K43" s="132"/>
      <c r="L43" s="132"/>
      <c r="M43" s="132"/>
    </row>
    <row r="44" spans="3:13">
      <c r="J44" s="132"/>
      <c r="K44" s="132"/>
      <c r="L44" s="132"/>
      <c r="M44" s="132"/>
    </row>
    <row r="45" spans="3:13" s="73" customFormat="1">
      <c r="H45" s="126"/>
      <c r="I45" s="126"/>
    </row>
    <row r="46" spans="3:13">
      <c r="J46" s="132"/>
      <c r="K46" s="132"/>
      <c r="L46" s="132"/>
      <c r="M46" s="132"/>
    </row>
    <row r="47" spans="3:13">
      <c r="J47" s="132"/>
      <c r="K47" s="132"/>
      <c r="L47" s="132"/>
      <c r="M47" s="132"/>
    </row>
    <row r="48" spans="3:13">
      <c r="C48" s="96"/>
      <c r="D48" s="122" t="s">
        <v>233</v>
      </c>
      <c r="E48" s="96"/>
      <c r="J48" s="132"/>
      <c r="K48" s="132"/>
      <c r="L48" s="132"/>
      <c r="M48" s="132"/>
    </row>
    <row r="49" spans="3:13">
      <c r="C49" s="96"/>
      <c r="D49" s="122" t="s">
        <v>234</v>
      </c>
      <c r="E49" s="96" t="s">
        <v>235</v>
      </c>
      <c r="J49" s="132"/>
      <c r="K49" s="132"/>
      <c r="L49" s="132"/>
      <c r="M49" s="132"/>
    </row>
    <row r="50" spans="3:13">
      <c r="C50" s="96"/>
      <c r="D50" s="96"/>
      <c r="E50" s="96" t="s">
        <v>236</v>
      </c>
      <c r="J50" s="132"/>
      <c r="K50" s="132"/>
      <c r="L50" s="132"/>
      <c r="M50" s="132"/>
    </row>
    <row r="51" spans="3:13">
      <c r="C51" s="123"/>
      <c r="D51" s="96"/>
      <c r="E51" s="124"/>
      <c r="J51" s="132"/>
      <c r="K51" s="132"/>
      <c r="L51" s="132"/>
      <c r="M51" s="132"/>
    </row>
    <row r="52" spans="3:13">
      <c r="C52" s="96"/>
      <c r="D52" s="96"/>
      <c r="E52" s="124"/>
      <c r="J52" s="132"/>
      <c r="K52" s="132"/>
      <c r="L52" s="132"/>
      <c r="M52" s="132"/>
    </row>
    <row r="53" spans="3:13">
      <c r="C53" s="96"/>
      <c r="D53" s="96"/>
      <c r="E53" s="124"/>
      <c r="J53" s="132"/>
      <c r="K53" s="132"/>
      <c r="L53" s="132"/>
      <c r="M53" s="132"/>
    </row>
    <row r="54" spans="3:13">
      <c r="J54" s="132"/>
      <c r="K54" s="132"/>
      <c r="L54" s="132"/>
      <c r="M54" s="132"/>
    </row>
    <row r="55" spans="3:13" s="73" customFormat="1">
      <c r="H55" s="126"/>
      <c r="I55" s="126"/>
    </row>
    <row r="56" spans="3:13" s="73" customFormat="1">
      <c r="H56" s="126"/>
      <c r="I56" s="126"/>
    </row>
    <row r="57" spans="3:13">
      <c r="J57" s="132"/>
      <c r="K57" s="132"/>
      <c r="L57" s="132"/>
      <c r="M57" s="132"/>
    </row>
    <row r="58" spans="3:13">
      <c r="J58" s="132"/>
      <c r="K58" s="132"/>
      <c r="L58" s="132"/>
      <c r="M58" s="132"/>
    </row>
    <row r="59" spans="3:13">
      <c r="J59" s="132"/>
      <c r="K59" s="132"/>
      <c r="L59" s="132"/>
      <c r="M59" s="132"/>
    </row>
    <row r="60" spans="3:13">
      <c r="J60" s="132"/>
      <c r="K60" s="132"/>
      <c r="L60" s="132"/>
      <c r="M60" s="132"/>
    </row>
    <row r="61" spans="3:13">
      <c r="J61" s="132"/>
      <c r="K61" s="132"/>
      <c r="L61" s="132"/>
      <c r="M61" s="132"/>
    </row>
    <row r="62" spans="3:13">
      <c r="J62" s="132"/>
      <c r="K62" s="132"/>
      <c r="L62" s="132"/>
      <c r="M62" s="132"/>
    </row>
    <row r="63" spans="3:13">
      <c r="J63" s="132"/>
      <c r="K63" s="132"/>
      <c r="L63" s="132"/>
      <c r="M63" s="132"/>
    </row>
    <row r="64" spans="3:13">
      <c r="J64" s="132"/>
      <c r="K64" s="132"/>
      <c r="L64" s="132"/>
      <c r="M64" s="132"/>
    </row>
    <row r="65" spans="10:13">
      <c r="J65" s="132"/>
      <c r="K65" s="132"/>
      <c r="L65" s="132"/>
      <c r="M65" s="132"/>
    </row>
    <row r="66" spans="10:13">
      <c r="J66" s="132"/>
      <c r="K66" s="132"/>
      <c r="L66" s="132"/>
      <c r="M66" s="132"/>
    </row>
    <row r="67" spans="10:13">
      <c r="J67" s="132"/>
      <c r="K67" s="132"/>
      <c r="L67" s="132"/>
      <c r="M67" s="132"/>
    </row>
    <row r="68" spans="10:13">
      <c r="J68" s="132"/>
      <c r="K68" s="132"/>
      <c r="L68" s="132"/>
      <c r="M68" s="132"/>
    </row>
    <row r="69" spans="10:13">
      <c r="J69" s="132"/>
      <c r="K69" s="132"/>
      <c r="L69" s="132"/>
      <c r="M69" s="132"/>
    </row>
    <row r="70" spans="10:13">
      <c r="J70" s="132"/>
      <c r="K70" s="132"/>
      <c r="L70" s="132"/>
      <c r="M70" s="132"/>
    </row>
    <row r="71" spans="10:13">
      <c r="J71" s="132"/>
      <c r="K71" s="132"/>
      <c r="L71" s="132"/>
      <c r="M71" s="132"/>
    </row>
    <row r="72" spans="10:13">
      <c r="J72" s="132"/>
      <c r="K72" s="132"/>
      <c r="L72" s="132"/>
      <c r="M72" s="132"/>
    </row>
    <row r="73" spans="10:13">
      <c r="J73" s="132"/>
      <c r="K73" s="132"/>
      <c r="L73" s="132"/>
      <c r="M73" s="132"/>
    </row>
    <row r="74" spans="10:13">
      <c r="J74" s="132"/>
      <c r="K74" s="132"/>
      <c r="L74" s="132"/>
      <c r="M74" s="132"/>
    </row>
    <row r="75" spans="10:13">
      <c r="J75" s="132"/>
      <c r="K75" s="132"/>
      <c r="L75" s="132"/>
      <c r="M75" s="132"/>
    </row>
    <row r="76" spans="10:13">
      <c r="J76" s="132"/>
      <c r="K76" s="132"/>
      <c r="L76" s="132"/>
      <c r="M76" s="132"/>
    </row>
    <row r="77" spans="10:13">
      <c r="J77" s="132"/>
      <c r="K77" s="132"/>
      <c r="L77" s="132"/>
      <c r="M77" s="132"/>
    </row>
    <row r="78" spans="10:13">
      <c r="J78" s="132"/>
      <c r="K78" s="132"/>
      <c r="L78" s="132"/>
      <c r="M78" s="132"/>
    </row>
    <row r="79" spans="10:13">
      <c r="J79" s="132"/>
      <c r="K79" s="132"/>
      <c r="L79" s="132"/>
      <c r="M79" s="132"/>
    </row>
    <row r="80" spans="10:13">
      <c r="J80" s="132"/>
      <c r="K80" s="132"/>
      <c r="L80" s="132"/>
      <c r="M80" s="132"/>
    </row>
    <row r="81" spans="10:13">
      <c r="J81" s="132"/>
      <c r="K81" s="132"/>
      <c r="L81" s="132"/>
      <c r="M81" s="132"/>
    </row>
    <row r="82" spans="10:13">
      <c r="J82" s="132"/>
      <c r="K82" s="132"/>
      <c r="L82" s="132"/>
      <c r="M82" s="132"/>
    </row>
    <row r="83" spans="10:13">
      <c r="J83" s="132"/>
      <c r="K83" s="132"/>
      <c r="L83" s="132"/>
      <c r="M83" s="132"/>
    </row>
    <row r="84" spans="10:13">
      <c r="J84" s="132"/>
      <c r="K84" s="132"/>
      <c r="L84" s="132"/>
      <c r="M84" s="132"/>
    </row>
    <row r="85" spans="10:13">
      <c r="J85" s="132"/>
      <c r="K85" s="132"/>
      <c r="L85" s="132"/>
      <c r="M85" s="132"/>
    </row>
    <row r="86" spans="10:13">
      <c r="J86" s="132"/>
      <c r="K86" s="132"/>
      <c r="L86" s="132"/>
      <c r="M86" s="132"/>
    </row>
    <row r="87" spans="10:13">
      <c r="J87" s="132"/>
      <c r="K87" s="132"/>
      <c r="L87" s="132"/>
      <c r="M87" s="132"/>
    </row>
    <row r="88" spans="10:13">
      <c r="J88" s="132"/>
      <c r="K88" s="132"/>
      <c r="L88" s="132"/>
      <c r="M88" s="132"/>
    </row>
    <row r="89" spans="10:13">
      <c r="J89" s="132"/>
      <c r="K89" s="132"/>
      <c r="L89" s="132"/>
      <c r="M89" s="132"/>
    </row>
    <row r="90" spans="10:13">
      <c r="J90" s="132"/>
      <c r="K90" s="132"/>
      <c r="L90" s="132"/>
      <c r="M90" s="132"/>
    </row>
    <row r="91" spans="10:13">
      <c r="J91" s="132"/>
      <c r="K91" s="132"/>
      <c r="L91" s="132"/>
      <c r="M91" s="132"/>
    </row>
    <row r="92" spans="10:13">
      <c r="J92" s="132"/>
      <c r="K92" s="132"/>
      <c r="L92" s="132"/>
      <c r="M92" s="132"/>
    </row>
    <row r="93" spans="10:13">
      <c r="J93" s="132"/>
      <c r="K93" s="132"/>
      <c r="L93" s="132"/>
      <c r="M93" s="132"/>
    </row>
    <row r="94" spans="10:13">
      <c r="J94" s="132"/>
      <c r="K94" s="132"/>
      <c r="L94" s="132"/>
      <c r="M94" s="132"/>
    </row>
    <row r="95" spans="10:13">
      <c r="J95" s="132"/>
      <c r="K95" s="132"/>
      <c r="L95" s="132"/>
      <c r="M95" s="132"/>
    </row>
    <row r="96" spans="10:13">
      <c r="J96" s="132"/>
      <c r="K96" s="132"/>
      <c r="L96" s="132"/>
      <c r="M96" s="132"/>
    </row>
    <row r="97" spans="10:13">
      <c r="J97" s="132"/>
      <c r="K97" s="132"/>
      <c r="L97" s="132"/>
      <c r="M97" s="132"/>
    </row>
    <row r="98" spans="10:13">
      <c r="J98" s="132"/>
      <c r="K98" s="132"/>
      <c r="L98" s="132"/>
      <c r="M98" s="132"/>
    </row>
    <row r="99" spans="10:13">
      <c r="J99" s="132"/>
      <c r="K99" s="132"/>
      <c r="L99" s="132"/>
      <c r="M99" s="132"/>
    </row>
    <row r="100" spans="10:13">
      <c r="J100" s="132"/>
      <c r="K100" s="132"/>
      <c r="L100" s="132"/>
      <c r="M100" s="132"/>
    </row>
    <row r="101" spans="10:13">
      <c r="J101" s="132"/>
      <c r="K101" s="132"/>
      <c r="L101" s="132"/>
      <c r="M101" s="132"/>
    </row>
    <row r="102" spans="10:13">
      <c r="J102" s="132"/>
      <c r="K102" s="132"/>
      <c r="L102" s="132"/>
      <c r="M102" s="132"/>
    </row>
    <row r="103" spans="10:13">
      <c r="J103" s="132"/>
      <c r="K103" s="132"/>
      <c r="L103" s="132"/>
      <c r="M103" s="132"/>
    </row>
    <row r="104" spans="10:13">
      <c r="J104" s="132"/>
      <c r="K104" s="132"/>
      <c r="L104" s="132"/>
      <c r="M104" s="132"/>
    </row>
    <row r="105" spans="10:13">
      <c r="J105" s="132"/>
      <c r="K105" s="132"/>
      <c r="L105" s="132"/>
      <c r="M105" s="132"/>
    </row>
    <row r="106" spans="10:13">
      <c r="J106" s="132"/>
      <c r="K106" s="132"/>
      <c r="L106" s="132"/>
      <c r="M106" s="132"/>
    </row>
    <row r="107" spans="10:13">
      <c r="J107" s="132"/>
      <c r="K107" s="132"/>
      <c r="L107" s="132"/>
      <c r="M107" s="132"/>
    </row>
    <row r="108" spans="10:13">
      <c r="J108" s="132"/>
      <c r="K108" s="132"/>
      <c r="L108" s="132"/>
      <c r="M108" s="132"/>
    </row>
    <row r="109" spans="10:13">
      <c r="J109" s="132"/>
      <c r="K109" s="132"/>
      <c r="L109" s="132"/>
      <c r="M109" s="132"/>
    </row>
    <row r="110" spans="10:13">
      <c r="J110" s="132"/>
      <c r="K110" s="132"/>
      <c r="L110" s="132"/>
      <c r="M110" s="132"/>
    </row>
    <row r="111" spans="10:13">
      <c r="J111" s="132"/>
      <c r="K111" s="132"/>
      <c r="L111" s="132"/>
      <c r="M111" s="132"/>
    </row>
    <row r="112" spans="10:13">
      <c r="J112" s="132"/>
      <c r="K112" s="132"/>
      <c r="L112" s="132"/>
      <c r="M112" s="132"/>
    </row>
    <row r="113" spans="10:13">
      <c r="J113" s="132"/>
      <c r="K113" s="132"/>
      <c r="L113" s="132"/>
      <c r="M113" s="132"/>
    </row>
    <row r="114" spans="10:13">
      <c r="J114" s="132"/>
      <c r="K114" s="132"/>
      <c r="L114" s="132"/>
      <c r="M114" s="132"/>
    </row>
    <row r="115" spans="10:13">
      <c r="J115" s="132"/>
      <c r="K115" s="132"/>
      <c r="L115" s="132"/>
      <c r="M115" s="132"/>
    </row>
    <row r="116" spans="10:13">
      <c r="J116" s="132"/>
      <c r="K116" s="132"/>
      <c r="L116" s="132"/>
      <c r="M116" s="132"/>
    </row>
    <row r="117" spans="10:13">
      <c r="J117" s="132"/>
      <c r="K117" s="132"/>
      <c r="L117" s="132"/>
      <c r="M117" s="132"/>
    </row>
    <row r="118" spans="10:13">
      <c r="J118" s="132"/>
      <c r="K118" s="132"/>
      <c r="L118" s="132"/>
      <c r="M118" s="132"/>
    </row>
    <row r="119" spans="10:13">
      <c r="J119" s="132"/>
      <c r="K119" s="132"/>
      <c r="L119" s="132"/>
      <c r="M119" s="132"/>
    </row>
    <row r="120" spans="10:13">
      <c r="J120" s="132"/>
      <c r="K120" s="132"/>
      <c r="L120" s="132"/>
      <c r="M120" s="132"/>
    </row>
    <row r="121" spans="10:13">
      <c r="J121" s="132"/>
      <c r="K121" s="132"/>
      <c r="L121" s="132"/>
      <c r="M121" s="132"/>
    </row>
    <row r="122" spans="10:13">
      <c r="J122" s="132"/>
      <c r="K122" s="132"/>
      <c r="L122" s="132"/>
      <c r="M122" s="132"/>
    </row>
    <row r="123" spans="10:13">
      <c r="J123" s="132"/>
      <c r="K123" s="132"/>
      <c r="L123" s="132"/>
      <c r="M123" s="132"/>
    </row>
    <row r="124" spans="10:13">
      <c r="J124" s="132"/>
      <c r="K124" s="132"/>
      <c r="L124" s="132"/>
      <c r="M124" s="132"/>
    </row>
    <row r="125" spans="10:13">
      <c r="J125" s="132"/>
      <c r="K125" s="132"/>
      <c r="L125" s="132"/>
      <c r="M125" s="132"/>
    </row>
    <row r="126" spans="10:13">
      <c r="J126" s="132"/>
      <c r="K126" s="132"/>
      <c r="L126" s="132"/>
      <c r="M126" s="132"/>
    </row>
    <row r="127" spans="10:13">
      <c r="J127" s="132"/>
      <c r="K127" s="132"/>
      <c r="L127" s="132"/>
      <c r="M127" s="132"/>
    </row>
    <row r="128" spans="10:13">
      <c r="J128" s="132"/>
      <c r="K128" s="132"/>
      <c r="L128" s="132"/>
      <c r="M128" s="132"/>
    </row>
    <row r="129" spans="10:13">
      <c r="J129" s="132"/>
      <c r="K129" s="132"/>
      <c r="L129" s="132"/>
      <c r="M129" s="132"/>
    </row>
    <row r="130" spans="10:13">
      <c r="J130" s="132"/>
      <c r="K130" s="132"/>
      <c r="L130" s="132"/>
      <c r="M130" s="132"/>
    </row>
    <row r="131" spans="10:13">
      <c r="J131" s="132"/>
      <c r="K131" s="132"/>
      <c r="L131" s="132"/>
      <c r="M131" s="132"/>
    </row>
    <row r="132" spans="10:13">
      <c r="J132" s="132"/>
      <c r="K132" s="132"/>
      <c r="L132" s="132"/>
      <c r="M132" s="132"/>
    </row>
    <row r="133" spans="10:13">
      <c r="J133" s="132"/>
      <c r="K133" s="132"/>
      <c r="L133" s="132"/>
      <c r="M133" s="132"/>
    </row>
    <row r="134" spans="10:13">
      <c r="J134" s="132"/>
      <c r="K134" s="132"/>
      <c r="L134" s="132"/>
      <c r="M134" s="132"/>
    </row>
    <row r="135" spans="10:13">
      <c r="J135" s="132"/>
      <c r="K135" s="132"/>
      <c r="L135" s="132"/>
      <c r="M135" s="132"/>
    </row>
    <row r="136" spans="10:13">
      <c r="J136" s="132"/>
      <c r="K136" s="132"/>
      <c r="L136" s="132"/>
      <c r="M136" s="132"/>
    </row>
    <row r="137" spans="10:13">
      <c r="J137" s="132"/>
      <c r="K137" s="132"/>
      <c r="L137" s="132"/>
      <c r="M137" s="132"/>
    </row>
    <row r="138" spans="10:13">
      <c r="J138" s="132"/>
      <c r="K138" s="132"/>
      <c r="L138" s="132"/>
      <c r="M138" s="132"/>
    </row>
    <row r="139" spans="10:13">
      <c r="J139" s="132"/>
      <c r="K139" s="132"/>
      <c r="L139" s="132"/>
      <c r="M139" s="132"/>
    </row>
    <row r="140" spans="10:13">
      <c r="J140" s="132"/>
      <c r="K140" s="132"/>
      <c r="L140" s="132"/>
      <c r="M140" s="132"/>
    </row>
    <row r="141" spans="10:13">
      <c r="J141" s="132"/>
      <c r="K141" s="132"/>
      <c r="L141" s="132"/>
      <c r="M141" s="132"/>
    </row>
    <row r="142" spans="10:13">
      <c r="J142" s="132"/>
      <c r="K142" s="132"/>
      <c r="L142" s="132"/>
      <c r="M142" s="132"/>
    </row>
    <row r="143" spans="10:13">
      <c r="J143" s="132"/>
      <c r="K143" s="132"/>
      <c r="L143" s="132"/>
      <c r="M143" s="132"/>
    </row>
    <row r="144" spans="10:13">
      <c r="J144" s="132"/>
      <c r="K144" s="132"/>
      <c r="L144" s="132"/>
      <c r="M144" s="132"/>
    </row>
    <row r="145" spans="10:13">
      <c r="J145" s="132"/>
      <c r="K145" s="132"/>
      <c r="L145" s="132"/>
      <c r="M145" s="132"/>
    </row>
    <row r="146" spans="10:13">
      <c r="J146" s="132"/>
      <c r="K146" s="132"/>
      <c r="L146" s="132"/>
      <c r="M146" s="132"/>
    </row>
    <row r="147" spans="10:13">
      <c r="J147" s="132"/>
      <c r="K147" s="132"/>
      <c r="L147" s="132"/>
      <c r="M147" s="132"/>
    </row>
    <row r="148" spans="10:13">
      <c r="J148" s="132"/>
      <c r="K148" s="132"/>
      <c r="L148" s="132"/>
      <c r="M148" s="132"/>
    </row>
    <row r="149" spans="10:13">
      <c r="J149" s="132"/>
      <c r="K149" s="132"/>
      <c r="L149" s="132"/>
      <c r="M149" s="132"/>
    </row>
    <row r="150" spans="10:13">
      <c r="J150" s="132"/>
      <c r="K150" s="132"/>
      <c r="L150" s="132"/>
      <c r="M150" s="132"/>
    </row>
    <row r="151" spans="10:13">
      <c r="J151" s="132"/>
      <c r="K151" s="132"/>
      <c r="L151" s="132"/>
      <c r="M151" s="132"/>
    </row>
    <row r="152" spans="10:13">
      <c r="J152" s="132"/>
      <c r="K152" s="132"/>
      <c r="L152" s="132"/>
      <c r="M152" s="132"/>
    </row>
    <row r="153" spans="10:13">
      <c r="J153" s="132"/>
      <c r="K153" s="132"/>
      <c r="L153" s="132"/>
      <c r="M153" s="132"/>
    </row>
    <row r="154" spans="10:13">
      <c r="J154" s="132"/>
      <c r="K154" s="132"/>
      <c r="L154" s="132"/>
      <c r="M154" s="132"/>
    </row>
    <row r="155" spans="10:13">
      <c r="J155" s="132"/>
      <c r="K155" s="132"/>
      <c r="L155" s="132"/>
      <c r="M155" s="132"/>
    </row>
    <row r="156" spans="10:13">
      <c r="J156" s="132"/>
      <c r="K156" s="132"/>
      <c r="L156" s="132"/>
      <c r="M156" s="132"/>
    </row>
    <row r="157" spans="10:13">
      <c r="J157" s="132"/>
      <c r="K157" s="132"/>
      <c r="L157" s="132"/>
      <c r="M157" s="132"/>
    </row>
    <row r="158" spans="10:13">
      <c r="J158" s="132"/>
      <c r="K158" s="132"/>
      <c r="L158" s="132"/>
      <c r="M158" s="132"/>
    </row>
    <row r="159" spans="10:13">
      <c r="J159" s="132"/>
      <c r="K159" s="132"/>
      <c r="L159" s="132"/>
      <c r="M159" s="132"/>
    </row>
    <row r="160" spans="10:13">
      <c r="J160" s="132"/>
      <c r="K160" s="132"/>
      <c r="L160" s="132"/>
      <c r="M160" s="132"/>
    </row>
    <row r="161" spans="10:13">
      <c r="J161" s="132"/>
      <c r="K161" s="132"/>
      <c r="L161" s="132"/>
      <c r="M161" s="132"/>
    </row>
    <row r="162" spans="10:13">
      <c r="J162" s="132"/>
      <c r="K162" s="132"/>
      <c r="L162" s="132"/>
      <c r="M162" s="132"/>
    </row>
    <row r="163" spans="10:13">
      <c r="J163" s="132"/>
      <c r="K163" s="132"/>
      <c r="L163" s="132"/>
      <c r="M163" s="132"/>
    </row>
    <row r="164" spans="10:13">
      <c r="J164" s="132"/>
      <c r="K164" s="132"/>
      <c r="L164" s="132"/>
      <c r="M164" s="132"/>
    </row>
    <row r="165" spans="10:13">
      <c r="J165" s="132"/>
      <c r="K165" s="132"/>
      <c r="L165" s="132"/>
      <c r="M165" s="132"/>
    </row>
    <row r="166" spans="10:13">
      <c r="J166" s="132"/>
      <c r="K166" s="132"/>
      <c r="L166" s="132"/>
      <c r="M166" s="132"/>
    </row>
    <row r="167" spans="10:13">
      <c r="J167" s="132"/>
      <c r="K167" s="132"/>
      <c r="L167" s="132"/>
      <c r="M167" s="132"/>
    </row>
    <row r="168" spans="10:13">
      <c r="J168" s="132"/>
      <c r="K168" s="132"/>
      <c r="L168" s="132"/>
      <c r="M168" s="132"/>
    </row>
    <row r="169" spans="10:13">
      <c r="J169" s="132"/>
      <c r="K169" s="132"/>
      <c r="L169" s="132"/>
      <c r="M169" s="132"/>
    </row>
    <row r="170" spans="10:13">
      <c r="J170" s="132"/>
      <c r="K170" s="132"/>
      <c r="L170" s="132"/>
      <c r="M170" s="132"/>
    </row>
    <row r="171" spans="10:13">
      <c r="J171" s="132"/>
      <c r="K171" s="132"/>
      <c r="L171" s="132"/>
      <c r="M171" s="132"/>
    </row>
    <row r="172" spans="10:13">
      <c r="J172" s="132"/>
      <c r="K172" s="132"/>
      <c r="L172" s="132"/>
      <c r="M172" s="132"/>
    </row>
    <row r="173" spans="10:13">
      <c r="J173" s="132"/>
      <c r="K173" s="132"/>
      <c r="L173" s="132"/>
      <c r="M173" s="132"/>
    </row>
    <row r="174" spans="10:13">
      <c r="J174" s="132"/>
      <c r="K174" s="132"/>
      <c r="L174" s="132"/>
      <c r="M174" s="132"/>
    </row>
    <row r="175" spans="10:13">
      <c r="J175" s="132"/>
      <c r="K175" s="132"/>
      <c r="L175" s="132"/>
      <c r="M175" s="132"/>
    </row>
    <row r="176" spans="10:13">
      <c r="J176" s="132"/>
      <c r="K176" s="132"/>
      <c r="L176" s="132"/>
      <c r="M176" s="132"/>
    </row>
    <row r="177" spans="10:13">
      <c r="J177" s="132"/>
      <c r="K177" s="132"/>
      <c r="L177" s="132"/>
      <c r="M177" s="132"/>
    </row>
    <row r="178" spans="10:13">
      <c r="J178" s="132"/>
      <c r="K178" s="132"/>
      <c r="L178" s="132"/>
      <c r="M178" s="132"/>
    </row>
    <row r="179" spans="10:13">
      <c r="J179" s="132"/>
      <c r="K179" s="132"/>
      <c r="L179" s="132"/>
      <c r="M179" s="132"/>
    </row>
    <row r="180" spans="10:13">
      <c r="J180" s="132"/>
      <c r="K180" s="132"/>
      <c r="L180" s="132"/>
      <c r="M180" s="132"/>
    </row>
    <row r="181" spans="10:13">
      <c r="J181" s="132"/>
      <c r="K181" s="132"/>
      <c r="L181" s="132"/>
      <c r="M181" s="132"/>
    </row>
    <row r="182" spans="10:13">
      <c r="J182" s="132"/>
      <c r="K182" s="132"/>
      <c r="L182" s="132"/>
      <c r="M182" s="132"/>
    </row>
    <row r="183" spans="10:13">
      <c r="J183" s="132"/>
      <c r="K183" s="132"/>
      <c r="L183" s="132"/>
      <c r="M183" s="132"/>
    </row>
    <row r="184" spans="10:13">
      <c r="J184" s="132"/>
      <c r="K184" s="132"/>
      <c r="L184" s="132"/>
      <c r="M184" s="132"/>
    </row>
    <row r="185" spans="10:13">
      <c r="J185" s="132"/>
      <c r="K185" s="132"/>
      <c r="L185" s="132"/>
      <c r="M185" s="132"/>
    </row>
    <row r="186" spans="10:13">
      <c r="J186" s="132"/>
      <c r="K186" s="132"/>
      <c r="L186" s="132"/>
      <c r="M186" s="132"/>
    </row>
    <row r="187" spans="10:13">
      <c r="J187" s="132"/>
      <c r="K187" s="132"/>
      <c r="L187" s="132"/>
      <c r="M187" s="132"/>
    </row>
    <row r="188" spans="10:13">
      <c r="J188" s="132"/>
      <c r="K188" s="132"/>
      <c r="L188" s="132"/>
      <c r="M188" s="132"/>
    </row>
    <row r="189" spans="10:13">
      <c r="J189" s="132"/>
      <c r="K189" s="132"/>
      <c r="L189" s="132"/>
      <c r="M189" s="132"/>
    </row>
    <row r="190" spans="10:13">
      <c r="J190" s="132"/>
      <c r="K190" s="132"/>
      <c r="L190" s="132"/>
      <c r="M190" s="132"/>
    </row>
    <row r="191" spans="10:13">
      <c r="J191" s="132"/>
      <c r="K191" s="132"/>
      <c r="L191" s="132"/>
      <c r="M191" s="132"/>
    </row>
    <row r="192" spans="10:13">
      <c r="J192" s="132"/>
      <c r="K192" s="132"/>
      <c r="L192" s="132"/>
      <c r="M192" s="132"/>
    </row>
    <row r="193" spans="10:13">
      <c r="J193" s="132"/>
      <c r="K193" s="132"/>
      <c r="L193" s="132"/>
      <c r="M193" s="132"/>
    </row>
    <row r="194" spans="10:13">
      <c r="J194" s="132"/>
      <c r="K194" s="132"/>
      <c r="L194" s="132"/>
      <c r="M194" s="132"/>
    </row>
    <row r="195" spans="10:13">
      <c r="J195" s="132"/>
      <c r="K195" s="132"/>
      <c r="L195" s="132"/>
      <c r="M195" s="132"/>
    </row>
    <row r="196" spans="10:13">
      <c r="J196" s="132"/>
      <c r="K196" s="132"/>
      <c r="L196" s="132"/>
      <c r="M196" s="132"/>
    </row>
    <row r="197" spans="10:13">
      <c r="J197" s="132"/>
      <c r="K197" s="132"/>
      <c r="L197" s="132"/>
      <c r="M197" s="132"/>
    </row>
    <row r="198" spans="10:13">
      <c r="J198" s="132"/>
      <c r="K198" s="132"/>
      <c r="L198" s="132"/>
      <c r="M198" s="132"/>
    </row>
    <row r="199" spans="10:13">
      <c r="J199" s="132"/>
      <c r="K199" s="132"/>
      <c r="L199" s="132"/>
      <c r="M199" s="132"/>
    </row>
    <row r="200" spans="10:13">
      <c r="J200" s="132"/>
      <c r="K200" s="132"/>
      <c r="L200" s="132"/>
      <c r="M200" s="132"/>
    </row>
    <row r="201" spans="10:13">
      <c r="J201" s="132"/>
      <c r="K201" s="132"/>
      <c r="L201" s="132"/>
      <c r="M201" s="132"/>
    </row>
    <row r="202" spans="10:13">
      <c r="J202" s="132"/>
      <c r="K202" s="132"/>
      <c r="L202" s="132"/>
      <c r="M202" s="132"/>
    </row>
    <row r="203" spans="10:13">
      <c r="J203" s="132"/>
      <c r="K203" s="132"/>
      <c r="L203" s="132"/>
      <c r="M203" s="132"/>
    </row>
    <row r="204" spans="10:13">
      <c r="J204" s="132"/>
      <c r="K204" s="132"/>
      <c r="L204" s="132"/>
      <c r="M204" s="132"/>
    </row>
    <row r="205" spans="10:13">
      <c r="J205" s="132"/>
      <c r="K205" s="132"/>
      <c r="L205" s="132"/>
      <c r="M205" s="132"/>
    </row>
    <row r="206" spans="10:13">
      <c r="J206" s="132"/>
      <c r="K206" s="132"/>
      <c r="L206" s="132"/>
      <c r="M206" s="132"/>
    </row>
    <row r="207" spans="10:13">
      <c r="J207" s="132"/>
      <c r="K207" s="132"/>
      <c r="L207" s="132"/>
      <c r="M207" s="132"/>
    </row>
    <row r="208" spans="10:13">
      <c r="J208" s="132"/>
      <c r="K208" s="132"/>
      <c r="L208" s="132"/>
      <c r="M208" s="132"/>
    </row>
    <row r="209" spans="10:13">
      <c r="J209" s="132"/>
      <c r="K209" s="132"/>
      <c r="L209" s="132"/>
      <c r="M209" s="132"/>
    </row>
    <row r="210" spans="10:13">
      <c r="J210" s="132"/>
      <c r="K210" s="132"/>
      <c r="L210" s="132"/>
      <c r="M210" s="132"/>
    </row>
    <row r="211" spans="10:13">
      <c r="J211" s="132"/>
      <c r="K211" s="132"/>
      <c r="L211" s="132"/>
      <c r="M211" s="132"/>
    </row>
    <row r="212" spans="10:13">
      <c r="J212" s="132"/>
      <c r="K212" s="132"/>
      <c r="L212" s="132"/>
      <c r="M212" s="132"/>
    </row>
    <row r="213" spans="10:13">
      <c r="J213" s="132"/>
      <c r="K213" s="132"/>
      <c r="L213" s="132"/>
      <c r="M213" s="132"/>
    </row>
    <row r="214" spans="10:13">
      <c r="J214" s="132"/>
      <c r="K214" s="132"/>
      <c r="L214" s="132"/>
      <c r="M214" s="132"/>
    </row>
    <row r="215" spans="10:13">
      <c r="J215" s="132"/>
      <c r="K215" s="132"/>
      <c r="L215" s="132"/>
      <c r="M215" s="132"/>
    </row>
    <row r="216" spans="10:13">
      <c r="J216" s="132"/>
      <c r="K216" s="132"/>
      <c r="L216" s="132"/>
      <c r="M216" s="132"/>
    </row>
    <row r="217" spans="10:13">
      <c r="J217" s="132"/>
      <c r="K217" s="132"/>
      <c r="L217" s="132"/>
      <c r="M217" s="132"/>
    </row>
    <row r="218" spans="10:13">
      <c r="J218" s="132"/>
      <c r="K218" s="132"/>
      <c r="L218" s="132"/>
      <c r="M218" s="132"/>
    </row>
    <row r="219" spans="10:13">
      <c r="J219" s="132"/>
      <c r="K219" s="132"/>
      <c r="L219" s="132"/>
      <c r="M219" s="132"/>
    </row>
    <row r="220" spans="10:13">
      <c r="J220" s="132"/>
      <c r="K220" s="132"/>
      <c r="L220" s="132"/>
      <c r="M220" s="132"/>
    </row>
    <row r="221" spans="10:13">
      <c r="J221" s="132"/>
      <c r="K221" s="132"/>
      <c r="L221" s="132"/>
      <c r="M221" s="132"/>
    </row>
    <row r="222" spans="10:13">
      <c r="J222" s="132"/>
      <c r="K222" s="132"/>
      <c r="L222" s="132"/>
      <c r="M222" s="132"/>
    </row>
    <row r="223" spans="10:13">
      <c r="J223" s="132"/>
      <c r="K223" s="132"/>
      <c r="L223" s="132"/>
      <c r="M223" s="132"/>
    </row>
    <row r="224" spans="10:13">
      <c r="J224" s="132"/>
      <c r="K224" s="132"/>
      <c r="L224" s="132"/>
      <c r="M224" s="132"/>
    </row>
    <row r="225" spans="10:13">
      <c r="J225" s="132"/>
      <c r="K225" s="132"/>
      <c r="L225" s="132"/>
      <c r="M225" s="132"/>
    </row>
    <row r="226" spans="10:13">
      <c r="J226" s="132"/>
      <c r="K226" s="132"/>
      <c r="L226" s="132"/>
      <c r="M226" s="132"/>
    </row>
    <row r="227" spans="10:13">
      <c r="J227" s="132"/>
      <c r="K227" s="132"/>
      <c r="L227" s="132"/>
      <c r="M227" s="132"/>
    </row>
    <row r="228" spans="10:13">
      <c r="J228" s="132"/>
      <c r="K228" s="132"/>
      <c r="L228" s="132"/>
      <c r="M228" s="132"/>
    </row>
    <row r="229" spans="10:13">
      <c r="J229" s="132"/>
      <c r="K229" s="132"/>
      <c r="L229" s="132"/>
      <c r="M229" s="132"/>
    </row>
    <row r="230" spans="10:13">
      <c r="J230" s="132"/>
      <c r="K230" s="132"/>
      <c r="L230" s="132"/>
      <c r="M230" s="132"/>
    </row>
    <row r="231" spans="10:13">
      <c r="J231" s="132"/>
      <c r="K231" s="132"/>
      <c r="L231" s="132"/>
      <c r="M231" s="132"/>
    </row>
    <row r="232" spans="10:13">
      <c r="J232" s="132"/>
      <c r="K232" s="132"/>
      <c r="L232" s="132"/>
      <c r="M232" s="132"/>
    </row>
    <row r="233" spans="10:13">
      <c r="J233" s="132"/>
      <c r="K233" s="132"/>
      <c r="L233" s="132"/>
      <c r="M233" s="132"/>
    </row>
    <row r="234" spans="10:13">
      <c r="J234" s="132"/>
      <c r="K234" s="132"/>
      <c r="L234" s="132"/>
      <c r="M234" s="132"/>
    </row>
    <row r="235" spans="10:13">
      <c r="J235" s="132"/>
      <c r="K235" s="132"/>
      <c r="L235" s="132"/>
      <c r="M235" s="132"/>
    </row>
    <row r="236" spans="10:13">
      <c r="J236" s="132"/>
      <c r="K236" s="132"/>
      <c r="L236" s="132"/>
      <c r="M236" s="132"/>
    </row>
    <row r="237" spans="10:13">
      <c r="J237" s="132"/>
      <c r="K237" s="132"/>
      <c r="L237" s="132"/>
      <c r="M237" s="132"/>
    </row>
    <row r="238" spans="10:13">
      <c r="J238" s="132"/>
      <c r="K238" s="132"/>
      <c r="L238" s="132"/>
      <c r="M238" s="132"/>
    </row>
    <row r="239" spans="10:13">
      <c r="J239" s="132"/>
      <c r="K239" s="132"/>
      <c r="L239" s="132"/>
      <c r="M239" s="132"/>
    </row>
    <row r="240" spans="10:13">
      <c r="J240" s="132"/>
      <c r="K240" s="132"/>
      <c r="L240" s="132"/>
      <c r="M240" s="132"/>
    </row>
    <row r="241" spans="10:13">
      <c r="J241" s="132"/>
      <c r="K241" s="132"/>
      <c r="L241" s="132"/>
      <c r="M241" s="132"/>
    </row>
    <row r="242" spans="10:13">
      <c r="J242" s="132"/>
      <c r="K242" s="132"/>
      <c r="L242" s="132"/>
      <c r="M242" s="132"/>
    </row>
    <row r="243" spans="10:13">
      <c r="J243" s="132"/>
      <c r="K243" s="132"/>
      <c r="L243" s="132"/>
      <c r="M243" s="132"/>
    </row>
    <row r="244" spans="10:13">
      <c r="J244" s="132"/>
      <c r="K244" s="132"/>
      <c r="L244" s="132"/>
      <c r="M244" s="132"/>
    </row>
    <row r="245" spans="10:13">
      <c r="J245" s="132"/>
      <c r="K245" s="132"/>
      <c r="L245" s="132"/>
      <c r="M245" s="132"/>
    </row>
    <row r="246" spans="10:13">
      <c r="J246" s="132"/>
      <c r="K246" s="132"/>
      <c r="L246" s="132"/>
      <c r="M246" s="132"/>
    </row>
    <row r="247" spans="10:13">
      <c r="J247" s="132"/>
      <c r="K247" s="132"/>
      <c r="L247" s="132"/>
      <c r="M247" s="132"/>
    </row>
    <row r="248" spans="10:13">
      <c r="J248" s="132"/>
      <c r="K248" s="132"/>
      <c r="L248" s="132"/>
      <c r="M248" s="132"/>
    </row>
    <row r="249" spans="10:13">
      <c r="J249" s="132"/>
      <c r="K249" s="132"/>
      <c r="L249" s="132"/>
      <c r="M249" s="132"/>
    </row>
    <row r="250" spans="10:13">
      <c r="J250" s="132"/>
      <c r="K250" s="132"/>
      <c r="L250" s="132"/>
      <c r="M250" s="132"/>
    </row>
    <row r="251" spans="10:13">
      <c r="J251" s="132"/>
      <c r="K251" s="132"/>
      <c r="L251" s="132"/>
      <c r="M251" s="132"/>
    </row>
    <row r="252" spans="10:13">
      <c r="J252" s="132"/>
      <c r="K252" s="132"/>
      <c r="L252" s="132"/>
      <c r="M252" s="132"/>
    </row>
    <row r="253" spans="10:13">
      <c r="J253" s="132"/>
      <c r="K253" s="132"/>
      <c r="L253" s="132"/>
      <c r="M253" s="132"/>
    </row>
    <row r="254" spans="10:13">
      <c r="J254" s="132"/>
      <c r="K254" s="132"/>
      <c r="L254" s="132"/>
      <c r="M254" s="132"/>
    </row>
    <row r="255" spans="10:13">
      <c r="J255" s="132"/>
      <c r="K255" s="132"/>
      <c r="L255" s="132"/>
      <c r="M255" s="132"/>
    </row>
    <row r="256" spans="10:13">
      <c r="J256" s="132"/>
      <c r="K256" s="132"/>
      <c r="L256" s="132"/>
      <c r="M256" s="132"/>
    </row>
    <row r="257" spans="10:13">
      <c r="J257" s="132"/>
      <c r="K257" s="132"/>
      <c r="L257" s="132"/>
      <c r="M257" s="132"/>
    </row>
    <row r="258" spans="10:13">
      <c r="J258" s="132"/>
      <c r="K258" s="132"/>
      <c r="L258" s="132"/>
      <c r="M258" s="132"/>
    </row>
    <row r="259" spans="10:13">
      <c r="J259" s="132"/>
      <c r="K259" s="132"/>
      <c r="L259" s="132"/>
      <c r="M259" s="132"/>
    </row>
    <row r="260" spans="10:13">
      <c r="J260" s="132"/>
      <c r="K260" s="132"/>
      <c r="L260" s="132"/>
      <c r="M260" s="132"/>
    </row>
    <row r="261" spans="10:13">
      <c r="J261" s="132"/>
      <c r="K261" s="132"/>
      <c r="L261" s="132"/>
      <c r="M261" s="132"/>
    </row>
    <row r="262" spans="10:13">
      <c r="J262" s="132"/>
      <c r="K262" s="132"/>
      <c r="L262" s="132"/>
      <c r="M262" s="132"/>
    </row>
    <row r="263" spans="10:13">
      <c r="J263" s="132"/>
      <c r="K263" s="132"/>
      <c r="L263" s="132"/>
      <c r="M263" s="132"/>
    </row>
    <row r="264" spans="10:13">
      <c r="J264" s="132"/>
      <c r="K264" s="132"/>
      <c r="L264" s="132"/>
      <c r="M264" s="132"/>
    </row>
    <row r="265" spans="10:13">
      <c r="J265" s="132"/>
      <c r="K265" s="132"/>
      <c r="L265" s="132"/>
      <c r="M265" s="132"/>
    </row>
    <row r="266" spans="10:13">
      <c r="J266" s="132"/>
      <c r="K266" s="132"/>
      <c r="L266" s="132"/>
      <c r="M266" s="132"/>
    </row>
    <row r="267" spans="10:13">
      <c r="J267" s="132"/>
      <c r="K267" s="132"/>
      <c r="L267" s="132"/>
      <c r="M267" s="132"/>
    </row>
    <row r="268" spans="10:13">
      <c r="J268" s="132"/>
      <c r="K268" s="132"/>
      <c r="L268" s="132"/>
      <c r="M268" s="132"/>
    </row>
    <row r="269" spans="10:13">
      <c r="J269" s="132"/>
      <c r="K269" s="132"/>
      <c r="L269" s="132"/>
      <c r="M269" s="132"/>
    </row>
    <row r="270" spans="10:13">
      <c r="J270" s="132"/>
      <c r="K270" s="132"/>
      <c r="L270" s="132"/>
      <c r="M270" s="132"/>
    </row>
    <row r="271" spans="10:13">
      <c r="J271" s="132"/>
      <c r="K271" s="132"/>
      <c r="L271" s="132"/>
      <c r="M271" s="132"/>
    </row>
    <row r="272" spans="10:13">
      <c r="J272" s="132"/>
      <c r="K272" s="132"/>
      <c r="L272" s="132"/>
      <c r="M272" s="132"/>
    </row>
    <row r="273" spans="10:13">
      <c r="J273" s="132"/>
      <c r="K273" s="132"/>
      <c r="L273" s="132"/>
      <c r="M273" s="132"/>
    </row>
    <row r="274" spans="10:13">
      <c r="J274" s="132"/>
      <c r="K274" s="132"/>
      <c r="L274" s="132"/>
      <c r="M274" s="132"/>
    </row>
    <row r="275" spans="10:13">
      <c r="J275" s="132"/>
      <c r="K275" s="132"/>
      <c r="L275" s="132"/>
      <c r="M275" s="132"/>
    </row>
    <row r="276" spans="10:13">
      <c r="J276" s="132"/>
      <c r="K276" s="132"/>
      <c r="L276" s="132"/>
      <c r="M276" s="132"/>
    </row>
    <row r="277" spans="10:13">
      <c r="J277" s="132"/>
      <c r="K277" s="132"/>
      <c r="L277" s="132"/>
      <c r="M277" s="132"/>
    </row>
    <row r="278" spans="10:13">
      <c r="J278" s="132"/>
      <c r="K278" s="132"/>
      <c r="L278" s="132"/>
      <c r="M278" s="132"/>
    </row>
    <row r="279" spans="10:13">
      <c r="J279" s="132"/>
      <c r="K279" s="132"/>
      <c r="L279" s="132"/>
      <c r="M279" s="132"/>
    </row>
    <row r="280" spans="10:13">
      <c r="J280" s="132"/>
      <c r="K280" s="132"/>
      <c r="L280" s="132"/>
      <c r="M280" s="132"/>
    </row>
    <row r="281" spans="10:13">
      <c r="J281" s="132"/>
      <c r="K281" s="132"/>
      <c r="L281" s="132"/>
      <c r="M281" s="132"/>
    </row>
    <row r="282" spans="10:13">
      <c r="J282" s="132"/>
      <c r="K282" s="132"/>
      <c r="L282" s="132"/>
      <c r="M282" s="132"/>
    </row>
    <row r="283" spans="10:13">
      <c r="J283" s="132"/>
      <c r="K283" s="132"/>
      <c r="L283" s="132"/>
      <c r="M283" s="132"/>
    </row>
    <row r="284" spans="10:13">
      <c r="J284" s="132"/>
      <c r="K284" s="132"/>
      <c r="L284" s="132"/>
      <c r="M284" s="132"/>
    </row>
    <row r="285" spans="10:13">
      <c r="J285" s="132"/>
      <c r="K285" s="132"/>
      <c r="L285" s="132"/>
      <c r="M285" s="132"/>
    </row>
    <row r="286" spans="10:13">
      <c r="J286" s="132"/>
      <c r="K286" s="132"/>
      <c r="L286" s="132"/>
      <c r="M286" s="132"/>
    </row>
    <row r="287" spans="10:13">
      <c r="J287" s="132"/>
      <c r="K287" s="132"/>
      <c r="L287" s="132"/>
      <c r="M287" s="132"/>
    </row>
    <row r="288" spans="10:13">
      <c r="J288" s="132"/>
      <c r="K288" s="132"/>
      <c r="L288" s="132"/>
      <c r="M288" s="132"/>
    </row>
    <row r="289" spans="10:13">
      <c r="J289" s="132"/>
      <c r="K289" s="132"/>
      <c r="L289" s="132"/>
      <c r="M289" s="132"/>
    </row>
    <row r="290" spans="10:13">
      <c r="J290" s="132"/>
      <c r="K290" s="132"/>
      <c r="L290" s="132"/>
      <c r="M290" s="132"/>
    </row>
    <row r="291" spans="10:13">
      <c r="J291" s="132"/>
      <c r="K291" s="132"/>
      <c r="L291" s="132"/>
      <c r="M291" s="132"/>
    </row>
    <row r="292" spans="10:13">
      <c r="J292" s="132"/>
      <c r="K292" s="132"/>
      <c r="L292" s="132"/>
      <c r="M292" s="132"/>
    </row>
    <row r="293" spans="10:13">
      <c r="J293" s="132"/>
      <c r="K293" s="132"/>
      <c r="L293" s="132"/>
      <c r="M293" s="132"/>
    </row>
    <row r="294" spans="10:13">
      <c r="J294" s="132"/>
      <c r="K294" s="132"/>
      <c r="L294" s="132"/>
      <c r="M294" s="132"/>
    </row>
    <row r="295" spans="10:13">
      <c r="J295" s="132"/>
      <c r="K295" s="132"/>
      <c r="L295" s="132"/>
      <c r="M295" s="132"/>
    </row>
    <row r="296" spans="10:13">
      <c r="J296" s="132"/>
      <c r="K296" s="132"/>
      <c r="L296" s="132"/>
      <c r="M296" s="132"/>
    </row>
    <row r="297" spans="10:13">
      <c r="J297" s="132"/>
      <c r="K297" s="132"/>
      <c r="L297" s="132"/>
      <c r="M297" s="132"/>
    </row>
    <row r="298" spans="10:13">
      <c r="J298" s="132"/>
      <c r="K298" s="132"/>
      <c r="L298" s="132"/>
      <c r="M298" s="132"/>
    </row>
    <row r="299" spans="10:13">
      <c r="J299" s="132"/>
      <c r="K299" s="132"/>
      <c r="L299" s="132"/>
      <c r="M299" s="132"/>
    </row>
    <row r="300" spans="10:13">
      <c r="J300" s="132"/>
      <c r="K300" s="132"/>
      <c r="L300" s="132"/>
      <c r="M300" s="132"/>
    </row>
    <row r="301" spans="10:13">
      <c r="J301" s="132"/>
      <c r="K301" s="132"/>
      <c r="L301" s="132"/>
      <c r="M301" s="132"/>
    </row>
    <row r="302" spans="10:13">
      <c r="J302" s="132"/>
      <c r="K302" s="132"/>
      <c r="L302" s="132"/>
      <c r="M302" s="132"/>
    </row>
    <row r="303" spans="10:13">
      <c r="J303" s="132"/>
      <c r="K303" s="132"/>
      <c r="L303" s="132"/>
      <c r="M303" s="132"/>
    </row>
    <row r="304" spans="10:13">
      <c r="J304" s="132"/>
      <c r="K304" s="132"/>
      <c r="L304" s="132"/>
      <c r="M304" s="132"/>
    </row>
    <row r="305" spans="10:13">
      <c r="J305" s="132"/>
      <c r="K305" s="132"/>
      <c r="L305" s="132"/>
      <c r="M305" s="132"/>
    </row>
    <row r="306" spans="10:13">
      <c r="J306" s="132"/>
      <c r="K306" s="132"/>
      <c r="L306" s="132"/>
      <c r="M306" s="132"/>
    </row>
    <row r="307" spans="10:13">
      <c r="J307" s="132"/>
      <c r="K307" s="132"/>
      <c r="L307" s="132"/>
      <c r="M307" s="132"/>
    </row>
    <row r="308" spans="10:13">
      <c r="J308" s="132"/>
      <c r="K308" s="132"/>
      <c r="L308" s="132"/>
      <c r="M308" s="132"/>
    </row>
    <row r="309" spans="10:13">
      <c r="J309" s="132"/>
      <c r="K309" s="132"/>
      <c r="L309" s="132"/>
      <c r="M309" s="132"/>
    </row>
    <row r="310" spans="10:13">
      <c r="J310" s="132"/>
      <c r="K310" s="132"/>
      <c r="L310" s="132"/>
      <c r="M310" s="132"/>
    </row>
    <row r="311" spans="10:13">
      <c r="J311" s="132"/>
      <c r="K311" s="132"/>
      <c r="L311" s="132"/>
      <c r="M311" s="132"/>
    </row>
    <row r="312" spans="10:13">
      <c r="J312" s="132"/>
      <c r="K312" s="132"/>
      <c r="L312" s="132"/>
      <c r="M312" s="132"/>
    </row>
    <row r="313" spans="10:13">
      <c r="J313" s="132"/>
      <c r="K313" s="132"/>
      <c r="L313" s="132"/>
      <c r="M313" s="132"/>
    </row>
    <row r="314" spans="10:13">
      <c r="J314" s="132"/>
      <c r="K314" s="132"/>
      <c r="L314" s="132"/>
      <c r="M314" s="132"/>
    </row>
    <row r="315" spans="10:13">
      <c r="J315" s="132"/>
      <c r="K315" s="132"/>
      <c r="L315" s="132"/>
      <c r="M315" s="132"/>
    </row>
    <row r="316" spans="10:13">
      <c r="J316" s="132"/>
      <c r="K316" s="132"/>
      <c r="L316" s="132"/>
      <c r="M316" s="132"/>
    </row>
    <row r="317" spans="10:13">
      <c r="J317" s="132"/>
      <c r="K317" s="132"/>
      <c r="L317" s="132"/>
      <c r="M317" s="132"/>
    </row>
    <row r="318" spans="10:13">
      <c r="J318" s="132"/>
      <c r="K318" s="132"/>
      <c r="L318" s="132"/>
      <c r="M318" s="132"/>
    </row>
    <row r="319" spans="10:13">
      <c r="J319" s="132"/>
      <c r="K319" s="132"/>
      <c r="L319" s="132"/>
      <c r="M319" s="132"/>
    </row>
    <row r="320" spans="10:13">
      <c r="J320" s="132"/>
      <c r="K320" s="132"/>
      <c r="L320" s="132"/>
      <c r="M320" s="132"/>
    </row>
    <row r="321" spans="10:13">
      <c r="J321" s="132"/>
      <c r="K321" s="132"/>
      <c r="L321" s="132"/>
      <c r="M321" s="132"/>
    </row>
    <row r="322" spans="10:13">
      <c r="J322" s="132"/>
      <c r="K322" s="132"/>
      <c r="L322" s="132"/>
      <c r="M322" s="132"/>
    </row>
    <row r="323" spans="10:13">
      <c r="J323" s="132"/>
      <c r="K323" s="132"/>
      <c r="L323" s="132"/>
      <c r="M323" s="132"/>
    </row>
    <row r="324" spans="10:13">
      <c r="J324" s="132"/>
      <c r="K324" s="132"/>
      <c r="L324" s="132"/>
      <c r="M324" s="132"/>
    </row>
    <row r="325" spans="10:13">
      <c r="J325" s="132"/>
      <c r="K325" s="132"/>
      <c r="L325" s="132"/>
      <c r="M325" s="132"/>
    </row>
    <row r="326" spans="10:13">
      <c r="J326" s="132"/>
      <c r="K326" s="132"/>
      <c r="L326" s="132"/>
      <c r="M326" s="132"/>
    </row>
    <row r="327" spans="10:13">
      <c r="J327" s="132"/>
      <c r="K327" s="132"/>
      <c r="L327" s="132"/>
      <c r="M327" s="132"/>
    </row>
    <row r="328" spans="10:13">
      <c r="J328" s="132"/>
      <c r="K328" s="132"/>
      <c r="L328" s="132"/>
      <c r="M328" s="132"/>
    </row>
    <row r="329" spans="10:13">
      <c r="J329" s="132"/>
      <c r="K329" s="132"/>
      <c r="L329" s="132"/>
      <c r="M329" s="132"/>
    </row>
    <row r="330" spans="10:13">
      <c r="J330" s="132"/>
      <c r="K330" s="132"/>
      <c r="L330" s="132"/>
      <c r="M330" s="132"/>
    </row>
    <row r="331" spans="10:13">
      <c r="J331" s="132"/>
      <c r="K331" s="132"/>
      <c r="L331" s="132"/>
      <c r="M331" s="132"/>
    </row>
    <row r="332" spans="10:13">
      <c r="J332" s="132"/>
      <c r="K332" s="132"/>
      <c r="L332" s="132"/>
      <c r="M332" s="132"/>
    </row>
    <row r="333" spans="10:13">
      <c r="J333" s="132"/>
      <c r="K333" s="132"/>
      <c r="L333" s="132"/>
      <c r="M333" s="132"/>
    </row>
    <row r="334" spans="10:13">
      <c r="J334" s="132"/>
      <c r="K334" s="132"/>
      <c r="L334" s="132"/>
      <c r="M334" s="132"/>
    </row>
    <row r="335" spans="10:13">
      <c r="J335" s="132"/>
      <c r="K335" s="132"/>
      <c r="L335" s="132"/>
      <c r="M335" s="132"/>
    </row>
    <row r="336" spans="10:13">
      <c r="J336" s="132"/>
      <c r="K336" s="132"/>
      <c r="L336" s="132"/>
      <c r="M336" s="132"/>
    </row>
    <row r="337" spans="10:13">
      <c r="J337" s="132"/>
      <c r="K337" s="132"/>
      <c r="L337" s="132"/>
      <c r="M337" s="132"/>
    </row>
    <row r="338" spans="10:13">
      <c r="J338" s="132"/>
      <c r="K338" s="132"/>
      <c r="L338" s="132"/>
      <c r="M338" s="132"/>
    </row>
    <row r="339" spans="10:13">
      <c r="J339" s="132"/>
      <c r="K339" s="132"/>
      <c r="L339" s="132"/>
      <c r="M339" s="132"/>
    </row>
    <row r="340" spans="10:13">
      <c r="J340" s="132"/>
      <c r="K340" s="132"/>
      <c r="L340" s="132"/>
      <c r="M340" s="132"/>
    </row>
    <row r="341" spans="10:13">
      <c r="J341" s="132"/>
      <c r="K341" s="132"/>
      <c r="L341" s="132"/>
      <c r="M341" s="132"/>
    </row>
    <row r="342" spans="10:13">
      <c r="J342" s="132"/>
      <c r="K342" s="132"/>
      <c r="L342" s="132"/>
      <c r="M342" s="132"/>
    </row>
    <row r="343" spans="10:13">
      <c r="J343" s="132"/>
      <c r="K343" s="132"/>
      <c r="L343" s="132"/>
      <c r="M343" s="132"/>
    </row>
    <row r="344" spans="10:13">
      <c r="J344" s="132"/>
      <c r="K344" s="132"/>
      <c r="L344" s="132"/>
      <c r="M344" s="132"/>
    </row>
    <row r="345" spans="10:13">
      <c r="J345" s="132"/>
      <c r="K345" s="132"/>
      <c r="L345" s="132"/>
      <c r="M345" s="132"/>
    </row>
    <row r="346" spans="10:13">
      <c r="J346" s="132"/>
      <c r="K346" s="132"/>
      <c r="L346" s="132"/>
      <c r="M346" s="132"/>
    </row>
    <row r="347" spans="10:13">
      <c r="J347" s="132"/>
      <c r="K347" s="132"/>
      <c r="L347" s="132"/>
      <c r="M347" s="132"/>
    </row>
    <row r="348" spans="10:13">
      <c r="J348" s="132"/>
      <c r="K348" s="132"/>
      <c r="L348" s="132"/>
      <c r="M348" s="132"/>
    </row>
    <row r="349" spans="10:13">
      <c r="J349" s="132"/>
      <c r="K349" s="132"/>
      <c r="L349" s="132"/>
      <c r="M349" s="132"/>
    </row>
    <row r="350" spans="10:13">
      <c r="J350" s="132"/>
      <c r="K350" s="132"/>
      <c r="L350" s="132"/>
      <c r="M350" s="132"/>
    </row>
    <row r="351" spans="10:13">
      <c r="J351" s="132"/>
      <c r="K351" s="132"/>
      <c r="L351" s="132"/>
      <c r="M351" s="132"/>
    </row>
    <row r="352" spans="10:13">
      <c r="J352" s="132"/>
      <c r="K352" s="132"/>
      <c r="L352" s="132"/>
      <c r="M352" s="132"/>
    </row>
    <row r="353" spans="10:13">
      <c r="J353" s="132"/>
      <c r="K353" s="132"/>
      <c r="L353" s="132"/>
      <c r="M353" s="132"/>
    </row>
    <row r="354" spans="10:13">
      <c r="J354" s="132"/>
      <c r="K354" s="132"/>
      <c r="L354" s="132"/>
      <c r="M354" s="132"/>
    </row>
    <row r="355" spans="10:13">
      <c r="J355" s="132"/>
      <c r="K355" s="132"/>
      <c r="L355" s="132"/>
      <c r="M355" s="132"/>
    </row>
    <row r="356" spans="10:13">
      <c r="J356" s="132"/>
      <c r="K356" s="132"/>
      <c r="L356" s="132"/>
      <c r="M356" s="132"/>
    </row>
    <row r="357" spans="10:13">
      <c r="J357" s="132"/>
      <c r="K357" s="132"/>
      <c r="L357" s="132"/>
      <c r="M357" s="132"/>
    </row>
    <row r="358" spans="10:13">
      <c r="J358" s="132"/>
      <c r="K358" s="132"/>
      <c r="L358" s="132"/>
      <c r="M358" s="132"/>
    </row>
    <row r="359" spans="10:13">
      <c r="J359" s="132"/>
      <c r="K359" s="132"/>
      <c r="L359" s="132"/>
      <c r="M359" s="132"/>
    </row>
    <row r="360" spans="10:13">
      <c r="J360" s="132"/>
      <c r="K360" s="132"/>
      <c r="L360" s="132"/>
      <c r="M360" s="132"/>
    </row>
    <row r="361" spans="10:13">
      <c r="J361" s="132"/>
      <c r="K361" s="132"/>
      <c r="L361" s="132"/>
      <c r="M361" s="132"/>
    </row>
    <row r="362" spans="10:13">
      <c r="J362" s="132"/>
      <c r="K362" s="132"/>
      <c r="L362" s="132"/>
      <c r="M362" s="132"/>
    </row>
    <row r="363" spans="10:13">
      <c r="J363" s="132"/>
      <c r="K363" s="132"/>
      <c r="L363" s="132"/>
      <c r="M363" s="132"/>
    </row>
    <row r="364" spans="10:13">
      <c r="J364" s="132"/>
      <c r="K364" s="132"/>
      <c r="L364" s="132"/>
      <c r="M364" s="132"/>
    </row>
    <row r="365" spans="10:13">
      <c r="J365" s="132"/>
      <c r="K365" s="132"/>
      <c r="L365" s="132"/>
      <c r="M365" s="132"/>
    </row>
    <row r="366" spans="10:13">
      <c r="J366" s="132"/>
      <c r="K366" s="132"/>
      <c r="L366" s="132"/>
      <c r="M366" s="132"/>
    </row>
    <row r="367" spans="10:13">
      <c r="J367" s="132"/>
      <c r="K367" s="132"/>
      <c r="L367" s="132"/>
      <c r="M367" s="132"/>
    </row>
    <row r="368" spans="10:13">
      <c r="J368" s="132"/>
      <c r="K368" s="132"/>
      <c r="L368" s="132"/>
      <c r="M368" s="132"/>
    </row>
    <row r="369" spans="10:13">
      <c r="J369" s="132"/>
      <c r="K369" s="132"/>
      <c r="L369" s="132"/>
      <c r="M369" s="132"/>
    </row>
    <row r="370" spans="10:13">
      <c r="J370" s="132"/>
      <c r="K370" s="132"/>
      <c r="L370" s="132"/>
      <c r="M370" s="132"/>
    </row>
    <row r="371" spans="10:13">
      <c r="J371" s="132"/>
      <c r="K371" s="132"/>
      <c r="L371" s="132"/>
      <c r="M371" s="132"/>
    </row>
    <row r="372" spans="10:13">
      <c r="J372" s="132"/>
      <c r="K372" s="132"/>
      <c r="L372" s="132"/>
      <c r="M372" s="132"/>
    </row>
    <row r="373" spans="10:13">
      <c r="J373" s="132"/>
      <c r="K373" s="132"/>
      <c r="L373" s="132"/>
      <c r="M373" s="132"/>
    </row>
    <row r="374" spans="10:13">
      <c r="J374" s="132"/>
      <c r="K374" s="132"/>
      <c r="L374" s="132"/>
      <c r="M374" s="132"/>
    </row>
    <row r="375" spans="10:13">
      <c r="J375" s="132"/>
      <c r="K375" s="132"/>
      <c r="L375" s="132"/>
      <c r="M375" s="132"/>
    </row>
    <row r="376" spans="10:13">
      <c r="J376" s="132"/>
      <c r="K376" s="132"/>
      <c r="L376" s="132"/>
      <c r="M376" s="132"/>
    </row>
    <row r="377" spans="10:13">
      <c r="J377" s="132"/>
      <c r="K377" s="132"/>
      <c r="L377" s="132"/>
      <c r="M377" s="132"/>
    </row>
    <row r="378" spans="10:13">
      <c r="J378" s="132"/>
      <c r="K378" s="132"/>
      <c r="L378" s="132"/>
      <c r="M378" s="132"/>
    </row>
    <row r="379" spans="10:13">
      <c r="J379" s="132"/>
      <c r="K379" s="132"/>
      <c r="L379" s="132"/>
      <c r="M379" s="132"/>
    </row>
    <row r="380" spans="10:13">
      <c r="J380" s="132"/>
      <c r="K380" s="132"/>
      <c r="L380" s="132"/>
      <c r="M380" s="132"/>
    </row>
    <row r="381" spans="10:13">
      <c r="J381" s="132"/>
      <c r="K381" s="132"/>
      <c r="L381" s="132"/>
      <c r="M381" s="132"/>
    </row>
    <row r="382" spans="10:13">
      <c r="J382" s="132"/>
      <c r="K382" s="132"/>
      <c r="L382" s="132"/>
      <c r="M382" s="132"/>
    </row>
    <row r="383" spans="10:13">
      <c r="J383" s="132"/>
      <c r="K383" s="132"/>
      <c r="L383" s="132"/>
      <c r="M383" s="132"/>
    </row>
    <row r="384" spans="10:13">
      <c r="J384" s="132"/>
      <c r="K384" s="132"/>
      <c r="L384" s="132"/>
      <c r="M384" s="132"/>
    </row>
    <row r="385" spans="10:13">
      <c r="J385" s="132"/>
      <c r="K385" s="132"/>
      <c r="L385" s="132"/>
      <c r="M385" s="132"/>
    </row>
    <row r="386" spans="10:13">
      <c r="J386" s="132"/>
      <c r="K386" s="132"/>
      <c r="L386" s="132"/>
      <c r="M386" s="132"/>
    </row>
    <row r="387" spans="10:13">
      <c r="J387" s="132"/>
      <c r="K387" s="132"/>
      <c r="L387" s="132"/>
      <c r="M387" s="132"/>
    </row>
    <row r="388" spans="10:13">
      <c r="J388" s="132"/>
      <c r="K388" s="132"/>
      <c r="L388" s="132"/>
      <c r="M388" s="132"/>
    </row>
    <row r="389" spans="10:13">
      <c r="J389" s="132"/>
      <c r="K389" s="132"/>
      <c r="L389" s="132"/>
      <c r="M389" s="132"/>
    </row>
    <row r="390" spans="10:13">
      <c r="J390" s="132"/>
      <c r="K390" s="132"/>
      <c r="L390" s="132"/>
      <c r="M390" s="132"/>
    </row>
    <row r="391" spans="10:13">
      <c r="J391" s="132"/>
      <c r="K391" s="132"/>
      <c r="L391" s="132"/>
      <c r="M391" s="132"/>
    </row>
    <row r="392" spans="10:13">
      <c r="J392" s="132"/>
      <c r="K392" s="132"/>
      <c r="L392" s="132"/>
      <c r="M392" s="132"/>
    </row>
    <row r="393" spans="10:13">
      <c r="J393" s="132"/>
      <c r="K393" s="132"/>
      <c r="L393" s="132"/>
      <c r="M393" s="132"/>
    </row>
    <row r="394" spans="10:13">
      <c r="J394" s="132"/>
      <c r="K394" s="132"/>
      <c r="L394" s="132"/>
      <c r="M394" s="132"/>
    </row>
    <row r="395" spans="10:13">
      <c r="J395" s="132"/>
      <c r="K395" s="132"/>
      <c r="L395" s="132"/>
      <c r="M395" s="132"/>
    </row>
    <row r="396" spans="10:13">
      <c r="J396" s="132"/>
      <c r="K396" s="132"/>
      <c r="L396" s="132"/>
      <c r="M396" s="132"/>
    </row>
    <row r="397" spans="10:13">
      <c r="J397" s="132"/>
      <c r="K397" s="132"/>
      <c r="L397" s="132"/>
      <c r="M397" s="132"/>
    </row>
    <row r="398" spans="10:13">
      <c r="J398" s="132"/>
      <c r="K398" s="132"/>
      <c r="L398" s="132"/>
      <c r="M398" s="132"/>
    </row>
    <row r="399" spans="10:13">
      <c r="J399" s="132"/>
      <c r="K399" s="132"/>
      <c r="L399" s="132"/>
      <c r="M399" s="132"/>
    </row>
    <row r="400" spans="10:13">
      <c r="J400" s="132"/>
      <c r="K400" s="132"/>
      <c r="L400" s="132"/>
      <c r="M400" s="132"/>
    </row>
    <row r="401" spans="10:13">
      <c r="J401" s="132"/>
      <c r="K401" s="132"/>
      <c r="L401" s="132"/>
      <c r="M401" s="132"/>
    </row>
    <row r="402" spans="10:13">
      <c r="J402" s="132"/>
      <c r="K402" s="132"/>
      <c r="L402" s="132"/>
      <c r="M402" s="132"/>
    </row>
    <row r="403" spans="10:13">
      <c r="J403" s="132"/>
      <c r="K403" s="132"/>
      <c r="L403" s="132"/>
      <c r="M403" s="132"/>
    </row>
    <row r="404" spans="10:13">
      <c r="J404" s="132"/>
      <c r="K404" s="132"/>
      <c r="L404" s="132"/>
      <c r="M404" s="132"/>
    </row>
    <row r="405" spans="10:13">
      <c r="J405" s="132"/>
      <c r="K405" s="132"/>
      <c r="L405" s="132"/>
      <c r="M405" s="132"/>
    </row>
    <row r="406" spans="10:13">
      <c r="J406" s="132"/>
      <c r="K406" s="132"/>
      <c r="L406" s="132"/>
      <c r="M406" s="132"/>
    </row>
    <row r="407" spans="10:13">
      <c r="J407" s="132"/>
      <c r="K407" s="132"/>
      <c r="L407" s="132"/>
      <c r="M407" s="132"/>
    </row>
    <row r="408" spans="10:13">
      <c r="J408" s="132"/>
      <c r="K408" s="132"/>
      <c r="L408" s="132"/>
      <c r="M408" s="132"/>
    </row>
    <row r="409" spans="10:13">
      <c r="J409" s="132"/>
      <c r="K409" s="132"/>
      <c r="L409" s="132"/>
      <c r="M409" s="132"/>
    </row>
    <row r="410" spans="10:13">
      <c r="J410" s="132"/>
      <c r="K410" s="132"/>
      <c r="L410" s="132"/>
      <c r="M410" s="132"/>
    </row>
    <row r="411" spans="10:13">
      <c r="J411" s="132"/>
      <c r="K411" s="132"/>
      <c r="L411" s="132"/>
      <c r="M411" s="132"/>
    </row>
    <row r="412" spans="10:13">
      <c r="J412" s="132"/>
      <c r="K412" s="132"/>
      <c r="L412" s="132"/>
      <c r="M412" s="132"/>
    </row>
    <row r="413" spans="10:13">
      <c r="J413" s="132"/>
      <c r="K413" s="132"/>
      <c r="L413" s="132"/>
      <c r="M413" s="132"/>
    </row>
    <row r="414" spans="10:13">
      <c r="J414" s="132"/>
      <c r="K414" s="132"/>
      <c r="L414" s="132"/>
      <c r="M414" s="132"/>
    </row>
    <row r="415" spans="10:13">
      <c r="J415" s="132"/>
      <c r="K415" s="132"/>
      <c r="L415" s="132"/>
      <c r="M415" s="132"/>
    </row>
    <row r="416" spans="10:13">
      <c r="J416" s="132"/>
      <c r="K416" s="132"/>
      <c r="L416" s="132"/>
      <c r="M416" s="132"/>
    </row>
    <row r="417" spans="10:13">
      <c r="J417" s="132"/>
      <c r="K417" s="132"/>
      <c r="L417" s="132"/>
      <c r="M417" s="132"/>
    </row>
    <row r="418" spans="10:13">
      <c r="J418" s="132"/>
      <c r="K418" s="132"/>
      <c r="L418" s="132"/>
      <c r="M418" s="132"/>
    </row>
    <row r="419" spans="10:13">
      <c r="J419" s="132"/>
      <c r="K419" s="132"/>
      <c r="L419" s="132"/>
      <c r="M419" s="132"/>
    </row>
    <row r="420" spans="10:13">
      <c r="J420" s="132"/>
      <c r="K420" s="132"/>
      <c r="L420" s="132"/>
      <c r="M420" s="132"/>
    </row>
    <row r="421" spans="10:13">
      <c r="J421" s="132"/>
      <c r="K421" s="132"/>
      <c r="L421" s="132"/>
      <c r="M421" s="132"/>
    </row>
    <row r="422" spans="10:13">
      <c r="J422" s="132"/>
      <c r="K422" s="132"/>
      <c r="L422" s="132"/>
      <c r="M422" s="132"/>
    </row>
    <row r="423" spans="10:13">
      <c r="J423" s="132"/>
      <c r="K423" s="132"/>
      <c r="L423" s="132"/>
      <c r="M423" s="132"/>
    </row>
    <row r="424" spans="10:13">
      <c r="J424" s="132"/>
      <c r="K424" s="132"/>
      <c r="L424" s="132"/>
      <c r="M424" s="132"/>
    </row>
    <row r="425" spans="10:13">
      <c r="J425" s="132"/>
      <c r="K425" s="132"/>
      <c r="L425" s="132"/>
      <c r="M425" s="132"/>
    </row>
    <row r="426" spans="10:13">
      <c r="J426" s="132"/>
      <c r="K426" s="132"/>
      <c r="L426" s="132"/>
      <c r="M426" s="132"/>
    </row>
    <row r="427" spans="10:13">
      <c r="J427" s="132"/>
      <c r="K427" s="132"/>
      <c r="L427" s="132"/>
      <c r="M427" s="132"/>
    </row>
    <row r="428" spans="10:13">
      <c r="J428" s="132"/>
      <c r="K428" s="132"/>
      <c r="L428" s="132"/>
      <c r="M428" s="132"/>
    </row>
    <row r="429" spans="10:13">
      <c r="J429" s="132"/>
      <c r="K429" s="132"/>
      <c r="L429" s="132"/>
      <c r="M429" s="132"/>
    </row>
    <row r="430" spans="10:13">
      <c r="J430" s="132"/>
      <c r="K430" s="132"/>
      <c r="L430" s="132"/>
      <c r="M430" s="132"/>
    </row>
    <row r="431" spans="10:13">
      <c r="J431" s="132"/>
      <c r="K431" s="132"/>
      <c r="L431" s="132"/>
      <c r="M431" s="132"/>
    </row>
    <row r="432" spans="10:13">
      <c r="J432" s="132"/>
      <c r="K432" s="132"/>
      <c r="L432" s="132"/>
      <c r="M432" s="132"/>
    </row>
    <row r="433" spans="10:13">
      <c r="J433" s="132"/>
      <c r="K433" s="132"/>
      <c r="L433" s="132"/>
      <c r="M433" s="132"/>
    </row>
    <row r="434" spans="10:13">
      <c r="J434" s="132"/>
      <c r="K434" s="132"/>
      <c r="L434" s="132"/>
      <c r="M434" s="132"/>
    </row>
    <row r="435" spans="10:13">
      <c r="J435" s="132"/>
      <c r="K435" s="132"/>
      <c r="L435" s="132"/>
      <c r="M435" s="132"/>
    </row>
    <row r="436" spans="10:13">
      <c r="J436" s="132"/>
      <c r="K436" s="132"/>
      <c r="L436" s="132"/>
      <c r="M436" s="132"/>
    </row>
    <row r="437" spans="10:13">
      <c r="J437" s="132"/>
      <c r="K437" s="132"/>
      <c r="L437" s="132"/>
      <c r="M437" s="132"/>
    </row>
    <row r="438" spans="10:13">
      <c r="J438" s="132"/>
      <c r="K438" s="132"/>
      <c r="L438" s="132"/>
      <c r="M438" s="132"/>
    </row>
    <row r="439" spans="10:13">
      <c r="J439" s="132"/>
      <c r="K439" s="132"/>
      <c r="L439" s="132"/>
      <c r="M439" s="132"/>
    </row>
    <row r="440" spans="10:13">
      <c r="J440" s="132"/>
      <c r="K440" s="132"/>
      <c r="L440" s="132"/>
      <c r="M440" s="132"/>
    </row>
    <row r="441" spans="10:13">
      <c r="J441" s="132"/>
      <c r="K441" s="132"/>
      <c r="L441" s="132"/>
      <c r="M441" s="132"/>
    </row>
    <row r="442" spans="10:13">
      <c r="J442" s="132"/>
      <c r="K442" s="132"/>
      <c r="L442" s="132"/>
      <c r="M442" s="132"/>
    </row>
    <row r="443" spans="10:13">
      <c r="J443" s="132"/>
      <c r="K443" s="132"/>
      <c r="L443" s="132"/>
      <c r="M443" s="132"/>
    </row>
    <row r="444" spans="10:13">
      <c r="J444" s="132"/>
      <c r="K444" s="132"/>
      <c r="L444" s="132"/>
      <c r="M444" s="132"/>
    </row>
    <row r="445" spans="10:13">
      <c r="J445" s="132"/>
      <c r="K445" s="132"/>
      <c r="L445" s="132"/>
      <c r="M445" s="132"/>
    </row>
    <row r="446" spans="10:13">
      <c r="J446" s="132"/>
      <c r="K446" s="132"/>
      <c r="L446" s="132"/>
      <c r="M446" s="132"/>
    </row>
    <row r="447" spans="10:13">
      <c r="J447" s="132"/>
      <c r="K447" s="132"/>
      <c r="L447" s="132"/>
      <c r="M447" s="132"/>
    </row>
    <row r="448" spans="10:13">
      <c r="J448" s="132"/>
      <c r="K448" s="132"/>
      <c r="L448" s="132"/>
      <c r="M448" s="132"/>
    </row>
    <row r="449" spans="10:13">
      <c r="J449" s="132"/>
      <c r="K449" s="132"/>
      <c r="L449" s="132"/>
      <c r="M449" s="132"/>
    </row>
    <row r="450" spans="10:13">
      <c r="J450" s="132"/>
      <c r="K450" s="132"/>
      <c r="L450" s="132"/>
      <c r="M450" s="132"/>
    </row>
    <row r="451" spans="10:13">
      <c r="J451" s="132"/>
      <c r="K451" s="132"/>
      <c r="L451" s="132"/>
      <c r="M451" s="132"/>
    </row>
    <row r="452" spans="10:13">
      <c r="J452" s="132"/>
      <c r="K452" s="132"/>
      <c r="L452" s="132"/>
      <c r="M452" s="132"/>
    </row>
    <row r="453" spans="10:13">
      <c r="J453" s="132"/>
      <c r="K453" s="132"/>
      <c r="L453" s="132"/>
      <c r="M453" s="132"/>
    </row>
    <row r="454" spans="10:13">
      <c r="J454" s="132"/>
      <c r="K454" s="132"/>
      <c r="L454" s="132"/>
      <c r="M454" s="132"/>
    </row>
    <row r="455" spans="10:13">
      <c r="J455" s="132"/>
      <c r="K455" s="132"/>
      <c r="L455" s="132"/>
      <c r="M455" s="132"/>
    </row>
    <row r="456" spans="10:13">
      <c r="J456" s="132"/>
      <c r="K456" s="132"/>
      <c r="L456" s="132"/>
      <c r="M456" s="132"/>
    </row>
    <row r="457" spans="10:13">
      <c r="J457" s="132"/>
      <c r="K457" s="132"/>
      <c r="L457" s="132"/>
      <c r="M457" s="132"/>
    </row>
    <row r="458" spans="10:13">
      <c r="J458" s="132"/>
      <c r="K458" s="132"/>
      <c r="L458" s="132"/>
      <c r="M458" s="132"/>
    </row>
    <row r="459" spans="10:13">
      <c r="J459" s="132"/>
      <c r="K459" s="132"/>
      <c r="L459" s="132"/>
      <c r="M459" s="132"/>
    </row>
    <row r="460" spans="10:13">
      <c r="J460" s="132"/>
      <c r="K460" s="132"/>
      <c r="L460" s="132"/>
      <c r="M460" s="132"/>
    </row>
    <row r="461" spans="10:13">
      <c r="J461" s="132"/>
      <c r="K461" s="132"/>
      <c r="L461" s="132"/>
      <c r="M461" s="132"/>
    </row>
    <row r="462" spans="10:13">
      <c r="J462" s="132"/>
      <c r="K462" s="132"/>
      <c r="L462" s="132"/>
      <c r="M462" s="132"/>
    </row>
    <row r="463" spans="10:13">
      <c r="J463" s="132"/>
      <c r="K463" s="132"/>
      <c r="L463" s="132"/>
      <c r="M463" s="132"/>
    </row>
    <row r="464" spans="10:13">
      <c r="J464" s="132"/>
      <c r="K464" s="132"/>
      <c r="L464" s="132"/>
      <c r="M464" s="132"/>
    </row>
    <row r="465" spans="10:13">
      <c r="J465" s="132"/>
      <c r="K465" s="132"/>
      <c r="L465" s="132"/>
      <c r="M465" s="132"/>
    </row>
    <row r="466" spans="10:13">
      <c r="J466" s="132"/>
      <c r="K466" s="132"/>
      <c r="L466" s="132"/>
      <c r="M466" s="132"/>
    </row>
    <row r="467" spans="10:13">
      <c r="J467" s="132"/>
      <c r="K467" s="132"/>
      <c r="L467" s="132"/>
      <c r="M467" s="132"/>
    </row>
    <row r="468" spans="10:13">
      <c r="J468" s="132"/>
      <c r="K468" s="132"/>
      <c r="L468" s="132"/>
      <c r="M468" s="132"/>
    </row>
    <row r="469" spans="10:13">
      <c r="J469" s="132"/>
      <c r="K469" s="132"/>
      <c r="L469" s="132"/>
      <c r="M469" s="132"/>
    </row>
    <row r="470" spans="10:13">
      <c r="J470" s="132"/>
      <c r="K470" s="132"/>
      <c r="L470" s="132"/>
      <c r="M470" s="132"/>
    </row>
    <row r="471" spans="10:13">
      <c r="J471" s="132"/>
      <c r="K471" s="132"/>
      <c r="L471" s="132"/>
      <c r="M471" s="132"/>
    </row>
    <row r="472" spans="10:13">
      <c r="J472" s="132"/>
      <c r="K472" s="132"/>
      <c r="L472" s="132"/>
      <c r="M472" s="132"/>
    </row>
    <row r="473" spans="10:13">
      <c r="J473" s="132"/>
      <c r="K473" s="132"/>
      <c r="L473" s="132"/>
      <c r="M473" s="132"/>
    </row>
    <row r="474" spans="10:13">
      <c r="J474" s="132"/>
      <c r="K474" s="132"/>
      <c r="L474" s="132"/>
      <c r="M474" s="132"/>
    </row>
    <row r="475" spans="10:13">
      <c r="J475" s="132"/>
      <c r="K475" s="132"/>
      <c r="L475" s="132"/>
      <c r="M475" s="132"/>
    </row>
    <row r="476" spans="10:13">
      <c r="J476" s="132"/>
      <c r="K476" s="132"/>
      <c r="L476" s="132"/>
      <c r="M476" s="132"/>
    </row>
    <row r="477" spans="10:13">
      <c r="J477" s="132"/>
      <c r="K477" s="132"/>
      <c r="L477" s="132"/>
      <c r="M477" s="132"/>
    </row>
    <row r="478" spans="10:13">
      <c r="J478" s="132"/>
      <c r="K478" s="132"/>
      <c r="L478" s="132"/>
      <c r="M478" s="132"/>
    </row>
    <row r="479" spans="10:13">
      <c r="J479" s="132"/>
      <c r="K479" s="132"/>
      <c r="L479" s="132"/>
      <c r="M479" s="132"/>
    </row>
    <row r="480" spans="10:13">
      <c r="J480" s="132"/>
      <c r="K480" s="132"/>
      <c r="L480" s="132"/>
      <c r="M480" s="132"/>
    </row>
    <row r="481" spans="10:13">
      <c r="J481" s="132"/>
      <c r="K481" s="132"/>
      <c r="L481" s="132"/>
      <c r="M481" s="132"/>
    </row>
    <row r="482" spans="10:13">
      <c r="J482" s="132"/>
      <c r="K482" s="132"/>
      <c r="L482" s="132"/>
      <c r="M482" s="132"/>
    </row>
    <row r="483" spans="10:13">
      <c r="J483" s="132"/>
      <c r="K483" s="132"/>
      <c r="L483" s="132"/>
      <c r="M483" s="132"/>
    </row>
    <row r="484" spans="10:13">
      <c r="J484" s="132"/>
      <c r="K484" s="132"/>
      <c r="L484" s="132"/>
      <c r="M484" s="132"/>
    </row>
    <row r="485" spans="10:13">
      <c r="J485" s="132"/>
      <c r="K485" s="132"/>
      <c r="L485" s="132"/>
      <c r="M485" s="132"/>
    </row>
    <row r="486" spans="10:13">
      <c r="J486" s="132"/>
      <c r="K486" s="132"/>
      <c r="L486" s="132"/>
      <c r="M486" s="132"/>
    </row>
    <row r="487" spans="10:13">
      <c r="J487" s="132"/>
      <c r="K487" s="132"/>
      <c r="L487" s="132"/>
      <c r="M487" s="132"/>
    </row>
    <row r="488" spans="10:13">
      <c r="J488" s="132"/>
      <c r="K488" s="132"/>
      <c r="L488" s="132"/>
      <c r="M488" s="132"/>
    </row>
    <row r="489" spans="10:13">
      <c r="J489" s="132"/>
      <c r="K489" s="132"/>
      <c r="L489" s="132"/>
      <c r="M489" s="132"/>
    </row>
    <row r="490" spans="10:13">
      <c r="J490" s="132"/>
      <c r="K490" s="132"/>
      <c r="L490" s="132"/>
      <c r="M490" s="132"/>
    </row>
    <row r="491" spans="10:13">
      <c r="J491" s="132"/>
      <c r="K491" s="132"/>
      <c r="L491" s="132"/>
      <c r="M491" s="132"/>
    </row>
    <row r="492" spans="10:13">
      <c r="J492" s="132"/>
      <c r="K492" s="132"/>
      <c r="L492" s="132"/>
      <c r="M492" s="132"/>
    </row>
    <row r="493" spans="10:13">
      <c r="J493" s="132"/>
      <c r="K493" s="132"/>
      <c r="L493" s="132"/>
      <c r="M493" s="132"/>
    </row>
    <row r="494" spans="10:13">
      <c r="J494" s="132"/>
      <c r="K494" s="132"/>
      <c r="L494" s="132"/>
      <c r="M494" s="132"/>
    </row>
    <row r="495" spans="10:13">
      <c r="J495" s="132"/>
      <c r="K495" s="132"/>
      <c r="L495" s="132"/>
      <c r="M495" s="132"/>
    </row>
    <row r="496" spans="10:13">
      <c r="J496" s="132"/>
      <c r="K496" s="132"/>
      <c r="L496" s="132"/>
      <c r="M496" s="132"/>
    </row>
    <row r="497" spans="10:13">
      <c r="J497" s="132"/>
      <c r="K497" s="132"/>
      <c r="L497" s="132"/>
      <c r="M497" s="132"/>
    </row>
    <row r="498" spans="10:13">
      <c r="J498" s="132"/>
      <c r="K498" s="132"/>
      <c r="L498" s="132"/>
      <c r="M498" s="132"/>
    </row>
    <row r="499" spans="10:13">
      <c r="J499" s="132"/>
      <c r="K499" s="132"/>
      <c r="L499" s="132"/>
      <c r="M499" s="132"/>
    </row>
    <row r="500" spans="10:13">
      <c r="J500" s="132"/>
      <c r="K500" s="132"/>
      <c r="L500" s="132"/>
      <c r="M500" s="132"/>
    </row>
    <row r="501" spans="10:13">
      <c r="J501" s="132"/>
      <c r="K501" s="132"/>
      <c r="L501" s="132"/>
      <c r="M501" s="132"/>
    </row>
    <row r="502" spans="10:13">
      <c r="J502" s="132"/>
      <c r="K502" s="132"/>
      <c r="L502" s="132"/>
      <c r="M502" s="132"/>
    </row>
    <row r="503" spans="10:13">
      <c r="J503" s="132"/>
      <c r="K503" s="132"/>
      <c r="L503" s="132"/>
      <c r="M503" s="132"/>
    </row>
    <row r="504" spans="10:13">
      <c r="J504" s="132"/>
      <c r="K504" s="132"/>
      <c r="L504" s="132"/>
      <c r="M504" s="132"/>
    </row>
    <row r="505" spans="10:13">
      <c r="J505" s="132"/>
      <c r="K505" s="132"/>
      <c r="L505" s="132"/>
      <c r="M505" s="132"/>
    </row>
    <row r="506" spans="10:13">
      <c r="J506" s="132"/>
      <c r="K506" s="132"/>
      <c r="L506" s="132"/>
      <c r="M506" s="132"/>
    </row>
    <row r="507" spans="10:13">
      <c r="J507" s="132"/>
      <c r="K507" s="132"/>
      <c r="L507" s="132"/>
      <c r="M507" s="132"/>
    </row>
    <row r="508" spans="10:13">
      <c r="J508" s="132"/>
      <c r="K508" s="132"/>
      <c r="L508" s="132"/>
      <c r="M508" s="132"/>
    </row>
    <row r="509" spans="10:13">
      <c r="J509" s="132"/>
      <c r="K509" s="132"/>
      <c r="L509" s="132"/>
      <c r="M509" s="132"/>
    </row>
    <row r="510" spans="10:13">
      <c r="J510" s="132"/>
      <c r="K510" s="132"/>
      <c r="L510" s="132"/>
      <c r="M510" s="132"/>
    </row>
    <row r="511" spans="10:13">
      <c r="J511" s="132"/>
      <c r="K511" s="132"/>
      <c r="L511" s="132"/>
      <c r="M511" s="132"/>
    </row>
    <row r="512" spans="10:13">
      <c r="J512" s="132"/>
      <c r="K512" s="132"/>
      <c r="L512" s="132"/>
      <c r="M512" s="132"/>
    </row>
    <row r="513" spans="10:13">
      <c r="J513" s="132"/>
      <c r="K513" s="132"/>
      <c r="L513" s="132"/>
      <c r="M513" s="132"/>
    </row>
    <row r="514" spans="10:13">
      <c r="J514" s="132"/>
      <c r="K514" s="132"/>
      <c r="L514" s="132"/>
      <c r="M514" s="132"/>
    </row>
    <row r="515" spans="10:13">
      <c r="J515" s="132"/>
      <c r="K515" s="132"/>
      <c r="L515" s="132"/>
      <c r="M515" s="132"/>
    </row>
    <row r="516" spans="10:13">
      <c r="J516" s="132"/>
      <c r="K516" s="132"/>
      <c r="L516" s="132"/>
      <c r="M516" s="132"/>
    </row>
    <row r="517" spans="10:13">
      <c r="J517" s="132"/>
      <c r="K517" s="132"/>
      <c r="L517" s="132"/>
      <c r="M517" s="132"/>
    </row>
    <row r="518" spans="10:13">
      <c r="J518" s="132"/>
      <c r="K518" s="132"/>
      <c r="L518" s="132"/>
      <c r="M518" s="132"/>
    </row>
    <row r="519" spans="10:13">
      <c r="J519" s="132"/>
      <c r="K519" s="132"/>
      <c r="L519" s="132"/>
      <c r="M519" s="132"/>
    </row>
    <row r="520" spans="10:13">
      <c r="J520" s="132"/>
      <c r="K520" s="132"/>
      <c r="L520" s="132"/>
      <c r="M520" s="132"/>
    </row>
    <row r="521" spans="10:13">
      <c r="J521" s="132"/>
      <c r="K521" s="132"/>
      <c r="L521" s="132"/>
      <c r="M521" s="132"/>
    </row>
    <row r="522" spans="10:13">
      <c r="J522" s="132"/>
      <c r="K522" s="132"/>
      <c r="L522" s="132"/>
      <c r="M522" s="132"/>
    </row>
    <row r="523" spans="10:13">
      <c r="J523" s="132"/>
      <c r="K523" s="132"/>
      <c r="L523" s="132"/>
      <c r="M523" s="132"/>
    </row>
    <row r="524" spans="10:13">
      <c r="J524" s="132"/>
      <c r="K524" s="132"/>
      <c r="L524" s="132"/>
      <c r="M524" s="132"/>
    </row>
    <row r="525" spans="10:13">
      <c r="J525" s="132"/>
      <c r="K525" s="132"/>
      <c r="L525" s="132"/>
      <c r="M525" s="132"/>
    </row>
    <row r="526" spans="10:13">
      <c r="J526" s="132"/>
      <c r="K526" s="132"/>
      <c r="L526" s="132"/>
      <c r="M526" s="132"/>
    </row>
    <row r="527" spans="10:13">
      <c r="J527" s="132"/>
      <c r="K527" s="132"/>
      <c r="L527" s="132"/>
      <c r="M527" s="132"/>
    </row>
    <row r="528" spans="10:13">
      <c r="J528" s="132"/>
      <c r="K528" s="132"/>
      <c r="L528" s="132"/>
      <c r="M528" s="132"/>
    </row>
    <row r="529" spans="10:13">
      <c r="J529" s="132"/>
      <c r="K529" s="132"/>
      <c r="L529" s="132"/>
      <c r="M529" s="132"/>
    </row>
    <row r="530" spans="10:13">
      <c r="J530" s="132"/>
      <c r="K530" s="132"/>
      <c r="L530" s="132"/>
      <c r="M530" s="132"/>
    </row>
    <row r="531" spans="10:13">
      <c r="J531" s="132"/>
      <c r="K531" s="132"/>
      <c r="L531" s="132"/>
      <c r="M531" s="132"/>
    </row>
    <row r="532" spans="10:13">
      <c r="J532" s="132"/>
      <c r="K532" s="132"/>
      <c r="L532" s="132"/>
      <c r="M532" s="132"/>
    </row>
    <row r="533" spans="10:13">
      <c r="J533" s="132"/>
      <c r="K533" s="132"/>
      <c r="L533" s="132"/>
      <c r="M533" s="132"/>
    </row>
    <row r="534" spans="10:13">
      <c r="J534" s="132"/>
      <c r="K534" s="132"/>
      <c r="L534" s="132"/>
      <c r="M534" s="132"/>
    </row>
    <row r="535" spans="10:13">
      <c r="J535" s="132"/>
      <c r="K535" s="132"/>
      <c r="L535" s="132"/>
      <c r="M535" s="132"/>
    </row>
    <row r="536" spans="10:13">
      <c r="J536" s="132"/>
      <c r="K536" s="132"/>
      <c r="L536" s="132"/>
      <c r="M536" s="132"/>
    </row>
    <row r="537" spans="10:13">
      <c r="J537" s="132"/>
      <c r="K537" s="132"/>
      <c r="L537" s="132"/>
      <c r="M537" s="132"/>
    </row>
    <row r="538" spans="10:13">
      <c r="J538" s="132"/>
      <c r="K538" s="132"/>
      <c r="L538" s="132"/>
      <c r="M538" s="132"/>
    </row>
    <row r="539" spans="10:13">
      <c r="J539" s="132"/>
      <c r="K539" s="132"/>
      <c r="L539" s="132"/>
      <c r="M539" s="132"/>
    </row>
    <row r="540" spans="10:13">
      <c r="J540" s="132"/>
      <c r="K540" s="132"/>
      <c r="L540" s="132"/>
      <c r="M540" s="132"/>
    </row>
    <row r="541" spans="10:13">
      <c r="J541" s="132"/>
      <c r="K541" s="132"/>
      <c r="L541" s="132"/>
      <c r="M541" s="132"/>
    </row>
    <row r="542" spans="10:13">
      <c r="J542" s="132"/>
      <c r="K542" s="132"/>
      <c r="L542" s="132"/>
      <c r="M542" s="132"/>
    </row>
    <row r="543" spans="10:13">
      <c r="J543" s="132"/>
      <c r="K543" s="132"/>
      <c r="L543" s="132"/>
      <c r="M543" s="132"/>
    </row>
    <row r="544" spans="10:13">
      <c r="J544" s="132"/>
      <c r="K544" s="132"/>
      <c r="L544" s="132"/>
      <c r="M544" s="132"/>
    </row>
    <row r="545" spans="10:13">
      <c r="J545" s="132"/>
      <c r="K545" s="132"/>
      <c r="L545" s="132"/>
      <c r="M545" s="132"/>
    </row>
    <row r="546" spans="10:13">
      <c r="J546" s="132"/>
      <c r="K546" s="132"/>
      <c r="L546" s="132"/>
      <c r="M546" s="132"/>
    </row>
    <row r="547" spans="10:13">
      <c r="J547" s="132"/>
      <c r="K547" s="132"/>
      <c r="L547" s="132"/>
      <c r="M547" s="132"/>
    </row>
    <row r="548" spans="10:13">
      <c r="J548" s="132"/>
      <c r="K548" s="132"/>
      <c r="L548" s="132"/>
      <c r="M548" s="132"/>
    </row>
    <row r="549" spans="10:13">
      <c r="J549" s="132"/>
      <c r="K549" s="132"/>
      <c r="L549" s="132"/>
      <c r="M549" s="132"/>
    </row>
    <row r="550" spans="10:13">
      <c r="J550" s="132"/>
      <c r="K550" s="132"/>
      <c r="L550" s="132"/>
      <c r="M550" s="132"/>
    </row>
    <row r="551" spans="10:13">
      <c r="J551" s="132"/>
      <c r="K551" s="132"/>
      <c r="L551" s="132"/>
      <c r="M551" s="132"/>
    </row>
    <row r="552" spans="10:13">
      <c r="J552" s="132"/>
      <c r="K552" s="132"/>
      <c r="L552" s="132"/>
      <c r="M552" s="132"/>
    </row>
    <row r="553" spans="10:13">
      <c r="J553" s="132"/>
      <c r="K553" s="132"/>
      <c r="L553" s="132"/>
      <c r="M553" s="132"/>
    </row>
    <row r="554" spans="10:13">
      <c r="J554" s="132"/>
      <c r="K554" s="132"/>
      <c r="L554" s="132"/>
      <c r="M554" s="132"/>
    </row>
    <row r="555" spans="10:13">
      <c r="J555" s="132"/>
      <c r="K555" s="132"/>
      <c r="L555" s="132"/>
      <c r="M555" s="132"/>
    </row>
    <row r="556" spans="10:13">
      <c r="J556" s="132"/>
      <c r="K556" s="132"/>
      <c r="L556" s="132"/>
      <c r="M556" s="132"/>
    </row>
    <row r="557" spans="10:13">
      <c r="J557" s="132"/>
      <c r="K557" s="132"/>
      <c r="L557" s="132"/>
      <c r="M557" s="132"/>
    </row>
    <row r="558" spans="10:13">
      <c r="J558" s="132"/>
      <c r="K558" s="132"/>
      <c r="L558" s="132"/>
      <c r="M558" s="132"/>
    </row>
    <row r="559" spans="10:13">
      <c r="J559" s="132"/>
      <c r="K559" s="132"/>
      <c r="L559" s="132"/>
      <c r="M559" s="132"/>
    </row>
    <row r="560" spans="10:13">
      <c r="J560" s="132"/>
      <c r="K560" s="132"/>
      <c r="L560" s="132"/>
      <c r="M560" s="132"/>
    </row>
    <row r="561" spans="10:13">
      <c r="J561" s="132"/>
      <c r="K561" s="132"/>
      <c r="L561" s="132"/>
      <c r="M561" s="132"/>
    </row>
    <row r="562" spans="10:13">
      <c r="J562" s="132"/>
      <c r="K562" s="132"/>
      <c r="L562" s="132"/>
      <c r="M562" s="132"/>
    </row>
    <row r="563" spans="10:13">
      <c r="J563" s="132"/>
      <c r="K563" s="132"/>
      <c r="L563" s="132"/>
      <c r="M563" s="132"/>
    </row>
    <row r="564" spans="10:13">
      <c r="J564" s="132"/>
      <c r="K564" s="132"/>
      <c r="L564" s="132"/>
      <c r="M564" s="132"/>
    </row>
    <row r="565" spans="10:13">
      <c r="J565" s="132"/>
      <c r="K565" s="132"/>
      <c r="L565" s="132"/>
      <c r="M565" s="132"/>
    </row>
    <row r="566" spans="10:13">
      <c r="J566" s="132"/>
      <c r="K566" s="132"/>
      <c r="L566" s="132"/>
      <c r="M566" s="132"/>
    </row>
    <row r="567" spans="10:13">
      <c r="J567" s="132"/>
      <c r="K567" s="132"/>
      <c r="L567" s="132"/>
      <c r="M567" s="132"/>
    </row>
    <row r="568" spans="10:13">
      <c r="J568" s="132"/>
      <c r="K568" s="132"/>
      <c r="L568" s="132"/>
      <c r="M568" s="132"/>
    </row>
    <row r="569" spans="10:13">
      <c r="J569" s="132"/>
      <c r="K569" s="132"/>
      <c r="L569" s="132"/>
      <c r="M569" s="132"/>
    </row>
    <row r="570" spans="10:13">
      <c r="J570" s="132"/>
      <c r="K570" s="132"/>
      <c r="L570" s="132"/>
      <c r="M570" s="132"/>
    </row>
    <row r="571" spans="10:13">
      <c r="J571" s="132"/>
      <c r="K571" s="132"/>
      <c r="L571" s="132"/>
      <c r="M571" s="132"/>
    </row>
    <row r="572" spans="10:13">
      <c r="J572" s="132"/>
      <c r="K572" s="132"/>
      <c r="L572" s="132"/>
      <c r="M572" s="132"/>
    </row>
    <row r="573" spans="10:13">
      <c r="J573" s="132"/>
      <c r="K573" s="132"/>
      <c r="L573" s="132"/>
      <c r="M573" s="132"/>
    </row>
    <row r="574" spans="10:13">
      <c r="J574" s="132"/>
      <c r="K574" s="132"/>
      <c r="L574" s="132"/>
      <c r="M574" s="132"/>
    </row>
    <row r="575" spans="10:13">
      <c r="J575" s="132"/>
      <c r="K575" s="132"/>
      <c r="L575" s="132"/>
      <c r="M575" s="132"/>
    </row>
    <row r="576" spans="10:13">
      <c r="J576" s="132"/>
      <c r="K576" s="132"/>
      <c r="L576" s="132"/>
      <c r="M576" s="132"/>
    </row>
    <row r="577" spans="10:13">
      <c r="J577" s="132"/>
      <c r="K577" s="132"/>
      <c r="L577" s="132"/>
      <c r="M577" s="132"/>
    </row>
    <row r="578" spans="10:13">
      <c r="J578" s="132"/>
      <c r="K578" s="132"/>
      <c r="L578" s="132"/>
      <c r="M578" s="132"/>
    </row>
    <row r="579" spans="10:13">
      <c r="J579" s="132"/>
      <c r="K579" s="132"/>
      <c r="L579" s="132"/>
      <c r="M579" s="132"/>
    </row>
    <row r="580" spans="10:13">
      <c r="J580" s="132"/>
      <c r="K580" s="132"/>
      <c r="L580" s="132"/>
      <c r="M580" s="132"/>
    </row>
    <row r="581" spans="10:13">
      <c r="J581" s="132"/>
      <c r="K581" s="132"/>
      <c r="L581" s="132"/>
      <c r="M581" s="132"/>
    </row>
    <row r="582" spans="10:13">
      <c r="J582" s="132"/>
      <c r="K582" s="132"/>
      <c r="L582" s="132"/>
      <c r="M582" s="132"/>
    </row>
    <row r="583" spans="10:13">
      <c r="J583" s="132"/>
      <c r="K583" s="132"/>
      <c r="L583" s="132"/>
      <c r="M583" s="132"/>
    </row>
    <row r="584" spans="10:13">
      <c r="J584" s="132"/>
      <c r="K584" s="132"/>
      <c r="L584" s="132"/>
      <c r="M584" s="132"/>
    </row>
    <row r="585" spans="10:13">
      <c r="J585" s="132"/>
      <c r="K585" s="132"/>
      <c r="L585" s="132"/>
      <c r="M585" s="132"/>
    </row>
    <row r="586" spans="10:13">
      <c r="J586" s="132"/>
      <c r="K586" s="132"/>
      <c r="L586" s="132"/>
      <c r="M586" s="132"/>
    </row>
    <row r="587" spans="10:13">
      <c r="J587" s="132"/>
      <c r="K587" s="132"/>
      <c r="L587" s="132"/>
      <c r="M587" s="132"/>
    </row>
    <row r="588" spans="10:13">
      <c r="J588" s="132"/>
      <c r="K588" s="132"/>
      <c r="L588" s="132"/>
      <c r="M588" s="132"/>
    </row>
    <row r="589" spans="10:13">
      <c r="J589" s="132"/>
      <c r="K589" s="132"/>
      <c r="L589" s="132"/>
      <c r="M589" s="132"/>
    </row>
    <row r="590" spans="10:13">
      <c r="J590" s="132"/>
      <c r="K590" s="132"/>
      <c r="L590" s="132"/>
      <c r="M590" s="132"/>
    </row>
    <row r="591" spans="10:13">
      <c r="J591" s="132"/>
      <c r="K591" s="132"/>
      <c r="L591" s="132"/>
      <c r="M591" s="132"/>
    </row>
    <row r="592" spans="10:13">
      <c r="J592" s="132"/>
      <c r="K592" s="132"/>
      <c r="L592" s="132"/>
      <c r="M592" s="132"/>
    </row>
    <row r="593" spans="10:13">
      <c r="J593" s="132"/>
      <c r="K593" s="132"/>
      <c r="L593" s="132"/>
      <c r="M593" s="132"/>
    </row>
    <row r="594" spans="10:13">
      <c r="J594" s="132"/>
      <c r="K594" s="132"/>
      <c r="L594" s="132"/>
      <c r="M594" s="132"/>
    </row>
    <row r="595" spans="10:13">
      <c r="J595" s="132"/>
      <c r="K595" s="132"/>
      <c r="L595" s="132"/>
      <c r="M595" s="132"/>
    </row>
    <row r="596" spans="10:13">
      <c r="J596" s="132"/>
      <c r="K596" s="132"/>
      <c r="L596" s="132"/>
      <c r="M596" s="132"/>
    </row>
    <row r="597" spans="10:13">
      <c r="J597" s="132"/>
      <c r="K597" s="132"/>
      <c r="L597" s="132"/>
      <c r="M597" s="132"/>
    </row>
    <row r="598" spans="10:13">
      <c r="J598" s="132"/>
      <c r="K598" s="132"/>
      <c r="L598" s="132"/>
      <c r="M598" s="132"/>
    </row>
    <row r="599" spans="10:13">
      <c r="J599" s="132"/>
      <c r="K599" s="132"/>
      <c r="L599" s="132"/>
      <c r="M599" s="132"/>
    </row>
    <row r="600" spans="10:13">
      <c r="J600" s="132"/>
      <c r="K600" s="132"/>
      <c r="L600" s="132"/>
      <c r="M600" s="132"/>
    </row>
    <row r="601" spans="10:13">
      <c r="J601" s="132"/>
      <c r="K601" s="132"/>
      <c r="L601" s="132"/>
      <c r="M601" s="132"/>
    </row>
    <row r="602" spans="10:13">
      <c r="J602" s="132"/>
      <c r="K602" s="132"/>
      <c r="L602" s="132"/>
      <c r="M602" s="132"/>
    </row>
    <row r="603" spans="10:13">
      <c r="J603" s="132"/>
      <c r="K603" s="132"/>
      <c r="L603" s="132"/>
      <c r="M603" s="132"/>
    </row>
    <row r="604" spans="10:13">
      <c r="J604" s="132"/>
      <c r="K604" s="132"/>
      <c r="L604" s="132"/>
      <c r="M604" s="132"/>
    </row>
    <row r="605" spans="10:13">
      <c r="J605" s="132"/>
      <c r="K605" s="132"/>
      <c r="L605" s="132"/>
      <c r="M605" s="132"/>
    </row>
    <row r="606" spans="10:13">
      <c r="J606" s="132"/>
      <c r="K606" s="132"/>
      <c r="L606" s="132"/>
      <c r="M606" s="132"/>
    </row>
    <row r="607" spans="10:13">
      <c r="J607" s="132"/>
      <c r="K607" s="132"/>
      <c r="L607" s="132"/>
      <c r="M607" s="132"/>
    </row>
    <row r="608" spans="10:13">
      <c r="J608" s="132"/>
      <c r="K608" s="132"/>
      <c r="L608" s="132"/>
      <c r="M608" s="132"/>
    </row>
    <row r="609" spans="10:13">
      <c r="J609" s="132"/>
      <c r="K609" s="132"/>
      <c r="L609" s="132"/>
      <c r="M609" s="132"/>
    </row>
    <row r="610" spans="10:13">
      <c r="J610" s="132"/>
      <c r="K610" s="132"/>
      <c r="L610" s="132"/>
      <c r="M610" s="132"/>
    </row>
    <row r="611" spans="10:13">
      <c r="J611" s="132"/>
      <c r="K611" s="132"/>
      <c r="L611" s="132"/>
      <c r="M611" s="132"/>
    </row>
    <row r="612" spans="10:13">
      <c r="J612" s="132"/>
      <c r="K612" s="132"/>
      <c r="L612" s="132"/>
      <c r="M612" s="132"/>
    </row>
    <row r="613" spans="10:13">
      <c r="J613" s="132"/>
      <c r="K613" s="132"/>
      <c r="L613" s="132"/>
      <c r="M613" s="132"/>
    </row>
    <row r="614" spans="10:13">
      <c r="J614" s="132"/>
      <c r="K614" s="132"/>
      <c r="L614" s="132"/>
      <c r="M614" s="132"/>
    </row>
    <row r="615" spans="10:13">
      <c r="J615" s="132"/>
      <c r="K615" s="132"/>
      <c r="L615" s="132"/>
      <c r="M615" s="132"/>
    </row>
    <row r="616" spans="10:13">
      <c r="J616" s="132"/>
      <c r="K616" s="132"/>
      <c r="L616" s="132"/>
      <c r="M616" s="132"/>
    </row>
    <row r="617" spans="10:13">
      <c r="J617" s="132"/>
      <c r="K617" s="132"/>
      <c r="L617" s="132"/>
      <c r="M617" s="132"/>
    </row>
    <row r="618" spans="10:13">
      <c r="J618" s="132"/>
      <c r="K618" s="132"/>
      <c r="L618" s="132"/>
      <c r="M618" s="132"/>
    </row>
    <row r="619" spans="10:13">
      <c r="J619" s="132"/>
      <c r="K619" s="132"/>
      <c r="L619" s="132"/>
      <c r="M619" s="132"/>
    </row>
    <row r="620" spans="10:13">
      <c r="J620" s="132"/>
      <c r="K620" s="132"/>
      <c r="L620" s="132"/>
      <c r="M620" s="132"/>
    </row>
    <row r="621" spans="10:13">
      <c r="J621" s="132"/>
      <c r="K621" s="132"/>
      <c r="L621" s="132"/>
      <c r="M621" s="132"/>
    </row>
    <row r="622" spans="10:13">
      <c r="J622" s="132"/>
      <c r="K622" s="132"/>
      <c r="L622" s="132"/>
      <c r="M622" s="132"/>
    </row>
    <row r="623" spans="10:13">
      <c r="J623" s="132"/>
      <c r="K623" s="132"/>
      <c r="L623" s="132"/>
      <c r="M623" s="132"/>
    </row>
    <row r="624" spans="10:13">
      <c r="J624" s="132"/>
      <c r="K624" s="132"/>
      <c r="L624" s="132"/>
      <c r="M624" s="132"/>
    </row>
    <row r="625" spans="10:13">
      <c r="J625" s="132"/>
      <c r="K625" s="132"/>
      <c r="L625" s="132"/>
      <c r="M625" s="132"/>
    </row>
    <row r="626" spans="10:13">
      <c r="J626" s="132"/>
      <c r="K626" s="132"/>
      <c r="L626" s="132"/>
      <c r="M626" s="132"/>
    </row>
    <row r="627" spans="10:13">
      <c r="J627" s="132"/>
      <c r="K627" s="132"/>
      <c r="L627" s="132"/>
      <c r="M627" s="132"/>
    </row>
    <row r="628" spans="10:13">
      <c r="J628" s="132"/>
      <c r="K628" s="132"/>
      <c r="L628" s="132"/>
      <c r="M628" s="132"/>
    </row>
    <row r="629" spans="10:13">
      <c r="J629" s="132"/>
      <c r="K629" s="132"/>
      <c r="L629" s="132"/>
      <c r="M629" s="132"/>
    </row>
    <row r="630" spans="10:13">
      <c r="J630" s="132"/>
      <c r="K630" s="132"/>
      <c r="L630" s="132"/>
      <c r="M630" s="132"/>
    </row>
    <row r="631" spans="10:13">
      <c r="J631" s="132"/>
      <c r="K631" s="132"/>
      <c r="L631" s="132"/>
      <c r="M631" s="132"/>
    </row>
    <row r="632" spans="10:13">
      <c r="J632" s="132"/>
      <c r="K632" s="132"/>
      <c r="L632" s="132"/>
      <c r="M632" s="132"/>
    </row>
    <row r="633" spans="10:13">
      <c r="J633" s="132"/>
      <c r="K633" s="132"/>
      <c r="L633" s="132"/>
      <c r="M633" s="132"/>
    </row>
    <row r="634" spans="10:13">
      <c r="J634" s="132"/>
      <c r="K634" s="132"/>
      <c r="L634" s="132"/>
      <c r="M634" s="132"/>
    </row>
    <row r="635" spans="10:13">
      <c r="J635" s="132"/>
      <c r="K635" s="132"/>
      <c r="L635" s="132"/>
      <c r="M635" s="132"/>
    </row>
    <row r="636" spans="10:13">
      <c r="J636" s="132"/>
      <c r="K636" s="132"/>
      <c r="L636" s="132"/>
      <c r="M636" s="132"/>
    </row>
    <row r="637" spans="10:13">
      <c r="J637" s="132"/>
      <c r="K637" s="132"/>
      <c r="L637" s="132"/>
      <c r="M637" s="132"/>
    </row>
    <row r="638" spans="10:13">
      <c r="J638" s="132"/>
      <c r="K638" s="132"/>
      <c r="L638" s="132"/>
      <c r="M638" s="132"/>
    </row>
    <row r="639" spans="10:13">
      <c r="J639" s="132"/>
      <c r="K639" s="132"/>
      <c r="L639" s="132"/>
      <c r="M639" s="132"/>
    </row>
    <row r="640" spans="10:13">
      <c r="J640" s="132"/>
      <c r="K640" s="132"/>
      <c r="L640" s="132"/>
      <c r="M640" s="132"/>
    </row>
    <row r="641" spans="10:13">
      <c r="J641" s="132"/>
      <c r="K641" s="132"/>
      <c r="L641" s="132"/>
      <c r="M641" s="132"/>
    </row>
    <row r="642" spans="10:13">
      <c r="J642" s="132"/>
      <c r="K642" s="132"/>
      <c r="L642" s="132"/>
      <c r="M642" s="132"/>
    </row>
    <row r="643" spans="10:13">
      <c r="J643" s="132"/>
      <c r="K643" s="132"/>
      <c r="L643" s="132"/>
      <c r="M643" s="132"/>
    </row>
    <row r="644" spans="10:13">
      <c r="J644" s="132"/>
      <c r="K644" s="132"/>
      <c r="L644" s="132"/>
      <c r="M644" s="132"/>
    </row>
    <row r="645" spans="10:13">
      <c r="J645" s="132"/>
      <c r="K645" s="132"/>
      <c r="L645" s="132"/>
      <c r="M645" s="132"/>
    </row>
    <row r="646" spans="10:13">
      <c r="J646" s="132"/>
      <c r="K646" s="132"/>
      <c r="L646" s="132"/>
      <c r="M646" s="132"/>
    </row>
    <row r="647" spans="10:13">
      <c r="J647" s="132"/>
      <c r="K647" s="132"/>
      <c r="L647" s="132"/>
      <c r="M647" s="132"/>
    </row>
    <row r="648" spans="10:13">
      <c r="J648" s="132"/>
      <c r="K648" s="132"/>
      <c r="L648" s="132"/>
      <c r="M648" s="132"/>
    </row>
    <row r="649" spans="10:13">
      <c r="J649" s="132"/>
      <c r="K649" s="132"/>
      <c r="L649" s="132"/>
      <c r="M649" s="132"/>
    </row>
    <row r="650" spans="10:13">
      <c r="J650" s="132"/>
      <c r="K650" s="132"/>
      <c r="L650" s="132"/>
      <c r="M650" s="132"/>
    </row>
    <row r="651" spans="10:13">
      <c r="J651" s="132"/>
      <c r="K651" s="132"/>
      <c r="L651" s="132"/>
      <c r="M651" s="132"/>
    </row>
    <row r="652" spans="10:13">
      <c r="J652" s="132"/>
      <c r="K652" s="132"/>
      <c r="L652" s="132"/>
      <c r="M652" s="132"/>
    </row>
    <row r="653" spans="10:13">
      <c r="J653" s="132"/>
      <c r="K653" s="132"/>
      <c r="L653" s="132"/>
      <c r="M653" s="132"/>
    </row>
    <row r="654" spans="10:13">
      <c r="J654" s="132"/>
      <c r="K654" s="132"/>
      <c r="L654" s="132"/>
      <c r="M654" s="132"/>
    </row>
    <row r="655" spans="10:13">
      <c r="J655" s="132"/>
      <c r="K655" s="132"/>
      <c r="L655" s="132"/>
      <c r="M655" s="132"/>
    </row>
    <row r="656" spans="10:13">
      <c r="J656" s="132"/>
      <c r="K656" s="132"/>
      <c r="L656" s="132"/>
      <c r="M656" s="132"/>
    </row>
    <row r="657" spans="10:13">
      <c r="J657" s="132"/>
      <c r="K657" s="132"/>
      <c r="L657" s="132"/>
      <c r="M657" s="132"/>
    </row>
    <row r="658" spans="10:13">
      <c r="J658" s="132"/>
      <c r="K658" s="132"/>
      <c r="L658" s="132"/>
      <c r="M658" s="132"/>
    </row>
    <row r="659" spans="10:13">
      <c r="J659" s="132"/>
      <c r="K659" s="132"/>
      <c r="L659" s="132"/>
      <c r="M659" s="132"/>
    </row>
    <row r="660" spans="10:13">
      <c r="J660" s="132"/>
      <c r="K660" s="132"/>
      <c r="L660" s="132"/>
      <c r="M660" s="132"/>
    </row>
    <row r="661" spans="10:13">
      <c r="J661" s="132"/>
      <c r="K661" s="132"/>
      <c r="L661" s="132"/>
      <c r="M661" s="132"/>
    </row>
    <row r="662" spans="10:13">
      <c r="J662" s="132"/>
      <c r="K662" s="132"/>
      <c r="L662" s="132"/>
      <c r="M662" s="132"/>
    </row>
    <row r="663" spans="10:13">
      <c r="J663" s="132"/>
      <c r="K663" s="132"/>
      <c r="L663" s="132"/>
      <c r="M663" s="132"/>
    </row>
    <row r="664" spans="10:13">
      <c r="J664" s="132"/>
      <c r="K664" s="132"/>
      <c r="L664" s="132"/>
      <c r="M664" s="132"/>
    </row>
    <row r="665" spans="10:13">
      <c r="J665" s="132"/>
      <c r="K665" s="132"/>
      <c r="L665" s="132"/>
      <c r="M665" s="132"/>
    </row>
    <row r="666" spans="10:13">
      <c r="J666" s="132"/>
      <c r="K666" s="132"/>
      <c r="L666" s="132"/>
      <c r="M666" s="132"/>
    </row>
    <row r="667" spans="10:13">
      <c r="J667" s="132"/>
      <c r="K667" s="132"/>
      <c r="L667" s="132"/>
      <c r="M667" s="132"/>
    </row>
    <row r="668" spans="10:13">
      <c r="J668" s="132"/>
      <c r="K668" s="132"/>
      <c r="L668" s="132"/>
      <c r="M668" s="132"/>
    </row>
    <row r="669" spans="10:13">
      <c r="J669" s="132"/>
      <c r="K669" s="132"/>
      <c r="L669" s="132"/>
      <c r="M669" s="132"/>
    </row>
    <row r="670" spans="10:13">
      <c r="J670" s="132"/>
      <c r="K670" s="132"/>
      <c r="L670" s="132"/>
      <c r="M670" s="132"/>
    </row>
    <row r="671" spans="10:13">
      <c r="J671" s="132"/>
      <c r="K671" s="132"/>
      <c r="L671" s="132"/>
      <c r="M671" s="132"/>
    </row>
    <row r="672" spans="10:13">
      <c r="J672" s="132"/>
      <c r="K672" s="132"/>
      <c r="L672" s="132"/>
      <c r="M672" s="132"/>
    </row>
    <row r="673" spans="10:13">
      <c r="J673" s="132"/>
      <c r="K673" s="132"/>
      <c r="L673" s="132"/>
      <c r="M673" s="132"/>
    </row>
    <row r="674" spans="10:13">
      <c r="J674" s="132"/>
      <c r="K674" s="132"/>
      <c r="L674" s="132"/>
      <c r="M674" s="132"/>
    </row>
    <row r="675" spans="10:13">
      <c r="J675" s="132"/>
      <c r="K675" s="132"/>
      <c r="L675" s="132"/>
      <c r="M675" s="132"/>
    </row>
    <row r="676" spans="10:13">
      <c r="J676" s="132"/>
      <c r="K676" s="132"/>
      <c r="L676" s="132"/>
      <c r="M676" s="132"/>
    </row>
    <row r="677" spans="10:13">
      <c r="J677" s="132"/>
      <c r="K677" s="132"/>
      <c r="L677" s="132"/>
      <c r="M677" s="132"/>
    </row>
    <row r="678" spans="10:13">
      <c r="J678" s="132"/>
      <c r="K678" s="132"/>
      <c r="L678" s="132"/>
      <c r="M678" s="132"/>
    </row>
    <row r="679" spans="10:13">
      <c r="J679" s="132"/>
      <c r="K679" s="132"/>
      <c r="L679" s="132"/>
      <c r="M679" s="132"/>
    </row>
    <row r="680" spans="10:13">
      <c r="J680" s="132"/>
      <c r="K680" s="132"/>
      <c r="L680" s="132"/>
      <c r="M680" s="132"/>
    </row>
    <row r="681" spans="10:13">
      <c r="J681" s="132"/>
      <c r="K681" s="132"/>
      <c r="L681" s="132"/>
      <c r="M681" s="132"/>
    </row>
    <row r="682" spans="10:13">
      <c r="J682" s="132"/>
      <c r="K682" s="132"/>
      <c r="L682" s="132"/>
      <c r="M682" s="132"/>
    </row>
    <row r="683" spans="10:13">
      <c r="J683" s="132"/>
      <c r="K683" s="132"/>
      <c r="L683" s="132"/>
      <c r="M683" s="132"/>
    </row>
    <row r="684" spans="10:13">
      <c r="J684" s="132"/>
      <c r="K684" s="132"/>
      <c r="L684" s="132"/>
      <c r="M684" s="132"/>
    </row>
    <row r="685" spans="10:13">
      <c r="J685" s="132"/>
      <c r="K685" s="132"/>
      <c r="L685" s="132"/>
      <c r="M685" s="132"/>
    </row>
    <row r="686" spans="10:13">
      <c r="J686" s="132"/>
      <c r="K686" s="132"/>
      <c r="L686" s="132"/>
      <c r="M686" s="132"/>
    </row>
    <row r="687" spans="10:13">
      <c r="J687" s="132"/>
      <c r="K687" s="132"/>
      <c r="L687" s="132"/>
      <c r="M687" s="132"/>
    </row>
    <row r="688" spans="10:13">
      <c r="J688" s="132"/>
      <c r="K688" s="132"/>
      <c r="L688" s="132"/>
      <c r="M688" s="132"/>
    </row>
    <row r="689" spans="10:13">
      <c r="J689" s="132"/>
      <c r="K689" s="132"/>
      <c r="L689" s="132"/>
      <c r="M689" s="132"/>
    </row>
    <row r="690" spans="10:13">
      <c r="J690" s="132"/>
      <c r="K690" s="132"/>
      <c r="L690" s="132"/>
      <c r="M690" s="132"/>
    </row>
    <row r="691" spans="10:13">
      <c r="J691" s="132"/>
      <c r="K691" s="132"/>
      <c r="L691" s="132"/>
      <c r="M691" s="132"/>
    </row>
    <row r="692" spans="10:13">
      <c r="J692" s="132"/>
      <c r="K692" s="132"/>
      <c r="L692" s="132"/>
      <c r="M692" s="132"/>
    </row>
    <row r="693" spans="10:13">
      <c r="J693" s="132"/>
      <c r="K693" s="132"/>
      <c r="L693" s="132"/>
      <c r="M693" s="132"/>
    </row>
    <row r="694" spans="10:13">
      <c r="J694" s="132"/>
      <c r="K694" s="132"/>
      <c r="L694" s="132"/>
      <c r="M694" s="132"/>
    </row>
    <row r="695" spans="10:13">
      <c r="J695" s="132"/>
      <c r="K695" s="132"/>
      <c r="L695" s="132"/>
      <c r="M695" s="132"/>
    </row>
    <row r="696" spans="10:13">
      <c r="J696" s="132"/>
      <c r="K696" s="132"/>
      <c r="L696" s="132"/>
      <c r="M696" s="132"/>
    </row>
    <row r="697" spans="10:13">
      <c r="J697" s="132"/>
      <c r="K697" s="132"/>
      <c r="L697" s="132"/>
      <c r="M697" s="132"/>
    </row>
    <row r="698" spans="10:13">
      <c r="J698" s="132"/>
      <c r="K698" s="132"/>
      <c r="L698" s="132"/>
      <c r="M698" s="132"/>
    </row>
    <row r="699" spans="10:13">
      <c r="J699" s="132"/>
      <c r="K699" s="132"/>
      <c r="L699" s="132"/>
      <c r="M699" s="132"/>
    </row>
    <row r="700" spans="10:13">
      <c r="J700" s="132"/>
      <c r="K700" s="132"/>
      <c r="L700" s="132"/>
      <c r="M700" s="132"/>
    </row>
    <row r="701" spans="10:13">
      <c r="J701" s="132"/>
      <c r="K701" s="132"/>
      <c r="L701" s="132"/>
      <c r="M701" s="132"/>
    </row>
    <row r="702" spans="10:13">
      <c r="J702" s="132"/>
      <c r="K702" s="132"/>
      <c r="L702" s="132"/>
      <c r="M702" s="132"/>
    </row>
    <row r="703" spans="10:13">
      <c r="J703" s="132"/>
      <c r="K703" s="132"/>
      <c r="L703" s="132"/>
      <c r="M703" s="132"/>
    </row>
    <row r="704" spans="10:13">
      <c r="J704" s="132"/>
      <c r="K704" s="132"/>
      <c r="L704" s="132"/>
      <c r="M704" s="132"/>
    </row>
    <row r="705" spans="10:13">
      <c r="J705" s="132"/>
      <c r="K705" s="132"/>
      <c r="L705" s="132"/>
      <c r="M705" s="132"/>
    </row>
    <row r="706" spans="10:13">
      <c r="J706" s="132"/>
      <c r="K706" s="132"/>
      <c r="L706" s="132"/>
      <c r="M706" s="132"/>
    </row>
    <row r="707" spans="10:13">
      <c r="J707" s="132"/>
      <c r="K707" s="132"/>
      <c r="L707" s="132"/>
      <c r="M707" s="132"/>
    </row>
    <row r="708" spans="10:13">
      <c r="J708" s="132"/>
      <c r="K708" s="132"/>
      <c r="L708" s="132"/>
      <c r="M708" s="132"/>
    </row>
    <row r="709" spans="10:13">
      <c r="J709" s="132"/>
      <c r="K709" s="132"/>
      <c r="L709" s="132"/>
      <c r="M709" s="132"/>
    </row>
    <row r="710" spans="10:13">
      <c r="J710" s="132"/>
      <c r="K710" s="132"/>
      <c r="L710" s="132"/>
      <c r="M710" s="132"/>
    </row>
    <row r="711" spans="10:13">
      <c r="J711" s="132"/>
      <c r="K711" s="132"/>
      <c r="L711" s="132"/>
      <c r="M711" s="132"/>
    </row>
    <row r="712" spans="10:13">
      <c r="J712" s="132"/>
      <c r="K712" s="132"/>
      <c r="L712" s="132"/>
      <c r="M712" s="132"/>
    </row>
    <row r="713" spans="10:13">
      <c r="J713" s="132"/>
      <c r="K713" s="132"/>
      <c r="L713" s="132"/>
      <c r="M713" s="132"/>
    </row>
    <row r="714" spans="10:13">
      <c r="J714" s="132"/>
      <c r="K714" s="132"/>
      <c r="L714" s="132"/>
      <c r="M714" s="132"/>
    </row>
    <row r="715" spans="10:13">
      <c r="J715" s="132"/>
      <c r="K715" s="132"/>
      <c r="L715" s="132"/>
      <c r="M715" s="132"/>
    </row>
    <row r="716" spans="10:13">
      <c r="J716" s="132"/>
      <c r="K716" s="132"/>
      <c r="L716" s="132"/>
      <c r="M716" s="132"/>
    </row>
    <row r="717" spans="10:13">
      <c r="J717" s="132"/>
      <c r="K717" s="132"/>
      <c r="L717" s="132"/>
      <c r="M717" s="132"/>
    </row>
    <row r="718" spans="10:13">
      <c r="J718" s="132"/>
      <c r="K718" s="132"/>
      <c r="L718" s="132"/>
      <c r="M718" s="132"/>
    </row>
    <row r="719" spans="10:13">
      <c r="J719" s="132"/>
      <c r="K719" s="132"/>
      <c r="L719" s="132"/>
      <c r="M719" s="132"/>
    </row>
    <row r="720" spans="10:13">
      <c r="J720" s="132"/>
      <c r="K720" s="132"/>
      <c r="L720" s="132"/>
      <c r="M720" s="132"/>
    </row>
    <row r="721" spans="10:13">
      <c r="J721" s="132"/>
      <c r="K721" s="132"/>
      <c r="L721" s="132"/>
      <c r="M721" s="132"/>
    </row>
    <row r="722" spans="10:13">
      <c r="J722" s="132"/>
      <c r="K722" s="132"/>
      <c r="L722" s="132"/>
      <c r="M722" s="132"/>
    </row>
    <row r="723" spans="10:13">
      <c r="J723" s="132"/>
      <c r="K723" s="132"/>
      <c r="L723" s="132"/>
      <c r="M723" s="132"/>
    </row>
    <row r="724" spans="10:13">
      <c r="J724" s="132"/>
      <c r="K724" s="132"/>
      <c r="L724" s="132"/>
      <c r="M724" s="132"/>
    </row>
    <row r="725" spans="10:13">
      <c r="J725" s="132"/>
      <c r="K725" s="132"/>
      <c r="L725" s="132"/>
      <c r="M725" s="132"/>
    </row>
    <row r="726" spans="10:13">
      <c r="J726" s="132"/>
      <c r="K726" s="132"/>
      <c r="L726" s="132"/>
      <c r="M726" s="132"/>
    </row>
    <row r="727" spans="10:13">
      <c r="J727" s="132"/>
      <c r="K727" s="132"/>
      <c r="L727" s="132"/>
      <c r="M727" s="132"/>
    </row>
    <row r="728" spans="10:13">
      <c r="J728" s="132"/>
      <c r="K728" s="132"/>
      <c r="L728" s="132"/>
      <c r="M728" s="132"/>
    </row>
    <row r="729" spans="10:13">
      <c r="J729" s="132"/>
      <c r="K729" s="132"/>
      <c r="L729" s="132"/>
      <c r="M729" s="132"/>
    </row>
    <row r="730" spans="10:13">
      <c r="J730" s="132"/>
      <c r="K730" s="132"/>
      <c r="L730" s="132"/>
      <c r="M730" s="132"/>
    </row>
    <row r="731" spans="10:13">
      <c r="J731" s="132"/>
      <c r="K731" s="132"/>
      <c r="L731" s="132"/>
      <c r="M731" s="132"/>
    </row>
    <row r="732" spans="10:13">
      <c r="J732" s="132"/>
      <c r="K732" s="132"/>
      <c r="L732" s="132"/>
      <c r="M732" s="132"/>
    </row>
    <row r="733" spans="10:13">
      <c r="J733" s="132"/>
      <c r="K733" s="132"/>
      <c r="L733" s="132"/>
      <c r="M733" s="132"/>
    </row>
    <row r="734" spans="10:13">
      <c r="J734" s="132"/>
      <c r="K734" s="132"/>
      <c r="L734" s="132"/>
      <c r="M734" s="132"/>
    </row>
    <row r="735" spans="10:13">
      <c r="J735" s="132"/>
      <c r="K735" s="132"/>
      <c r="L735" s="132"/>
      <c r="M735" s="132"/>
    </row>
    <row r="736" spans="10:13">
      <c r="J736" s="132"/>
      <c r="K736" s="132"/>
      <c r="L736" s="132"/>
      <c r="M736" s="132"/>
    </row>
    <row r="737" spans="10:13">
      <c r="J737" s="132"/>
      <c r="K737" s="132"/>
      <c r="L737" s="132"/>
      <c r="M737" s="132"/>
    </row>
    <row r="738" spans="10:13">
      <c r="J738" s="132"/>
      <c r="K738" s="132"/>
      <c r="L738" s="132"/>
      <c r="M738" s="132"/>
    </row>
    <row r="739" spans="10:13">
      <c r="J739" s="132"/>
      <c r="K739" s="132"/>
      <c r="L739" s="132"/>
      <c r="M739" s="132"/>
    </row>
    <row r="740" spans="10:13">
      <c r="J740" s="132"/>
      <c r="K740" s="132"/>
      <c r="L740" s="132"/>
      <c r="M740" s="132"/>
    </row>
    <row r="741" spans="10:13">
      <c r="J741" s="132"/>
      <c r="K741" s="132"/>
      <c r="L741" s="132"/>
      <c r="M741" s="132"/>
    </row>
    <row r="742" spans="10:13">
      <c r="J742" s="132"/>
      <c r="K742" s="132"/>
      <c r="L742" s="132"/>
      <c r="M742" s="132"/>
    </row>
    <row r="743" spans="10:13">
      <c r="J743" s="132"/>
      <c r="K743" s="132"/>
      <c r="L743" s="132"/>
      <c r="M743" s="132"/>
    </row>
    <row r="744" spans="10:13">
      <c r="J744" s="132"/>
      <c r="K744" s="132"/>
      <c r="L744" s="132"/>
      <c r="M744" s="132"/>
    </row>
    <row r="745" spans="10:13">
      <c r="J745" s="132"/>
      <c r="K745" s="132"/>
      <c r="L745" s="132"/>
      <c r="M745" s="132"/>
    </row>
    <row r="746" spans="10:13">
      <c r="J746" s="132"/>
      <c r="K746" s="132"/>
      <c r="L746" s="132"/>
      <c r="M746" s="132"/>
    </row>
    <row r="747" spans="10:13">
      <c r="J747" s="132"/>
      <c r="K747" s="132"/>
      <c r="L747" s="132"/>
      <c r="M747" s="132"/>
    </row>
    <row r="748" spans="10:13">
      <c r="J748" s="132"/>
      <c r="K748" s="132"/>
      <c r="L748" s="132"/>
      <c r="M748" s="132"/>
    </row>
    <row r="749" spans="10:13">
      <c r="J749" s="132"/>
      <c r="K749" s="132"/>
      <c r="L749" s="132"/>
      <c r="M749" s="132"/>
    </row>
    <row r="750" spans="10:13">
      <c r="J750" s="132"/>
      <c r="K750" s="132"/>
      <c r="L750" s="132"/>
      <c r="M750" s="132"/>
    </row>
    <row r="751" spans="10:13">
      <c r="J751" s="132"/>
      <c r="K751" s="132"/>
      <c r="L751" s="132"/>
      <c r="M751" s="132"/>
    </row>
    <row r="752" spans="10:13">
      <c r="J752" s="132"/>
      <c r="K752" s="132"/>
      <c r="L752" s="132"/>
      <c r="M752" s="132"/>
    </row>
    <row r="753" spans="10:13">
      <c r="J753" s="132"/>
      <c r="K753" s="132"/>
      <c r="L753" s="132"/>
      <c r="M753" s="132"/>
    </row>
    <row r="754" spans="10:13">
      <c r="J754" s="132"/>
      <c r="K754" s="132"/>
      <c r="L754" s="132"/>
      <c r="M754" s="132"/>
    </row>
    <row r="755" spans="10:13">
      <c r="J755" s="132"/>
      <c r="K755" s="132"/>
      <c r="L755" s="132"/>
      <c r="M755" s="132"/>
    </row>
    <row r="756" spans="10:13">
      <c r="J756" s="132"/>
      <c r="K756" s="132"/>
      <c r="L756" s="132"/>
      <c r="M756" s="132"/>
    </row>
    <row r="757" spans="10:13">
      <c r="J757" s="132"/>
      <c r="K757" s="132"/>
      <c r="L757" s="132"/>
      <c r="M757" s="132"/>
    </row>
    <row r="758" spans="10:13">
      <c r="J758" s="132"/>
      <c r="K758" s="132"/>
      <c r="L758" s="132"/>
      <c r="M758" s="132"/>
    </row>
    <row r="759" spans="10:13">
      <c r="J759" s="132"/>
      <c r="K759" s="132"/>
      <c r="L759" s="132"/>
      <c r="M759" s="132"/>
    </row>
    <row r="760" spans="10:13">
      <c r="J760" s="132"/>
      <c r="K760" s="132"/>
      <c r="L760" s="132"/>
      <c r="M760" s="132"/>
    </row>
    <row r="761" spans="10:13">
      <c r="J761" s="132"/>
      <c r="K761" s="132"/>
      <c r="L761" s="132"/>
      <c r="M761" s="132"/>
    </row>
    <row r="762" spans="10:13">
      <c r="J762" s="132"/>
      <c r="K762" s="132"/>
      <c r="L762" s="132"/>
      <c r="M762" s="132"/>
    </row>
    <row r="763" spans="10:13">
      <c r="J763" s="132"/>
      <c r="K763" s="132"/>
      <c r="L763" s="132"/>
      <c r="M763" s="132"/>
    </row>
    <row r="764" spans="10:13">
      <c r="J764" s="132"/>
      <c r="K764" s="132"/>
      <c r="L764" s="132"/>
      <c r="M764" s="132"/>
    </row>
    <row r="765" spans="10:13">
      <c r="J765" s="132"/>
      <c r="K765" s="132"/>
      <c r="L765" s="132"/>
      <c r="M765" s="132"/>
    </row>
    <row r="766" spans="10:13">
      <c r="J766" s="132"/>
      <c r="K766" s="132"/>
      <c r="L766" s="132"/>
      <c r="M766" s="132"/>
    </row>
    <row r="767" spans="10:13">
      <c r="J767" s="132"/>
      <c r="K767" s="132"/>
      <c r="L767" s="132"/>
      <c r="M767" s="132"/>
    </row>
    <row r="768" spans="10:13">
      <c r="J768" s="132"/>
      <c r="K768" s="132"/>
      <c r="L768" s="132"/>
      <c r="M768" s="132"/>
    </row>
    <row r="769" spans="10:13">
      <c r="J769" s="132"/>
      <c r="K769" s="132"/>
      <c r="L769" s="132"/>
      <c r="M769" s="132"/>
    </row>
    <row r="770" spans="10:13">
      <c r="J770" s="132"/>
      <c r="K770" s="132"/>
      <c r="L770" s="132"/>
      <c r="M770" s="132"/>
    </row>
    <row r="771" spans="10:13">
      <c r="J771" s="132"/>
      <c r="K771" s="132"/>
      <c r="L771" s="132"/>
      <c r="M771" s="132"/>
    </row>
    <row r="772" spans="10:13">
      <c r="J772" s="132"/>
      <c r="K772" s="132"/>
      <c r="L772" s="132"/>
      <c r="M772" s="132"/>
    </row>
    <row r="773" spans="10:13">
      <c r="J773" s="132"/>
      <c r="K773" s="132"/>
      <c r="L773" s="132"/>
      <c r="M773" s="132"/>
    </row>
    <row r="774" spans="10:13">
      <c r="J774" s="132"/>
      <c r="K774" s="132"/>
      <c r="L774" s="132"/>
      <c r="M774" s="132"/>
    </row>
    <row r="775" spans="10:13">
      <c r="J775" s="132"/>
      <c r="K775" s="132"/>
      <c r="L775" s="132"/>
      <c r="M775" s="132"/>
    </row>
    <row r="776" spans="10:13">
      <c r="J776" s="132"/>
      <c r="K776" s="132"/>
      <c r="L776" s="132"/>
      <c r="M776" s="132"/>
    </row>
    <row r="777" spans="10:13">
      <c r="J777" s="132"/>
      <c r="K777" s="132"/>
      <c r="L777" s="132"/>
      <c r="M777" s="132"/>
    </row>
    <row r="778" spans="10:13">
      <c r="J778" s="132"/>
      <c r="K778" s="132"/>
      <c r="L778" s="132"/>
      <c r="M778" s="132"/>
    </row>
    <row r="779" spans="10:13">
      <c r="J779" s="132"/>
      <c r="K779" s="132"/>
      <c r="L779" s="132"/>
      <c r="M779" s="132"/>
    </row>
    <row r="780" spans="10:13">
      <c r="J780" s="132"/>
      <c r="K780" s="132"/>
      <c r="L780" s="132"/>
      <c r="M780" s="132"/>
    </row>
    <row r="781" spans="10:13">
      <c r="J781" s="132"/>
      <c r="K781" s="132"/>
      <c r="L781" s="132"/>
      <c r="M781" s="132"/>
    </row>
    <row r="782" spans="10:13">
      <c r="J782" s="132"/>
      <c r="K782" s="132"/>
      <c r="L782" s="132"/>
      <c r="M782" s="132"/>
    </row>
    <row r="783" spans="10:13">
      <c r="J783" s="132"/>
      <c r="K783" s="132"/>
      <c r="L783" s="132"/>
      <c r="M783" s="132"/>
    </row>
    <row r="784" spans="10:13">
      <c r="J784" s="132"/>
      <c r="K784" s="132"/>
      <c r="L784" s="132"/>
      <c r="M784" s="132"/>
    </row>
    <row r="785" spans="10:13">
      <c r="J785" s="132"/>
      <c r="K785" s="132"/>
      <c r="L785" s="132"/>
      <c r="M785" s="132"/>
    </row>
    <row r="786" spans="10:13">
      <c r="J786" s="132"/>
      <c r="K786" s="132"/>
      <c r="L786" s="132"/>
      <c r="M786" s="132"/>
    </row>
    <row r="787" spans="10:13">
      <c r="J787" s="132"/>
      <c r="K787" s="132"/>
      <c r="L787" s="132"/>
      <c r="M787" s="132"/>
    </row>
    <row r="788" spans="10:13">
      <c r="J788" s="132"/>
      <c r="K788" s="132"/>
      <c r="L788" s="132"/>
      <c r="M788" s="132"/>
    </row>
    <row r="789" spans="10:13">
      <c r="J789" s="132"/>
      <c r="K789" s="132"/>
      <c r="L789" s="132"/>
      <c r="M789" s="132"/>
    </row>
    <row r="790" spans="10:13">
      <c r="J790" s="132"/>
      <c r="K790" s="132"/>
      <c r="L790" s="132"/>
      <c r="M790" s="132"/>
    </row>
    <row r="791" spans="10:13">
      <c r="J791" s="132"/>
      <c r="K791" s="132"/>
      <c r="L791" s="132"/>
      <c r="M791" s="132"/>
    </row>
    <row r="792" spans="10:13">
      <c r="J792" s="132"/>
      <c r="K792" s="132"/>
      <c r="L792" s="132"/>
      <c r="M792" s="132"/>
    </row>
    <row r="793" spans="10:13">
      <c r="J793" s="132"/>
      <c r="K793" s="132"/>
      <c r="L793" s="132"/>
      <c r="M793" s="132"/>
    </row>
    <row r="794" spans="10:13">
      <c r="J794" s="132"/>
      <c r="K794" s="132"/>
      <c r="L794" s="132"/>
      <c r="M794" s="132"/>
    </row>
    <row r="795" spans="10:13">
      <c r="J795" s="132"/>
      <c r="K795" s="132"/>
      <c r="L795" s="132"/>
      <c r="M795" s="132"/>
    </row>
    <row r="796" spans="10:13">
      <c r="J796" s="132"/>
      <c r="K796" s="132"/>
      <c r="L796" s="132"/>
      <c r="M796" s="132"/>
    </row>
    <row r="797" spans="10:13">
      <c r="J797" s="132"/>
      <c r="K797" s="132"/>
      <c r="L797" s="132"/>
      <c r="M797" s="132"/>
    </row>
    <row r="798" spans="10:13">
      <c r="J798" s="132"/>
      <c r="K798" s="132"/>
      <c r="L798" s="132"/>
      <c r="M798" s="132"/>
    </row>
    <row r="799" spans="10:13">
      <c r="J799" s="132"/>
      <c r="K799" s="132"/>
      <c r="L799" s="132"/>
      <c r="M799" s="132"/>
    </row>
    <row r="800" spans="10:13">
      <c r="J800" s="132"/>
      <c r="K800" s="132"/>
      <c r="L800" s="132"/>
      <c r="M800" s="132"/>
    </row>
    <row r="801" spans="10:13">
      <c r="J801" s="132"/>
      <c r="K801" s="132"/>
      <c r="L801" s="132"/>
      <c r="M801" s="132"/>
    </row>
    <row r="802" spans="10:13">
      <c r="J802" s="132"/>
      <c r="K802" s="132"/>
      <c r="L802" s="132"/>
      <c r="M802" s="132"/>
    </row>
    <row r="803" spans="10:13">
      <c r="J803" s="132"/>
      <c r="K803" s="132"/>
      <c r="L803" s="132"/>
      <c r="M803" s="132"/>
    </row>
    <row r="804" spans="10:13">
      <c r="J804" s="132"/>
      <c r="K804" s="132"/>
      <c r="L804" s="132"/>
      <c r="M804" s="132"/>
    </row>
    <row r="805" spans="10:13">
      <c r="J805" s="132"/>
      <c r="K805" s="132"/>
      <c r="L805" s="132"/>
      <c r="M805" s="132"/>
    </row>
    <row r="806" spans="10:13">
      <c r="J806" s="132"/>
      <c r="K806" s="132"/>
      <c r="L806" s="132"/>
      <c r="M806" s="132"/>
    </row>
    <row r="807" spans="10:13">
      <c r="J807" s="132"/>
      <c r="K807" s="132"/>
      <c r="L807" s="132"/>
      <c r="M807" s="132"/>
    </row>
    <row r="808" spans="10:13">
      <c r="J808" s="132"/>
      <c r="K808" s="132"/>
      <c r="L808" s="132"/>
      <c r="M808" s="132"/>
    </row>
    <row r="809" spans="10:13">
      <c r="J809" s="132"/>
      <c r="K809" s="132"/>
      <c r="L809" s="132"/>
      <c r="M809" s="132"/>
    </row>
    <row r="810" spans="10:13">
      <c r="J810" s="132"/>
      <c r="K810" s="132"/>
      <c r="L810" s="132"/>
      <c r="M810" s="132"/>
    </row>
    <row r="811" spans="10:13">
      <c r="J811" s="132"/>
      <c r="K811" s="132"/>
      <c r="L811" s="132"/>
      <c r="M811" s="132"/>
    </row>
    <row r="812" spans="10:13">
      <c r="J812" s="132"/>
      <c r="K812" s="132"/>
      <c r="L812" s="132"/>
      <c r="M812" s="132"/>
    </row>
    <row r="813" spans="10:13">
      <c r="J813" s="132"/>
      <c r="K813" s="132"/>
      <c r="L813" s="132"/>
      <c r="M813" s="132"/>
    </row>
    <row r="814" spans="10:13">
      <c r="J814" s="132"/>
      <c r="K814" s="132"/>
      <c r="L814" s="132"/>
      <c r="M814" s="132"/>
    </row>
    <row r="815" spans="10:13">
      <c r="J815" s="132"/>
      <c r="K815" s="132"/>
      <c r="L815" s="132"/>
      <c r="M815" s="132"/>
    </row>
    <row r="816" spans="10:13">
      <c r="J816" s="132"/>
      <c r="K816" s="132"/>
      <c r="L816" s="132"/>
      <c r="M816" s="132"/>
    </row>
    <row r="817" spans="10:13">
      <c r="J817" s="132"/>
      <c r="K817" s="132"/>
      <c r="L817" s="132"/>
      <c r="M817" s="132"/>
    </row>
    <row r="818" spans="10:13">
      <c r="J818" s="132"/>
      <c r="K818" s="132"/>
      <c r="L818" s="132"/>
      <c r="M818" s="132"/>
    </row>
    <row r="819" spans="10:13">
      <c r="J819" s="132"/>
      <c r="K819" s="132"/>
      <c r="L819" s="132"/>
      <c r="M819" s="132"/>
    </row>
    <row r="820" spans="10:13">
      <c r="J820" s="132"/>
      <c r="K820" s="132"/>
      <c r="L820" s="132"/>
      <c r="M820" s="132"/>
    </row>
    <row r="821" spans="10:13">
      <c r="J821" s="132"/>
      <c r="K821" s="132"/>
      <c r="L821" s="132"/>
      <c r="M821" s="132"/>
    </row>
    <row r="822" spans="10:13">
      <c r="J822" s="132"/>
      <c r="K822" s="132"/>
      <c r="L822" s="132"/>
      <c r="M822" s="132"/>
    </row>
    <row r="823" spans="10:13">
      <c r="J823" s="132"/>
      <c r="K823" s="132"/>
      <c r="L823" s="132"/>
      <c r="M823" s="132"/>
    </row>
    <row r="824" spans="10:13">
      <c r="J824" s="132"/>
      <c r="K824" s="132"/>
      <c r="L824" s="132"/>
      <c r="M824" s="132"/>
    </row>
    <row r="825" spans="10:13">
      <c r="J825" s="132"/>
      <c r="K825" s="132"/>
      <c r="L825" s="132"/>
      <c r="M825" s="132"/>
    </row>
    <row r="826" spans="10:13">
      <c r="J826" s="132"/>
      <c r="K826" s="132"/>
      <c r="L826" s="132"/>
      <c r="M826" s="132"/>
    </row>
    <row r="827" spans="10:13">
      <c r="J827" s="132"/>
      <c r="K827" s="132"/>
      <c r="L827" s="132"/>
      <c r="M827" s="132"/>
    </row>
    <row r="828" spans="10:13">
      <c r="J828" s="132"/>
      <c r="K828" s="132"/>
      <c r="L828" s="132"/>
      <c r="M828" s="132"/>
    </row>
    <row r="829" spans="10:13">
      <c r="J829" s="132"/>
      <c r="K829" s="132"/>
      <c r="L829" s="132"/>
      <c r="M829" s="132"/>
    </row>
    <row r="830" spans="10:13">
      <c r="J830" s="132"/>
      <c r="K830" s="132"/>
      <c r="L830" s="132"/>
      <c r="M830" s="132"/>
    </row>
    <row r="831" spans="10:13">
      <c r="J831" s="132"/>
      <c r="K831" s="132"/>
      <c r="L831" s="132"/>
      <c r="M831" s="132"/>
    </row>
    <row r="832" spans="10:13">
      <c r="J832" s="132"/>
      <c r="K832" s="132"/>
      <c r="L832" s="132"/>
      <c r="M832" s="132"/>
    </row>
    <row r="833" spans="10:13">
      <c r="J833" s="132"/>
      <c r="K833" s="132"/>
      <c r="L833" s="132"/>
      <c r="M833" s="132"/>
    </row>
    <row r="834" spans="10:13">
      <c r="J834" s="132"/>
      <c r="K834" s="132"/>
      <c r="L834" s="132"/>
      <c r="M834" s="132"/>
    </row>
    <row r="835" spans="10:13">
      <c r="J835" s="132"/>
      <c r="K835" s="132"/>
      <c r="L835" s="132"/>
      <c r="M835" s="132"/>
    </row>
    <row r="836" spans="10:13">
      <c r="J836" s="132"/>
      <c r="K836" s="132"/>
      <c r="L836" s="132"/>
      <c r="M836" s="132"/>
    </row>
    <row r="837" spans="10:13">
      <c r="J837" s="132"/>
      <c r="K837" s="132"/>
      <c r="L837" s="132"/>
      <c r="M837" s="132"/>
    </row>
    <row r="838" spans="10:13">
      <c r="J838" s="132"/>
      <c r="K838" s="132"/>
      <c r="L838" s="132"/>
      <c r="M838" s="132"/>
    </row>
    <row r="839" spans="10:13">
      <c r="J839" s="132"/>
      <c r="K839" s="132"/>
      <c r="L839" s="132"/>
      <c r="M839" s="132"/>
    </row>
    <row r="840" spans="10:13">
      <c r="J840" s="132"/>
      <c r="K840" s="132"/>
      <c r="L840" s="132"/>
      <c r="M840" s="132"/>
    </row>
    <row r="841" spans="10:13">
      <c r="J841" s="132"/>
      <c r="K841" s="132"/>
      <c r="L841" s="132"/>
      <c r="M841" s="132"/>
    </row>
    <row r="842" spans="10:13">
      <c r="J842" s="132"/>
      <c r="K842" s="132"/>
      <c r="L842" s="132"/>
      <c r="M842" s="132"/>
    </row>
    <row r="843" spans="10:13">
      <c r="J843" s="132"/>
      <c r="K843" s="132"/>
      <c r="L843" s="132"/>
      <c r="M843" s="132"/>
    </row>
    <row r="844" spans="10:13">
      <c r="J844" s="132"/>
      <c r="K844" s="132"/>
      <c r="L844" s="132"/>
      <c r="M844" s="132"/>
    </row>
    <row r="845" spans="10:13">
      <c r="J845" s="132"/>
      <c r="K845" s="132"/>
      <c r="L845" s="132"/>
      <c r="M845" s="132"/>
    </row>
    <row r="846" spans="10:13">
      <c r="J846" s="132"/>
      <c r="K846" s="132"/>
      <c r="L846" s="132"/>
      <c r="M846" s="132"/>
    </row>
    <row r="847" spans="10:13">
      <c r="J847" s="132"/>
      <c r="K847" s="132"/>
      <c r="L847" s="132"/>
      <c r="M847" s="132"/>
    </row>
    <row r="848" spans="10:13">
      <c r="J848" s="132"/>
      <c r="K848" s="132"/>
      <c r="L848" s="132"/>
      <c r="M848" s="132"/>
    </row>
    <row r="849" spans="10:13">
      <c r="J849" s="132"/>
      <c r="K849" s="132"/>
      <c r="L849" s="132"/>
      <c r="M849" s="132"/>
    </row>
    <row r="850" spans="10:13">
      <c r="J850" s="132"/>
      <c r="K850" s="132"/>
      <c r="L850" s="132"/>
      <c r="M850" s="132"/>
    </row>
    <row r="851" spans="10:13">
      <c r="J851" s="132"/>
      <c r="K851" s="132"/>
      <c r="L851" s="132"/>
      <c r="M851" s="132"/>
    </row>
    <row r="852" spans="10:13">
      <c r="J852" s="132"/>
      <c r="K852" s="132"/>
      <c r="L852" s="132"/>
      <c r="M852" s="132"/>
    </row>
    <row r="853" spans="10:13">
      <c r="J853" s="132"/>
      <c r="K853" s="132"/>
      <c r="L853" s="132"/>
      <c r="M853" s="132"/>
    </row>
    <row r="854" spans="10:13">
      <c r="J854" s="132"/>
      <c r="K854" s="132"/>
      <c r="L854" s="132"/>
      <c r="M854" s="132"/>
    </row>
    <row r="855" spans="10:13">
      <c r="J855" s="132"/>
      <c r="K855" s="132"/>
      <c r="L855" s="132"/>
      <c r="M855" s="132"/>
    </row>
    <row r="856" spans="10:13">
      <c r="J856" s="132"/>
      <c r="K856" s="132"/>
      <c r="L856" s="132"/>
      <c r="M856" s="132"/>
    </row>
    <row r="857" spans="10:13">
      <c r="J857" s="132"/>
      <c r="K857" s="132"/>
      <c r="L857" s="132"/>
      <c r="M857" s="132"/>
    </row>
    <row r="858" spans="10:13">
      <c r="J858" s="132"/>
      <c r="K858" s="132"/>
      <c r="L858" s="132"/>
      <c r="M858" s="132"/>
    </row>
    <row r="859" spans="10:13">
      <c r="J859" s="132"/>
      <c r="K859" s="132"/>
      <c r="L859" s="132"/>
      <c r="M859" s="132"/>
    </row>
    <row r="860" spans="10:13">
      <c r="J860" s="132"/>
      <c r="K860" s="132"/>
      <c r="L860" s="132"/>
      <c r="M860" s="132"/>
    </row>
    <row r="861" spans="10:13">
      <c r="J861" s="132"/>
      <c r="K861" s="132"/>
      <c r="L861" s="132"/>
      <c r="M861" s="132"/>
    </row>
    <row r="862" spans="10:13">
      <c r="J862" s="132"/>
      <c r="K862" s="132"/>
      <c r="L862" s="132"/>
      <c r="M862" s="132"/>
    </row>
    <row r="863" spans="10:13">
      <c r="J863" s="132"/>
      <c r="K863" s="132"/>
      <c r="L863" s="132"/>
      <c r="M863" s="132"/>
    </row>
    <row r="864" spans="10:13">
      <c r="J864" s="132"/>
      <c r="K864" s="132"/>
      <c r="L864" s="132"/>
      <c r="M864" s="132"/>
    </row>
    <row r="865" spans="10:13">
      <c r="J865" s="132"/>
      <c r="K865" s="132"/>
      <c r="L865" s="132"/>
      <c r="M865" s="132"/>
    </row>
    <row r="866" spans="10:13">
      <c r="J866" s="132"/>
      <c r="K866" s="132"/>
      <c r="L866" s="132"/>
      <c r="M866" s="132"/>
    </row>
    <row r="867" spans="10:13">
      <c r="J867" s="132"/>
      <c r="K867" s="132"/>
      <c r="L867" s="132"/>
      <c r="M867" s="132"/>
    </row>
    <row r="868" spans="10:13">
      <c r="J868" s="132"/>
      <c r="K868" s="132"/>
      <c r="L868" s="132"/>
      <c r="M868" s="132"/>
    </row>
    <row r="869" spans="10:13">
      <c r="J869" s="132"/>
      <c r="K869" s="132"/>
      <c r="L869" s="132"/>
      <c r="M869" s="132"/>
    </row>
    <row r="870" spans="10:13">
      <c r="J870" s="132"/>
      <c r="K870" s="132"/>
      <c r="L870" s="132"/>
      <c r="M870" s="132"/>
    </row>
    <row r="871" spans="10:13">
      <c r="J871" s="132"/>
      <c r="K871" s="132"/>
      <c r="L871" s="132"/>
      <c r="M871" s="132"/>
    </row>
    <row r="872" spans="10:13">
      <c r="J872" s="132"/>
      <c r="K872" s="132"/>
      <c r="L872" s="132"/>
      <c r="M872" s="132"/>
    </row>
    <row r="873" spans="10:13">
      <c r="J873" s="132"/>
      <c r="K873" s="132"/>
      <c r="L873" s="132"/>
      <c r="M873" s="132"/>
    </row>
    <row r="874" spans="10:13">
      <c r="J874" s="132"/>
      <c r="K874" s="132"/>
      <c r="L874" s="132"/>
      <c r="M874" s="132"/>
    </row>
    <row r="875" spans="10:13">
      <c r="J875" s="132"/>
      <c r="K875" s="132"/>
      <c r="L875" s="132"/>
      <c r="M875" s="132"/>
    </row>
    <row r="876" spans="10:13">
      <c r="J876" s="132"/>
      <c r="K876" s="132"/>
      <c r="L876" s="132"/>
      <c r="M876" s="132"/>
    </row>
    <row r="877" spans="10:13">
      <c r="J877" s="132"/>
      <c r="K877" s="132"/>
      <c r="L877" s="132"/>
      <c r="M877" s="132"/>
    </row>
    <row r="878" spans="10:13">
      <c r="J878" s="132"/>
      <c r="K878" s="132"/>
      <c r="L878" s="132"/>
      <c r="M878" s="132"/>
    </row>
    <row r="879" spans="10:13">
      <c r="J879" s="132"/>
      <c r="K879" s="132"/>
      <c r="L879" s="132"/>
      <c r="M879" s="132"/>
    </row>
    <row r="880" spans="10:13">
      <c r="J880" s="132"/>
      <c r="K880" s="132"/>
      <c r="L880" s="132"/>
      <c r="M880" s="132"/>
    </row>
    <row r="881" spans="10:13">
      <c r="J881" s="132"/>
      <c r="K881" s="132"/>
      <c r="L881" s="132"/>
      <c r="M881" s="132"/>
    </row>
    <row r="882" spans="10:13">
      <c r="J882" s="132"/>
      <c r="K882" s="132"/>
      <c r="L882" s="132"/>
      <c r="M882" s="132"/>
    </row>
    <row r="883" spans="10:13">
      <c r="J883" s="132"/>
      <c r="K883" s="132"/>
      <c r="L883" s="132"/>
      <c r="M883" s="132"/>
    </row>
    <row r="884" spans="10:13">
      <c r="J884" s="132"/>
      <c r="K884" s="132"/>
      <c r="L884" s="132"/>
      <c r="M884" s="132"/>
    </row>
    <row r="885" spans="10:13">
      <c r="J885" s="132"/>
      <c r="K885" s="132"/>
      <c r="L885" s="132"/>
      <c r="M885" s="132"/>
    </row>
    <row r="886" spans="10:13">
      <c r="J886" s="132"/>
      <c r="K886" s="132"/>
      <c r="L886" s="132"/>
      <c r="M886" s="132"/>
    </row>
    <row r="887" spans="10:13">
      <c r="J887" s="132"/>
      <c r="K887" s="132"/>
      <c r="L887" s="132"/>
      <c r="M887" s="132"/>
    </row>
    <row r="888" spans="10:13">
      <c r="J888" s="132"/>
      <c r="K888" s="132"/>
      <c r="L888" s="132"/>
      <c r="M888" s="132"/>
    </row>
    <row r="889" spans="10:13">
      <c r="J889" s="132"/>
      <c r="K889" s="132"/>
      <c r="L889" s="132"/>
      <c r="M889" s="132"/>
    </row>
    <row r="890" spans="10:13">
      <c r="J890" s="132"/>
      <c r="K890" s="132"/>
      <c r="L890" s="132"/>
      <c r="M890" s="132"/>
    </row>
    <row r="891" spans="10:13">
      <c r="J891" s="132"/>
      <c r="K891" s="132"/>
      <c r="L891" s="132"/>
      <c r="M891" s="132"/>
    </row>
    <row r="892" spans="10:13">
      <c r="J892" s="132"/>
      <c r="K892" s="132"/>
      <c r="L892" s="132"/>
      <c r="M892" s="132"/>
    </row>
    <row r="893" spans="10:13">
      <c r="J893" s="132"/>
      <c r="K893" s="132"/>
      <c r="L893" s="132"/>
      <c r="M893" s="132"/>
    </row>
    <row r="894" spans="10:13">
      <c r="J894" s="132"/>
      <c r="K894" s="132"/>
      <c r="L894" s="132"/>
      <c r="M894" s="132"/>
    </row>
    <row r="895" spans="10:13">
      <c r="J895" s="132"/>
      <c r="K895" s="132"/>
      <c r="L895" s="132"/>
      <c r="M895" s="132"/>
    </row>
    <row r="896" spans="10:13">
      <c r="J896" s="132"/>
      <c r="K896" s="132"/>
      <c r="L896" s="132"/>
      <c r="M896" s="132"/>
    </row>
    <row r="897" spans="10:13">
      <c r="J897" s="132"/>
      <c r="K897" s="132"/>
      <c r="L897" s="132"/>
      <c r="M897" s="132"/>
    </row>
    <row r="898" spans="10:13">
      <c r="J898" s="132"/>
      <c r="K898" s="132"/>
      <c r="L898" s="132"/>
      <c r="M898" s="132"/>
    </row>
    <row r="899" spans="10:13">
      <c r="J899" s="132"/>
      <c r="K899" s="132"/>
      <c r="L899" s="132"/>
      <c r="M899" s="132"/>
    </row>
    <row r="900" spans="10:13">
      <c r="J900" s="132"/>
      <c r="K900" s="132"/>
      <c r="L900" s="132"/>
      <c r="M900" s="132"/>
    </row>
    <row r="901" spans="10:13">
      <c r="J901" s="132"/>
      <c r="K901" s="132"/>
      <c r="L901" s="132"/>
      <c r="M901" s="132"/>
    </row>
    <row r="902" spans="10:13">
      <c r="J902" s="132"/>
      <c r="K902" s="132"/>
      <c r="L902" s="132"/>
      <c r="M902" s="132"/>
    </row>
    <row r="903" spans="10:13">
      <c r="J903" s="132"/>
      <c r="K903" s="132"/>
      <c r="L903" s="132"/>
      <c r="M903" s="132"/>
    </row>
    <row r="904" spans="10:13">
      <c r="J904" s="132"/>
      <c r="K904" s="132"/>
      <c r="L904" s="132"/>
      <c r="M904" s="132"/>
    </row>
    <row r="905" spans="10:13">
      <c r="J905" s="132"/>
      <c r="K905" s="132"/>
      <c r="L905" s="132"/>
      <c r="M905" s="132"/>
    </row>
    <row r="906" spans="10:13">
      <c r="J906" s="132"/>
      <c r="K906" s="132"/>
      <c r="L906" s="132"/>
      <c r="M906" s="132"/>
    </row>
    <row r="907" spans="10:13">
      <c r="J907" s="132"/>
      <c r="K907" s="132"/>
      <c r="L907" s="132"/>
      <c r="M907" s="132"/>
    </row>
    <row r="908" spans="10:13">
      <c r="J908" s="132"/>
      <c r="K908" s="132"/>
      <c r="L908" s="132"/>
      <c r="M908" s="132"/>
    </row>
    <row r="909" spans="10:13">
      <c r="J909" s="132"/>
      <c r="K909" s="132"/>
      <c r="L909" s="132"/>
      <c r="M909" s="132"/>
    </row>
    <row r="910" spans="10:13">
      <c r="J910" s="132"/>
      <c r="K910" s="132"/>
      <c r="L910" s="132"/>
      <c r="M910" s="132"/>
    </row>
    <row r="911" spans="10:13">
      <c r="J911" s="132"/>
      <c r="K911" s="132"/>
      <c r="L911" s="132"/>
      <c r="M911" s="132"/>
    </row>
    <row r="912" spans="10:13">
      <c r="J912" s="132"/>
      <c r="K912" s="132"/>
      <c r="L912" s="132"/>
      <c r="M912" s="132"/>
    </row>
    <row r="913" spans="10:13">
      <c r="J913" s="132"/>
      <c r="K913" s="132"/>
      <c r="L913" s="132"/>
      <c r="M913" s="132"/>
    </row>
    <row r="914" spans="10:13">
      <c r="J914" s="132"/>
      <c r="K914" s="132"/>
      <c r="L914" s="132"/>
      <c r="M914" s="132"/>
    </row>
    <row r="915" spans="10:13">
      <c r="J915" s="132"/>
      <c r="K915" s="132"/>
      <c r="L915" s="132"/>
      <c r="M915" s="132"/>
    </row>
    <row r="916" spans="10:13">
      <c r="J916" s="132"/>
      <c r="K916" s="132"/>
      <c r="L916" s="132"/>
      <c r="M916" s="132"/>
    </row>
    <row r="917" spans="10:13">
      <c r="J917" s="132"/>
      <c r="K917" s="132"/>
      <c r="L917" s="132"/>
      <c r="M917" s="132"/>
    </row>
    <row r="918" spans="10:13">
      <c r="J918" s="132"/>
      <c r="K918" s="132"/>
      <c r="L918" s="132"/>
      <c r="M918" s="132"/>
    </row>
    <row r="919" spans="10:13">
      <c r="J919" s="132"/>
      <c r="K919" s="132"/>
      <c r="L919" s="132"/>
      <c r="M919" s="132"/>
    </row>
    <row r="920" spans="10:13">
      <c r="J920" s="132"/>
      <c r="K920" s="132"/>
      <c r="L920" s="132"/>
      <c r="M920" s="132"/>
    </row>
    <row r="921" spans="10:13">
      <c r="J921" s="132"/>
      <c r="K921" s="132"/>
      <c r="L921" s="132"/>
      <c r="M921" s="132"/>
    </row>
    <row r="922" spans="10:13">
      <c r="J922" s="132"/>
      <c r="K922" s="132"/>
      <c r="L922" s="132"/>
      <c r="M922" s="132"/>
    </row>
    <row r="923" spans="10:13">
      <c r="J923" s="132"/>
      <c r="K923" s="132"/>
      <c r="L923" s="132"/>
      <c r="M923" s="132"/>
    </row>
    <row r="924" spans="10:13">
      <c r="J924" s="132"/>
      <c r="K924" s="132"/>
      <c r="L924" s="132"/>
      <c r="M924" s="132"/>
    </row>
    <row r="925" spans="10:13">
      <c r="J925" s="132"/>
      <c r="K925" s="132"/>
      <c r="L925" s="132"/>
      <c r="M925" s="132"/>
    </row>
    <row r="926" spans="10:13">
      <c r="J926" s="132"/>
      <c r="K926" s="132"/>
      <c r="L926" s="132"/>
      <c r="M926" s="132"/>
    </row>
    <row r="927" spans="10:13">
      <c r="J927" s="132"/>
      <c r="K927" s="132"/>
      <c r="L927" s="132"/>
      <c r="M927" s="132"/>
    </row>
    <row r="928" spans="10:13">
      <c r="J928" s="132"/>
      <c r="K928" s="132"/>
      <c r="L928" s="132"/>
      <c r="M928" s="132"/>
    </row>
    <row r="929" spans="10:13">
      <c r="J929" s="132"/>
      <c r="K929" s="132"/>
      <c r="L929" s="132"/>
      <c r="M929" s="132"/>
    </row>
    <row r="930" spans="10:13">
      <c r="J930" s="132"/>
      <c r="K930" s="132"/>
      <c r="L930" s="132"/>
      <c r="M930" s="132"/>
    </row>
    <row r="931" spans="10:13">
      <c r="J931" s="132"/>
      <c r="K931" s="132"/>
      <c r="L931" s="132"/>
      <c r="M931" s="132"/>
    </row>
    <row r="932" spans="10:13">
      <c r="J932" s="132"/>
      <c r="K932" s="132"/>
      <c r="L932" s="132"/>
      <c r="M932" s="132"/>
    </row>
    <row r="933" spans="10:13">
      <c r="J933" s="132"/>
      <c r="K933" s="132"/>
      <c r="L933" s="132"/>
      <c r="M933" s="132"/>
    </row>
    <row r="934" spans="10:13">
      <c r="J934" s="132"/>
      <c r="K934" s="132"/>
      <c r="L934" s="132"/>
      <c r="M934" s="132"/>
    </row>
    <row r="935" spans="10:13">
      <c r="J935" s="132"/>
      <c r="K935" s="132"/>
      <c r="L935" s="132"/>
      <c r="M935" s="132"/>
    </row>
    <row r="936" spans="10:13">
      <c r="J936" s="132"/>
      <c r="K936" s="132"/>
      <c r="L936" s="132"/>
      <c r="M936" s="132"/>
    </row>
    <row r="937" spans="10:13">
      <c r="J937" s="132"/>
      <c r="K937" s="132"/>
      <c r="L937" s="132"/>
      <c r="M937" s="132"/>
    </row>
    <row r="938" spans="10:13">
      <c r="J938" s="132"/>
      <c r="K938" s="132"/>
      <c r="L938" s="132"/>
      <c r="M938" s="132"/>
    </row>
    <row r="939" spans="10:13">
      <c r="J939" s="132"/>
      <c r="K939" s="132"/>
      <c r="L939" s="132"/>
      <c r="M939" s="132"/>
    </row>
    <row r="940" spans="10:13">
      <c r="J940" s="132"/>
      <c r="K940" s="132"/>
      <c r="L940" s="132"/>
      <c r="M940" s="132"/>
    </row>
    <row r="941" spans="10:13">
      <c r="J941" s="132"/>
      <c r="K941" s="132"/>
      <c r="L941" s="132"/>
      <c r="M941" s="132"/>
    </row>
    <row r="942" spans="10:13">
      <c r="J942" s="132"/>
      <c r="K942" s="132"/>
      <c r="L942" s="132"/>
      <c r="M942" s="132"/>
    </row>
    <row r="943" spans="10:13">
      <c r="J943" s="132"/>
      <c r="K943" s="132"/>
      <c r="L943" s="132"/>
      <c r="M943" s="132"/>
    </row>
    <row r="944" spans="10:13">
      <c r="J944" s="132"/>
      <c r="K944" s="132"/>
      <c r="L944" s="132"/>
      <c r="M944" s="132"/>
    </row>
    <row r="945" spans="10:13">
      <c r="J945" s="132"/>
      <c r="K945" s="132"/>
      <c r="L945" s="132"/>
      <c r="M945" s="132"/>
    </row>
    <row r="946" spans="10:13">
      <c r="J946" s="132"/>
      <c r="K946" s="132"/>
      <c r="L946" s="132"/>
      <c r="M946" s="132"/>
    </row>
    <row r="947" spans="10:13">
      <c r="J947" s="132"/>
      <c r="K947" s="132"/>
      <c r="L947" s="132"/>
      <c r="M947" s="132"/>
    </row>
    <row r="948" spans="10:13">
      <c r="J948" s="132"/>
      <c r="K948" s="132"/>
      <c r="L948" s="132"/>
      <c r="M948" s="132"/>
    </row>
    <row r="949" spans="10:13">
      <c r="J949" s="132"/>
      <c r="K949" s="132"/>
      <c r="L949" s="132"/>
      <c r="M949" s="132"/>
    </row>
    <row r="950" spans="10:13">
      <c r="J950" s="132"/>
      <c r="K950" s="132"/>
      <c r="L950" s="132"/>
      <c r="M950" s="132"/>
    </row>
    <row r="951" spans="10:13">
      <c r="J951" s="132"/>
      <c r="K951" s="132"/>
      <c r="L951" s="132"/>
      <c r="M951" s="132"/>
    </row>
    <row r="952" spans="10:13">
      <c r="J952" s="132"/>
      <c r="K952" s="132"/>
      <c r="L952" s="132"/>
      <c r="M952" s="132"/>
    </row>
    <row r="953" spans="10:13">
      <c r="J953" s="132"/>
      <c r="K953" s="132"/>
      <c r="L953" s="132"/>
      <c r="M953" s="132"/>
    </row>
    <row r="954" spans="10:13">
      <c r="J954" s="132"/>
      <c r="K954" s="132"/>
      <c r="L954" s="132"/>
      <c r="M954" s="132"/>
    </row>
    <row r="955" spans="10:13">
      <c r="J955" s="132"/>
      <c r="K955" s="132"/>
      <c r="L955" s="132"/>
      <c r="M955" s="132"/>
    </row>
    <row r="956" spans="10:13">
      <c r="J956" s="132"/>
      <c r="K956" s="132"/>
      <c r="L956" s="132"/>
      <c r="M956" s="132"/>
    </row>
    <row r="957" spans="10:13">
      <c r="J957" s="132"/>
      <c r="K957" s="132"/>
      <c r="L957" s="132"/>
      <c r="M957" s="132"/>
    </row>
    <row r="958" spans="10:13">
      <c r="J958" s="132"/>
      <c r="K958" s="132"/>
      <c r="L958" s="132"/>
      <c r="M958" s="132"/>
    </row>
    <row r="959" spans="10:13">
      <c r="J959" s="132"/>
      <c r="K959" s="132"/>
      <c r="L959" s="132"/>
      <c r="M959" s="132"/>
    </row>
    <row r="960" spans="10:13">
      <c r="J960" s="132"/>
      <c r="K960" s="132"/>
      <c r="L960" s="132"/>
      <c r="M960" s="132"/>
    </row>
    <row r="961" spans="10:13">
      <c r="J961" s="132"/>
      <c r="K961" s="132"/>
      <c r="L961" s="132"/>
      <c r="M961" s="132"/>
    </row>
    <row r="962" spans="10:13">
      <c r="J962" s="132"/>
      <c r="K962" s="132"/>
      <c r="L962" s="132"/>
      <c r="M962" s="132"/>
    </row>
    <row r="963" spans="10:13">
      <c r="J963" s="132"/>
      <c r="K963" s="132"/>
      <c r="L963" s="132"/>
      <c r="M963" s="132"/>
    </row>
    <row r="964" spans="10:13">
      <c r="J964" s="132"/>
      <c r="K964" s="132"/>
      <c r="L964" s="132"/>
      <c r="M964" s="132"/>
    </row>
    <row r="965" spans="10:13">
      <c r="J965" s="132"/>
      <c r="K965" s="132"/>
      <c r="L965" s="132"/>
      <c r="M965" s="132"/>
    </row>
    <row r="966" spans="10:13">
      <c r="J966" s="132"/>
      <c r="K966" s="132"/>
      <c r="L966" s="132"/>
      <c r="M966" s="132"/>
    </row>
    <row r="967" spans="10:13">
      <c r="J967" s="132"/>
      <c r="K967" s="132"/>
      <c r="L967" s="132"/>
      <c r="M967" s="132"/>
    </row>
    <row r="968" spans="10:13">
      <c r="J968" s="132"/>
      <c r="K968" s="132"/>
      <c r="L968" s="132"/>
      <c r="M968" s="132"/>
    </row>
    <row r="969" spans="10:13">
      <c r="J969" s="132"/>
      <c r="K969" s="132"/>
      <c r="L969" s="132"/>
      <c r="M969" s="132"/>
    </row>
    <row r="970" spans="10:13">
      <c r="J970" s="132"/>
      <c r="K970" s="132"/>
      <c r="L970" s="132"/>
      <c r="M970" s="132"/>
    </row>
    <row r="971" spans="10:13">
      <c r="J971" s="132"/>
      <c r="K971" s="132"/>
      <c r="L971" s="132"/>
      <c r="M971" s="132"/>
    </row>
    <row r="972" spans="10:13">
      <c r="J972" s="132"/>
      <c r="K972" s="132"/>
      <c r="L972" s="132"/>
      <c r="M972" s="132"/>
    </row>
    <row r="973" spans="10:13">
      <c r="J973" s="132"/>
      <c r="K973" s="132"/>
      <c r="L973" s="132"/>
      <c r="M973" s="132"/>
    </row>
    <row r="974" spans="10:13">
      <c r="J974" s="132"/>
      <c r="K974" s="132"/>
      <c r="L974" s="132"/>
      <c r="M974" s="132"/>
    </row>
    <row r="975" spans="10:13">
      <c r="J975" s="132"/>
      <c r="K975" s="132"/>
      <c r="L975" s="132"/>
      <c r="M975" s="132"/>
    </row>
    <row r="976" spans="10:13">
      <c r="J976" s="132"/>
      <c r="K976" s="132"/>
      <c r="L976" s="132"/>
      <c r="M976" s="132"/>
    </row>
    <row r="977" spans="10:13">
      <c r="J977" s="132"/>
      <c r="K977" s="132"/>
      <c r="L977" s="132"/>
      <c r="M977" s="132"/>
    </row>
    <row r="978" spans="10:13">
      <c r="J978" s="132"/>
      <c r="K978" s="132"/>
      <c r="L978" s="132"/>
      <c r="M978" s="132"/>
    </row>
    <row r="979" spans="10:13">
      <c r="J979" s="132"/>
      <c r="K979" s="132"/>
      <c r="L979" s="132"/>
      <c r="M979" s="132"/>
    </row>
    <row r="980" spans="10:13">
      <c r="J980" s="132"/>
      <c r="K980" s="132"/>
      <c r="L980" s="132"/>
      <c r="M980" s="132"/>
    </row>
    <row r="981" spans="10:13">
      <c r="J981" s="132"/>
      <c r="K981" s="132"/>
      <c r="L981" s="132"/>
      <c r="M981" s="132"/>
    </row>
    <row r="982" spans="10:13">
      <c r="J982" s="132"/>
      <c r="K982" s="132"/>
      <c r="L982" s="132"/>
      <c r="M982" s="132"/>
    </row>
    <row r="983" spans="10:13">
      <c r="J983" s="132"/>
      <c r="K983" s="132"/>
      <c r="L983" s="132"/>
      <c r="M983" s="132"/>
    </row>
    <row r="984" spans="10:13">
      <c r="J984" s="132"/>
      <c r="K984" s="132"/>
      <c r="L984" s="132"/>
      <c r="M984" s="132"/>
    </row>
    <row r="985" spans="10:13">
      <c r="J985" s="132"/>
      <c r="K985" s="132"/>
      <c r="L985" s="132"/>
      <c r="M985" s="132"/>
    </row>
    <row r="986" spans="10:13">
      <c r="J986" s="132"/>
      <c r="K986" s="132"/>
      <c r="L986" s="132"/>
      <c r="M986" s="132"/>
    </row>
    <row r="987" spans="10:13">
      <c r="J987" s="132"/>
      <c r="K987" s="132"/>
      <c r="L987" s="132"/>
      <c r="M987" s="132"/>
    </row>
    <row r="988" spans="10:13">
      <c r="J988" s="132"/>
      <c r="K988" s="132"/>
      <c r="L988" s="132"/>
      <c r="M988" s="132"/>
    </row>
    <row r="989" spans="10:13">
      <c r="J989" s="132"/>
      <c r="K989" s="132"/>
      <c r="L989" s="132"/>
      <c r="M989" s="132"/>
    </row>
    <row r="990" spans="10:13">
      <c r="J990" s="132"/>
      <c r="K990" s="132"/>
      <c r="L990" s="132"/>
      <c r="M990" s="132"/>
    </row>
    <row r="991" spans="10:13">
      <c r="J991" s="132"/>
      <c r="K991" s="132"/>
      <c r="L991" s="132"/>
      <c r="M991" s="132"/>
    </row>
    <row r="992" spans="10:13">
      <c r="J992" s="132"/>
      <c r="K992" s="132"/>
      <c r="L992" s="132"/>
      <c r="M992" s="132"/>
    </row>
    <row r="993" spans="10:13">
      <c r="J993" s="132"/>
      <c r="K993" s="132"/>
      <c r="L993" s="132"/>
      <c r="M993" s="132"/>
    </row>
    <row r="994" spans="10:13">
      <c r="J994" s="132"/>
      <c r="K994" s="132"/>
      <c r="L994" s="132"/>
      <c r="M994" s="132"/>
    </row>
    <row r="995" spans="10:13">
      <c r="J995" s="132"/>
      <c r="K995" s="132"/>
      <c r="L995" s="132"/>
      <c r="M995" s="132"/>
    </row>
    <row r="996" spans="10:13">
      <c r="J996" s="132"/>
      <c r="K996" s="132"/>
      <c r="L996" s="132"/>
      <c r="M996" s="132"/>
    </row>
    <row r="997" spans="10:13">
      <c r="J997" s="132"/>
      <c r="K997" s="132"/>
      <c r="L997" s="132"/>
      <c r="M997" s="132"/>
    </row>
    <row r="998" spans="10:13">
      <c r="J998" s="132"/>
      <c r="K998" s="132"/>
      <c r="L998" s="132"/>
      <c r="M998" s="132"/>
    </row>
    <row r="999" spans="10:13">
      <c r="J999" s="132"/>
      <c r="K999" s="132"/>
      <c r="L999" s="132"/>
      <c r="M999" s="132"/>
    </row>
    <row r="1000" spans="10:13">
      <c r="J1000" s="132"/>
      <c r="K1000" s="132"/>
      <c r="L1000" s="132"/>
      <c r="M1000" s="132"/>
    </row>
    <row r="1001" spans="10:13">
      <c r="J1001" s="132"/>
      <c r="K1001" s="132"/>
      <c r="L1001" s="132"/>
      <c r="M1001" s="132"/>
    </row>
    <row r="1002" spans="10:13">
      <c r="J1002" s="132"/>
      <c r="K1002" s="132"/>
      <c r="L1002" s="132"/>
      <c r="M1002" s="132"/>
    </row>
    <row r="1003" spans="10:13">
      <c r="J1003" s="132"/>
      <c r="K1003" s="132"/>
      <c r="L1003" s="132"/>
      <c r="M1003" s="132"/>
    </row>
    <row r="1004" spans="10:13">
      <c r="J1004" s="132"/>
      <c r="K1004" s="132"/>
      <c r="L1004" s="132"/>
      <c r="M1004" s="132"/>
    </row>
    <row r="1005" spans="10:13">
      <c r="J1005" s="132"/>
      <c r="K1005" s="132"/>
      <c r="L1005" s="132"/>
      <c r="M1005" s="132"/>
    </row>
    <row r="1006" spans="10:13">
      <c r="J1006" s="132"/>
      <c r="K1006" s="132"/>
      <c r="L1006" s="132"/>
      <c r="M1006" s="132"/>
    </row>
    <row r="1007" spans="10:13">
      <c r="J1007" s="132"/>
      <c r="K1007" s="132"/>
      <c r="L1007" s="132"/>
      <c r="M1007" s="132"/>
    </row>
    <row r="1008" spans="10:13">
      <c r="J1008" s="132"/>
      <c r="K1008" s="132"/>
      <c r="L1008" s="132"/>
      <c r="M1008" s="132"/>
    </row>
    <row r="1009" spans="10:13">
      <c r="J1009" s="132"/>
      <c r="K1009" s="132"/>
      <c r="L1009" s="132"/>
      <c r="M1009" s="132"/>
    </row>
    <row r="1010" spans="10:13">
      <c r="J1010" s="132"/>
      <c r="K1010" s="132"/>
      <c r="L1010" s="132"/>
      <c r="M1010" s="132"/>
    </row>
    <row r="1011" spans="10:13">
      <c r="J1011" s="132"/>
      <c r="K1011" s="132"/>
      <c r="L1011" s="132"/>
      <c r="M1011" s="132"/>
    </row>
    <row r="1012" spans="10:13">
      <c r="J1012" s="132"/>
      <c r="K1012" s="132"/>
      <c r="L1012" s="132"/>
      <c r="M1012" s="132"/>
    </row>
    <row r="1013" spans="10:13">
      <c r="J1013" s="132"/>
      <c r="K1013" s="132"/>
      <c r="L1013" s="132"/>
      <c r="M1013" s="132"/>
    </row>
    <row r="1014" spans="10:13">
      <c r="J1014" s="132"/>
      <c r="K1014" s="132"/>
      <c r="L1014" s="132"/>
      <c r="M1014" s="132"/>
    </row>
    <row r="1015" spans="10:13">
      <c r="J1015" s="132"/>
      <c r="K1015" s="132"/>
      <c r="L1015" s="132"/>
      <c r="M1015" s="132"/>
    </row>
    <row r="1016" spans="10:13">
      <c r="J1016" s="132"/>
      <c r="K1016" s="132"/>
      <c r="L1016" s="132"/>
      <c r="M1016" s="132"/>
    </row>
    <row r="1017" spans="10:13">
      <c r="J1017" s="132"/>
      <c r="K1017" s="132"/>
      <c r="L1017" s="132"/>
      <c r="M1017" s="132"/>
    </row>
    <row r="1018" spans="10:13">
      <c r="J1018" s="132"/>
      <c r="K1018" s="132"/>
      <c r="L1018" s="132"/>
      <c r="M1018" s="132"/>
    </row>
    <row r="1019" spans="10:13">
      <c r="J1019" s="132"/>
      <c r="K1019" s="132"/>
      <c r="L1019" s="132"/>
      <c r="M1019" s="132"/>
    </row>
    <row r="1020" spans="10:13">
      <c r="J1020" s="132"/>
      <c r="K1020" s="132"/>
      <c r="L1020" s="132"/>
      <c r="M1020" s="132"/>
    </row>
    <row r="1021" spans="10:13">
      <c r="J1021" s="132"/>
      <c r="K1021" s="132"/>
      <c r="L1021" s="132"/>
      <c r="M1021" s="132"/>
    </row>
    <row r="1022" spans="10:13">
      <c r="J1022" s="132"/>
      <c r="K1022" s="132"/>
      <c r="L1022" s="132"/>
      <c r="M1022" s="132"/>
    </row>
    <row r="1023" spans="10:13">
      <c r="J1023" s="132"/>
      <c r="K1023" s="132"/>
      <c r="L1023" s="132"/>
      <c r="M1023" s="132"/>
    </row>
    <row r="1024" spans="10:13">
      <c r="J1024" s="132"/>
      <c r="K1024" s="132"/>
      <c r="L1024" s="132"/>
      <c r="M1024" s="132"/>
    </row>
    <row r="1025" spans="10:13">
      <c r="J1025" s="132"/>
      <c r="K1025" s="132"/>
      <c r="L1025" s="132"/>
      <c r="M1025" s="132"/>
    </row>
    <row r="1026" spans="10:13">
      <c r="J1026" s="132"/>
      <c r="K1026" s="132"/>
      <c r="L1026" s="132"/>
      <c r="M1026" s="132"/>
    </row>
    <row r="1027" spans="10:13">
      <c r="J1027" s="132"/>
      <c r="K1027" s="132"/>
      <c r="L1027" s="132"/>
      <c r="M1027" s="132"/>
    </row>
    <row r="1028" spans="10:13">
      <c r="J1028" s="132"/>
      <c r="K1028" s="132"/>
      <c r="L1028" s="132"/>
      <c r="M1028" s="132"/>
    </row>
    <row r="1029" spans="10:13">
      <c r="J1029" s="132"/>
      <c r="K1029" s="132"/>
      <c r="L1029" s="132"/>
      <c r="M1029" s="132"/>
    </row>
    <row r="1030" spans="10:13">
      <c r="J1030" s="132"/>
      <c r="K1030" s="132"/>
      <c r="L1030" s="132"/>
      <c r="M1030" s="132"/>
    </row>
    <row r="1031" spans="10:13">
      <c r="J1031" s="132"/>
      <c r="K1031" s="132"/>
      <c r="L1031" s="132"/>
      <c r="M1031" s="132"/>
    </row>
    <row r="1032" spans="10:13">
      <c r="J1032" s="132"/>
      <c r="K1032" s="132"/>
      <c r="L1032" s="132"/>
      <c r="M1032" s="132"/>
    </row>
    <row r="1033" spans="10:13">
      <c r="J1033" s="132"/>
      <c r="K1033" s="132"/>
      <c r="L1033" s="132"/>
      <c r="M1033" s="132"/>
    </row>
    <row r="1034" spans="10:13">
      <c r="J1034" s="132"/>
      <c r="K1034" s="132"/>
      <c r="L1034" s="132"/>
      <c r="M1034" s="132"/>
    </row>
    <row r="1035" spans="10:13">
      <c r="J1035" s="132"/>
      <c r="K1035" s="132"/>
      <c r="L1035" s="132"/>
      <c r="M1035" s="132"/>
    </row>
    <row r="1036" spans="10:13">
      <c r="J1036" s="132"/>
      <c r="K1036" s="132"/>
      <c r="L1036" s="132"/>
      <c r="M1036" s="132"/>
    </row>
    <row r="1037" spans="10:13">
      <c r="J1037" s="132"/>
      <c r="K1037" s="132"/>
      <c r="L1037" s="132"/>
      <c r="M1037" s="132"/>
    </row>
    <row r="1038" spans="10:13">
      <c r="J1038" s="132"/>
      <c r="K1038" s="132"/>
      <c r="L1038" s="132"/>
      <c r="M1038" s="132"/>
    </row>
    <row r="1039" spans="10:13">
      <c r="J1039" s="132"/>
      <c r="K1039" s="132"/>
      <c r="L1039" s="132"/>
      <c r="M1039" s="132"/>
    </row>
    <row r="1040" spans="10:13">
      <c r="J1040" s="132"/>
      <c r="K1040" s="132"/>
      <c r="L1040" s="132"/>
      <c r="M1040" s="132"/>
    </row>
    <row r="1041" spans="10:13">
      <c r="J1041" s="132"/>
      <c r="K1041" s="132"/>
      <c r="L1041" s="132"/>
      <c r="M1041" s="132"/>
    </row>
    <row r="1042" spans="10:13">
      <c r="J1042" s="132"/>
      <c r="K1042" s="132"/>
      <c r="L1042" s="132"/>
      <c r="M1042" s="132"/>
    </row>
    <row r="1043" spans="10:13">
      <c r="J1043" s="132"/>
      <c r="K1043" s="132"/>
      <c r="L1043" s="132"/>
      <c r="M1043" s="132"/>
    </row>
    <row r="1044" spans="10:13">
      <c r="J1044" s="132"/>
      <c r="K1044" s="132"/>
      <c r="L1044" s="132"/>
      <c r="M1044" s="132"/>
    </row>
    <row r="1045" spans="10:13">
      <c r="J1045" s="132"/>
      <c r="K1045" s="132"/>
      <c r="L1045" s="132"/>
      <c r="M1045" s="132"/>
    </row>
    <row r="1046" spans="10:13">
      <c r="J1046" s="132"/>
      <c r="K1046" s="132"/>
      <c r="L1046" s="132"/>
      <c r="M1046" s="132"/>
    </row>
    <row r="1047" spans="10:13">
      <c r="J1047" s="132"/>
      <c r="K1047" s="132"/>
      <c r="L1047" s="132"/>
      <c r="M1047" s="132"/>
    </row>
    <row r="1048" spans="10:13">
      <c r="J1048" s="132"/>
      <c r="K1048" s="132"/>
      <c r="L1048" s="132"/>
      <c r="M1048" s="132"/>
    </row>
    <row r="1049" spans="10:13">
      <c r="J1049" s="132"/>
      <c r="K1049" s="132"/>
      <c r="L1049" s="132"/>
      <c r="M1049" s="132"/>
    </row>
    <row r="1050" spans="10:13">
      <c r="J1050" s="132"/>
      <c r="K1050" s="132"/>
      <c r="L1050" s="132"/>
      <c r="M1050" s="132"/>
    </row>
    <row r="1051" spans="10:13">
      <c r="J1051" s="132"/>
      <c r="K1051" s="132"/>
      <c r="L1051" s="132"/>
      <c r="M1051" s="132"/>
    </row>
    <row r="1052" spans="10:13">
      <c r="J1052" s="132"/>
      <c r="K1052" s="132"/>
      <c r="L1052" s="132"/>
      <c r="M1052" s="132"/>
    </row>
    <row r="1053" spans="10:13">
      <c r="J1053" s="132"/>
      <c r="K1053" s="132"/>
      <c r="L1053" s="132"/>
      <c r="M1053" s="132"/>
    </row>
    <row r="1054" spans="10:13">
      <c r="J1054" s="132"/>
      <c r="K1054" s="132"/>
      <c r="L1054" s="132"/>
      <c r="M1054" s="132"/>
    </row>
    <row r="1055" spans="10:13">
      <c r="J1055" s="132"/>
      <c r="K1055" s="132"/>
      <c r="L1055" s="132"/>
      <c r="M1055" s="132"/>
    </row>
    <row r="1056" spans="10:13">
      <c r="J1056" s="132"/>
      <c r="K1056" s="132"/>
      <c r="L1056" s="132"/>
      <c r="M1056" s="132"/>
    </row>
    <row r="1057" spans="10:13">
      <c r="J1057" s="132"/>
      <c r="K1057" s="132"/>
      <c r="L1057" s="132"/>
      <c r="M1057" s="132"/>
    </row>
    <row r="1058" spans="10:13">
      <c r="J1058" s="132"/>
      <c r="K1058" s="132"/>
      <c r="L1058" s="132"/>
      <c r="M1058" s="132"/>
    </row>
    <row r="1059" spans="10:13">
      <c r="J1059" s="132"/>
      <c r="K1059" s="132"/>
      <c r="L1059" s="132"/>
      <c r="M1059" s="132"/>
    </row>
    <row r="1060" spans="10:13">
      <c r="J1060" s="132"/>
      <c r="K1060" s="132"/>
      <c r="L1060" s="132"/>
      <c r="M1060" s="132"/>
    </row>
    <row r="1061" spans="10:13">
      <c r="J1061" s="132"/>
      <c r="K1061" s="132"/>
      <c r="L1061" s="132"/>
      <c r="M1061" s="132"/>
    </row>
    <row r="1062" spans="10:13">
      <c r="J1062" s="132"/>
      <c r="K1062" s="132"/>
      <c r="L1062" s="132"/>
      <c r="M1062" s="132"/>
    </row>
    <row r="1063" spans="10:13">
      <c r="J1063" s="132"/>
      <c r="K1063" s="132"/>
      <c r="L1063" s="132"/>
      <c r="M1063" s="132"/>
    </row>
    <row r="1064" spans="10:13">
      <c r="J1064" s="132"/>
      <c r="K1064" s="132"/>
      <c r="L1064" s="132"/>
      <c r="M1064" s="132"/>
    </row>
    <row r="1065" spans="10:13">
      <c r="J1065" s="132"/>
      <c r="K1065" s="132"/>
      <c r="L1065" s="132"/>
      <c r="M1065" s="132"/>
    </row>
    <row r="1066" spans="10:13">
      <c r="J1066" s="132"/>
      <c r="K1066" s="132"/>
      <c r="L1066" s="132"/>
      <c r="M1066" s="132"/>
    </row>
    <row r="1067" spans="10:13">
      <c r="J1067" s="132"/>
      <c r="K1067" s="132"/>
      <c r="L1067" s="132"/>
      <c r="M1067" s="132"/>
    </row>
    <row r="1068" spans="10:13">
      <c r="J1068" s="132"/>
      <c r="K1068" s="132"/>
      <c r="L1068" s="132"/>
      <c r="M1068" s="132"/>
    </row>
    <row r="1069" spans="10:13">
      <c r="J1069" s="132"/>
      <c r="K1069" s="132"/>
      <c r="L1069" s="132"/>
      <c r="M1069" s="132"/>
    </row>
    <row r="1070" spans="10:13">
      <c r="J1070" s="132"/>
      <c r="K1070" s="132"/>
      <c r="L1070" s="132"/>
      <c r="M1070" s="132"/>
    </row>
    <row r="1071" spans="10:13">
      <c r="J1071" s="132"/>
      <c r="K1071" s="132"/>
      <c r="L1071" s="132"/>
      <c r="M1071" s="132"/>
    </row>
    <row r="1072" spans="10:13">
      <c r="J1072" s="132"/>
      <c r="K1072" s="132"/>
      <c r="L1072" s="132"/>
      <c r="M1072" s="132"/>
    </row>
    <row r="1073" spans="10:13">
      <c r="J1073" s="132"/>
      <c r="K1073" s="132"/>
      <c r="L1073" s="132"/>
      <c r="M1073" s="132"/>
    </row>
    <row r="1074" spans="10:13">
      <c r="J1074" s="132"/>
      <c r="K1074" s="132"/>
      <c r="L1074" s="132"/>
      <c r="M1074" s="132"/>
    </row>
    <row r="1075" spans="10:13">
      <c r="J1075" s="132"/>
      <c r="K1075" s="132"/>
      <c r="L1075" s="132"/>
      <c r="M1075" s="132"/>
    </row>
    <row r="1076" spans="10:13">
      <c r="J1076" s="132"/>
      <c r="K1076" s="132"/>
      <c r="L1076" s="132"/>
      <c r="M1076" s="132"/>
    </row>
    <row r="1077" spans="10:13">
      <c r="J1077" s="132"/>
      <c r="K1077" s="132"/>
      <c r="L1077" s="132"/>
      <c r="M1077" s="132"/>
    </row>
    <row r="1078" spans="10:13">
      <c r="J1078" s="132"/>
      <c r="K1078" s="132"/>
      <c r="L1078" s="132"/>
      <c r="M1078" s="132"/>
    </row>
    <row r="1079" spans="10:13">
      <c r="J1079" s="132"/>
      <c r="K1079" s="132"/>
      <c r="L1079" s="132"/>
      <c r="M1079" s="132"/>
    </row>
    <row r="1080" spans="10:13">
      <c r="J1080" s="132"/>
      <c r="K1080" s="132"/>
      <c r="L1080" s="132"/>
      <c r="M1080" s="132"/>
    </row>
    <row r="1081" spans="10:13">
      <c r="J1081" s="132"/>
      <c r="K1081" s="132"/>
      <c r="L1081" s="132"/>
      <c r="M1081" s="132"/>
    </row>
    <row r="1082" spans="10:13">
      <c r="J1082" s="132"/>
      <c r="K1082" s="132"/>
      <c r="L1082" s="132"/>
      <c r="M1082" s="132"/>
    </row>
    <row r="1083" spans="10:13">
      <c r="J1083" s="132"/>
      <c r="K1083" s="132"/>
      <c r="L1083" s="132"/>
      <c r="M1083" s="132"/>
    </row>
    <row r="1084" spans="10:13">
      <c r="J1084" s="132"/>
      <c r="K1084" s="132"/>
      <c r="L1084" s="132"/>
      <c r="M1084" s="132"/>
    </row>
    <row r="1085" spans="10:13">
      <c r="J1085" s="132"/>
      <c r="K1085" s="132"/>
      <c r="L1085" s="132"/>
      <c r="M1085" s="132"/>
    </row>
    <row r="1086" spans="10:13">
      <c r="J1086" s="132"/>
      <c r="K1086" s="132"/>
      <c r="L1086" s="132"/>
      <c r="M1086" s="132"/>
    </row>
    <row r="1087" spans="10:13">
      <c r="J1087" s="132"/>
      <c r="K1087" s="132"/>
      <c r="L1087" s="132"/>
      <c r="M1087" s="132"/>
    </row>
    <row r="1088" spans="10:13">
      <c r="J1088" s="132"/>
      <c r="K1088" s="132"/>
      <c r="L1088" s="132"/>
      <c r="M1088" s="132"/>
    </row>
    <row r="1089" spans="10:13">
      <c r="J1089" s="132"/>
      <c r="K1089" s="132"/>
      <c r="L1089" s="132"/>
      <c r="M1089" s="132"/>
    </row>
    <row r="1090" spans="10:13">
      <c r="J1090" s="132"/>
      <c r="K1090" s="132"/>
      <c r="L1090" s="132"/>
      <c r="M1090" s="132"/>
    </row>
    <row r="1091" spans="10:13">
      <c r="J1091" s="132"/>
      <c r="K1091" s="132"/>
      <c r="L1091" s="132"/>
      <c r="M1091" s="132"/>
    </row>
    <row r="1092" spans="10:13">
      <c r="J1092" s="132"/>
      <c r="K1092" s="132"/>
      <c r="L1092" s="132"/>
      <c r="M1092" s="132"/>
    </row>
    <row r="1093" spans="10:13">
      <c r="J1093" s="132"/>
      <c r="K1093" s="132"/>
      <c r="L1093" s="132"/>
      <c r="M1093" s="132"/>
    </row>
    <row r="1094" spans="10:13">
      <c r="J1094" s="132"/>
      <c r="K1094" s="132"/>
      <c r="L1094" s="132"/>
      <c r="M1094" s="132"/>
    </row>
    <row r="1095" spans="10:13">
      <c r="J1095" s="132"/>
      <c r="K1095" s="132"/>
      <c r="L1095" s="132"/>
      <c r="M1095" s="132"/>
    </row>
    <row r="1096" spans="10:13">
      <c r="J1096" s="132"/>
      <c r="K1096" s="132"/>
      <c r="L1096" s="132"/>
      <c r="M1096" s="132"/>
    </row>
    <row r="1097" spans="10:13">
      <c r="J1097" s="132"/>
      <c r="K1097" s="132"/>
      <c r="L1097" s="132"/>
      <c r="M1097" s="132"/>
    </row>
    <row r="1098" spans="10:13">
      <c r="J1098" s="132"/>
      <c r="K1098" s="132"/>
      <c r="L1098" s="132"/>
      <c r="M1098" s="132"/>
    </row>
    <row r="1099" spans="10:13">
      <c r="J1099" s="132"/>
      <c r="K1099" s="132"/>
      <c r="L1099" s="132"/>
      <c r="M1099" s="132"/>
    </row>
    <row r="1100" spans="10:13">
      <c r="J1100" s="132"/>
      <c r="K1100" s="132"/>
      <c r="L1100" s="132"/>
      <c r="M1100" s="132"/>
    </row>
    <row r="1101" spans="10:13">
      <c r="J1101" s="132"/>
      <c r="K1101" s="132"/>
      <c r="L1101" s="132"/>
      <c r="M1101" s="132"/>
    </row>
    <row r="1102" spans="10:13">
      <c r="J1102" s="132"/>
      <c r="K1102" s="132"/>
      <c r="L1102" s="132"/>
      <c r="M1102" s="132"/>
    </row>
    <row r="1103" spans="10:13">
      <c r="J1103" s="132"/>
      <c r="K1103" s="132"/>
      <c r="L1103" s="132"/>
      <c r="M1103" s="132"/>
    </row>
    <row r="1104" spans="10:13">
      <c r="J1104" s="132"/>
      <c r="K1104" s="132"/>
      <c r="L1104" s="132"/>
      <c r="M1104" s="132"/>
    </row>
    <row r="1105" spans="10:13">
      <c r="J1105" s="132"/>
      <c r="K1105" s="132"/>
      <c r="L1105" s="132"/>
      <c r="M1105" s="132"/>
    </row>
    <row r="1106" spans="10:13">
      <c r="J1106" s="132"/>
      <c r="K1106" s="132"/>
      <c r="L1106" s="132"/>
      <c r="M1106" s="132"/>
    </row>
    <row r="1107" spans="10:13">
      <c r="J1107" s="132"/>
      <c r="K1107" s="132"/>
      <c r="L1107" s="132"/>
      <c r="M1107" s="132"/>
    </row>
    <row r="1108" spans="10:13">
      <c r="J1108" s="132"/>
      <c r="K1108" s="132"/>
      <c r="L1108" s="132"/>
      <c r="M1108" s="132"/>
    </row>
    <row r="1109" spans="10:13">
      <c r="J1109" s="132"/>
      <c r="K1109" s="132"/>
      <c r="L1109" s="132"/>
      <c r="M1109" s="132"/>
    </row>
    <row r="1110" spans="10:13">
      <c r="J1110" s="132"/>
      <c r="K1110" s="132"/>
      <c r="L1110" s="132"/>
      <c r="M1110" s="132"/>
    </row>
    <row r="1111" spans="10:13">
      <c r="J1111" s="132"/>
      <c r="K1111" s="132"/>
      <c r="L1111" s="132"/>
      <c r="M1111" s="132"/>
    </row>
    <row r="1112" spans="10:13">
      <c r="J1112" s="132"/>
      <c r="K1112" s="132"/>
      <c r="L1112" s="132"/>
      <c r="M1112" s="132"/>
    </row>
    <row r="1113" spans="10:13">
      <c r="J1113" s="132"/>
      <c r="K1113" s="132"/>
      <c r="L1113" s="132"/>
      <c r="M1113" s="132"/>
    </row>
    <row r="1114" spans="10:13">
      <c r="J1114" s="132"/>
      <c r="K1114" s="132"/>
      <c r="L1114" s="132"/>
      <c r="M1114" s="132"/>
    </row>
    <row r="1115" spans="10:13">
      <c r="J1115" s="132"/>
      <c r="K1115" s="132"/>
      <c r="L1115" s="132"/>
      <c r="M1115" s="132"/>
    </row>
    <row r="1116" spans="10:13">
      <c r="J1116" s="132"/>
      <c r="K1116" s="132"/>
      <c r="L1116" s="132"/>
      <c r="M1116" s="132"/>
    </row>
    <row r="1117" spans="10:13">
      <c r="J1117" s="132"/>
      <c r="K1117" s="132"/>
      <c r="L1117" s="132"/>
      <c r="M1117" s="132"/>
    </row>
    <row r="1118" spans="10:13">
      <c r="J1118" s="132"/>
      <c r="K1118" s="132"/>
      <c r="L1118" s="132"/>
      <c r="M1118" s="132"/>
    </row>
    <row r="1119" spans="10:13">
      <c r="J1119" s="132"/>
      <c r="K1119" s="132"/>
      <c r="L1119" s="132"/>
      <c r="M1119" s="132"/>
    </row>
    <row r="1120" spans="10:13">
      <c r="J1120" s="132"/>
      <c r="K1120" s="132"/>
      <c r="L1120" s="132"/>
      <c r="M1120" s="132"/>
    </row>
    <row r="1121" spans="10:13">
      <c r="J1121" s="132"/>
      <c r="K1121" s="132"/>
      <c r="L1121" s="132"/>
      <c r="M1121" s="132"/>
    </row>
    <row r="1122" spans="10:13">
      <c r="J1122" s="132"/>
      <c r="K1122" s="132"/>
      <c r="L1122" s="132"/>
      <c r="M1122" s="132"/>
    </row>
    <row r="1123" spans="10:13">
      <c r="J1123" s="132"/>
      <c r="K1123" s="132"/>
      <c r="L1123" s="132"/>
      <c r="M1123" s="132"/>
    </row>
    <row r="1124" spans="10:13">
      <c r="J1124" s="132"/>
      <c r="K1124" s="132"/>
      <c r="L1124" s="132"/>
      <c r="M1124" s="132"/>
    </row>
    <row r="1125" spans="10:13">
      <c r="J1125" s="132"/>
      <c r="K1125" s="132"/>
      <c r="L1125" s="132"/>
      <c r="M1125" s="132"/>
    </row>
    <row r="1126" spans="10:13">
      <c r="J1126" s="132"/>
      <c r="K1126" s="132"/>
      <c r="L1126" s="132"/>
      <c r="M1126" s="132"/>
    </row>
    <row r="1127" spans="10:13">
      <c r="J1127" s="132"/>
      <c r="K1127" s="132"/>
      <c r="L1127" s="132"/>
      <c r="M1127" s="132"/>
    </row>
    <row r="1128" spans="10:13">
      <c r="J1128" s="132"/>
      <c r="K1128" s="132"/>
      <c r="L1128" s="132"/>
      <c r="M1128" s="132"/>
    </row>
    <row r="1129" spans="10:13">
      <c r="J1129" s="132"/>
      <c r="K1129" s="132"/>
      <c r="L1129" s="132"/>
      <c r="M1129" s="132"/>
    </row>
    <row r="1130" spans="10:13">
      <c r="J1130" s="132"/>
      <c r="K1130" s="132"/>
      <c r="L1130" s="132"/>
      <c r="M1130" s="132"/>
    </row>
    <row r="1131" spans="10:13">
      <c r="J1131" s="132"/>
      <c r="K1131" s="132"/>
      <c r="L1131" s="132"/>
      <c r="M1131" s="132"/>
    </row>
    <row r="1132" spans="10:13">
      <c r="J1132" s="132"/>
      <c r="K1132" s="132"/>
      <c r="L1132" s="132"/>
      <c r="M1132" s="132"/>
    </row>
    <row r="1133" spans="10:13">
      <c r="J1133" s="132"/>
      <c r="K1133" s="132"/>
      <c r="L1133" s="132"/>
      <c r="M1133" s="132"/>
    </row>
    <row r="1134" spans="10:13">
      <c r="J1134" s="132"/>
      <c r="K1134" s="132"/>
      <c r="L1134" s="132"/>
      <c r="M1134" s="132"/>
    </row>
    <row r="1135" spans="10:13">
      <c r="J1135" s="132"/>
      <c r="K1135" s="132"/>
      <c r="L1135" s="132"/>
      <c r="M1135" s="132"/>
    </row>
    <row r="1136" spans="10:13">
      <c r="J1136" s="132"/>
      <c r="K1136" s="132"/>
      <c r="L1136" s="132"/>
      <c r="M1136" s="132"/>
    </row>
    <row r="1137" spans="10:13">
      <c r="J1137" s="132"/>
      <c r="K1137" s="132"/>
      <c r="L1137" s="132"/>
      <c r="M1137" s="132"/>
    </row>
    <row r="1138" spans="10:13">
      <c r="J1138" s="132"/>
      <c r="K1138" s="132"/>
      <c r="L1138" s="132"/>
      <c r="M1138" s="132"/>
    </row>
    <row r="1139" spans="10:13">
      <c r="J1139" s="132"/>
      <c r="K1139" s="132"/>
      <c r="L1139" s="132"/>
      <c r="M1139" s="132"/>
    </row>
    <row r="1140" spans="10:13">
      <c r="J1140" s="132"/>
      <c r="K1140" s="132"/>
      <c r="L1140" s="132"/>
      <c r="M1140" s="132"/>
    </row>
    <row r="1141" spans="10:13">
      <c r="J1141" s="132"/>
      <c r="K1141" s="132"/>
      <c r="L1141" s="132"/>
      <c r="M1141" s="132"/>
    </row>
    <row r="1142" spans="10:13">
      <c r="J1142" s="132"/>
      <c r="K1142" s="132"/>
      <c r="L1142" s="132"/>
      <c r="M1142" s="132"/>
    </row>
    <row r="1143" spans="10:13">
      <c r="J1143" s="132"/>
      <c r="K1143" s="132"/>
      <c r="L1143" s="132"/>
      <c r="M1143" s="132"/>
    </row>
    <row r="1144" spans="10:13">
      <c r="J1144" s="132"/>
      <c r="K1144" s="132"/>
      <c r="L1144" s="132"/>
      <c r="M1144" s="132"/>
    </row>
    <row r="1145" spans="10:13">
      <c r="J1145" s="132"/>
      <c r="K1145" s="132"/>
      <c r="L1145" s="132"/>
      <c r="M1145" s="132"/>
    </row>
    <row r="1146" spans="10:13">
      <c r="J1146" s="132"/>
      <c r="K1146" s="132"/>
      <c r="L1146" s="132"/>
      <c r="M1146" s="132"/>
    </row>
    <row r="1147" spans="10:13">
      <c r="J1147" s="132"/>
      <c r="K1147" s="132"/>
      <c r="L1147" s="132"/>
      <c r="M1147" s="132"/>
    </row>
    <row r="1148" spans="10:13">
      <c r="J1148" s="132"/>
      <c r="K1148" s="132"/>
      <c r="L1148" s="132"/>
      <c r="M1148" s="132"/>
    </row>
    <row r="1149" spans="10:13">
      <c r="J1149" s="132"/>
      <c r="K1149" s="132"/>
      <c r="L1149" s="132"/>
      <c r="M1149" s="132"/>
    </row>
    <row r="1150" spans="10:13">
      <c r="J1150" s="132"/>
      <c r="K1150" s="132"/>
      <c r="L1150" s="132"/>
      <c r="M1150" s="132"/>
    </row>
    <row r="1151" spans="10:13">
      <c r="J1151" s="132"/>
      <c r="K1151" s="132"/>
      <c r="L1151" s="132"/>
      <c r="M1151" s="132"/>
    </row>
    <row r="1152" spans="10:13">
      <c r="J1152" s="132"/>
      <c r="K1152" s="132"/>
      <c r="L1152" s="132"/>
      <c r="M1152" s="132"/>
    </row>
    <row r="1153" spans="10:13">
      <c r="J1153" s="132"/>
      <c r="K1153" s="132"/>
      <c r="L1153" s="132"/>
      <c r="M1153" s="132"/>
    </row>
    <row r="1154" spans="10:13">
      <c r="J1154" s="132"/>
      <c r="K1154" s="132"/>
      <c r="L1154" s="132"/>
      <c r="M1154" s="132"/>
    </row>
    <row r="1155" spans="10:13">
      <c r="J1155" s="132"/>
      <c r="K1155" s="132"/>
      <c r="L1155" s="132"/>
      <c r="M1155" s="132"/>
    </row>
    <row r="1156" spans="10:13">
      <c r="J1156" s="132"/>
      <c r="K1156" s="132"/>
      <c r="L1156" s="132"/>
      <c r="M1156" s="132"/>
    </row>
    <row r="1157" spans="10:13">
      <c r="J1157" s="132"/>
      <c r="K1157" s="132"/>
      <c r="L1157" s="132"/>
      <c r="M1157" s="132"/>
    </row>
    <row r="1158" spans="10:13">
      <c r="J1158" s="132"/>
      <c r="K1158" s="132"/>
      <c r="L1158" s="132"/>
      <c r="M1158" s="132"/>
    </row>
    <row r="1159" spans="10:13">
      <c r="J1159" s="132"/>
      <c r="K1159" s="132"/>
      <c r="L1159" s="132"/>
      <c r="M1159" s="132"/>
    </row>
    <row r="1160" spans="10:13">
      <c r="J1160" s="132"/>
      <c r="K1160" s="132"/>
      <c r="L1160" s="132"/>
      <c r="M1160" s="132"/>
    </row>
    <row r="1161" spans="10:13">
      <c r="J1161" s="132"/>
      <c r="K1161" s="132"/>
      <c r="L1161" s="132"/>
      <c r="M1161" s="132"/>
    </row>
    <row r="1162" spans="10:13">
      <c r="J1162" s="132"/>
      <c r="K1162" s="132"/>
      <c r="L1162" s="132"/>
      <c r="M1162" s="132"/>
    </row>
    <row r="1163" spans="10:13">
      <c r="J1163" s="132"/>
      <c r="K1163" s="132"/>
      <c r="L1163" s="132"/>
      <c r="M1163" s="132"/>
    </row>
    <row r="1164" spans="10:13">
      <c r="J1164" s="132"/>
      <c r="K1164" s="132"/>
      <c r="L1164" s="132"/>
      <c r="M1164" s="132"/>
    </row>
    <row r="1165" spans="10:13">
      <c r="J1165" s="132"/>
      <c r="K1165" s="132"/>
      <c r="L1165" s="132"/>
      <c r="M1165" s="132"/>
    </row>
    <row r="1166" spans="10:13">
      <c r="J1166" s="132"/>
      <c r="K1166" s="132"/>
      <c r="L1166" s="132"/>
      <c r="M1166" s="132"/>
    </row>
    <row r="1167" spans="10:13">
      <c r="J1167" s="132"/>
      <c r="K1167" s="132"/>
      <c r="L1167" s="132"/>
      <c r="M1167" s="132"/>
    </row>
    <row r="1168" spans="10:13">
      <c r="J1168" s="132"/>
      <c r="K1168" s="132"/>
      <c r="L1168" s="132"/>
      <c r="M1168" s="132"/>
    </row>
    <row r="1169" spans="10:13">
      <c r="J1169" s="132"/>
      <c r="K1169" s="132"/>
      <c r="L1169" s="132"/>
      <c r="M1169" s="132"/>
    </row>
    <row r="1170" spans="10:13">
      <c r="J1170" s="132"/>
      <c r="K1170" s="132"/>
      <c r="L1170" s="132"/>
      <c r="M1170" s="132"/>
    </row>
    <row r="1171" spans="10:13">
      <c r="J1171" s="132"/>
      <c r="K1171" s="132"/>
      <c r="L1171" s="132"/>
      <c r="M1171" s="132"/>
    </row>
    <row r="1172" spans="10:13">
      <c r="J1172" s="132"/>
      <c r="K1172" s="132"/>
      <c r="L1172" s="132"/>
      <c r="M1172" s="132"/>
    </row>
    <row r="1173" spans="10:13">
      <c r="J1173" s="132"/>
      <c r="K1173" s="132"/>
      <c r="L1173" s="132"/>
      <c r="M1173" s="132"/>
    </row>
    <row r="1174" spans="10:13">
      <c r="J1174" s="132"/>
      <c r="K1174" s="132"/>
      <c r="L1174" s="132"/>
      <c r="M1174" s="132"/>
    </row>
    <row r="1175" spans="10:13">
      <c r="J1175" s="132"/>
      <c r="K1175" s="132"/>
      <c r="L1175" s="132"/>
      <c r="M1175" s="132"/>
    </row>
    <row r="1176" spans="10:13">
      <c r="J1176" s="132"/>
      <c r="K1176" s="132"/>
      <c r="L1176" s="132"/>
      <c r="M1176" s="132"/>
    </row>
    <row r="1177" spans="10:13">
      <c r="J1177" s="132"/>
      <c r="K1177" s="132"/>
      <c r="L1177" s="132"/>
      <c r="M1177" s="132"/>
    </row>
    <row r="1178" spans="10:13">
      <c r="J1178" s="132"/>
      <c r="K1178" s="132"/>
      <c r="L1178" s="132"/>
      <c r="M1178" s="132"/>
    </row>
    <row r="1179" spans="10:13">
      <c r="J1179" s="132"/>
      <c r="K1179" s="132"/>
      <c r="L1179" s="132"/>
      <c r="M1179" s="132"/>
    </row>
    <row r="1180" spans="10:13">
      <c r="J1180" s="132"/>
      <c r="K1180" s="132"/>
      <c r="L1180" s="132"/>
      <c r="M1180" s="132"/>
    </row>
    <row r="1181" spans="10:13">
      <c r="J1181" s="132"/>
      <c r="K1181" s="132"/>
      <c r="L1181" s="132"/>
      <c r="M1181" s="132"/>
    </row>
    <row r="1182" spans="10:13">
      <c r="J1182" s="132"/>
      <c r="K1182" s="132"/>
      <c r="L1182" s="132"/>
      <c r="M1182" s="132"/>
    </row>
    <row r="1183" spans="10:13">
      <c r="J1183" s="132"/>
      <c r="K1183" s="132"/>
      <c r="L1183" s="132"/>
      <c r="M1183" s="132"/>
    </row>
    <row r="1184" spans="10:13">
      <c r="J1184" s="132"/>
      <c r="K1184" s="132"/>
      <c r="L1184" s="132"/>
      <c r="M1184" s="132"/>
    </row>
    <row r="1185" spans="10:13">
      <c r="J1185" s="132"/>
      <c r="K1185" s="132"/>
      <c r="L1185" s="132"/>
      <c r="M1185" s="132"/>
    </row>
    <row r="1186" spans="10:13">
      <c r="J1186" s="132"/>
      <c r="K1186" s="132"/>
      <c r="L1186" s="132"/>
      <c r="M1186" s="132"/>
    </row>
    <row r="1187" spans="10:13">
      <c r="J1187" s="132"/>
      <c r="K1187" s="132"/>
      <c r="L1187" s="132"/>
      <c r="M1187" s="132"/>
    </row>
    <row r="1188" spans="10:13">
      <c r="J1188" s="132"/>
      <c r="K1188" s="132"/>
      <c r="L1188" s="132"/>
      <c r="M1188" s="132"/>
    </row>
    <row r="1189" spans="10:13">
      <c r="J1189" s="132"/>
      <c r="K1189" s="132"/>
      <c r="L1189" s="132"/>
      <c r="M1189" s="132"/>
    </row>
    <row r="1190" spans="10:13">
      <c r="J1190" s="132"/>
      <c r="K1190" s="132"/>
      <c r="L1190" s="132"/>
      <c r="M1190" s="132"/>
    </row>
    <row r="1191" spans="10:13">
      <c r="J1191" s="132"/>
      <c r="K1191" s="132"/>
      <c r="L1191" s="132"/>
      <c r="M1191" s="132"/>
    </row>
    <row r="1192" spans="10:13">
      <c r="J1192" s="132"/>
      <c r="K1192" s="132"/>
      <c r="L1192" s="132"/>
      <c r="M1192" s="132"/>
    </row>
    <row r="1193" spans="10:13">
      <c r="J1193" s="132"/>
      <c r="K1193" s="132"/>
      <c r="L1193" s="132"/>
      <c r="M1193" s="132"/>
    </row>
    <row r="1194" spans="10:13">
      <c r="J1194" s="132"/>
      <c r="K1194" s="132"/>
      <c r="L1194" s="132"/>
      <c r="M1194" s="132"/>
    </row>
    <row r="1195" spans="10:13">
      <c r="J1195" s="132"/>
      <c r="K1195" s="132"/>
      <c r="L1195" s="132"/>
      <c r="M1195" s="132"/>
    </row>
    <row r="1196" spans="10:13">
      <c r="J1196" s="132"/>
      <c r="K1196" s="132"/>
      <c r="L1196" s="132"/>
      <c r="M1196" s="132"/>
    </row>
    <row r="1197" spans="10:13">
      <c r="J1197" s="132"/>
      <c r="K1197" s="132"/>
      <c r="L1197" s="132"/>
      <c r="M1197" s="132"/>
    </row>
    <row r="1198" spans="10:13">
      <c r="J1198" s="132"/>
      <c r="K1198" s="132"/>
      <c r="L1198" s="132"/>
      <c r="M1198" s="132"/>
    </row>
    <row r="1199" spans="10:13">
      <c r="J1199" s="132"/>
      <c r="K1199" s="132"/>
      <c r="L1199" s="132"/>
      <c r="M1199" s="132"/>
    </row>
    <row r="1200" spans="10:13">
      <c r="J1200" s="132"/>
      <c r="K1200" s="132"/>
      <c r="L1200" s="132"/>
      <c r="M1200" s="132"/>
    </row>
    <row r="1201" spans="10:13">
      <c r="J1201" s="132"/>
      <c r="K1201" s="132"/>
      <c r="L1201" s="132"/>
      <c r="M1201" s="132"/>
    </row>
    <row r="1202" spans="10:13">
      <c r="J1202" s="132"/>
      <c r="K1202" s="132"/>
      <c r="L1202" s="132"/>
      <c r="M1202" s="132"/>
    </row>
    <row r="1203" spans="10:13">
      <c r="J1203" s="132"/>
      <c r="K1203" s="132"/>
      <c r="L1203" s="132"/>
      <c r="M1203" s="132"/>
    </row>
    <row r="1204" spans="10:13">
      <c r="J1204" s="132"/>
      <c r="K1204" s="132"/>
      <c r="L1204" s="132"/>
      <c r="M1204" s="132"/>
    </row>
    <row r="1205" spans="10:13">
      <c r="J1205" s="132"/>
      <c r="K1205" s="132"/>
      <c r="L1205" s="132"/>
      <c r="M1205" s="132"/>
    </row>
    <row r="1206" spans="10:13">
      <c r="J1206" s="132"/>
      <c r="K1206" s="132"/>
      <c r="L1206" s="132"/>
      <c r="M1206" s="132"/>
    </row>
    <row r="1207" spans="10:13">
      <c r="J1207" s="132"/>
      <c r="K1207" s="132"/>
      <c r="L1207" s="132"/>
      <c r="M1207" s="132"/>
    </row>
    <row r="1208" spans="10:13">
      <c r="J1208" s="132"/>
      <c r="K1208" s="132"/>
      <c r="L1208" s="132"/>
      <c r="M1208" s="132"/>
    </row>
    <row r="1209" spans="10:13">
      <c r="J1209" s="132"/>
      <c r="K1209" s="132"/>
      <c r="L1209" s="132"/>
      <c r="M1209" s="132"/>
    </row>
    <row r="1210" spans="10:13">
      <c r="J1210" s="132"/>
      <c r="K1210" s="132"/>
      <c r="L1210" s="132"/>
      <c r="M1210" s="132"/>
    </row>
    <row r="1211" spans="10:13">
      <c r="J1211" s="132"/>
      <c r="K1211" s="132"/>
      <c r="L1211" s="132"/>
      <c r="M1211" s="132"/>
    </row>
    <row r="1212" spans="10:13">
      <c r="J1212" s="132"/>
      <c r="K1212" s="132"/>
      <c r="L1212" s="132"/>
      <c r="M1212" s="132"/>
    </row>
    <row r="1213" spans="10:13">
      <c r="J1213" s="132"/>
      <c r="K1213" s="132"/>
      <c r="L1213" s="132"/>
      <c r="M1213" s="132"/>
    </row>
    <row r="1214" spans="10:13">
      <c r="J1214" s="132"/>
      <c r="K1214" s="132"/>
      <c r="L1214" s="132"/>
      <c r="M1214" s="132"/>
    </row>
    <row r="1215" spans="10:13">
      <c r="J1215" s="132"/>
      <c r="K1215" s="132"/>
      <c r="L1215" s="132"/>
      <c r="M1215" s="132"/>
    </row>
    <row r="1216" spans="10:13">
      <c r="J1216" s="132"/>
      <c r="K1216" s="132"/>
      <c r="L1216" s="132"/>
      <c r="M1216" s="132"/>
    </row>
    <row r="1217" spans="10:13">
      <c r="J1217" s="132"/>
      <c r="K1217" s="132"/>
      <c r="L1217" s="132"/>
      <c r="M1217" s="132"/>
    </row>
    <row r="1218" spans="10:13">
      <c r="J1218" s="132"/>
      <c r="K1218" s="132"/>
      <c r="L1218" s="132"/>
      <c r="M1218" s="132"/>
    </row>
    <row r="1219" spans="10:13">
      <c r="J1219" s="132"/>
      <c r="K1219" s="132"/>
      <c r="L1219" s="132"/>
      <c r="M1219" s="132"/>
    </row>
    <row r="1220" spans="10:13">
      <c r="J1220" s="132"/>
      <c r="K1220" s="132"/>
      <c r="L1220" s="132"/>
      <c r="M1220" s="132"/>
    </row>
    <row r="1221" spans="10:13">
      <c r="J1221" s="132"/>
      <c r="K1221" s="132"/>
      <c r="L1221" s="132"/>
      <c r="M1221" s="132"/>
    </row>
    <row r="1222" spans="10:13">
      <c r="J1222" s="132"/>
      <c r="K1222" s="132"/>
      <c r="L1222" s="132"/>
      <c r="M1222" s="132"/>
    </row>
    <row r="1223" spans="10:13">
      <c r="J1223" s="132"/>
      <c r="K1223" s="132"/>
      <c r="L1223" s="132"/>
      <c r="M1223" s="132"/>
    </row>
    <row r="1224" spans="10:13">
      <c r="J1224" s="132"/>
      <c r="K1224" s="132"/>
      <c r="L1224" s="132"/>
      <c r="M1224" s="132"/>
    </row>
    <row r="1225" spans="10:13">
      <c r="J1225" s="132"/>
      <c r="K1225" s="132"/>
      <c r="L1225" s="132"/>
      <c r="M1225" s="132"/>
    </row>
    <row r="1226" spans="10:13">
      <c r="J1226" s="132"/>
      <c r="K1226" s="132"/>
      <c r="L1226" s="132"/>
      <c r="M1226" s="132"/>
    </row>
    <row r="1227" spans="10:13">
      <c r="J1227" s="132"/>
      <c r="K1227" s="132"/>
      <c r="L1227" s="132"/>
      <c r="M1227" s="132"/>
    </row>
    <row r="1228" spans="10:13">
      <c r="J1228" s="132"/>
      <c r="K1228" s="132"/>
      <c r="L1228" s="132"/>
      <c r="M1228" s="132"/>
    </row>
    <row r="1229" spans="10:13">
      <c r="J1229" s="132"/>
      <c r="K1229" s="132"/>
      <c r="L1229" s="132"/>
      <c r="M1229" s="132"/>
    </row>
    <row r="1230" spans="10:13">
      <c r="J1230" s="132"/>
      <c r="K1230" s="132"/>
      <c r="L1230" s="132"/>
      <c r="M1230" s="132"/>
    </row>
    <row r="1231" spans="10:13">
      <c r="J1231" s="132"/>
      <c r="K1231" s="132"/>
      <c r="L1231" s="132"/>
      <c r="M1231" s="132"/>
    </row>
    <row r="1232" spans="10:13">
      <c r="J1232" s="132"/>
      <c r="K1232" s="132"/>
      <c r="L1232" s="132"/>
      <c r="M1232" s="132"/>
    </row>
    <row r="1233" spans="10:13">
      <c r="J1233" s="132"/>
      <c r="K1233" s="132"/>
      <c r="L1233" s="132"/>
      <c r="M1233" s="132"/>
    </row>
    <row r="1234" spans="10:13">
      <c r="J1234" s="132"/>
      <c r="K1234" s="132"/>
      <c r="L1234" s="132"/>
      <c r="M1234" s="132"/>
    </row>
    <row r="1235" spans="10:13">
      <c r="J1235" s="132"/>
      <c r="K1235" s="132"/>
      <c r="L1235" s="132"/>
      <c r="M1235" s="132"/>
    </row>
    <row r="1236" spans="10:13">
      <c r="J1236" s="132"/>
      <c r="K1236" s="132"/>
      <c r="L1236" s="132"/>
      <c r="M1236" s="132"/>
    </row>
    <row r="1237" spans="10:13">
      <c r="J1237" s="132"/>
      <c r="K1237" s="132"/>
      <c r="L1237" s="132"/>
      <c r="M1237" s="132"/>
    </row>
    <row r="1238" spans="10:13">
      <c r="J1238" s="132"/>
      <c r="K1238" s="132"/>
      <c r="L1238" s="132"/>
      <c r="M1238" s="132"/>
    </row>
    <row r="1239" spans="10:13">
      <c r="J1239" s="132"/>
      <c r="K1239" s="132"/>
      <c r="L1239" s="132"/>
      <c r="M1239" s="132"/>
    </row>
    <row r="1240" spans="10:13">
      <c r="J1240" s="132"/>
      <c r="K1240" s="132"/>
      <c r="L1240" s="132"/>
      <c r="M1240" s="132"/>
    </row>
    <row r="1241" spans="10:13">
      <c r="J1241" s="132"/>
      <c r="K1241" s="132"/>
      <c r="L1241" s="132"/>
      <c r="M1241" s="132"/>
    </row>
    <row r="1242" spans="10:13">
      <c r="J1242" s="132"/>
      <c r="K1242" s="132"/>
      <c r="L1242" s="132"/>
      <c r="M1242" s="132"/>
    </row>
    <row r="1243" spans="10:13">
      <c r="J1243" s="132"/>
      <c r="K1243" s="132"/>
      <c r="L1243" s="132"/>
      <c r="M1243" s="132"/>
    </row>
    <row r="1244" spans="10:13">
      <c r="J1244" s="132"/>
      <c r="K1244" s="132"/>
      <c r="L1244" s="132"/>
      <c r="M1244" s="132"/>
    </row>
    <row r="1245" spans="10:13">
      <c r="J1245" s="132"/>
      <c r="K1245" s="132"/>
      <c r="L1245" s="132"/>
      <c r="M1245" s="132"/>
    </row>
    <row r="1246" spans="10:13">
      <c r="J1246" s="132"/>
      <c r="K1246" s="132"/>
      <c r="L1246" s="132"/>
      <c r="M1246" s="132"/>
    </row>
    <row r="1247" spans="10:13">
      <c r="J1247" s="132"/>
      <c r="K1247" s="132"/>
      <c r="L1247" s="132"/>
      <c r="M1247" s="132"/>
    </row>
    <row r="1248" spans="10:13">
      <c r="J1248" s="132"/>
      <c r="K1248" s="132"/>
      <c r="L1248" s="132"/>
      <c r="M1248" s="132"/>
    </row>
    <row r="1249" spans="10:13">
      <c r="J1249" s="132"/>
      <c r="K1249" s="132"/>
      <c r="L1249" s="132"/>
      <c r="M1249" s="132"/>
    </row>
    <row r="1250" spans="10:13">
      <c r="J1250" s="132"/>
      <c r="K1250" s="132"/>
      <c r="L1250" s="132"/>
      <c r="M1250" s="132"/>
    </row>
    <row r="1251" spans="10:13">
      <c r="J1251" s="132"/>
      <c r="K1251" s="132"/>
      <c r="L1251" s="132"/>
      <c r="M1251" s="132"/>
    </row>
    <row r="1252" spans="10:13">
      <c r="J1252" s="132"/>
      <c r="K1252" s="132"/>
      <c r="L1252" s="132"/>
      <c r="M1252" s="132"/>
    </row>
    <row r="1253" spans="10:13">
      <c r="J1253" s="132"/>
      <c r="K1253" s="132"/>
      <c r="L1253" s="132"/>
      <c r="M1253" s="132"/>
    </row>
    <row r="1254" spans="10:13">
      <c r="J1254" s="132"/>
      <c r="K1254" s="132"/>
      <c r="L1254" s="132"/>
      <c r="M1254" s="132"/>
    </row>
    <row r="1255" spans="10:13">
      <c r="J1255" s="132"/>
      <c r="K1255" s="132"/>
      <c r="L1255" s="132"/>
      <c r="M1255" s="132"/>
    </row>
    <row r="1256" spans="10:13">
      <c r="J1256" s="132"/>
      <c r="K1256" s="132"/>
      <c r="L1256" s="132"/>
      <c r="M1256" s="132"/>
    </row>
    <row r="1257" spans="10:13">
      <c r="J1257" s="132"/>
      <c r="K1257" s="132"/>
      <c r="L1257" s="132"/>
      <c r="M1257" s="132"/>
    </row>
    <row r="1258" spans="10:13">
      <c r="J1258" s="132"/>
      <c r="K1258" s="132"/>
      <c r="L1258" s="132"/>
      <c r="M1258" s="132"/>
    </row>
    <row r="1259" spans="10:13">
      <c r="J1259" s="132"/>
      <c r="K1259" s="132"/>
      <c r="L1259" s="132"/>
      <c r="M1259" s="132"/>
    </row>
    <row r="1260" spans="10:13">
      <c r="J1260" s="132"/>
      <c r="K1260" s="132"/>
      <c r="L1260" s="132"/>
      <c r="M1260" s="132"/>
    </row>
    <row r="1261" spans="10:13">
      <c r="J1261" s="132"/>
      <c r="K1261" s="132"/>
      <c r="L1261" s="132"/>
      <c r="M1261" s="132"/>
    </row>
    <row r="1262" spans="10:13">
      <c r="J1262" s="132"/>
      <c r="K1262" s="132"/>
      <c r="L1262" s="132"/>
      <c r="M1262" s="132"/>
    </row>
    <row r="1263" spans="10:13">
      <c r="J1263" s="132"/>
      <c r="K1263" s="132"/>
      <c r="L1263" s="132"/>
      <c r="M1263" s="132"/>
    </row>
    <row r="1264" spans="10:13">
      <c r="J1264" s="132"/>
      <c r="K1264" s="132"/>
      <c r="L1264" s="132"/>
      <c r="M1264" s="132"/>
    </row>
    <row r="1265" spans="10:13">
      <c r="J1265" s="132"/>
      <c r="K1265" s="132"/>
      <c r="L1265" s="132"/>
      <c r="M1265" s="132"/>
    </row>
    <row r="1266" spans="10:13">
      <c r="J1266" s="132"/>
      <c r="K1266" s="132"/>
      <c r="L1266" s="132"/>
      <c r="M1266" s="132"/>
    </row>
    <row r="1267" spans="10:13">
      <c r="J1267" s="132"/>
      <c r="K1267" s="132"/>
      <c r="L1267" s="132"/>
      <c r="M1267" s="132"/>
    </row>
    <row r="1268" spans="10:13">
      <c r="J1268" s="132"/>
      <c r="K1268" s="132"/>
      <c r="L1268" s="132"/>
      <c r="M1268" s="132"/>
    </row>
    <row r="1269" spans="10:13">
      <c r="J1269" s="132"/>
      <c r="K1269" s="132"/>
      <c r="L1269" s="132"/>
      <c r="M1269" s="132"/>
    </row>
    <row r="1270" spans="10:13">
      <c r="J1270" s="132"/>
      <c r="K1270" s="132"/>
      <c r="L1270" s="132"/>
      <c r="M1270" s="132"/>
    </row>
    <row r="1271" spans="10:13">
      <c r="J1271" s="132"/>
      <c r="K1271" s="132"/>
      <c r="L1271" s="132"/>
      <c r="M1271" s="132"/>
    </row>
    <row r="1272" spans="10:13">
      <c r="J1272" s="132"/>
      <c r="K1272" s="132"/>
      <c r="L1272" s="132"/>
      <c r="M1272" s="132"/>
    </row>
    <row r="1273" spans="10:13">
      <c r="J1273" s="132"/>
      <c r="K1273" s="132"/>
      <c r="L1273" s="132"/>
      <c r="M1273" s="132"/>
    </row>
    <row r="1274" spans="10:13">
      <c r="J1274" s="132"/>
      <c r="K1274" s="132"/>
      <c r="L1274" s="132"/>
      <c r="M1274" s="132"/>
    </row>
    <row r="1275" spans="10:13">
      <c r="J1275" s="132"/>
      <c r="K1275" s="132"/>
      <c r="L1275" s="132"/>
      <c r="M1275" s="132"/>
    </row>
    <row r="1276" spans="10:13">
      <c r="J1276" s="132"/>
      <c r="K1276" s="132"/>
      <c r="L1276" s="132"/>
      <c r="M1276" s="132"/>
    </row>
    <row r="1277" spans="10:13">
      <c r="J1277" s="132"/>
      <c r="K1277" s="132"/>
      <c r="L1277" s="132"/>
      <c r="M1277" s="132"/>
    </row>
    <row r="1278" spans="10:13">
      <c r="J1278" s="132"/>
      <c r="K1278" s="132"/>
      <c r="L1278" s="132"/>
      <c r="M1278" s="132"/>
    </row>
    <row r="1279" spans="10:13">
      <c r="J1279" s="132"/>
      <c r="K1279" s="132"/>
      <c r="L1279" s="132"/>
      <c r="M1279" s="132"/>
    </row>
    <row r="1280" spans="10:13">
      <c r="J1280" s="132"/>
      <c r="K1280" s="132"/>
      <c r="L1280" s="132"/>
      <c r="M1280" s="132"/>
    </row>
    <row r="1281" spans="10:13">
      <c r="J1281" s="132"/>
      <c r="K1281" s="132"/>
      <c r="L1281" s="132"/>
      <c r="M1281" s="132"/>
    </row>
    <row r="1282" spans="10:13">
      <c r="J1282" s="132"/>
      <c r="K1282" s="132"/>
      <c r="L1282" s="132"/>
      <c r="M1282" s="132"/>
    </row>
    <row r="1283" spans="10:13">
      <c r="J1283" s="132"/>
      <c r="K1283" s="132"/>
      <c r="L1283" s="132"/>
      <c r="M1283" s="132"/>
    </row>
    <row r="1284" spans="10:13">
      <c r="J1284" s="132"/>
      <c r="K1284" s="132"/>
      <c r="L1284" s="132"/>
      <c r="M1284" s="132"/>
    </row>
    <row r="1285" spans="10:13">
      <c r="J1285" s="132"/>
      <c r="K1285" s="132"/>
      <c r="L1285" s="132"/>
      <c r="M1285" s="132"/>
    </row>
    <row r="1286" spans="10:13">
      <c r="J1286" s="132"/>
      <c r="K1286" s="132"/>
      <c r="L1286" s="132"/>
      <c r="M1286" s="132"/>
    </row>
    <row r="1287" spans="10:13">
      <c r="J1287" s="132"/>
      <c r="K1287" s="132"/>
      <c r="L1287" s="132"/>
      <c r="M1287" s="132"/>
    </row>
    <row r="1288" spans="10:13">
      <c r="J1288" s="132"/>
      <c r="K1288" s="132"/>
      <c r="L1288" s="132"/>
      <c r="M1288" s="132"/>
    </row>
    <row r="1289" spans="10:13">
      <c r="J1289" s="132"/>
      <c r="K1289" s="132"/>
      <c r="L1289" s="132"/>
      <c r="M1289" s="132"/>
    </row>
    <row r="1290" spans="10:13">
      <c r="J1290" s="132"/>
      <c r="K1290" s="132"/>
      <c r="L1290" s="132"/>
      <c r="M1290" s="132"/>
    </row>
    <row r="1291" spans="10:13">
      <c r="J1291" s="132"/>
      <c r="K1291" s="132"/>
      <c r="L1291" s="132"/>
      <c r="M1291" s="132"/>
    </row>
    <row r="1292" spans="10:13">
      <c r="J1292" s="132"/>
      <c r="K1292" s="132"/>
      <c r="L1292" s="132"/>
      <c r="M1292" s="132"/>
    </row>
    <row r="1293" spans="10:13">
      <c r="J1293" s="132"/>
      <c r="K1293" s="132"/>
      <c r="L1293" s="132"/>
      <c r="M1293" s="132"/>
    </row>
    <row r="1294" spans="10:13">
      <c r="J1294" s="132"/>
      <c r="K1294" s="132"/>
      <c r="L1294" s="132"/>
      <c r="M1294" s="132"/>
    </row>
    <row r="1295" spans="10:13">
      <c r="J1295" s="132"/>
      <c r="K1295" s="132"/>
      <c r="L1295" s="132"/>
      <c r="M1295" s="132"/>
    </row>
    <row r="1296" spans="10:13">
      <c r="J1296" s="132"/>
      <c r="K1296" s="132"/>
      <c r="L1296" s="132"/>
      <c r="M1296" s="132"/>
    </row>
    <row r="1297" spans="10:13">
      <c r="J1297" s="132"/>
      <c r="K1297" s="132"/>
      <c r="L1297" s="132"/>
      <c r="M1297" s="132"/>
    </row>
    <row r="1298" spans="10:13">
      <c r="J1298" s="132"/>
      <c r="K1298" s="132"/>
      <c r="L1298" s="132"/>
      <c r="M1298" s="132"/>
    </row>
    <row r="1299" spans="10:13">
      <c r="J1299" s="132"/>
      <c r="K1299" s="132"/>
      <c r="L1299" s="132"/>
      <c r="M1299" s="132"/>
    </row>
    <row r="1300" spans="10:13">
      <c r="J1300" s="132"/>
      <c r="K1300" s="132"/>
      <c r="L1300" s="132"/>
      <c r="M1300" s="132"/>
    </row>
    <row r="1301" spans="10:13">
      <c r="J1301" s="132"/>
      <c r="K1301" s="132"/>
      <c r="L1301" s="132"/>
      <c r="M1301" s="132"/>
    </row>
    <row r="1302" spans="10:13">
      <c r="J1302" s="132"/>
      <c r="K1302" s="132"/>
      <c r="L1302" s="132"/>
      <c r="M1302" s="132"/>
    </row>
    <row r="1303" spans="10:13">
      <c r="J1303" s="132"/>
      <c r="K1303" s="132"/>
      <c r="L1303" s="132"/>
      <c r="M1303" s="132"/>
    </row>
    <row r="1304" spans="10:13">
      <c r="J1304" s="132"/>
      <c r="K1304" s="132"/>
      <c r="L1304" s="132"/>
      <c r="M1304" s="132"/>
    </row>
    <row r="1305" spans="10:13">
      <c r="J1305" s="132"/>
      <c r="K1305" s="132"/>
      <c r="L1305" s="132"/>
      <c r="M1305" s="132"/>
    </row>
    <row r="1306" spans="10:13">
      <c r="J1306" s="132"/>
      <c r="K1306" s="132"/>
      <c r="L1306" s="132"/>
      <c r="M1306" s="132"/>
    </row>
    <row r="1307" spans="10:13">
      <c r="J1307" s="132"/>
      <c r="K1307" s="132"/>
      <c r="L1307" s="132"/>
      <c r="M1307" s="132"/>
    </row>
    <row r="1308" spans="10:13">
      <c r="J1308" s="132"/>
      <c r="K1308" s="132"/>
      <c r="L1308" s="132"/>
      <c r="M1308" s="132"/>
    </row>
    <row r="1309" spans="10:13">
      <c r="J1309" s="132"/>
      <c r="K1309" s="132"/>
      <c r="L1309" s="132"/>
      <c r="M1309" s="132"/>
    </row>
    <row r="1310" spans="10:13">
      <c r="J1310" s="132"/>
      <c r="K1310" s="132"/>
      <c r="L1310" s="132"/>
      <c r="M1310" s="132"/>
    </row>
    <row r="1311" spans="10:13">
      <c r="J1311" s="132"/>
      <c r="K1311" s="132"/>
      <c r="L1311" s="132"/>
      <c r="M1311" s="132"/>
    </row>
    <row r="1312" spans="10:13">
      <c r="J1312" s="132"/>
      <c r="K1312" s="132"/>
      <c r="L1312" s="132"/>
      <c r="M1312" s="132"/>
    </row>
    <row r="1313" spans="10:13">
      <c r="J1313" s="132"/>
      <c r="K1313" s="132"/>
      <c r="L1313" s="132"/>
      <c r="M1313" s="132"/>
    </row>
    <row r="1314" spans="10:13">
      <c r="J1314" s="132"/>
      <c r="K1314" s="132"/>
      <c r="L1314" s="132"/>
      <c r="M1314" s="132"/>
    </row>
    <row r="1315" spans="10:13">
      <c r="J1315" s="132"/>
      <c r="K1315" s="132"/>
      <c r="L1315" s="132"/>
      <c r="M1315" s="132"/>
    </row>
    <row r="1316" spans="10:13">
      <c r="J1316" s="132"/>
      <c r="K1316" s="132"/>
      <c r="L1316" s="132"/>
      <c r="M1316" s="132"/>
    </row>
    <row r="1317" spans="10:13">
      <c r="J1317" s="132"/>
      <c r="K1317" s="132"/>
      <c r="L1317" s="132"/>
      <c r="M1317" s="132"/>
    </row>
    <row r="1318" spans="10:13">
      <c r="J1318" s="132"/>
      <c r="K1318" s="132"/>
      <c r="L1318" s="132"/>
      <c r="M1318" s="132"/>
    </row>
    <row r="1319" spans="10:13">
      <c r="J1319" s="132"/>
      <c r="K1319" s="132"/>
      <c r="L1319" s="132"/>
      <c r="M1319" s="132"/>
    </row>
    <row r="1320" spans="10:13">
      <c r="J1320" s="132"/>
      <c r="K1320" s="132"/>
      <c r="L1320" s="132"/>
      <c r="M1320" s="132"/>
    </row>
    <row r="1321" spans="10:13">
      <c r="J1321" s="132"/>
      <c r="K1321" s="132"/>
      <c r="L1321" s="132"/>
      <c r="M1321" s="132"/>
    </row>
    <row r="1322" spans="10:13">
      <c r="J1322" s="132"/>
      <c r="K1322" s="132"/>
      <c r="L1322" s="132"/>
      <c r="M1322" s="132"/>
    </row>
    <row r="1323" spans="10:13">
      <c r="J1323" s="132"/>
      <c r="K1323" s="132"/>
      <c r="L1323" s="132"/>
      <c r="M1323" s="132"/>
    </row>
    <row r="1324" spans="10:13">
      <c r="J1324" s="132"/>
      <c r="K1324" s="132"/>
      <c r="L1324" s="132"/>
      <c r="M1324" s="132"/>
    </row>
    <row r="1325" spans="10:13">
      <c r="J1325" s="132"/>
      <c r="K1325" s="132"/>
      <c r="L1325" s="132"/>
      <c r="M1325" s="132"/>
    </row>
    <row r="1326" spans="10:13">
      <c r="J1326" s="132"/>
      <c r="K1326" s="132"/>
      <c r="L1326" s="132"/>
      <c r="M1326" s="132"/>
    </row>
    <row r="1327" spans="10:13">
      <c r="J1327" s="132"/>
      <c r="K1327" s="132"/>
      <c r="L1327" s="132"/>
      <c r="M1327" s="132"/>
    </row>
    <row r="1328" spans="10:13">
      <c r="J1328" s="132"/>
      <c r="K1328" s="132"/>
      <c r="L1328" s="132"/>
      <c r="M1328" s="132"/>
    </row>
    <row r="1329" spans="10:13">
      <c r="J1329" s="132"/>
      <c r="K1329" s="132"/>
      <c r="L1329" s="132"/>
      <c r="M1329" s="132"/>
    </row>
    <row r="1330" spans="10:13">
      <c r="J1330" s="132"/>
      <c r="K1330" s="132"/>
      <c r="L1330" s="132"/>
      <c r="M1330" s="132"/>
    </row>
    <row r="1331" spans="10:13">
      <c r="J1331" s="132"/>
      <c r="K1331" s="132"/>
      <c r="L1331" s="132"/>
      <c r="M1331" s="132"/>
    </row>
    <row r="1332" spans="10:13">
      <c r="J1332" s="132"/>
      <c r="K1332" s="132"/>
      <c r="L1332" s="132"/>
      <c r="M1332" s="132"/>
    </row>
    <row r="1333" spans="10:13">
      <c r="J1333" s="132"/>
      <c r="K1333" s="132"/>
      <c r="L1333" s="132"/>
      <c r="M1333" s="132"/>
    </row>
    <row r="1334" spans="10:13">
      <c r="J1334" s="132"/>
      <c r="K1334" s="132"/>
      <c r="L1334" s="132"/>
      <c r="M1334" s="132"/>
    </row>
    <row r="1335" spans="10:13">
      <c r="J1335" s="132"/>
      <c r="K1335" s="132"/>
      <c r="L1335" s="132"/>
      <c r="M1335" s="132"/>
    </row>
    <row r="1336" spans="10:13">
      <c r="J1336" s="132"/>
      <c r="K1336" s="132"/>
      <c r="L1336" s="132"/>
      <c r="M1336" s="132"/>
    </row>
    <row r="1337" spans="10:13">
      <c r="J1337" s="132"/>
      <c r="K1337" s="132"/>
      <c r="L1337" s="132"/>
      <c r="M1337" s="132"/>
    </row>
    <row r="1338" spans="10:13">
      <c r="J1338" s="132"/>
      <c r="K1338" s="132"/>
      <c r="L1338" s="132"/>
      <c r="M1338" s="132"/>
    </row>
    <row r="1339" spans="10:13">
      <c r="J1339" s="132"/>
      <c r="K1339" s="132"/>
      <c r="L1339" s="132"/>
      <c r="M1339" s="132"/>
    </row>
    <row r="1340" spans="10:13">
      <c r="J1340" s="132"/>
      <c r="K1340" s="132"/>
      <c r="L1340" s="132"/>
      <c r="M1340" s="132"/>
    </row>
    <row r="1341" spans="10:13">
      <c r="J1341" s="132"/>
      <c r="K1341" s="132"/>
      <c r="L1341" s="132"/>
      <c r="M1341" s="132"/>
    </row>
    <row r="1342" spans="10:13">
      <c r="J1342" s="132"/>
      <c r="K1342" s="132"/>
      <c r="L1342" s="132"/>
      <c r="M1342" s="132"/>
    </row>
    <row r="1343" spans="10:13">
      <c r="J1343" s="132"/>
      <c r="K1343" s="132"/>
      <c r="L1343" s="132"/>
      <c r="M1343" s="132"/>
    </row>
    <row r="1344" spans="10:13">
      <c r="J1344" s="132"/>
      <c r="K1344" s="132"/>
      <c r="L1344" s="132"/>
      <c r="M1344" s="132"/>
    </row>
    <row r="1345" spans="10:13">
      <c r="J1345" s="132"/>
      <c r="K1345" s="132"/>
      <c r="L1345" s="132"/>
      <c r="M1345" s="132"/>
    </row>
    <row r="1346" spans="10:13">
      <c r="J1346" s="132"/>
      <c r="K1346" s="132"/>
      <c r="L1346" s="132"/>
      <c r="M1346" s="132"/>
    </row>
    <row r="1347" spans="10:13">
      <c r="J1347" s="132"/>
      <c r="K1347" s="132"/>
      <c r="L1347" s="132"/>
      <c r="M1347" s="132"/>
    </row>
    <row r="1348" spans="10:13">
      <c r="J1348" s="132"/>
      <c r="K1348" s="132"/>
      <c r="L1348" s="132"/>
      <c r="M1348" s="132"/>
    </row>
    <row r="1349" spans="10:13">
      <c r="J1349" s="132"/>
      <c r="K1349" s="132"/>
      <c r="L1349" s="132"/>
      <c r="M1349" s="132"/>
    </row>
    <row r="1350" spans="10:13">
      <c r="J1350" s="132"/>
      <c r="K1350" s="132"/>
      <c r="L1350" s="132"/>
      <c r="M1350" s="132"/>
    </row>
    <row r="1351" spans="10:13">
      <c r="J1351" s="132"/>
      <c r="K1351" s="132"/>
      <c r="L1351" s="132"/>
      <c r="M1351" s="132"/>
    </row>
    <row r="1352" spans="10:13">
      <c r="J1352" s="132"/>
      <c r="K1352" s="132"/>
      <c r="L1352" s="132"/>
      <c r="M1352" s="132"/>
    </row>
    <row r="1353" spans="10:13">
      <c r="J1353" s="132"/>
      <c r="K1353" s="132"/>
      <c r="L1353" s="132"/>
      <c r="M1353" s="132"/>
    </row>
    <row r="1354" spans="10:13">
      <c r="J1354" s="132"/>
      <c r="K1354" s="132"/>
      <c r="L1354" s="132"/>
      <c r="M1354" s="132"/>
    </row>
    <row r="1355" spans="10:13">
      <c r="J1355" s="132"/>
      <c r="K1355" s="132"/>
      <c r="L1355" s="132"/>
      <c r="M1355" s="132"/>
    </row>
    <row r="1356" spans="10:13">
      <c r="J1356" s="132"/>
      <c r="K1356" s="132"/>
      <c r="L1356" s="132"/>
      <c r="M1356" s="132"/>
    </row>
    <row r="1357" spans="10:13">
      <c r="J1357" s="132"/>
      <c r="K1357" s="132"/>
      <c r="L1357" s="132"/>
      <c r="M1357" s="132"/>
    </row>
    <row r="1358" spans="10:13">
      <c r="J1358" s="132"/>
      <c r="K1358" s="132"/>
      <c r="L1358" s="132"/>
      <c r="M1358" s="132"/>
    </row>
    <row r="1359" spans="10:13">
      <c r="J1359" s="132"/>
      <c r="K1359" s="132"/>
      <c r="L1359" s="132"/>
      <c r="M1359" s="132"/>
    </row>
    <row r="1360" spans="10:13">
      <c r="J1360" s="132"/>
      <c r="K1360" s="132"/>
      <c r="L1360" s="132"/>
      <c r="M1360" s="132"/>
    </row>
    <row r="1361" spans="10:13">
      <c r="J1361" s="132"/>
      <c r="K1361" s="132"/>
      <c r="L1361" s="132"/>
      <c r="M1361" s="132"/>
    </row>
    <row r="1362" spans="10:13">
      <c r="J1362" s="132"/>
      <c r="K1362" s="132"/>
      <c r="L1362" s="132"/>
      <c r="M1362" s="132"/>
    </row>
    <row r="1363" spans="10:13">
      <c r="J1363" s="132"/>
      <c r="K1363" s="132"/>
      <c r="L1363" s="132"/>
      <c r="M1363" s="132"/>
    </row>
    <row r="1364" spans="10:13">
      <c r="J1364" s="132"/>
      <c r="K1364" s="132"/>
      <c r="L1364" s="132"/>
      <c r="M1364" s="132"/>
    </row>
    <row r="1365" spans="10:13">
      <c r="J1365" s="132"/>
      <c r="K1365" s="132"/>
      <c r="L1365" s="132"/>
      <c r="M1365" s="132"/>
    </row>
    <row r="1366" spans="10:13">
      <c r="J1366" s="132"/>
      <c r="K1366" s="132"/>
      <c r="L1366" s="132"/>
      <c r="M1366" s="132"/>
    </row>
    <row r="1367" spans="10:13">
      <c r="J1367" s="132"/>
      <c r="K1367" s="132"/>
      <c r="L1367" s="132"/>
      <c r="M1367" s="132"/>
    </row>
    <row r="1368" spans="10:13">
      <c r="J1368" s="132"/>
      <c r="K1368" s="132"/>
      <c r="L1368" s="132"/>
      <c r="M1368" s="132"/>
    </row>
    <row r="1369" spans="10:13">
      <c r="J1369" s="132"/>
      <c r="K1369" s="132"/>
      <c r="L1369" s="132"/>
      <c r="M1369" s="132"/>
    </row>
    <row r="1370" spans="10:13">
      <c r="J1370" s="132"/>
      <c r="K1370" s="132"/>
      <c r="L1370" s="132"/>
      <c r="M1370" s="132"/>
    </row>
    <row r="1371" spans="10:13">
      <c r="J1371" s="132"/>
      <c r="K1371" s="132"/>
      <c r="L1371" s="132"/>
      <c r="M1371" s="132"/>
    </row>
    <row r="1372" spans="10:13">
      <c r="J1372" s="132"/>
      <c r="K1372" s="132"/>
      <c r="L1372" s="132"/>
      <c r="M1372" s="132"/>
    </row>
    <row r="1373" spans="10:13">
      <c r="J1373" s="132"/>
      <c r="K1373" s="132"/>
      <c r="L1373" s="132"/>
      <c r="M1373" s="132"/>
    </row>
    <row r="1374" spans="10:13">
      <c r="J1374" s="132"/>
      <c r="K1374" s="132"/>
      <c r="L1374" s="132"/>
      <c r="M1374" s="132"/>
    </row>
    <row r="1375" spans="10:13">
      <c r="J1375" s="132"/>
      <c r="K1375" s="132"/>
      <c r="L1375" s="132"/>
      <c r="M1375" s="132"/>
    </row>
    <row r="1376" spans="10:13">
      <c r="J1376" s="132"/>
      <c r="K1376" s="132"/>
      <c r="L1376" s="132"/>
      <c r="M1376" s="132"/>
    </row>
    <row r="1377" spans="10:13">
      <c r="J1377" s="132"/>
      <c r="K1377" s="132"/>
      <c r="L1377" s="132"/>
      <c r="M1377" s="132"/>
    </row>
    <row r="1378" spans="10:13">
      <c r="J1378" s="132"/>
      <c r="K1378" s="132"/>
      <c r="L1378" s="132"/>
      <c r="M1378" s="132"/>
    </row>
    <row r="1379" spans="10:13">
      <c r="J1379" s="132"/>
      <c r="K1379" s="132"/>
      <c r="L1379" s="132"/>
      <c r="M1379" s="132"/>
    </row>
    <row r="1380" spans="10:13">
      <c r="J1380" s="132"/>
      <c r="K1380" s="132"/>
      <c r="L1380" s="132"/>
      <c r="M1380" s="132"/>
    </row>
    <row r="1381" spans="10:13">
      <c r="J1381" s="132"/>
      <c r="K1381" s="132"/>
      <c r="L1381" s="132"/>
      <c r="M1381" s="132"/>
    </row>
    <row r="1382" spans="10:13">
      <c r="J1382" s="132"/>
      <c r="K1382" s="132"/>
      <c r="L1382" s="132"/>
      <c r="M1382" s="132"/>
    </row>
    <row r="1383" spans="10:13">
      <c r="J1383" s="132"/>
      <c r="K1383" s="132"/>
      <c r="L1383" s="132"/>
      <c r="M1383" s="132"/>
    </row>
    <row r="1384" spans="10:13">
      <c r="J1384" s="132"/>
      <c r="K1384" s="132"/>
      <c r="L1384" s="132"/>
      <c r="M1384" s="132"/>
    </row>
    <row r="1385" spans="10:13">
      <c r="J1385" s="132"/>
      <c r="K1385" s="132"/>
      <c r="L1385" s="132"/>
      <c r="M1385" s="132"/>
    </row>
    <row r="1386" spans="10:13">
      <c r="J1386" s="132"/>
      <c r="K1386" s="132"/>
      <c r="L1386" s="132"/>
      <c r="M1386" s="132"/>
    </row>
    <row r="1387" spans="10:13">
      <c r="J1387" s="132"/>
      <c r="K1387" s="132"/>
      <c r="L1387" s="132"/>
      <c r="M1387" s="132"/>
    </row>
    <row r="1388" spans="10:13">
      <c r="J1388" s="132"/>
      <c r="K1388" s="132"/>
      <c r="L1388" s="132"/>
      <c r="M1388" s="132"/>
    </row>
    <row r="1389" spans="10:13">
      <c r="J1389" s="132"/>
      <c r="K1389" s="132"/>
      <c r="L1389" s="132"/>
      <c r="M1389" s="132"/>
    </row>
    <row r="1390" spans="10:13">
      <c r="J1390" s="132"/>
      <c r="K1390" s="132"/>
      <c r="L1390" s="132"/>
      <c r="M1390" s="132"/>
    </row>
    <row r="1391" spans="10:13">
      <c r="J1391" s="132"/>
      <c r="K1391" s="132"/>
      <c r="L1391" s="132"/>
      <c r="M1391" s="132"/>
    </row>
    <row r="1392" spans="10:13">
      <c r="J1392" s="132"/>
      <c r="K1392" s="132"/>
      <c r="L1392" s="132"/>
      <c r="M1392" s="132"/>
    </row>
    <row r="1393" spans="10:13">
      <c r="J1393" s="132"/>
      <c r="K1393" s="132"/>
      <c r="L1393" s="132"/>
      <c r="M1393" s="132"/>
    </row>
    <row r="1394" spans="10:13">
      <c r="J1394" s="132"/>
      <c r="K1394" s="132"/>
      <c r="L1394" s="132"/>
      <c r="M1394" s="132"/>
    </row>
    <row r="1395" spans="10:13">
      <c r="J1395" s="132"/>
      <c r="K1395" s="132"/>
      <c r="L1395" s="132"/>
      <c r="M1395" s="132"/>
    </row>
    <row r="1396" spans="10:13">
      <c r="J1396" s="132"/>
      <c r="K1396" s="132"/>
      <c r="L1396" s="132"/>
      <c r="M1396" s="132"/>
    </row>
    <row r="1397" spans="10:13">
      <c r="J1397" s="132"/>
      <c r="K1397" s="132"/>
      <c r="L1397" s="132"/>
      <c r="M1397" s="132"/>
    </row>
    <row r="1398" spans="10:13">
      <c r="J1398" s="132"/>
      <c r="K1398" s="132"/>
      <c r="L1398" s="132"/>
      <c r="M1398" s="132"/>
    </row>
    <row r="1399" spans="10:13">
      <c r="J1399" s="132"/>
      <c r="K1399" s="132"/>
      <c r="L1399" s="132"/>
      <c r="M1399" s="132"/>
    </row>
    <row r="1400" spans="10:13">
      <c r="J1400" s="132"/>
      <c r="K1400" s="132"/>
      <c r="L1400" s="132"/>
      <c r="M1400" s="132"/>
    </row>
    <row r="1401" spans="10:13">
      <c r="J1401" s="132"/>
      <c r="K1401" s="132"/>
      <c r="L1401" s="132"/>
      <c r="M1401" s="132"/>
    </row>
    <row r="1402" spans="10:13">
      <c r="J1402" s="132"/>
      <c r="K1402" s="132"/>
      <c r="L1402" s="132"/>
      <c r="M1402" s="132"/>
    </row>
    <row r="1403" spans="10:13">
      <c r="J1403" s="132"/>
      <c r="K1403" s="132"/>
      <c r="L1403" s="132"/>
      <c r="M1403" s="132"/>
    </row>
    <row r="1404" spans="10:13">
      <c r="J1404" s="132"/>
      <c r="K1404" s="132"/>
      <c r="L1404" s="132"/>
      <c r="M1404" s="132"/>
    </row>
    <row r="1405" spans="10:13">
      <c r="J1405" s="132"/>
      <c r="K1405" s="132"/>
      <c r="L1405" s="132"/>
      <c r="M1405" s="132"/>
    </row>
    <row r="1406" spans="10:13">
      <c r="J1406" s="132"/>
      <c r="K1406" s="132"/>
      <c r="L1406" s="132"/>
      <c r="M1406" s="132"/>
    </row>
    <row r="1407" spans="10:13">
      <c r="J1407" s="132"/>
      <c r="K1407" s="132"/>
      <c r="L1407" s="132"/>
      <c r="M1407" s="132"/>
    </row>
    <row r="1408" spans="10:13">
      <c r="J1408" s="132"/>
      <c r="K1408" s="132"/>
      <c r="L1408" s="132"/>
      <c r="M1408" s="132"/>
    </row>
    <row r="1409" spans="10:13">
      <c r="J1409" s="132"/>
      <c r="K1409" s="132"/>
      <c r="L1409" s="132"/>
      <c r="M1409" s="132"/>
    </row>
    <row r="1410" spans="10:13">
      <c r="J1410" s="132"/>
      <c r="K1410" s="132"/>
      <c r="L1410" s="132"/>
      <c r="M1410" s="132"/>
    </row>
    <row r="1411" spans="10:13">
      <c r="J1411" s="132"/>
      <c r="K1411" s="132"/>
      <c r="L1411" s="132"/>
      <c r="M1411" s="132"/>
    </row>
    <row r="1412" spans="10:13">
      <c r="J1412" s="132"/>
      <c r="K1412" s="132"/>
      <c r="L1412" s="132"/>
      <c r="M1412" s="132"/>
    </row>
    <row r="1413" spans="10:13">
      <c r="J1413" s="132"/>
      <c r="K1413" s="132"/>
      <c r="L1413" s="132"/>
      <c r="M1413" s="132"/>
    </row>
    <row r="1414" spans="10:13">
      <c r="J1414" s="132"/>
      <c r="K1414" s="132"/>
      <c r="L1414" s="132"/>
      <c r="M1414" s="132"/>
    </row>
    <row r="1415" spans="10:13">
      <c r="J1415" s="132"/>
      <c r="K1415" s="132"/>
      <c r="L1415" s="132"/>
      <c r="M1415" s="132"/>
    </row>
    <row r="1416" spans="10:13">
      <c r="J1416" s="132"/>
      <c r="K1416" s="132"/>
      <c r="L1416" s="132"/>
      <c r="M1416" s="132"/>
    </row>
    <row r="1417" spans="10:13">
      <c r="J1417" s="132"/>
      <c r="K1417" s="132"/>
      <c r="L1417" s="132"/>
      <c r="M1417" s="132"/>
    </row>
    <row r="1418" spans="10:13">
      <c r="J1418" s="132"/>
      <c r="K1418" s="132"/>
      <c r="L1418" s="132"/>
      <c r="M1418" s="132"/>
    </row>
    <row r="1419" spans="10:13">
      <c r="J1419" s="132"/>
      <c r="K1419" s="132"/>
      <c r="L1419" s="132"/>
      <c r="M1419" s="132"/>
    </row>
    <row r="1420" spans="10:13">
      <c r="J1420" s="132"/>
      <c r="K1420" s="132"/>
      <c r="L1420" s="132"/>
      <c r="M1420" s="132"/>
    </row>
    <row r="1421" spans="10:13">
      <c r="J1421" s="132"/>
      <c r="K1421" s="132"/>
      <c r="L1421" s="132"/>
      <c r="M1421" s="132"/>
    </row>
    <row r="1422" spans="10:13">
      <c r="J1422" s="132"/>
      <c r="K1422" s="132"/>
      <c r="L1422" s="132"/>
      <c r="M1422" s="132"/>
    </row>
    <row r="1423" spans="10:13">
      <c r="J1423" s="132"/>
      <c r="K1423" s="132"/>
      <c r="L1423" s="132"/>
      <c r="M1423" s="132"/>
    </row>
    <row r="1424" spans="10:13">
      <c r="J1424" s="132"/>
      <c r="K1424" s="132"/>
      <c r="L1424" s="132"/>
      <c r="M1424" s="132"/>
    </row>
    <row r="1425" spans="10:13">
      <c r="J1425" s="132"/>
      <c r="K1425" s="132"/>
      <c r="L1425" s="132"/>
      <c r="M1425" s="132"/>
    </row>
    <row r="1426" spans="10:13">
      <c r="J1426" s="132"/>
      <c r="K1426" s="132"/>
      <c r="L1426" s="132"/>
      <c r="M1426" s="132"/>
    </row>
    <row r="1427" spans="10:13">
      <c r="J1427" s="132"/>
      <c r="K1427" s="132"/>
      <c r="L1427" s="132"/>
      <c r="M1427" s="132"/>
    </row>
    <row r="1428" spans="10:13">
      <c r="J1428" s="132"/>
      <c r="K1428" s="132"/>
      <c r="L1428" s="132"/>
      <c r="M1428" s="132"/>
    </row>
    <row r="1429" spans="10:13">
      <c r="J1429" s="132"/>
      <c r="K1429" s="132"/>
      <c r="L1429" s="132"/>
      <c r="M1429" s="132"/>
    </row>
    <row r="1430" spans="10:13">
      <c r="J1430" s="132"/>
      <c r="K1430" s="132"/>
      <c r="L1430" s="132"/>
      <c r="M1430" s="132"/>
    </row>
    <row r="1431" spans="10:13">
      <c r="J1431" s="132"/>
      <c r="K1431" s="132"/>
      <c r="L1431" s="132"/>
      <c r="M1431" s="132"/>
    </row>
    <row r="1432" spans="10:13">
      <c r="J1432" s="132"/>
      <c r="K1432" s="132"/>
      <c r="L1432" s="132"/>
      <c r="M1432" s="132"/>
    </row>
    <row r="1433" spans="10:13">
      <c r="J1433" s="132"/>
      <c r="K1433" s="132"/>
      <c r="L1433" s="132"/>
      <c r="M1433" s="132"/>
    </row>
    <row r="1434" spans="10:13">
      <c r="J1434" s="132"/>
      <c r="K1434" s="132"/>
      <c r="L1434" s="132"/>
      <c r="M1434" s="132"/>
    </row>
    <row r="1435" spans="10:13">
      <c r="J1435" s="132"/>
      <c r="K1435" s="132"/>
      <c r="L1435" s="132"/>
      <c r="M1435" s="132"/>
    </row>
    <row r="1436" spans="10:13">
      <c r="J1436" s="132"/>
      <c r="K1436" s="132"/>
      <c r="L1436" s="132"/>
      <c r="M1436" s="132"/>
    </row>
    <row r="1437" spans="10:13">
      <c r="J1437" s="132"/>
      <c r="K1437" s="132"/>
      <c r="L1437" s="132"/>
      <c r="M1437" s="132"/>
    </row>
    <row r="1438" spans="10:13">
      <c r="J1438" s="132"/>
      <c r="K1438" s="132"/>
      <c r="L1438" s="132"/>
      <c r="M1438" s="132"/>
    </row>
    <row r="1439" spans="10:13">
      <c r="J1439" s="132"/>
      <c r="K1439" s="132"/>
      <c r="L1439" s="132"/>
      <c r="M1439" s="132"/>
    </row>
    <row r="1440" spans="10:13">
      <c r="J1440" s="132"/>
      <c r="K1440" s="132"/>
      <c r="L1440" s="132"/>
      <c r="M1440" s="132"/>
    </row>
    <row r="1441" spans="10:13">
      <c r="J1441" s="132"/>
      <c r="K1441" s="132"/>
      <c r="L1441" s="132"/>
      <c r="M1441" s="132"/>
    </row>
    <row r="1442" spans="10:13">
      <c r="J1442" s="132"/>
      <c r="K1442" s="132"/>
      <c r="L1442" s="132"/>
      <c r="M1442" s="132"/>
    </row>
    <row r="1443" spans="10:13">
      <c r="J1443" s="132"/>
      <c r="K1443" s="132"/>
      <c r="L1443" s="132"/>
      <c r="M1443" s="132"/>
    </row>
    <row r="1444" spans="10:13">
      <c r="J1444" s="132"/>
      <c r="K1444" s="132"/>
      <c r="L1444" s="132"/>
      <c r="M1444" s="132"/>
    </row>
    <row r="1445" spans="10:13">
      <c r="J1445" s="132"/>
      <c r="K1445" s="132"/>
      <c r="L1445" s="132"/>
      <c r="M1445" s="132"/>
    </row>
    <row r="1446" spans="10:13">
      <c r="J1446" s="132"/>
      <c r="K1446" s="132"/>
      <c r="L1446" s="132"/>
      <c r="M1446" s="132"/>
    </row>
    <row r="1447" spans="10:13">
      <c r="J1447" s="132"/>
      <c r="K1447" s="132"/>
      <c r="L1447" s="132"/>
      <c r="M1447" s="132"/>
    </row>
    <row r="1448" spans="10:13">
      <c r="J1448" s="132"/>
      <c r="K1448" s="132"/>
      <c r="L1448" s="132"/>
      <c r="M1448" s="132"/>
    </row>
    <row r="1449" spans="10:13">
      <c r="J1449" s="132"/>
      <c r="K1449" s="132"/>
      <c r="L1449" s="132"/>
      <c r="M1449" s="132"/>
    </row>
    <row r="1450" spans="10:13">
      <c r="J1450" s="132"/>
      <c r="K1450" s="132"/>
      <c r="L1450" s="132"/>
      <c r="M1450" s="132"/>
    </row>
    <row r="1451" spans="10:13">
      <c r="J1451" s="132"/>
      <c r="K1451" s="132"/>
      <c r="L1451" s="132"/>
      <c r="M1451" s="132"/>
    </row>
    <row r="1452" spans="10:13">
      <c r="J1452" s="132"/>
      <c r="K1452" s="132"/>
      <c r="L1452" s="132"/>
      <c r="M1452" s="132"/>
    </row>
    <row r="1453" spans="10:13">
      <c r="J1453" s="132"/>
      <c r="K1453" s="132"/>
      <c r="L1453" s="132"/>
      <c r="M1453" s="132"/>
    </row>
    <row r="1454" spans="10:13">
      <c r="J1454" s="132"/>
      <c r="K1454" s="132"/>
      <c r="L1454" s="132"/>
      <c r="M1454" s="132"/>
    </row>
    <row r="1455" spans="10:13">
      <c r="J1455" s="132"/>
      <c r="K1455" s="132"/>
      <c r="L1455" s="132"/>
      <c r="M1455" s="132"/>
    </row>
    <row r="1456" spans="10:13">
      <c r="J1456" s="132"/>
      <c r="K1456" s="132"/>
      <c r="L1456" s="132"/>
      <c r="M1456" s="132"/>
    </row>
    <row r="1457" spans="10:13">
      <c r="J1457" s="132"/>
      <c r="K1457" s="132"/>
      <c r="L1457" s="132"/>
      <c r="M1457" s="132"/>
    </row>
    <row r="1458" spans="10:13">
      <c r="J1458" s="132"/>
      <c r="K1458" s="132"/>
      <c r="L1458" s="132"/>
      <c r="M1458" s="132"/>
    </row>
    <row r="1459" spans="10:13">
      <c r="J1459" s="132"/>
      <c r="K1459" s="132"/>
      <c r="L1459" s="132"/>
      <c r="M1459" s="132"/>
    </row>
    <row r="1460" spans="10:13">
      <c r="J1460" s="132"/>
      <c r="K1460" s="132"/>
      <c r="L1460" s="132"/>
      <c r="M1460" s="132"/>
    </row>
    <row r="1461" spans="10:13">
      <c r="J1461" s="132"/>
      <c r="K1461" s="132"/>
      <c r="L1461" s="132"/>
      <c r="M1461" s="132"/>
    </row>
    <row r="1462" spans="10:13">
      <c r="J1462" s="132"/>
      <c r="K1462" s="132"/>
      <c r="L1462" s="132"/>
      <c r="M1462" s="132"/>
    </row>
    <row r="1463" spans="10:13">
      <c r="J1463" s="132"/>
      <c r="K1463" s="132"/>
      <c r="L1463" s="132"/>
      <c r="M1463" s="132"/>
    </row>
    <row r="1464" spans="10:13">
      <c r="J1464" s="132"/>
      <c r="K1464" s="132"/>
      <c r="L1464" s="132"/>
      <c r="M1464" s="132"/>
    </row>
    <row r="1465" spans="10:13">
      <c r="J1465" s="132"/>
      <c r="K1465" s="132"/>
      <c r="L1465" s="132"/>
      <c r="M1465" s="132"/>
    </row>
    <row r="1466" spans="10:13">
      <c r="J1466" s="132"/>
      <c r="K1466" s="132"/>
      <c r="L1466" s="132"/>
      <c r="M1466" s="132"/>
    </row>
    <row r="1467" spans="10:13">
      <c r="J1467" s="132"/>
      <c r="K1467" s="132"/>
      <c r="L1467" s="132"/>
      <c r="M1467" s="132"/>
    </row>
    <row r="1468" spans="10:13">
      <c r="J1468" s="132"/>
      <c r="K1468" s="132"/>
      <c r="L1468" s="132"/>
      <c r="M1468" s="132"/>
    </row>
    <row r="1469" spans="10:13">
      <c r="J1469" s="132"/>
      <c r="K1469" s="132"/>
      <c r="L1469" s="132"/>
      <c r="M1469" s="132"/>
    </row>
    <row r="1470" spans="10:13">
      <c r="J1470" s="132"/>
      <c r="K1470" s="132"/>
      <c r="L1470" s="132"/>
      <c r="M1470" s="132"/>
    </row>
    <row r="1471" spans="10:13">
      <c r="J1471" s="132"/>
      <c r="K1471" s="132"/>
      <c r="L1471" s="132"/>
      <c r="M1471" s="132"/>
    </row>
    <row r="1472" spans="10:13">
      <c r="J1472" s="132"/>
      <c r="K1472" s="132"/>
      <c r="L1472" s="132"/>
      <c r="M1472" s="132"/>
    </row>
    <row r="1473" spans="10:13">
      <c r="J1473" s="132"/>
      <c r="K1473" s="132"/>
      <c r="L1473" s="132"/>
      <c r="M1473" s="132"/>
    </row>
    <row r="1474" spans="10:13">
      <c r="J1474" s="132"/>
      <c r="K1474" s="132"/>
      <c r="L1474" s="132"/>
      <c r="M1474" s="132"/>
    </row>
    <row r="1475" spans="10:13">
      <c r="J1475" s="132"/>
      <c r="K1475" s="132"/>
      <c r="L1475" s="132"/>
      <c r="M1475" s="132"/>
    </row>
    <row r="1476" spans="10:13">
      <c r="J1476" s="132"/>
      <c r="K1476" s="132"/>
      <c r="L1476" s="132"/>
      <c r="M1476" s="132"/>
    </row>
    <row r="1477" spans="10:13">
      <c r="J1477" s="132"/>
      <c r="K1477" s="132"/>
      <c r="L1477" s="132"/>
      <c r="M1477" s="132"/>
    </row>
    <row r="1478" spans="10:13">
      <c r="J1478" s="132"/>
      <c r="K1478" s="132"/>
      <c r="L1478" s="132"/>
      <c r="M1478" s="132"/>
    </row>
    <row r="1479" spans="10:13">
      <c r="J1479" s="132"/>
      <c r="K1479" s="132"/>
      <c r="L1479" s="132"/>
      <c r="M1479" s="132"/>
    </row>
    <row r="1480" spans="10:13">
      <c r="J1480" s="132"/>
      <c r="K1480" s="132"/>
      <c r="L1480" s="132"/>
      <c r="M1480" s="132"/>
    </row>
    <row r="1481" spans="10:13">
      <c r="J1481" s="132"/>
      <c r="K1481" s="132"/>
      <c r="L1481" s="132"/>
      <c r="M1481" s="132"/>
    </row>
    <row r="1482" spans="10:13">
      <c r="J1482" s="132"/>
      <c r="K1482" s="132"/>
      <c r="L1482" s="132"/>
      <c r="M1482" s="132"/>
    </row>
    <row r="1483" spans="10:13">
      <c r="J1483" s="132"/>
      <c r="K1483" s="132"/>
      <c r="L1483" s="132"/>
      <c r="M1483" s="132"/>
    </row>
    <row r="1484" spans="10:13">
      <c r="J1484" s="132"/>
      <c r="K1484" s="132"/>
      <c r="L1484" s="132"/>
      <c r="M1484" s="132"/>
    </row>
    <row r="1485" spans="10:13">
      <c r="J1485" s="132"/>
      <c r="K1485" s="132"/>
      <c r="L1485" s="132"/>
      <c r="M1485" s="132"/>
    </row>
    <row r="1486" spans="10:13">
      <c r="J1486" s="132"/>
      <c r="K1486" s="132"/>
      <c r="L1486" s="132"/>
      <c r="M1486" s="132"/>
    </row>
    <row r="1487" spans="10:13">
      <c r="J1487" s="132"/>
      <c r="K1487" s="132"/>
      <c r="L1487" s="132"/>
      <c r="M1487" s="132"/>
    </row>
    <row r="1488" spans="10:13">
      <c r="J1488" s="132"/>
      <c r="K1488" s="132"/>
      <c r="L1488" s="132"/>
      <c r="M1488" s="132"/>
    </row>
    <row r="1489" spans="10:13">
      <c r="J1489" s="132"/>
      <c r="K1489" s="132"/>
      <c r="L1489" s="132"/>
      <c r="M1489" s="132"/>
    </row>
    <row r="1490" spans="10:13">
      <c r="J1490" s="132"/>
      <c r="K1490" s="132"/>
      <c r="L1490" s="132"/>
      <c r="M1490" s="132"/>
    </row>
    <row r="1491" spans="10:13">
      <c r="J1491" s="132"/>
      <c r="K1491" s="132"/>
      <c r="L1491" s="132"/>
      <c r="M1491" s="132"/>
    </row>
    <row r="1492" spans="10:13">
      <c r="J1492" s="132"/>
      <c r="K1492" s="132"/>
      <c r="L1492" s="132"/>
      <c r="M1492" s="132"/>
    </row>
    <row r="1493" spans="10:13">
      <c r="J1493" s="132"/>
      <c r="K1493" s="132"/>
      <c r="L1493" s="132"/>
      <c r="M1493" s="132"/>
    </row>
    <row r="1494" spans="10:13">
      <c r="J1494" s="132"/>
      <c r="K1494" s="132"/>
      <c r="L1494" s="132"/>
      <c r="M1494" s="132"/>
    </row>
    <row r="1495" spans="10:13">
      <c r="J1495" s="132"/>
      <c r="K1495" s="132"/>
      <c r="L1495" s="132"/>
      <c r="M1495" s="132"/>
    </row>
    <row r="1496" spans="10:13">
      <c r="J1496" s="132"/>
      <c r="K1496" s="132"/>
      <c r="L1496" s="132"/>
      <c r="M1496" s="132"/>
    </row>
    <row r="1497" spans="10:13">
      <c r="J1497" s="132"/>
      <c r="K1497" s="132"/>
      <c r="L1497" s="132"/>
      <c r="M1497" s="132"/>
    </row>
    <row r="1498" spans="10:13">
      <c r="J1498" s="132"/>
      <c r="K1498" s="132"/>
      <c r="L1498" s="132"/>
      <c r="M1498" s="132"/>
    </row>
    <row r="1499" spans="10:13">
      <c r="J1499" s="132"/>
      <c r="K1499" s="132"/>
      <c r="L1499" s="132"/>
      <c r="M1499" s="132"/>
    </row>
    <row r="1500" spans="10:13">
      <c r="J1500" s="132"/>
      <c r="K1500" s="132"/>
      <c r="L1500" s="132"/>
      <c r="M1500" s="132"/>
    </row>
    <row r="1501" spans="10:13">
      <c r="J1501" s="132"/>
      <c r="K1501" s="132"/>
      <c r="L1501" s="132"/>
      <c r="M1501" s="132"/>
    </row>
    <row r="1502" spans="10:13">
      <c r="J1502" s="132"/>
      <c r="K1502" s="132"/>
      <c r="L1502" s="132"/>
      <c r="M1502" s="132"/>
    </row>
    <row r="1503" spans="10:13">
      <c r="J1503" s="132"/>
      <c r="K1503" s="132"/>
      <c r="L1503" s="132"/>
      <c r="M1503" s="132"/>
    </row>
    <row r="1504" spans="10:13">
      <c r="J1504" s="132"/>
      <c r="K1504" s="132"/>
      <c r="L1504" s="132"/>
      <c r="M1504" s="132"/>
    </row>
    <row r="1505" spans="10:13">
      <c r="J1505" s="132"/>
      <c r="K1505" s="132"/>
      <c r="L1505" s="132"/>
      <c r="M1505" s="132"/>
    </row>
    <row r="1506" spans="10:13">
      <c r="J1506" s="132"/>
      <c r="K1506" s="132"/>
      <c r="L1506" s="132"/>
      <c r="M1506" s="132"/>
    </row>
    <row r="1507" spans="10:13">
      <c r="J1507" s="132"/>
      <c r="K1507" s="132"/>
      <c r="L1507" s="132"/>
      <c r="M1507" s="132"/>
    </row>
    <row r="1508" spans="10:13">
      <c r="J1508" s="132"/>
      <c r="K1508" s="132"/>
      <c r="L1508" s="132"/>
      <c r="M1508" s="132"/>
    </row>
    <row r="1509" spans="10:13">
      <c r="J1509" s="132"/>
      <c r="K1509" s="132"/>
      <c r="L1509" s="132"/>
      <c r="M1509" s="132"/>
    </row>
    <row r="1510" spans="10:13">
      <c r="J1510" s="132"/>
      <c r="K1510" s="132"/>
      <c r="L1510" s="132"/>
      <c r="M1510" s="132"/>
    </row>
    <row r="1511" spans="10:13">
      <c r="J1511" s="132"/>
      <c r="K1511" s="132"/>
      <c r="L1511" s="132"/>
      <c r="M1511" s="132"/>
    </row>
    <row r="1512" spans="10:13">
      <c r="J1512" s="132"/>
      <c r="K1512" s="132"/>
      <c r="L1512" s="132"/>
      <c r="M1512" s="132"/>
    </row>
    <row r="1513" spans="10:13">
      <c r="J1513" s="132"/>
      <c r="K1513" s="132"/>
      <c r="L1513" s="132"/>
      <c r="M1513" s="132"/>
    </row>
    <row r="1514" spans="10:13">
      <c r="J1514" s="132"/>
      <c r="K1514" s="132"/>
      <c r="L1514" s="132"/>
      <c r="M1514" s="132"/>
    </row>
    <row r="1515" spans="10:13">
      <c r="J1515" s="132"/>
      <c r="K1515" s="132"/>
      <c r="L1515" s="132"/>
      <c r="M1515" s="132"/>
    </row>
    <row r="1516" spans="10:13">
      <c r="J1516" s="132"/>
      <c r="K1516" s="132"/>
      <c r="L1516" s="132"/>
      <c r="M1516" s="132"/>
    </row>
    <row r="1517" spans="10:13">
      <c r="J1517" s="132"/>
      <c r="K1517" s="132"/>
      <c r="L1517" s="132"/>
      <c r="M1517" s="132"/>
    </row>
    <row r="1518" spans="10:13">
      <c r="J1518" s="132"/>
      <c r="K1518" s="132"/>
      <c r="L1518" s="132"/>
      <c r="M1518" s="132"/>
    </row>
    <row r="1519" spans="10:13">
      <c r="J1519" s="132"/>
      <c r="K1519" s="132"/>
      <c r="L1519" s="132"/>
      <c r="M1519" s="132"/>
    </row>
    <row r="1520" spans="10:13">
      <c r="J1520" s="132"/>
      <c r="K1520" s="132"/>
      <c r="L1520" s="132"/>
      <c r="M1520" s="132"/>
    </row>
    <row r="1521" spans="10:13">
      <c r="J1521" s="132"/>
      <c r="K1521" s="132"/>
      <c r="L1521" s="132"/>
      <c r="M1521" s="132"/>
    </row>
    <row r="1522" spans="10:13">
      <c r="J1522" s="132"/>
      <c r="K1522" s="132"/>
      <c r="L1522" s="132"/>
      <c r="M1522" s="132"/>
    </row>
    <row r="1523" spans="10:13">
      <c r="J1523" s="132"/>
      <c r="K1523" s="132"/>
      <c r="L1523" s="132"/>
      <c r="M1523" s="132"/>
    </row>
    <row r="1524" spans="10:13">
      <c r="J1524" s="132"/>
      <c r="K1524" s="132"/>
      <c r="L1524" s="132"/>
      <c r="M1524" s="132"/>
    </row>
    <row r="1525" spans="10:13">
      <c r="J1525" s="132"/>
      <c r="K1525" s="132"/>
      <c r="L1525" s="132"/>
      <c r="M1525" s="132"/>
    </row>
    <row r="1526" spans="10:13">
      <c r="J1526" s="132"/>
      <c r="K1526" s="132"/>
      <c r="L1526" s="132"/>
      <c r="M1526" s="132"/>
    </row>
    <row r="1527" spans="10:13">
      <c r="J1527" s="132"/>
      <c r="K1527" s="132"/>
      <c r="L1527" s="132"/>
      <c r="M1527" s="132"/>
    </row>
    <row r="1528" spans="10:13">
      <c r="J1528" s="132"/>
      <c r="K1528" s="132"/>
      <c r="L1528" s="132"/>
      <c r="M1528" s="132"/>
    </row>
    <row r="1529" spans="10:13">
      <c r="J1529" s="132"/>
      <c r="K1529" s="132"/>
      <c r="L1529" s="132"/>
      <c r="M1529" s="132"/>
    </row>
    <row r="1530" spans="10:13">
      <c r="J1530" s="132"/>
      <c r="K1530" s="132"/>
      <c r="L1530" s="132"/>
      <c r="M1530" s="132"/>
    </row>
    <row r="1531" spans="10:13">
      <c r="J1531" s="132"/>
      <c r="K1531" s="132"/>
      <c r="L1531" s="132"/>
      <c r="M1531" s="132"/>
    </row>
    <row r="1532" spans="10:13">
      <c r="J1532" s="132"/>
      <c r="K1532" s="132"/>
      <c r="L1532" s="132"/>
      <c r="M1532" s="132"/>
    </row>
    <row r="1533" spans="10:13">
      <c r="J1533" s="132"/>
      <c r="K1533" s="132"/>
      <c r="L1533" s="132"/>
      <c r="M1533" s="132"/>
    </row>
    <row r="1534" spans="10:13">
      <c r="J1534" s="132"/>
      <c r="K1534" s="132"/>
      <c r="L1534" s="132"/>
      <c r="M1534" s="132"/>
    </row>
    <row r="1535" spans="10:13">
      <c r="J1535" s="132"/>
      <c r="K1535" s="132"/>
      <c r="L1535" s="132"/>
      <c r="M1535" s="132"/>
    </row>
    <row r="1536" spans="10:13">
      <c r="J1536" s="132"/>
      <c r="K1536" s="132"/>
      <c r="L1536" s="132"/>
      <c r="M1536" s="132"/>
    </row>
    <row r="1537" spans="10:13">
      <c r="J1537" s="132"/>
      <c r="K1537" s="132"/>
      <c r="L1537" s="132"/>
      <c r="M1537" s="132"/>
    </row>
    <row r="1538" spans="10:13">
      <c r="J1538" s="132"/>
      <c r="K1538" s="132"/>
      <c r="L1538" s="132"/>
      <c r="M1538" s="132"/>
    </row>
    <row r="1539" spans="10:13">
      <c r="J1539" s="132"/>
      <c r="K1539" s="132"/>
      <c r="L1539" s="132"/>
      <c r="M1539" s="132"/>
    </row>
    <row r="1540" spans="10:13">
      <c r="J1540" s="132"/>
      <c r="K1540" s="132"/>
      <c r="L1540" s="132"/>
      <c r="M1540" s="132"/>
    </row>
    <row r="1541" spans="10:13">
      <c r="J1541" s="132"/>
      <c r="K1541" s="132"/>
      <c r="L1541" s="132"/>
      <c r="M1541" s="132"/>
    </row>
    <row r="1542" spans="10:13">
      <c r="J1542" s="132"/>
      <c r="K1542" s="132"/>
      <c r="L1542" s="132"/>
      <c r="M1542" s="132"/>
    </row>
    <row r="1543" spans="10:13">
      <c r="J1543" s="132"/>
      <c r="K1543" s="132"/>
      <c r="L1543" s="132"/>
      <c r="M1543" s="132"/>
    </row>
    <row r="1544" spans="10:13">
      <c r="J1544" s="132"/>
      <c r="K1544" s="132"/>
      <c r="L1544" s="132"/>
      <c r="M1544" s="132"/>
    </row>
    <row r="1545" spans="10:13">
      <c r="J1545" s="132"/>
      <c r="K1545" s="132"/>
      <c r="L1545" s="132"/>
      <c r="M1545" s="132"/>
    </row>
    <row r="1546" spans="10:13">
      <c r="J1546" s="132"/>
      <c r="K1546" s="132"/>
      <c r="L1546" s="132"/>
      <c r="M1546" s="132"/>
    </row>
    <row r="1547" spans="10:13">
      <c r="J1547" s="132"/>
      <c r="K1547" s="132"/>
      <c r="L1547" s="132"/>
      <c r="M1547" s="132"/>
    </row>
    <row r="1548" spans="10:13">
      <c r="J1548" s="132"/>
      <c r="K1548" s="132"/>
      <c r="L1548" s="132"/>
      <c r="M1548" s="132"/>
    </row>
    <row r="1549" spans="10:13">
      <c r="J1549" s="132"/>
      <c r="K1549" s="132"/>
      <c r="L1549" s="132"/>
      <c r="M1549" s="132"/>
    </row>
    <row r="1550" spans="10:13">
      <c r="J1550" s="132"/>
      <c r="K1550" s="132"/>
      <c r="L1550" s="132"/>
      <c r="M1550" s="132"/>
    </row>
    <row r="1551" spans="10:13">
      <c r="J1551" s="132"/>
      <c r="K1551" s="132"/>
      <c r="L1551" s="132"/>
      <c r="M1551" s="132"/>
    </row>
    <row r="1552" spans="10:13">
      <c r="J1552" s="132"/>
      <c r="K1552" s="132"/>
      <c r="L1552" s="132"/>
      <c r="M1552" s="132"/>
    </row>
    <row r="1553" spans="10:13">
      <c r="J1553" s="132"/>
      <c r="K1553" s="132"/>
      <c r="L1553" s="132"/>
      <c r="M1553" s="132"/>
    </row>
    <row r="1554" spans="10:13">
      <c r="J1554" s="132"/>
      <c r="K1554" s="132"/>
      <c r="L1554" s="132"/>
      <c r="M1554" s="132"/>
    </row>
    <row r="1555" spans="10:13">
      <c r="J1555" s="132"/>
      <c r="K1555" s="132"/>
      <c r="L1555" s="132"/>
      <c r="M1555" s="132"/>
    </row>
    <row r="1556" spans="10:13">
      <c r="J1556" s="132"/>
      <c r="K1556" s="132"/>
      <c r="L1556" s="132"/>
      <c r="M1556" s="132"/>
    </row>
    <row r="1557" spans="10:13">
      <c r="J1557" s="132"/>
      <c r="K1557" s="132"/>
      <c r="L1557" s="132"/>
      <c r="M1557" s="132"/>
    </row>
    <row r="1558" spans="10:13">
      <c r="J1558" s="132"/>
      <c r="K1558" s="132"/>
      <c r="L1558" s="132"/>
      <c r="M1558" s="132"/>
    </row>
    <row r="1559" spans="10:13">
      <c r="J1559" s="132"/>
      <c r="K1559" s="132"/>
      <c r="L1559" s="132"/>
      <c r="M1559" s="132"/>
    </row>
    <row r="1560" spans="10:13">
      <c r="J1560" s="132"/>
      <c r="K1560" s="132"/>
      <c r="L1560" s="132"/>
      <c r="M1560" s="132"/>
    </row>
    <row r="1561" spans="10:13">
      <c r="J1561" s="132"/>
      <c r="K1561" s="132"/>
      <c r="L1561" s="132"/>
      <c r="M1561" s="132"/>
    </row>
    <row r="1562" spans="10:13">
      <c r="J1562" s="132"/>
      <c r="K1562" s="132"/>
      <c r="L1562" s="132"/>
      <c r="M1562" s="132"/>
    </row>
    <row r="1563" spans="10:13">
      <c r="J1563" s="132"/>
      <c r="K1563" s="132"/>
      <c r="L1563" s="132"/>
      <c r="M1563" s="132"/>
    </row>
    <row r="1564" spans="10:13">
      <c r="J1564" s="132"/>
      <c r="K1564" s="132"/>
      <c r="L1564" s="132"/>
      <c r="M1564" s="132"/>
    </row>
    <row r="1565" spans="10:13">
      <c r="J1565" s="132"/>
      <c r="K1565" s="132"/>
      <c r="L1565" s="132"/>
      <c r="M1565" s="132"/>
    </row>
    <row r="1566" spans="10:13">
      <c r="J1566" s="132"/>
      <c r="K1566" s="132"/>
      <c r="L1566" s="132"/>
      <c r="M1566" s="132"/>
    </row>
    <row r="1567" spans="10:13">
      <c r="J1567" s="132"/>
      <c r="K1567" s="132"/>
      <c r="L1567" s="132"/>
      <c r="M1567" s="132"/>
    </row>
    <row r="1568" spans="10:13">
      <c r="J1568" s="132"/>
      <c r="K1568" s="132"/>
      <c r="L1568" s="132"/>
      <c r="M1568" s="132"/>
    </row>
    <row r="1569" spans="10:13">
      <c r="J1569" s="132"/>
      <c r="K1569" s="132"/>
      <c r="L1569" s="132"/>
      <c r="M1569" s="132"/>
    </row>
    <row r="1570" spans="10:13">
      <c r="J1570" s="132"/>
      <c r="K1570" s="132"/>
      <c r="L1570" s="132"/>
      <c r="M1570" s="132"/>
    </row>
    <row r="1571" spans="10:13">
      <c r="J1571" s="132"/>
      <c r="K1571" s="132"/>
      <c r="L1571" s="132"/>
      <c r="M1571" s="132"/>
    </row>
    <row r="1572" spans="10:13">
      <c r="J1572" s="132"/>
      <c r="K1572" s="132"/>
      <c r="L1572" s="132"/>
      <c r="M1572" s="132"/>
    </row>
    <row r="1573" spans="10:13">
      <c r="J1573" s="132"/>
      <c r="K1573" s="132"/>
      <c r="L1573" s="132"/>
      <c r="M1573" s="132"/>
    </row>
    <row r="1574" spans="10:13">
      <c r="J1574" s="132"/>
      <c r="K1574" s="132"/>
      <c r="L1574" s="132"/>
      <c r="M1574" s="132"/>
    </row>
    <row r="1575" spans="10:13">
      <c r="J1575" s="132"/>
      <c r="K1575" s="132"/>
      <c r="L1575" s="132"/>
      <c r="M1575" s="132"/>
    </row>
    <row r="1576" spans="10:13">
      <c r="J1576" s="132"/>
      <c r="K1576" s="132"/>
      <c r="L1576" s="132"/>
      <c r="M1576" s="132"/>
    </row>
    <row r="1577" spans="10:13">
      <c r="J1577" s="132"/>
      <c r="K1577" s="132"/>
      <c r="L1577" s="132"/>
      <c r="M1577" s="132"/>
    </row>
    <row r="1578" spans="10:13">
      <c r="J1578" s="132"/>
      <c r="K1578" s="132"/>
      <c r="L1578" s="132"/>
      <c r="M1578" s="132"/>
    </row>
    <row r="1579" spans="10:13">
      <c r="J1579" s="132"/>
      <c r="K1579" s="132"/>
      <c r="L1579" s="132"/>
      <c r="M1579" s="132"/>
    </row>
    <row r="1580" spans="10:13">
      <c r="J1580" s="132"/>
      <c r="K1580" s="132"/>
      <c r="L1580" s="132"/>
      <c r="M1580" s="132"/>
    </row>
    <row r="1581" spans="10:13">
      <c r="J1581" s="132"/>
      <c r="K1581" s="132"/>
      <c r="L1581" s="132"/>
      <c r="M1581" s="132"/>
    </row>
    <row r="1582" spans="10:13">
      <c r="J1582" s="132"/>
      <c r="K1582" s="132"/>
      <c r="L1582" s="132"/>
      <c r="M1582" s="132"/>
    </row>
    <row r="1583" spans="10:13">
      <c r="J1583" s="132"/>
      <c r="K1583" s="132"/>
      <c r="L1583" s="132"/>
      <c r="M1583" s="132"/>
    </row>
    <row r="1584" spans="10:13">
      <c r="J1584" s="132"/>
      <c r="K1584" s="132"/>
      <c r="L1584" s="132"/>
      <c r="M1584" s="132"/>
    </row>
    <row r="1585" spans="10:13">
      <c r="J1585" s="132"/>
      <c r="K1585" s="132"/>
      <c r="L1585" s="132"/>
      <c r="M1585" s="132"/>
    </row>
    <row r="1586" spans="10:13">
      <c r="J1586" s="132"/>
      <c r="K1586" s="132"/>
      <c r="L1586" s="132"/>
      <c r="M1586" s="132"/>
    </row>
    <row r="1587" spans="10:13">
      <c r="J1587" s="132"/>
      <c r="K1587" s="132"/>
      <c r="L1587" s="132"/>
      <c r="M1587" s="132"/>
    </row>
    <row r="1588" spans="10:13">
      <c r="J1588" s="132"/>
      <c r="K1588" s="132"/>
      <c r="L1588" s="132"/>
      <c r="M1588" s="132"/>
    </row>
    <row r="1589" spans="10:13">
      <c r="J1589" s="132"/>
      <c r="K1589" s="132"/>
      <c r="L1589" s="132"/>
      <c r="M1589" s="132"/>
    </row>
    <row r="1590" spans="10:13">
      <c r="J1590" s="132"/>
      <c r="K1590" s="132"/>
      <c r="L1590" s="132"/>
      <c r="M1590" s="132"/>
    </row>
    <row r="1591" spans="10:13">
      <c r="J1591" s="132"/>
      <c r="K1591" s="132"/>
      <c r="L1591" s="132"/>
      <c r="M1591" s="132"/>
    </row>
    <row r="1592" spans="10:13">
      <c r="J1592" s="132"/>
      <c r="K1592" s="132"/>
      <c r="L1592" s="132"/>
      <c r="M1592" s="132"/>
    </row>
    <row r="1593" spans="10:13">
      <c r="J1593" s="132"/>
      <c r="K1593" s="132"/>
      <c r="L1593" s="132"/>
      <c r="M1593" s="132"/>
    </row>
    <row r="1594" spans="10:13">
      <c r="J1594" s="132"/>
      <c r="K1594" s="132"/>
      <c r="L1594" s="132"/>
      <c r="M1594" s="132"/>
    </row>
    <row r="1595" spans="10:13">
      <c r="J1595" s="132"/>
      <c r="K1595" s="132"/>
      <c r="L1595" s="132"/>
      <c r="M1595" s="132"/>
    </row>
    <row r="1596" spans="10:13">
      <c r="J1596" s="132"/>
      <c r="K1596" s="132"/>
      <c r="L1596" s="132"/>
      <c r="M1596" s="132"/>
    </row>
    <row r="1597" spans="10:13">
      <c r="J1597" s="132"/>
      <c r="K1597" s="132"/>
      <c r="L1597" s="132"/>
      <c r="M1597" s="132"/>
    </row>
    <row r="1598" spans="10:13">
      <c r="J1598" s="132"/>
      <c r="K1598" s="132"/>
      <c r="L1598" s="132"/>
      <c r="M1598" s="132"/>
    </row>
    <row r="1599" spans="10:13">
      <c r="J1599" s="132"/>
      <c r="K1599" s="132"/>
      <c r="L1599" s="132"/>
      <c r="M1599" s="132"/>
    </row>
    <row r="1600" spans="10:13">
      <c r="J1600" s="132"/>
      <c r="K1600" s="132"/>
      <c r="L1600" s="132"/>
      <c r="M1600" s="132"/>
    </row>
    <row r="1601" spans="10:13">
      <c r="J1601" s="132"/>
      <c r="K1601" s="132"/>
      <c r="L1601" s="132"/>
      <c r="M1601" s="132"/>
    </row>
    <row r="1602" spans="10:13">
      <c r="J1602" s="132"/>
      <c r="K1602" s="132"/>
      <c r="L1602" s="132"/>
      <c r="M1602" s="132"/>
    </row>
    <row r="1603" spans="10:13">
      <c r="J1603" s="132"/>
      <c r="K1603" s="132"/>
      <c r="L1603" s="132"/>
      <c r="M1603" s="132"/>
    </row>
    <row r="1604" spans="10:13">
      <c r="J1604" s="132"/>
      <c r="K1604" s="132"/>
      <c r="L1604" s="132"/>
      <c r="M1604" s="132"/>
    </row>
    <row r="1605" spans="10:13">
      <c r="J1605" s="132"/>
      <c r="K1605" s="132"/>
      <c r="L1605" s="132"/>
      <c r="M1605" s="132"/>
    </row>
    <row r="1606" spans="10:13">
      <c r="J1606" s="132"/>
      <c r="K1606" s="132"/>
      <c r="L1606" s="132"/>
      <c r="M1606" s="132"/>
    </row>
    <row r="1607" spans="10:13">
      <c r="J1607" s="132"/>
      <c r="K1607" s="132"/>
      <c r="L1607" s="132"/>
      <c r="M1607" s="132"/>
    </row>
    <row r="1608" spans="10:13">
      <c r="J1608" s="132"/>
      <c r="K1608" s="132"/>
      <c r="L1608" s="132"/>
      <c r="M1608" s="132"/>
    </row>
    <row r="1609" spans="10:13">
      <c r="J1609" s="132"/>
      <c r="K1609" s="132"/>
      <c r="L1609" s="132"/>
      <c r="M1609" s="132"/>
    </row>
    <row r="1610" spans="10:13">
      <c r="J1610" s="132"/>
      <c r="K1610" s="132"/>
      <c r="L1610" s="132"/>
      <c r="M1610" s="132"/>
    </row>
    <row r="1611" spans="10:13">
      <c r="J1611" s="132"/>
      <c r="K1611" s="132"/>
      <c r="L1611" s="132"/>
      <c r="M1611" s="132"/>
    </row>
    <row r="1612" spans="10:13">
      <c r="J1612" s="132"/>
      <c r="K1612" s="132"/>
      <c r="L1612" s="132"/>
      <c r="M1612" s="132"/>
    </row>
    <row r="1613" spans="10:13">
      <c r="J1613" s="132"/>
      <c r="K1613" s="132"/>
      <c r="L1613" s="132"/>
      <c r="M1613" s="132"/>
    </row>
    <row r="1614" spans="10:13">
      <c r="J1614" s="132"/>
      <c r="K1614" s="132"/>
      <c r="L1614" s="132"/>
      <c r="M1614" s="132"/>
    </row>
    <row r="1615" spans="10:13">
      <c r="J1615" s="132"/>
      <c r="K1615" s="132"/>
      <c r="L1615" s="132"/>
      <c r="M1615" s="132"/>
    </row>
    <row r="1616" spans="10:13">
      <c r="J1616" s="132"/>
      <c r="K1616" s="132"/>
      <c r="L1616" s="132"/>
      <c r="M1616" s="132"/>
    </row>
    <row r="1617" spans="10:13">
      <c r="J1617" s="132"/>
      <c r="K1617" s="132"/>
      <c r="L1617" s="132"/>
      <c r="M1617" s="132"/>
    </row>
    <row r="1618" spans="10:13">
      <c r="J1618" s="132"/>
      <c r="K1618" s="132"/>
      <c r="L1618" s="132"/>
      <c r="M1618" s="132"/>
    </row>
    <row r="1619" spans="10:13">
      <c r="J1619" s="132"/>
      <c r="K1619" s="132"/>
      <c r="L1619" s="132"/>
      <c r="M1619" s="132"/>
    </row>
    <row r="1620" spans="10:13">
      <c r="J1620" s="132"/>
      <c r="K1620" s="132"/>
      <c r="L1620" s="132"/>
      <c r="M1620" s="132"/>
    </row>
    <row r="1621" spans="10:13">
      <c r="J1621" s="132"/>
      <c r="K1621" s="132"/>
      <c r="L1621" s="132"/>
      <c r="M1621" s="132"/>
    </row>
    <row r="1622" spans="10:13">
      <c r="J1622" s="132"/>
      <c r="K1622" s="132"/>
      <c r="L1622" s="132"/>
      <c r="M1622" s="132"/>
    </row>
    <row r="1623" spans="10:13">
      <c r="J1623" s="132"/>
      <c r="K1623" s="132"/>
      <c r="L1623" s="132"/>
      <c r="M1623" s="132"/>
    </row>
    <row r="1624" spans="10:13">
      <c r="J1624" s="132"/>
      <c r="K1624" s="132"/>
      <c r="L1624" s="132"/>
      <c r="M1624" s="132"/>
    </row>
    <row r="1625" spans="10:13">
      <c r="J1625" s="132"/>
      <c r="K1625" s="132"/>
      <c r="L1625" s="132"/>
      <c r="M1625" s="132"/>
    </row>
    <row r="1626" spans="10:13">
      <c r="J1626" s="132"/>
      <c r="K1626" s="132"/>
      <c r="L1626" s="132"/>
      <c r="M1626" s="132"/>
    </row>
    <row r="1627" spans="10:13">
      <c r="J1627" s="132"/>
      <c r="K1627" s="132"/>
      <c r="L1627" s="132"/>
      <c r="M1627" s="132"/>
    </row>
    <row r="1628" spans="10:13">
      <c r="J1628" s="132"/>
      <c r="K1628" s="132"/>
      <c r="L1628" s="132"/>
      <c r="M1628" s="132"/>
    </row>
    <row r="1629" spans="10:13">
      <c r="J1629" s="132"/>
      <c r="K1629" s="132"/>
      <c r="L1629" s="132"/>
      <c r="M1629" s="132"/>
    </row>
    <row r="1630" spans="10:13">
      <c r="J1630" s="132"/>
      <c r="K1630" s="132"/>
      <c r="L1630" s="132"/>
      <c r="M1630" s="132"/>
    </row>
    <row r="1631" spans="10:13">
      <c r="J1631" s="132"/>
      <c r="K1631" s="132"/>
      <c r="L1631" s="132"/>
      <c r="M1631" s="132"/>
    </row>
    <row r="1632" spans="10:13">
      <c r="J1632" s="132"/>
      <c r="K1632" s="132"/>
      <c r="L1632" s="132"/>
      <c r="M1632" s="132"/>
    </row>
    <row r="1633" spans="10:13">
      <c r="J1633" s="132"/>
      <c r="K1633" s="132"/>
      <c r="L1633" s="132"/>
      <c r="M1633" s="132"/>
    </row>
    <row r="1634" spans="10:13">
      <c r="J1634" s="132"/>
      <c r="K1634" s="132"/>
      <c r="L1634" s="132"/>
      <c r="M1634" s="132"/>
    </row>
    <row r="1635" spans="10:13">
      <c r="J1635" s="132"/>
      <c r="K1635" s="132"/>
      <c r="L1635" s="132"/>
      <c r="M1635" s="132"/>
    </row>
    <row r="1636" spans="10:13">
      <c r="J1636" s="132"/>
      <c r="K1636" s="132"/>
      <c r="L1636" s="132"/>
      <c r="M1636" s="132"/>
    </row>
    <row r="1637" spans="10:13">
      <c r="J1637" s="132"/>
      <c r="K1637" s="132"/>
      <c r="L1637" s="132"/>
      <c r="M1637" s="132"/>
    </row>
    <row r="1638" spans="10:13">
      <c r="J1638" s="132"/>
      <c r="K1638" s="132"/>
      <c r="L1638" s="132"/>
      <c r="M1638" s="132"/>
    </row>
    <row r="1639" spans="10:13">
      <c r="J1639" s="132"/>
      <c r="K1639" s="132"/>
      <c r="L1639" s="132"/>
      <c r="M1639" s="132"/>
    </row>
    <row r="1640" spans="10:13">
      <c r="J1640" s="132"/>
      <c r="K1640" s="132"/>
      <c r="L1640" s="132"/>
      <c r="M1640" s="132"/>
    </row>
    <row r="1641" spans="10:13">
      <c r="J1641" s="132"/>
      <c r="K1641" s="132"/>
      <c r="L1641" s="132"/>
      <c r="M1641" s="132"/>
    </row>
    <row r="1642" spans="10:13">
      <c r="J1642" s="132"/>
      <c r="K1642" s="132"/>
      <c r="L1642" s="132"/>
      <c r="M1642" s="132"/>
    </row>
    <row r="1643" spans="10:13">
      <c r="J1643" s="132"/>
      <c r="K1643" s="132"/>
      <c r="L1643" s="132"/>
      <c r="M1643" s="132"/>
    </row>
    <row r="1644" spans="10:13">
      <c r="J1644" s="132"/>
      <c r="K1644" s="132"/>
      <c r="L1644" s="132"/>
      <c r="M1644" s="132"/>
    </row>
    <row r="1645" spans="10:13">
      <c r="J1645" s="132"/>
      <c r="K1645" s="132"/>
      <c r="L1645" s="132"/>
      <c r="M1645" s="132"/>
    </row>
    <row r="1646" spans="10:13">
      <c r="J1646" s="132"/>
      <c r="K1646" s="132"/>
      <c r="L1646" s="132"/>
      <c r="M1646" s="132"/>
    </row>
    <row r="1647" spans="10:13">
      <c r="J1647" s="132"/>
      <c r="K1647" s="132"/>
      <c r="L1647" s="132"/>
      <c r="M1647" s="132"/>
    </row>
    <row r="1648" spans="10:13">
      <c r="J1648" s="132"/>
      <c r="K1648" s="132"/>
      <c r="L1648" s="132"/>
      <c r="M1648" s="132"/>
    </row>
    <row r="1649" spans="10:13">
      <c r="J1649" s="132"/>
      <c r="K1649" s="132"/>
      <c r="L1649" s="132"/>
      <c r="M1649" s="132"/>
    </row>
    <row r="1650" spans="10:13">
      <c r="J1650" s="132"/>
      <c r="K1650" s="132"/>
      <c r="L1650" s="132"/>
      <c r="M1650" s="132"/>
    </row>
    <row r="1651" spans="10:13">
      <c r="J1651" s="132"/>
      <c r="K1651" s="132"/>
      <c r="L1651" s="132"/>
      <c r="M1651" s="132"/>
    </row>
    <row r="1652" spans="10:13">
      <c r="J1652" s="132"/>
      <c r="K1652" s="132"/>
      <c r="L1652" s="132"/>
      <c r="M1652" s="132"/>
    </row>
    <row r="1653" spans="10:13">
      <c r="J1653" s="132"/>
      <c r="K1653" s="132"/>
      <c r="L1653" s="132"/>
      <c r="M1653" s="132"/>
    </row>
    <row r="1654" spans="10:13">
      <c r="J1654" s="132"/>
      <c r="K1654" s="132"/>
      <c r="L1654" s="132"/>
      <c r="M1654" s="132"/>
    </row>
    <row r="1655" spans="10:13">
      <c r="J1655" s="132"/>
      <c r="K1655" s="132"/>
      <c r="L1655" s="132"/>
      <c r="M1655" s="132"/>
    </row>
    <row r="1656" spans="10:13">
      <c r="J1656" s="132"/>
      <c r="K1656" s="132"/>
      <c r="L1656" s="132"/>
      <c r="M1656" s="132"/>
    </row>
    <row r="1657" spans="10:13">
      <c r="J1657" s="132"/>
      <c r="K1657" s="132"/>
      <c r="L1657" s="132"/>
      <c r="M1657" s="132"/>
    </row>
    <row r="1658" spans="10:13">
      <c r="J1658" s="132"/>
      <c r="K1658" s="132"/>
      <c r="L1658" s="132"/>
      <c r="M1658" s="132"/>
    </row>
    <row r="1659" spans="10:13">
      <c r="J1659" s="132"/>
      <c r="K1659" s="132"/>
      <c r="L1659" s="132"/>
      <c r="M1659" s="132"/>
    </row>
    <row r="1660" spans="10:13">
      <c r="J1660" s="132"/>
      <c r="K1660" s="132"/>
      <c r="L1660" s="132"/>
      <c r="M1660" s="132"/>
    </row>
    <row r="1661" spans="10:13">
      <c r="J1661" s="132"/>
      <c r="K1661" s="132"/>
      <c r="L1661" s="132"/>
      <c r="M1661" s="132"/>
    </row>
    <row r="1662" spans="10:13">
      <c r="J1662" s="132"/>
      <c r="K1662" s="132"/>
      <c r="L1662" s="132"/>
      <c r="M1662" s="132"/>
    </row>
    <row r="1663" spans="10:13">
      <c r="J1663" s="132"/>
      <c r="K1663" s="132"/>
      <c r="L1663" s="132"/>
      <c r="M1663" s="132"/>
    </row>
    <row r="1664" spans="10:13">
      <c r="J1664" s="132"/>
      <c r="K1664" s="132"/>
      <c r="L1664" s="132"/>
      <c r="M1664" s="132"/>
    </row>
    <row r="1665" spans="10:13">
      <c r="J1665" s="132"/>
      <c r="K1665" s="132"/>
      <c r="L1665" s="132"/>
      <c r="M1665" s="132"/>
    </row>
    <row r="1666" spans="10:13">
      <c r="J1666" s="132"/>
      <c r="K1666" s="132"/>
      <c r="L1666" s="132"/>
      <c r="M1666" s="132"/>
    </row>
    <row r="1667" spans="10:13">
      <c r="J1667" s="132"/>
      <c r="K1667" s="132"/>
      <c r="L1667" s="132"/>
      <c r="M1667" s="132"/>
    </row>
    <row r="1668" spans="10:13">
      <c r="J1668" s="132"/>
      <c r="K1668" s="132"/>
      <c r="L1668" s="132"/>
      <c r="M1668" s="132"/>
    </row>
    <row r="1669" spans="10:13">
      <c r="J1669" s="132"/>
      <c r="K1669" s="132"/>
      <c r="L1669" s="132"/>
      <c r="M1669" s="132"/>
    </row>
    <row r="1670" spans="10:13">
      <c r="J1670" s="132"/>
      <c r="K1670" s="132"/>
      <c r="L1670" s="132"/>
      <c r="M1670" s="132"/>
    </row>
    <row r="1671" spans="10:13">
      <c r="J1671" s="132"/>
      <c r="K1671" s="132"/>
      <c r="L1671" s="132"/>
      <c r="M1671" s="132"/>
    </row>
    <row r="1672" spans="10:13">
      <c r="J1672" s="132"/>
      <c r="K1672" s="132"/>
      <c r="L1672" s="132"/>
      <c r="M1672" s="132"/>
    </row>
    <row r="1673" spans="10:13">
      <c r="J1673" s="132"/>
      <c r="K1673" s="132"/>
      <c r="L1673" s="132"/>
      <c r="M1673" s="132"/>
    </row>
    <row r="1674" spans="10:13">
      <c r="J1674" s="132"/>
      <c r="K1674" s="132"/>
      <c r="L1674" s="132"/>
      <c r="M1674" s="132"/>
    </row>
    <row r="1675" spans="10:13">
      <c r="J1675" s="132"/>
      <c r="K1675" s="132"/>
      <c r="L1675" s="132"/>
      <c r="M1675" s="132"/>
    </row>
    <row r="1676" spans="10:13">
      <c r="J1676" s="132"/>
      <c r="K1676" s="132"/>
      <c r="L1676" s="132"/>
      <c r="M1676" s="132"/>
    </row>
    <row r="1677" spans="10:13">
      <c r="J1677" s="132"/>
      <c r="K1677" s="132"/>
      <c r="L1677" s="132"/>
      <c r="M1677" s="132"/>
    </row>
    <row r="1678" spans="10:13">
      <c r="J1678" s="132"/>
      <c r="K1678" s="132"/>
      <c r="L1678" s="132"/>
      <c r="M1678" s="132"/>
    </row>
    <row r="1679" spans="10:13">
      <c r="J1679" s="132"/>
      <c r="K1679" s="132"/>
      <c r="L1679" s="132"/>
      <c r="M1679" s="132"/>
    </row>
    <row r="1680" spans="10:13">
      <c r="J1680" s="132"/>
      <c r="K1680" s="132"/>
      <c r="L1680" s="132"/>
      <c r="M1680" s="132"/>
    </row>
    <row r="1681" spans="10:13">
      <c r="J1681" s="132"/>
      <c r="K1681" s="132"/>
      <c r="L1681" s="132"/>
      <c r="M1681" s="132"/>
    </row>
    <row r="1682" spans="10:13">
      <c r="J1682" s="132"/>
      <c r="K1682" s="132"/>
      <c r="L1682" s="132"/>
      <c r="M1682" s="132"/>
    </row>
    <row r="1683" spans="10:13">
      <c r="J1683" s="132"/>
      <c r="K1683" s="132"/>
      <c r="L1683" s="132"/>
      <c r="M1683" s="132"/>
    </row>
    <row r="1684" spans="10:13">
      <c r="J1684" s="132"/>
      <c r="K1684" s="132"/>
      <c r="L1684" s="132"/>
      <c r="M1684" s="132"/>
    </row>
    <row r="1685" spans="10:13">
      <c r="J1685" s="132"/>
      <c r="K1685" s="132"/>
      <c r="L1685" s="132"/>
      <c r="M1685" s="132"/>
    </row>
    <row r="1686" spans="10:13">
      <c r="J1686" s="132"/>
      <c r="K1686" s="132"/>
      <c r="L1686" s="132"/>
      <c r="M1686" s="132"/>
    </row>
    <row r="1687" spans="10:13">
      <c r="J1687" s="132"/>
      <c r="K1687" s="132"/>
      <c r="L1687" s="132"/>
      <c r="M1687" s="132"/>
    </row>
    <row r="1688" spans="10:13">
      <c r="J1688" s="132"/>
      <c r="K1688" s="132"/>
      <c r="L1688" s="132"/>
      <c r="M1688" s="132"/>
    </row>
    <row r="1689" spans="10:13">
      <c r="J1689" s="132"/>
      <c r="K1689" s="132"/>
      <c r="L1689" s="132"/>
      <c r="M1689" s="132"/>
    </row>
    <row r="1690" spans="10:13">
      <c r="J1690" s="132"/>
      <c r="K1690" s="132"/>
      <c r="L1690" s="132"/>
      <c r="M1690" s="132"/>
    </row>
    <row r="1691" spans="10:13">
      <c r="J1691" s="132"/>
      <c r="K1691" s="132"/>
      <c r="L1691" s="132"/>
      <c r="M1691" s="132"/>
    </row>
    <row r="1692" spans="10:13">
      <c r="J1692" s="132"/>
      <c r="K1692" s="132"/>
      <c r="L1692" s="132"/>
      <c r="M1692" s="132"/>
    </row>
    <row r="1693" spans="10:13">
      <c r="J1693" s="132"/>
      <c r="K1693" s="132"/>
      <c r="L1693" s="132"/>
      <c r="M1693" s="132"/>
    </row>
    <row r="1694" spans="10:13">
      <c r="J1694" s="132"/>
      <c r="K1694" s="132"/>
      <c r="L1694" s="132"/>
      <c r="M1694" s="132"/>
    </row>
    <row r="1695" spans="10:13">
      <c r="J1695" s="132"/>
      <c r="K1695" s="132"/>
      <c r="L1695" s="132"/>
      <c r="M1695" s="132"/>
    </row>
    <row r="1696" spans="10:13">
      <c r="J1696" s="132"/>
      <c r="K1696" s="132"/>
      <c r="L1696" s="132"/>
      <c r="M1696" s="132"/>
    </row>
    <row r="1697" spans="10:13">
      <c r="J1697" s="132"/>
      <c r="K1697" s="132"/>
      <c r="L1697" s="132"/>
      <c r="M1697" s="132"/>
    </row>
    <row r="1698" spans="10:13">
      <c r="J1698" s="132"/>
      <c r="K1698" s="132"/>
      <c r="L1698" s="132"/>
      <c r="M1698" s="132"/>
    </row>
    <row r="1699" spans="10:13">
      <c r="J1699" s="132"/>
      <c r="K1699" s="132"/>
      <c r="L1699" s="132"/>
      <c r="M1699" s="132"/>
    </row>
    <row r="1700" spans="10:13">
      <c r="J1700" s="132"/>
      <c r="K1700" s="132"/>
      <c r="L1700" s="132"/>
      <c r="M1700" s="132"/>
    </row>
    <row r="1701" spans="10:13">
      <c r="J1701" s="132"/>
      <c r="K1701" s="132"/>
      <c r="L1701" s="132"/>
      <c r="M1701" s="132"/>
    </row>
    <row r="1702" spans="10:13">
      <c r="J1702" s="132"/>
      <c r="K1702" s="132"/>
      <c r="L1702" s="132"/>
      <c r="M1702" s="132"/>
    </row>
    <row r="1703" spans="10:13">
      <c r="J1703" s="132"/>
      <c r="K1703" s="132"/>
      <c r="L1703" s="132"/>
      <c r="M1703" s="132"/>
    </row>
    <row r="1704" spans="10:13">
      <c r="J1704" s="132"/>
      <c r="K1704" s="132"/>
      <c r="L1704" s="132"/>
      <c r="M1704" s="132"/>
    </row>
    <row r="1705" spans="10:13">
      <c r="J1705" s="132"/>
      <c r="K1705" s="132"/>
      <c r="L1705" s="132"/>
      <c r="M1705" s="132"/>
    </row>
    <row r="1706" spans="10:13">
      <c r="J1706" s="132"/>
      <c r="K1706" s="132"/>
      <c r="L1706" s="132"/>
      <c r="M1706" s="132"/>
    </row>
    <row r="1707" spans="10:13">
      <c r="J1707" s="132"/>
      <c r="K1707" s="132"/>
      <c r="L1707" s="132"/>
      <c r="M1707" s="132"/>
    </row>
    <row r="1708" spans="10:13">
      <c r="J1708" s="132"/>
      <c r="K1708" s="132"/>
      <c r="L1708" s="132"/>
      <c r="M1708" s="132"/>
    </row>
    <row r="1709" spans="10:13">
      <c r="J1709" s="132"/>
      <c r="K1709" s="132"/>
      <c r="L1709" s="132"/>
      <c r="M1709" s="132"/>
    </row>
    <row r="1710" spans="10:13">
      <c r="J1710" s="132"/>
      <c r="K1710" s="132"/>
      <c r="L1710" s="132"/>
      <c r="M1710" s="132"/>
    </row>
    <row r="1711" spans="10:13">
      <c r="J1711" s="132"/>
      <c r="K1711" s="132"/>
      <c r="L1711" s="132"/>
      <c r="M1711" s="132"/>
    </row>
    <row r="1712" spans="10:13">
      <c r="J1712" s="132"/>
      <c r="K1712" s="132"/>
      <c r="L1712" s="132"/>
      <c r="M1712" s="132"/>
    </row>
    <row r="1713" spans="10:13">
      <c r="J1713" s="132"/>
      <c r="K1713" s="132"/>
      <c r="L1713" s="132"/>
      <c r="M1713" s="132"/>
    </row>
    <row r="1714" spans="10:13">
      <c r="J1714" s="132"/>
      <c r="K1714" s="132"/>
      <c r="L1714" s="132"/>
      <c r="M1714" s="132"/>
    </row>
    <row r="1715" spans="10:13">
      <c r="J1715" s="132"/>
      <c r="K1715" s="132"/>
      <c r="L1715" s="132"/>
      <c r="M1715" s="132"/>
    </row>
    <row r="1716" spans="10:13">
      <c r="J1716" s="132"/>
      <c r="K1716" s="132"/>
      <c r="L1716" s="132"/>
      <c r="M1716" s="132"/>
    </row>
    <row r="1717" spans="10:13">
      <c r="J1717" s="132"/>
      <c r="K1717" s="132"/>
      <c r="L1717" s="132"/>
      <c r="M1717" s="132"/>
    </row>
    <row r="1718" spans="10:13">
      <c r="J1718" s="132"/>
      <c r="K1718" s="132"/>
      <c r="L1718" s="132"/>
      <c r="M1718" s="132"/>
    </row>
    <row r="1719" spans="10:13">
      <c r="J1719" s="132"/>
      <c r="K1719" s="132"/>
      <c r="L1719" s="132"/>
      <c r="M1719" s="132"/>
    </row>
    <row r="1720" spans="10:13">
      <c r="J1720" s="132"/>
      <c r="K1720" s="132"/>
      <c r="L1720" s="132"/>
      <c r="M1720" s="132"/>
    </row>
    <row r="1721" spans="10:13">
      <c r="J1721" s="132"/>
      <c r="K1721" s="132"/>
      <c r="L1721" s="132"/>
      <c r="M1721" s="132"/>
    </row>
    <row r="1722" spans="10:13">
      <c r="J1722" s="132"/>
      <c r="K1722" s="132"/>
      <c r="L1722" s="132"/>
      <c r="M1722" s="132"/>
    </row>
    <row r="1723" spans="10:13">
      <c r="J1723" s="132"/>
      <c r="K1723" s="132"/>
      <c r="L1723" s="132"/>
      <c r="M1723" s="132"/>
    </row>
    <row r="1724" spans="10:13">
      <c r="J1724" s="132"/>
      <c r="K1724" s="132"/>
      <c r="L1724" s="132"/>
      <c r="M1724" s="132"/>
    </row>
    <row r="1725" spans="10:13">
      <c r="J1725" s="132"/>
      <c r="K1725" s="132"/>
      <c r="L1725" s="132"/>
      <c r="M1725" s="132"/>
    </row>
    <row r="1726" spans="10:13">
      <c r="J1726" s="132"/>
      <c r="K1726" s="132"/>
      <c r="L1726" s="132"/>
      <c r="M1726" s="132"/>
    </row>
    <row r="1727" spans="10:13">
      <c r="J1727" s="132"/>
      <c r="K1727" s="132"/>
      <c r="L1727" s="132"/>
      <c r="M1727" s="132"/>
    </row>
    <row r="1728" spans="10:13">
      <c r="J1728" s="132"/>
      <c r="K1728" s="132"/>
      <c r="L1728" s="132"/>
      <c r="M1728" s="132"/>
    </row>
    <row r="1729" spans="10:13">
      <c r="J1729" s="132"/>
      <c r="K1729" s="132"/>
      <c r="L1729" s="132"/>
      <c r="M1729" s="132"/>
    </row>
    <row r="1730" spans="10:13">
      <c r="J1730" s="132"/>
      <c r="K1730" s="132"/>
      <c r="L1730" s="132"/>
      <c r="M1730" s="132"/>
    </row>
    <row r="1731" spans="10:13">
      <c r="J1731" s="132"/>
      <c r="K1731" s="132"/>
      <c r="L1731" s="132"/>
      <c r="M1731" s="132"/>
    </row>
    <row r="1732" spans="10:13">
      <c r="J1732" s="132"/>
      <c r="K1732" s="132"/>
      <c r="L1732" s="132"/>
      <c r="M1732" s="132"/>
    </row>
    <row r="1733" spans="10:13">
      <c r="J1733" s="132"/>
      <c r="K1733" s="132"/>
      <c r="L1733" s="132"/>
      <c r="M1733" s="132"/>
    </row>
    <row r="1734" spans="10:13">
      <c r="J1734" s="132"/>
      <c r="K1734" s="132"/>
      <c r="L1734" s="132"/>
      <c r="M1734" s="132"/>
    </row>
    <row r="1735" spans="10:13">
      <c r="J1735" s="132"/>
      <c r="K1735" s="132"/>
      <c r="L1735" s="132"/>
      <c r="M1735" s="132"/>
    </row>
    <row r="1736" spans="10:13">
      <c r="J1736" s="132"/>
      <c r="K1736" s="132"/>
      <c r="L1736" s="132"/>
      <c r="M1736" s="132"/>
    </row>
    <row r="1737" spans="10:13">
      <c r="J1737" s="132"/>
      <c r="K1737" s="132"/>
      <c r="L1737" s="132"/>
      <c r="M1737" s="132"/>
    </row>
    <row r="1738" spans="10:13">
      <c r="J1738" s="132"/>
      <c r="K1738" s="132"/>
      <c r="L1738" s="132"/>
      <c r="M1738" s="132"/>
    </row>
    <row r="1739" spans="10:13">
      <c r="J1739" s="132"/>
      <c r="K1739" s="132"/>
      <c r="L1739" s="132"/>
      <c r="M1739" s="132"/>
    </row>
    <row r="1740" spans="10:13">
      <c r="J1740" s="132"/>
      <c r="K1740" s="132"/>
      <c r="L1740" s="132"/>
      <c r="M1740" s="132"/>
    </row>
    <row r="1741" spans="10:13">
      <c r="J1741" s="132"/>
      <c r="K1741" s="132"/>
      <c r="L1741" s="132"/>
      <c r="M1741" s="132"/>
    </row>
    <row r="1742" spans="10:13">
      <c r="J1742" s="132"/>
      <c r="K1742" s="132"/>
      <c r="L1742" s="132"/>
      <c r="M1742" s="132"/>
    </row>
    <row r="1743" spans="10:13">
      <c r="J1743" s="132"/>
      <c r="K1743" s="132"/>
      <c r="L1743" s="132"/>
      <c r="M1743" s="132"/>
    </row>
    <row r="1744" spans="10:13">
      <c r="J1744" s="132"/>
      <c r="K1744" s="132"/>
      <c r="L1744" s="132"/>
      <c r="M1744" s="132"/>
    </row>
    <row r="1745" spans="10:13">
      <c r="J1745" s="132"/>
      <c r="K1745" s="132"/>
      <c r="L1745" s="132"/>
      <c r="M1745" s="132"/>
    </row>
    <row r="1746" spans="10:13">
      <c r="J1746" s="132"/>
      <c r="K1746" s="132"/>
      <c r="L1746" s="132"/>
      <c r="M1746" s="132"/>
    </row>
    <row r="1747" spans="10:13">
      <c r="J1747" s="132"/>
      <c r="K1747" s="132"/>
      <c r="L1747" s="132"/>
      <c r="M1747" s="132"/>
    </row>
    <row r="1748" spans="10:13">
      <c r="J1748" s="132"/>
      <c r="K1748" s="132"/>
      <c r="L1748" s="132"/>
      <c r="M1748" s="132"/>
    </row>
    <row r="1749" spans="10:13">
      <c r="J1749" s="132"/>
      <c r="K1749" s="132"/>
      <c r="L1749" s="132"/>
      <c r="M1749" s="132"/>
    </row>
    <row r="1750" spans="10:13">
      <c r="J1750" s="132"/>
      <c r="K1750" s="132"/>
      <c r="L1750" s="132"/>
      <c r="M1750" s="132"/>
    </row>
    <row r="1751" spans="10:13">
      <c r="J1751" s="132"/>
      <c r="K1751" s="132"/>
      <c r="L1751" s="132"/>
      <c r="M1751" s="132"/>
    </row>
    <row r="1752" spans="10:13">
      <c r="J1752" s="132"/>
      <c r="K1752" s="132"/>
      <c r="L1752" s="132"/>
      <c r="M1752" s="132"/>
    </row>
    <row r="1753" spans="10:13">
      <c r="J1753" s="132"/>
      <c r="K1753" s="132"/>
      <c r="L1753" s="132"/>
      <c r="M1753" s="132"/>
    </row>
    <row r="1754" spans="10:13">
      <c r="J1754" s="132"/>
      <c r="K1754" s="132"/>
      <c r="L1754" s="132"/>
      <c r="M1754" s="132"/>
    </row>
    <row r="1755" spans="10:13">
      <c r="J1755" s="132"/>
      <c r="K1755" s="132"/>
      <c r="L1755" s="132"/>
      <c r="M1755" s="132"/>
    </row>
    <row r="1756" spans="10:13">
      <c r="J1756" s="132"/>
      <c r="K1756" s="132"/>
      <c r="L1756" s="132"/>
      <c r="M1756" s="132"/>
    </row>
    <row r="1757" spans="10:13">
      <c r="J1757" s="132"/>
      <c r="K1757" s="132"/>
      <c r="L1757" s="132"/>
      <c r="M1757" s="132"/>
    </row>
    <row r="1758" spans="10:13">
      <c r="J1758" s="132"/>
      <c r="K1758" s="132"/>
      <c r="L1758" s="132"/>
      <c r="M1758" s="132"/>
    </row>
    <row r="1759" spans="10:13">
      <c r="J1759" s="132"/>
      <c r="K1759" s="132"/>
      <c r="L1759" s="132"/>
      <c r="M1759" s="132"/>
    </row>
    <row r="1760" spans="10:13">
      <c r="J1760" s="132"/>
      <c r="K1760" s="132"/>
      <c r="L1760" s="132"/>
      <c r="M1760" s="132"/>
    </row>
    <row r="1761" spans="10:13">
      <c r="J1761" s="132"/>
      <c r="K1761" s="132"/>
      <c r="L1761" s="132"/>
      <c r="M1761" s="132"/>
    </row>
    <row r="1762" spans="10:13">
      <c r="J1762" s="132"/>
      <c r="K1762" s="132"/>
      <c r="L1762" s="132"/>
      <c r="M1762" s="132"/>
    </row>
    <row r="1763" spans="10:13">
      <c r="J1763" s="132"/>
      <c r="K1763" s="132"/>
      <c r="L1763" s="132"/>
      <c r="M1763" s="132"/>
    </row>
    <row r="1764" spans="10:13">
      <c r="J1764" s="132"/>
      <c r="K1764" s="132"/>
      <c r="L1764" s="132"/>
      <c r="M1764" s="132"/>
    </row>
    <row r="1765" spans="10:13">
      <c r="J1765" s="132"/>
      <c r="K1765" s="132"/>
      <c r="L1765" s="132"/>
      <c r="M1765" s="132"/>
    </row>
    <row r="1766" spans="10:13">
      <c r="J1766" s="132"/>
      <c r="K1766" s="132"/>
      <c r="L1766" s="132"/>
      <c r="M1766" s="132"/>
    </row>
    <row r="1767" spans="10:13">
      <c r="J1767" s="132"/>
      <c r="K1767" s="132"/>
      <c r="L1767" s="132"/>
      <c r="M1767" s="132"/>
    </row>
    <row r="1768" spans="10:13">
      <c r="J1768" s="132"/>
      <c r="K1768" s="132"/>
      <c r="L1768" s="132"/>
      <c r="M1768" s="132"/>
    </row>
    <row r="1769" spans="10:13">
      <c r="J1769" s="132"/>
      <c r="K1769" s="132"/>
      <c r="L1769" s="132"/>
      <c r="M1769" s="132"/>
    </row>
    <row r="1770" spans="10:13">
      <c r="J1770" s="132"/>
      <c r="K1770" s="132"/>
      <c r="L1770" s="132"/>
      <c r="M1770" s="132"/>
    </row>
    <row r="1771" spans="10:13">
      <c r="J1771" s="132"/>
      <c r="K1771" s="132"/>
      <c r="L1771" s="132"/>
      <c r="M1771" s="132"/>
    </row>
    <row r="1772" spans="10:13">
      <c r="J1772" s="132"/>
      <c r="K1772" s="132"/>
      <c r="L1772" s="132"/>
      <c r="M1772" s="132"/>
    </row>
    <row r="1773" spans="10:13">
      <c r="J1773" s="132"/>
      <c r="K1773" s="132"/>
      <c r="L1773" s="132"/>
      <c r="M1773" s="132"/>
    </row>
    <row r="1774" spans="10:13">
      <c r="J1774" s="132"/>
      <c r="K1774" s="132"/>
      <c r="L1774" s="132"/>
      <c r="M1774" s="132"/>
    </row>
    <row r="1775" spans="10:13">
      <c r="J1775" s="132"/>
      <c r="K1775" s="132"/>
      <c r="L1775" s="132"/>
      <c r="M1775" s="132"/>
    </row>
    <row r="1776" spans="10:13">
      <c r="J1776" s="132"/>
      <c r="K1776" s="132"/>
      <c r="L1776" s="132"/>
      <c r="M1776" s="132"/>
    </row>
    <row r="1777" spans="10:13">
      <c r="J1777" s="132"/>
      <c r="K1777" s="132"/>
      <c r="L1777" s="132"/>
      <c r="M1777" s="132"/>
    </row>
    <row r="1778" spans="10:13">
      <c r="J1778" s="132"/>
      <c r="K1778" s="132"/>
      <c r="L1778" s="132"/>
      <c r="M1778" s="132"/>
    </row>
    <row r="1779" spans="10:13">
      <c r="J1779" s="132"/>
      <c r="K1779" s="132"/>
      <c r="L1779" s="132"/>
      <c r="M1779" s="132"/>
    </row>
    <row r="1780" spans="10:13">
      <c r="J1780" s="132"/>
      <c r="K1780" s="132"/>
      <c r="L1780" s="132"/>
      <c r="M1780" s="132"/>
    </row>
    <row r="1781" spans="10:13">
      <c r="J1781" s="132"/>
      <c r="K1781" s="132"/>
      <c r="L1781" s="132"/>
      <c r="M1781" s="132"/>
    </row>
    <row r="1782" spans="10:13">
      <c r="J1782" s="132"/>
      <c r="K1782" s="132"/>
      <c r="L1782" s="132"/>
      <c r="M1782" s="132"/>
    </row>
    <row r="1783" spans="10:13">
      <c r="J1783" s="132"/>
      <c r="K1783" s="132"/>
      <c r="L1783" s="132"/>
      <c r="M1783" s="132"/>
    </row>
    <row r="1784" spans="10:13">
      <c r="J1784" s="132"/>
      <c r="K1784" s="132"/>
      <c r="L1784" s="132"/>
      <c r="M1784" s="132"/>
    </row>
    <row r="1785" spans="10:13">
      <c r="J1785" s="132"/>
      <c r="K1785" s="132"/>
      <c r="L1785" s="132"/>
      <c r="M1785" s="132"/>
    </row>
    <row r="1786" spans="10:13">
      <c r="J1786" s="132"/>
      <c r="K1786" s="132"/>
      <c r="L1786" s="132"/>
      <c r="M1786" s="132"/>
    </row>
    <row r="1787" spans="10:13">
      <c r="J1787" s="132"/>
      <c r="K1787" s="132"/>
      <c r="L1787" s="132"/>
      <c r="M1787" s="132"/>
    </row>
    <row r="1788" spans="10:13">
      <c r="J1788" s="132"/>
      <c r="K1788" s="132"/>
      <c r="L1788" s="132"/>
      <c r="M1788" s="132"/>
    </row>
    <row r="1789" spans="10:13">
      <c r="J1789" s="132"/>
      <c r="K1789" s="132"/>
      <c r="L1789" s="132"/>
      <c r="M1789" s="132"/>
    </row>
    <row r="1790" spans="10:13">
      <c r="J1790" s="132"/>
      <c r="K1790" s="132"/>
      <c r="L1790" s="132"/>
      <c r="M1790" s="132"/>
    </row>
    <row r="1791" spans="10:13">
      <c r="J1791" s="132"/>
      <c r="K1791" s="132"/>
      <c r="L1791" s="132"/>
      <c r="M1791" s="132"/>
    </row>
    <row r="1792" spans="10:13">
      <c r="J1792" s="132"/>
      <c r="K1792" s="132"/>
      <c r="L1792" s="132"/>
      <c r="M1792" s="132"/>
    </row>
    <row r="1793" spans="10:13">
      <c r="J1793" s="132"/>
      <c r="K1793" s="132"/>
      <c r="L1793" s="132"/>
      <c r="M1793" s="132"/>
    </row>
    <row r="1794" spans="10:13">
      <c r="J1794" s="132"/>
      <c r="K1794" s="132"/>
      <c r="L1794" s="132"/>
      <c r="M1794" s="132"/>
    </row>
    <row r="1795" spans="10:13">
      <c r="J1795" s="132"/>
      <c r="K1795" s="132"/>
      <c r="L1795" s="132"/>
      <c r="M1795" s="132"/>
    </row>
    <row r="1796" spans="10:13">
      <c r="J1796" s="132"/>
      <c r="K1796" s="132"/>
      <c r="L1796" s="132"/>
      <c r="M1796" s="132"/>
    </row>
    <row r="1797" spans="10:13">
      <c r="J1797" s="132"/>
      <c r="K1797" s="132"/>
      <c r="L1797" s="132"/>
      <c r="M1797" s="132"/>
    </row>
    <row r="1798" spans="10:13">
      <c r="J1798" s="132"/>
      <c r="K1798" s="132"/>
      <c r="L1798" s="132"/>
      <c r="M1798" s="132"/>
    </row>
    <row r="1799" spans="10:13">
      <c r="J1799" s="132"/>
      <c r="K1799" s="132"/>
      <c r="L1799" s="132"/>
      <c r="M1799" s="132"/>
    </row>
    <row r="1800" spans="10:13">
      <c r="J1800" s="132"/>
      <c r="K1800" s="132"/>
      <c r="L1800" s="132"/>
      <c r="M1800" s="132"/>
    </row>
    <row r="1801" spans="10:13">
      <c r="J1801" s="132"/>
      <c r="K1801" s="132"/>
      <c r="L1801" s="132"/>
      <c r="M1801" s="132"/>
    </row>
    <row r="1802" spans="10:13">
      <c r="J1802" s="132"/>
      <c r="K1802" s="132"/>
      <c r="L1802" s="132"/>
      <c r="M1802" s="132"/>
    </row>
    <row r="1803" spans="10:13">
      <c r="J1803" s="132"/>
      <c r="K1803" s="132"/>
      <c r="L1803" s="132"/>
      <c r="M1803" s="132"/>
    </row>
    <row r="1804" spans="10:13">
      <c r="J1804" s="132"/>
      <c r="K1804" s="132"/>
      <c r="L1804" s="132"/>
      <c r="M1804" s="132"/>
    </row>
    <row r="1805" spans="10:13">
      <c r="J1805" s="132"/>
      <c r="K1805" s="132"/>
      <c r="L1805" s="132"/>
      <c r="M1805" s="132"/>
    </row>
    <row r="1806" spans="10:13">
      <c r="J1806" s="132"/>
      <c r="K1806" s="132"/>
      <c r="L1806" s="132"/>
      <c r="M1806" s="132"/>
    </row>
    <row r="1807" spans="10:13">
      <c r="J1807" s="132"/>
      <c r="K1807" s="132"/>
      <c r="L1807" s="132"/>
      <c r="M1807" s="132"/>
    </row>
    <row r="1808" spans="10:13">
      <c r="J1808" s="132"/>
      <c r="K1808" s="132"/>
      <c r="L1808" s="132"/>
      <c r="M1808" s="132"/>
    </row>
    <row r="1809" spans="10:13">
      <c r="J1809" s="132"/>
      <c r="K1809" s="132"/>
      <c r="L1809" s="132"/>
      <c r="M1809" s="132"/>
    </row>
    <row r="1810" spans="10:13">
      <c r="J1810" s="132"/>
      <c r="K1810" s="132"/>
      <c r="L1810" s="132"/>
      <c r="M1810" s="132"/>
    </row>
    <row r="1811" spans="10:13">
      <c r="J1811" s="132"/>
      <c r="K1811" s="132"/>
      <c r="L1811" s="132"/>
      <c r="M1811" s="132"/>
    </row>
    <row r="1812" spans="10:13">
      <c r="J1812" s="132"/>
      <c r="K1812" s="132"/>
      <c r="L1812" s="132"/>
      <c r="M1812" s="132"/>
    </row>
    <row r="1813" spans="10:13">
      <c r="J1813" s="132"/>
      <c r="K1813" s="132"/>
      <c r="L1813" s="132"/>
      <c r="M1813" s="132"/>
    </row>
    <row r="1814" spans="10:13">
      <c r="J1814" s="132"/>
      <c r="K1814" s="132"/>
      <c r="L1814" s="132"/>
      <c r="M1814" s="132"/>
    </row>
    <row r="1815" spans="10:13">
      <c r="J1815" s="132"/>
      <c r="K1815" s="132"/>
      <c r="L1815" s="132"/>
      <c r="M1815" s="132"/>
    </row>
    <row r="1816" spans="10:13">
      <c r="J1816" s="132"/>
      <c r="K1816" s="132"/>
      <c r="L1816" s="132"/>
      <c r="M1816" s="132"/>
    </row>
    <row r="1817" spans="10:13">
      <c r="J1817" s="132"/>
      <c r="K1817" s="132"/>
      <c r="L1817" s="132"/>
      <c r="M1817" s="132"/>
    </row>
    <row r="1818" spans="10:13">
      <c r="J1818" s="132"/>
      <c r="K1818" s="132"/>
      <c r="L1818" s="132"/>
      <c r="M1818" s="132"/>
    </row>
    <row r="1819" spans="10:13">
      <c r="J1819" s="132"/>
      <c r="K1819" s="132"/>
      <c r="L1819" s="132"/>
      <c r="M1819" s="132"/>
    </row>
    <row r="1820" spans="10:13">
      <c r="J1820" s="132"/>
      <c r="K1820" s="132"/>
      <c r="L1820" s="132"/>
      <c r="M1820" s="132"/>
    </row>
    <row r="1821" spans="10:13">
      <c r="J1821" s="132"/>
      <c r="K1821" s="132"/>
      <c r="L1821" s="132"/>
      <c r="M1821" s="132"/>
    </row>
    <row r="1822" spans="10:13">
      <c r="J1822" s="132"/>
      <c r="K1822" s="132"/>
      <c r="L1822" s="132"/>
      <c r="M1822" s="132"/>
    </row>
    <row r="1823" spans="10:13">
      <c r="J1823" s="132"/>
      <c r="K1823" s="132"/>
      <c r="L1823" s="132"/>
      <c r="M1823" s="132"/>
    </row>
    <row r="1824" spans="10:13">
      <c r="J1824" s="132"/>
      <c r="K1824" s="132"/>
      <c r="L1824" s="132"/>
      <c r="M1824" s="132"/>
    </row>
    <row r="1825" spans="10:13">
      <c r="J1825" s="132"/>
      <c r="K1825" s="132"/>
      <c r="L1825" s="132"/>
      <c r="M1825" s="132"/>
    </row>
    <row r="1826" spans="10:13">
      <c r="J1826" s="132"/>
      <c r="K1826" s="132"/>
      <c r="L1826" s="132"/>
      <c r="M1826" s="132"/>
    </row>
    <row r="1827" spans="10:13">
      <c r="J1827" s="132"/>
      <c r="K1827" s="132"/>
      <c r="L1827" s="132"/>
      <c r="M1827" s="132"/>
    </row>
    <row r="1828" spans="10:13">
      <c r="J1828" s="132"/>
      <c r="K1828" s="132"/>
      <c r="L1828" s="132"/>
      <c r="M1828" s="132"/>
    </row>
    <row r="1829" spans="10:13">
      <c r="J1829" s="132"/>
      <c r="K1829" s="132"/>
      <c r="L1829" s="132"/>
      <c r="M1829" s="132"/>
    </row>
    <row r="1830" spans="10:13">
      <c r="J1830" s="132"/>
      <c r="K1830" s="132"/>
      <c r="L1830" s="132"/>
      <c r="M1830" s="132"/>
    </row>
    <row r="1831" spans="10:13">
      <c r="J1831" s="132"/>
      <c r="K1831" s="132"/>
      <c r="L1831" s="132"/>
      <c r="M1831" s="132"/>
    </row>
    <row r="1832" spans="10:13">
      <c r="J1832" s="132"/>
      <c r="K1832" s="132"/>
      <c r="L1832" s="132"/>
      <c r="M1832" s="132"/>
    </row>
    <row r="1833" spans="10:13">
      <c r="J1833" s="132"/>
      <c r="K1833" s="132"/>
      <c r="L1833" s="132"/>
      <c r="M1833" s="132"/>
    </row>
    <row r="1834" spans="10:13">
      <c r="J1834" s="132"/>
      <c r="K1834" s="132"/>
      <c r="L1834" s="132"/>
      <c r="M1834" s="132"/>
    </row>
    <row r="1835" spans="10:13">
      <c r="J1835" s="132"/>
      <c r="K1835" s="132"/>
      <c r="L1835" s="132"/>
      <c r="M1835" s="132"/>
    </row>
    <row r="1836" spans="10:13">
      <c r="J1836" s="132"/>
      <c r="K1836" s="132"/>
      <c r="L1836" s="132"/>
      <c r="M1836" s="132"/>
    </row>
    <row r="1837" spans="10:13">
      <c r="J1837" s="132"/>
      <c r="K1837" s="132"/>
      <c r="L1837" s="132"/>
      <c r="M1837" s="132"/>
    </row>
    <row r="1838" spans="10:13">
      <c r="J1838" s="132"/>
      <c r="K1838" s="132"/>
      <c r="L1838" s="132"/>
      <c r="M1838" s="132"/>
    </row>
    <row r="1839" spans="10:13">
      <c r="J1839" s="132"/>
      <c r="K1839" s="132"/>
      <c r="L1839" s="132"/>
      <c r="M1839" s="132"/>
    </row>
    <row r="1840" spans="10:13">
      <c r="J1840" s="132"/>
      <c r="K1840" s="132"/>
      <c r="L1840" s="132"/>
      <c r="M1840" s="132"/>
    </row>
    <row r="1841" spans="10:13">
      <c r="J1841" s="132"/>
      <c r="K1841" s="132"/>
      <c r="L1841" s="132"/>
      <c r="M1841" s="132"/>
    </row>
    <row r="1842" spans="10:13">
      <c r="J1842" s="132"/>
      <c r="K1842" s="132"/>
      <c r="L1842" s="132"/>
      <c r="M1842" s="132"/>
    </row>
    <row r="1843" spans="10:13">
      <c r="J1843" s="132"/>
      <c r="K1843" s="132"/>
      <c r="L1843" s="132"/>
      <c r="M1843" s="132"/>
    </row>
    <row r="1844" spans="10:13">
      <c r="J1844" s="132"/>
      <c r="K1844" s="132"/>
      <c r="L1844" s="132"/>
      <c r="M1844" s="132"/>
    </row>
    <row r="1845" spans="10:13">
      <c r="J1845" s="132"/>
      <c r="K1845" s="132"/>
      <c r="L1845" s="132"/>
      <c r="M1845" s="132"/>
    </row>
    <row r="1846" spans="10:13">
      <c r="J1846" s="132"/>
      <c r="K1846" s="132"/>
      <c r="L1846" s="132"/>
      <c r="M1846" s="132"/>
    </row>
    <row r="1847" spans="10:13">
      <c r="J1847" s="132"/>
      <c r="K1847" s="132"/>
      <c r="L1847" s="132"/>
      <c r="M1847" s="132"/>
    </row>
    <row r="1848" spans="10:13">
      <c r="J1848" s="132"/>
      <c r="K1848" s="132"/>
      <c r="L1848" s="132"/>
      <c r="M1848" s="132"/>
    </row>
    <row r="1849" spans="10:13">
      <c r="J1849" s="132"/>
      <c r="K1849" s="132"/>
      <c r="L1849" s="132"/>
      <c r="M1849" s="132"/>
    </row>
    <row r="1850" spans="10:13">
      <c r="J1850" s="132"/>
      <c r="K1850" s="132"/>
      <c r="L1850" s="132"/>
      <c r="M1850" s="132"/>
    </row>
    <row r="1851" spans="10:13">
      <c r="J1851" s="132"/>
      <c r="K1851" s="132"/>
      <c r="L1851" s="132"/>
      <c r="M1851" s="132"/>
    </row>
    <row r="1852" spans="10:13">
      <c r="J1852" s="132"/>
      <c r="K1852" s="132"/>
      <c r="L1852" s="132"/>
      <c r="M1852" s="132"/>
    </row>
    <row r="1853" spans="10:13">
      <c r="J1853" s="132"/>
      <c r="K1853" s="132"/>
      <c r="L1853" s="132"/>
      <c r="M1853" s="132"/>
    </row>
    <row r="1854" spans="10:13">
      <c r="J1854" s="132"/>
      <c r="K1854" s="132"/>
      <c r="L1854" s="132"/>
      <c r="M1854" s="132"/>
    </row>
    <row r="1855" spans="10:13">
      <c r="J1855" s="132"/>
      <c r="K1855" s="132"/>
      <c r="L1855" s="132"/>
      <c r="M1855" s="132"/>
    </row>
    <row r="1856" spans="10:13">
      <c r="J1856" s="132"/>
      <c r="K1856" s="132"/>
      <c r="L1856" s="132"/>
      <c r="M1856" s="132"/>
    </row>
    <row r="1857" spans="10:13">
      <c r="J1857" s="132"/>
      <c r="K1857" s="132"/>
      <c r="L1857" s="132"/>
      <c r="M1857" s="132"/>
    </row>
    <row r="1858" spans="10:13">
      <c r="J1858" s="132"/>
      <c r="K1858" s="132"/>
      <c r="L1858" s="132"/>
      <c r="M1858" s="132"/>
    </row>
    <row r="1859" spans="10:13">
      <c r="J1859" s="132"/>
      <c r="K1859" s="132"/>
      <c r="L1859" s="132"/>
      <c r="M1859" s="132"/>
    </row>
    <row r="1860" spans="10:13">
      <c r="J1860" s="132"/>
      <c r="K1860" s="132"/>
      <c r="L1860" s="132"/>
      <c r="M1860" s="132"/>
    </row>
    <row r="1861" spans="10:13">
      <c r="J1861" s="132"/>
      <c r="K1861" s="132"/>
      <c r="L1861" s="132"/>
      <c r="M1861" s="132"/>
    </row>
    <row r="1862" spans="10:13">
      <c r="J1862" s="132"/>
      <c r="K1862" s="132"/>
      <c r="L1862" s="132"/>
      <c r="M1862" s="132"/>
    </row>
    <row r="1863" spans="10:13">
      <c r="J1863" s="132"/>
      <c r="K1863" s="132"/>
      <c r="L1863" s="132"/>
      <c r="M1863" s="132"/>
    </row>
    <row r="1864" spans="10:13">
      <c r="J1864" s="132"/>
      <c r="K1864" s="132"/>
      <c r="L1864" s="132"/>
      <c r="M1864" s="132"/>
    </row>
    <row r="1865" spans="10:13">
      <c r="J1865" s="132"/>
      <c r="K1865" s="132"/>
      <c r="L1865" s="132"/>
      <c r="M1865" s="132"/>
    </row>
    <row r="1866" spans="10:13">
      <c r="J1866" s="132"/>
      <c r="K1866" s="132"/>
      <c r="L1866" s="132"/>
      <c r="M1866" s="132"/>
    </row>
    <row r="1867" spans="10:13">
      <c r="J1867" s="132"/>
      <c r="K1867" s="132"/>
      <c r="L1867" s="132"/>
      <c r="M1867" s="132"/>
    </row>
    <row r="1868" spans="10:13">
      <c r="J1868" s="132"/>
      <c r="K1868" s="132"/>
      <c r="L1868" s="132"/>
      <c r="M1868" s="132"/>
    </row>
    <row r="1869" spans="10:13">
      <c r="J1869" s="132"/>
      <c r="K1869" s="132"/>
      <c r="L1869" s="132"/>
      <c r="M1869" s="132"/>
    </row>
    <row r="1870" spans="10:13">
      <c r="J1870" s="132"/>
      <c r="K1870" s="132"/>
      <c r="L1870" s="132"/>
      <c r="M1870" s="132"/>
    </row>
    <row r="1871" spans="10:13">
      <c r="J1871" s="132"/>
      <c r="K1871" s="132"/>
      <c r="L1871" s="132"/>
      <c r="M1871" s="132"/>
    </row>
    <row r="1872" spans="10:13">
      <c r="J1872" s="132"/>
      <c r="K1872" s="132"/>
      <c r="L1872" s="132"/>
      <c r="M1872" s="132"/>
    </row>
    <row r="1873" spans="10:13">
      <c r="J1873" s="132"/>
      <c r="K1873" s="132"/>
      <c r="L1873" s="132"/>
      <c r="M1873" s="132"/>
    </row>
    <row r="1874" spans="10:13">
      <c r="J1874" s="132"/>
      <c r="K1874" s="132"/>
      <c r="L1874" s="132"/>
      <c r="M1874" s="132"/>
    </row>
    <row r="1875" spans="10:13">
      <c r="J1875" s="132"/>
      <c r="K1875" s="132"/>
      <c r="L1875" s="132"/>
      <c r="M1875" s="132"/>
    </row>
    <row r="1876" spans="10:13">
      <c r="J1876" s="132"/>
      <c r="K1876" s="132"/>
      <c r="L1876" s="132"/>
      <c r="M1876" s="132"/>
    </row>
    <row r="1877" spans="10:13">
      <c r="J1877" s="132"/>
      <c r="K1877" s="132"/>
      <c r="L1877" s="132"/>
      <c r="M1877" s="132"/>
    </row>
    <row r="1878" spans="10:13">
      <c r="J1878" s="132"/>
      <c r="K1878" s="132"/>
      <c r="L1878" s="132"/>
      <c r="M1878" s="132"/>
    </row>
    <row r="1879" spans="10:13">
      <c r="J1879" s="132"/>
      <c r="K1879" s="132"/>
      <c r="L1879" s="132"/>
      <c r="M1879" s="132"/>
    </row>
    <row r="1880" spans="10:13">
      <c r="J1880" s="132"/>
      <c r="K1880" s="132"/>
      <c r="L1880" s="132"/>
      <c r="M1880" s="132"/>
    </row>
    <row r="1881" spans="10:13">
      <c r="J1881" s="132"/>
      <c r="K1881" s="132"/>
      <c r="L1881" s="132"/>
      <c r="M1881" s="132"/>
    </row>
    <row r="1882" spans="10:13">
      <c r="J1882" s="132"/>
      <c r="K1882" s="132"/>
      <c r="L1882" s="132"/>
      <c r="M1882" s="132"/>
    </row>
    <row r="1883" spans="10:13">
      <c r="J1883" s="132"/>
      <c r="K1883" s="132"/>
      <c r="L1883" s="132"/>
      <c r="M1883" s="132"/>
    </row>
    <row r="1884" spans="10:13">
      <c r="J1884" s="132"/>
      <c r="K1884" s="132"/>
      <c r="L1884" s="132"/>
      <c r="M1884" s="132"/>
    </row>
    <row r="1885" spans="10:13">
      <c r="J1885" s="132"/>
      <c r="K1885" s="132"/>
      <c r="L1885" s="132"/>
      <c r="M1885" s="132"/>
    </row>
    <row r="1886" spans="10:13">
      <c r="J1886" s="132"/>
      <c r="K1886" s="132"/>
      <c r="L1886" s="132"/>
      <c r="M1886" s="132"/>
    </row>
    <row r="1887" spans="10:13">
      <c r="J1887" s="132"/>
      <c r="K1887" s="132"/>
      <c r="L1887" s="132"/>
      <c r="M1887" s="132"/>
    </row>
    <row r="1888" spans="10:13">
      <c r="J1888" s="132"/>
      <c r="K1888" s="132"/>
      <c r="L1888" s="132"/>
      <c r="M1888" s="132"/>
    </row>
    <row r="1889" spans="10:13">
      <c r="J1889" s="132"/>
      <c r="K1889" s="132"/>
      <c r="L1889" s="132"/>
      <c r="M1889" s="132"/>
    </row>
    <row r="1890" spans="10:13">
      <c r="J1890" s="132"/>
      <c r="K1890" s="132"/>
      <c r="L1890" s="132"/>
      <c r="M1890" s="132"/>
    </row>
    <row r="1891" spans="10:13">
      <c r="J1891" s="132"/>
      <c r="K1891" s="132"/>
      <c r="L1891" s="132"/>
      <c r="M1891" s="132"/>
    </row>
    <row r="1892" spans="10:13">
      <c r="J1892" s="132"/>
      <c r="K1892" s="132"/>
      <c r="L1892" s="132"/>
      <c r="M1892" s="132"/>
    </row>
    <row r="1893" spans="10:13">
      <c r="J1893" s="132"/>
      <c r="K1893" s="132"/>
      <c r="L1893" s="132"/>
      <c r="M1893" s="132"/>
    </row>
    <row r="1894" spans="10:13">
      <c r="J1894" s="132"/>
      <c r="K1894" s="132"/>
      <c r="L1894" s="132"/>
      <c r="M1894" s="132"/>
    </row>
    <row r="1895" spans="10:13">
      <c r="J1895" s="132"/>
      <c r="K1895" s="132"/>
      <c r="L1895" s="132"/>
      <c r="M1895" s="132"/>
    </row>
    <row r="1896" spans="10:13">
      <c r="J1896" s="132"/>
      <c r="K1896" s="132"/>
      <c r="L1896" s="132"/>
      <c r="M1896" s="132"/>
    </row>
    <row r="1897" spans="10:13">
      <c r="J1897" s="132"/>
      <c r="K1897" s="132"/>
      <c r="L1897" s="132"/>
      <c r="M1897" s="132"/>
    </row>
    <row r="1898" spans="10:13">
      <c r="J1898" s="132"/>
      <c r="K1898" s="132"/>
      <c r="L1898" s="132"/>
      <c r="M1898" s="132"/>
    </row>
    <row r="1899" spans="10:13">
      <c r="J1899" s="132"/>
      <c r="K1899" s="132"/>
      <c r="L1899" s="132"/>
      <c r="M1899" s="132"/>
    </row>
    <row r="1900" spans="10:13">
      <c r="J1900" s="132"/>
      <c r="K1900" s="132"/>
      <c r="L1900" s="132"/>
      <c r="M1900" s="132"/>
    </row>
    <row r="1901" spans="10:13">
      <c r="J1901" s="132"/>
      <c r="K1901" s="132"/>
      <c r="L1901" s="132"/>
      <c r="M1901" s="132"/>
    </row>
    <row r="1902" spans="10:13">
      <c r="J1902" s="132"/>
      <c r="K1902" s="132"/>
      <c r="L1902" s="132"/>
      <c r="M1902" s="132"/>
    </row>
    <row r="1903" spans="10:13">
      <c r="J1903" s="132"/>
      <c r="K1903" s="132"/>
      <c r="L1903" s="132"/>
      <c r="M1903" s="132"/>
    </row>
    <row r="1904" spans="10:13">
      <c r="J1904" s="132"/>
      <c r="K1904" s="132"/>
      <c r="L1904" s="132"/>
      <c r="M1904" s="132"/>
    </row>
    <row r="1905" spans="10:13">
      <c r="J1905" s="132"/>
      <c r="K1905" s="132"/>
      <c r="L1905" s="132"/>
      <c r="M1905" s="132"/>
    </row>
    <row r="1906" spans="10:13">
      <c r="J1906" s="132"/>
      <c r="K1906" s="132"/>
      <c r="L1906" s="132"/>
      <c r="M1906" s="132"/>
    </row>
    <row r="1907" spans="10:13">
      <c r="J1907" s="132"/>
      <c r="K1907" s="132"/>
      <c r="L1907" s="132"/>
      <c r="M1907" s="132"/>
    </row>
    <row r="1908" spans="10:13">
      <c r="J1908" s="132"/>
      <c r="K1908" s="132"/>
      <c r="L1908" s="132"/>
      <c r="M1908" s="132"/>
    </row>
    <row r="1909" spans="10:13">
      <c r="J1909" s="132"/>
      <c r="K1909" s="132"/>
      <c r="L1909" s="132"/>
      <c r="M1909" s="132"/>
    </row>
    <row r="1910" spans="10:13">
      <c r="J1910" s="132"/>
      <c r="K1910" s="132"/>
      <c r="L1910" s="132"/>
      <c r="M1910" s="132"/>
    </row>
    <row r="1911" spans="10:13">
      <c r="J1911" s="132"/>
      <c r="K1911" s="132"/>
      <c r="L1911" s="132"/>
      <c r="M1911" s="132"/>
    </row>
    <row r="1912" spans="10:13">
      <c r="J1912" s="132"/>
      <c r="K1912" s="132"/>
      <c r="L1912" s="132"/>
      <c r="M1912" s="132"/>
    </row>
    <row r="1913" spans="10:13">
      <c r="J1913" s="132"/>
      <c r="K1913" s="132"/>
      <c r="L1913" s="132"/>
      <c r="M1913" s="132"/>
    </row>
    <row r="1914" spans="10:13">
      <c r="J1914" s="132"/>
      <c r="K1914" s="132"/>
      <c r="L1914" s="132"/>
      <c r="M1914" s="132"/>
    </row>
    <row r="1915" spans="10:13">
      <c r="J1915" s="132"/>
      <c r="K1915" s="132"/>
      <c r="L1915" s="132"/>
      <c r="M1915" s="132"/>
    </row>
    <row r="1916" spans="10:13">
      <c r="J1916" s="132"/>
      <c r="K1916" s="132"/>
      <c r="L1916" s="132"/>
      <c r="M1916" s="132"/>
    </row>
    <row r="1917" spans="10:13">
      <c r="J1917" s="132"/>
      <c r="K1917" s="132"/>
      <c r="L1917" s="132"/>
      <c r="M1917" s="132"/>
    </row>
    <row r="1918" spans="10:13">
      <c r="J1918" s="132"/>
      <c r="K1918" s="132"/>
      <c r="L1918" s="132"/>
      <c r="M1918" s="132"/>
    </row>
    <row r="1919" spans="10:13">
      <c r="J1919" s="132"/>
      <c r="K1919" s="132"/>
      <c r="L1919" s="132"/>
      <c r="M1919" s="132"/>
    </row>
    <row r="1920" spans="10:13">
      <c r="J1920" s="132"/>
      <c r="K1920" s="132"/>
      <c r="L1920" s="132"/>
      <c r="M1920" s="132"/>
    </row>
    <row r="1921" spans="10:13">
      <c r="J1921" s="132"/>
      <c r="K1921" s="132"/>
      <c r="L1921" s="132"/>
      <c r="M1921" s="132"/>
    </row>
    <row r="1922" spans="10:13">
      <c r="J1922" s="132"/>
      <c r="K1922" s="132"/>
      <c r="L1922" s="132"/>
      <c r="M1922" s="132"/>
    </row>
    <row r="1923" spans="10:13">
      <c r="J1923" s="132"/>
      <c r="K1923" s="132"/>
      <c r="L1923" s="132"/>
      <c r="M1923" s="132"/>
    </row>
    <row r="1924" spans="10:13">
      <c r="J1924" s="132"/>
      <c r="K1924" s="132"/>
      <c r="L1924" s="132"/>
      <c r="M1924" s="132"/>
    </row>
    <row r="1925" spans="10:13">
      <c r="J1925" s="132"/>
      <c r="K1925" s="132"/>
      <c r="L1925" s="132"/>
      <c r="M1925" s="132"/>
    </row>
    <row r="1926" spans="10:13">
      <c r="J1926" s="132"/>
      <c r="K1926" s="132"/>
      <c r="L1926" s="132"/>
      <c r="M1926" s="132"/>
    </row>
    <row r="1927" spans="10:13">
      <c r="J1927" s="132"/>
      <c r="K1927" s="132"/>
      <c r="L1927" s="132"/>
      <c r="M1927" s="132"/>
    </row>
    <row r="1928" spans="10:13">
      <c r="J1928" s="132"/>
      <c r="K1928" s="132"/>
      <c r="L1928" s="132"/>
      <c r="M1928" s="132"/>
    </row>
    <row r="1929" spans="10:13">
      <c r="J1929" s="132"/>
      <c r="K1929" s="132"/>
      <c r="L1929" s="132"/>
      <c r="M1929" s="132"/>
    </row>
    <row r="1930" spans="10:13">
      <c r="J1930" s="132"/>
      <c r="K1930" s="132"/>
      <c r="L1930" s="132"/>
      <c r="M1930" s="132"/>
    </row>
    <row r="1931" spans="10:13">
      <c r="J1931" s="132"/>
      <c r="K1931" s="132"/>
      <c r="L1931" s="132"/>
      <c r="M1931" s="132"/>
    </row>
    <row r="1932" spans="10:13">
      <c r="J1932" s="132"/>
      <c r="K1932" s="132"/>
      <c r="L1932" s="132"/>
      <c r="M1932" s="132"/>
    </row>
    <row r="1933" spans="10:13">
      <c r="J1933" s="132"/>
      <c r="K1933" s="132"/>
      <c r="L1933" s="132"/>
      <c r="M1933" s="132"/>
    </row>
    <row r="1934" spans="10:13">
      <c r="J1934" s="132"/>
      <c r="K1934" s="132"/>
      <c r="L1934" s="132"/>
      <c r="M1934" s="132"/>
    </row>
    <row r="1935" spans="10:13">
      <c r="J1935" s="132"/>
      <c r="K1935" s="132"/>
      <c r="L1935" s="132"/>
      <c r="M1935" s="132"/>
    </row>
    <row r="1936" spans="10:13">
      <c r="J1936" s="132"/>
      <c r="K1936" s="132"/>
      <c r="L1936" s="132"/>
      <c r="M1936" s="132"/>
    </row>
    <row r="1937" spans="10:13">
      <c r="J1937" s="132"/>
      <c r="K1937" s="132"/>
      <c r="L1937" s="132"/>
      <c r="M1937" s="132"/>
    </row>
    <row r="1938" spans="10:13">
      <c r="J1938" s="132"/>
      <c r="K1938" s="132"/>
      <c r="L1938" s="132"/>
      <c r="M1938" s="132"/>
    </row>
    <row r="1939" spans="10:13">
      <c r="J1939" s="132"/>
      <c r="K1939" s="132"/>
      <c r="L1939" s="132"/>
      <c r="M1939" s="132"/>
    </row>
    <row r="1940" spans="10:13">
      <c r="J1940" s="132"/>
      <c r="K1940" s="132"/>
      <c r="L1940" s="132"/>
      <c r="M1940" s="132"/>
    </row>
    <row r="1941" spans="10:13">
      <c r="J1941" s="132"/>
      <c r="K1941" s="132"/>
      <c r="L1941" s="132"/>
      <c r="M1941" s="132"/>
    </row>
    <row r="1942" spans="10:13">
      <c r="J1942" s="132"/>
      <c r="K1942" s="132"/>
      <c r="L1942" s="132"/>
      <c r="M1942" s="132"/>
    </row>
    <row r="1943" spans="10:13">
      <c r="J1943" s="132"/>
      <c r="K1943" s="132"/>
      <c r="L1943" s="132"/>
      <c r="M1943" s="132"/>
    </row>
    <row r="1944" spans="10:13">
      <c r="J1944" s="132"/>
      <c r="K1944" s="132"/>
      <c r="L1944" s="132"/>
      <c r="M1944" s="132"/>
    </row>
    <row r="1945" spans="10:13">
      <c r="J1945" s="132"/>
      <c r="K1945" s="132"/>
      <c r="L1945" s="132"/>
      <c r="M1945" s="132"/>
    </row>
    <row r="1946" spans="10:13">
      <c r="J1946" s="132"/>
      <c r="K1946" s="132"/>
      <c r="L1946" s="132"/>
      <c r="M1946" s="132"/>
    </row>
    <row r="1947" spans="10:13">
      <c r="J1947" s="132"/>
      <c r="K1947" s="132"/>
      <c r="L1947" s="132"/>
      <c r="M1947" s="132"/>
    </row>
    <row r="1948" spans="10:13">
      <c r="J1948" s="132"/>
      <c r="K1948" s="132"/>
      <c r="L1948" s="132"/>
      <c r="M1948" s="132"/>
    </row>
    <row r="1949" spans="10:13">
      <c r="J1949" s="132"/>
      <c r="K1949" s="132"/>
      <c r="L1949" s="132"/>
      <c r="M1949" s="132"/>
    </row>
    <row r="1950" spans="10:13">
      <c r="J1950" s="132"/>
      <c r="K1950" s="132"/>
      <c r="L1950" s="132"/>
      <c r="M1950" s="132"/>
    </row>
    <row r="1951" spans="10:13">
      <c r="J1951" s="132"/>
      <c r="K1951" s="132"/>
      <c r="L1951" s="132"/>
      <c r="M1951" s="132"/>
    </row>
    <row r="1952" spans="10:13">
      <c r="J1952" s="132"/>
      <c r="K1952" s="132"/>
      <c r="L1952" s="132"/>
      <c r="M1952" s="132"/>
    </row>
    <row r="1953" spans="10:13">
      <c r="J1953" s="132"/>
      <c r="K1953" s="132"/>
      <c r="L1953" s="132"/>
      <c r="M1953" s="132"/>
    </row>
    <row r="1954" spans="10:13">
      <c r="J1954" s="132"/>
      <c r="K1954" s="132"/>
      <c r="L1954" s="132"/>
      <c r="M1954" s="132"/>
    </row>
    <row r="1955" spans="10:13">
      <c r="J1955" s="132"/>
      <c r="K1955" s="132"/>
      <c r="L1955" s="132"/>
      <c r="M1955" s="132"/>
    </row>
    <row r="1956" spans="10:13">
      <c r="J1956" s="132"/>
      <c r="K1956" s="132"/>
      <c r="L1956" s="132"/>
      <c r="M1956" s="132"/>
    </row>
    <row r="1957" spans="10:13">
      <c r="J1957" s="132"/>
      <c r="K1957" s="132"/>
      <c r="L1957" s="132"/>
      <c r="M1957" s="132"/>
    </row>
    <row r="1958" spans="10:13">
      <c r="J1958" s="132"/>
      <c r="K1958" s="132"/>
      <c r="L1958" s="132"/>
      <c r="M1958" s="132"/>
    </row>
    <row r="1959" spans="10:13">
      <c r="J1959" s="132"/>
      <c r="K1959" s="132"/>
      <c r="L1959" s="132"/>
      <c r="M1959" s="132"/>
    </row>
    <row r="1960" spans="10:13">
      <c r="J1960" s="132"/>
      <c r="K1960" s="132"/>
      <c r="L1960" s="132"/>
      <c r="M1960" s="132"/>
    </row>
    <row r="1961" spans="10:13">
      <c r="J1961" s="132"/>
      <c r="K1961" s="132"/>
      <c r="L1961" s="132"/>
      <c r="M1961" s="132"/>
    </row>
    <row r="1962" spans="10:13">
      <c r="J1962" s="132"/>
      <c r="K1962" s="132"/>
      <c r="L1962" s="132"/>
      <c r="M1962" s="132"/>
    </row>
    <row r="1963" spans="10:13">
      <c r="J1963" s="132"/>
      <c r="K1963" s="132"/>
      <c r="L1963" s="132"/>
      <c r="M1963" s="132"/>
    </row>
    <row r="1964" spans="10:13">
      <c r="J1964" s="132"/>
      <c r="K1964" s="132"/>
      <c r="L1964" s="132"/>
      <c r="M1964" s="132"/>
    </row>
    <row r="1965" spans="10:13">
      <c r="J1965" s="132"/>
      <c r="K1965" s="132"/>
      <c r="L1965" s="132"/>
      <c r="M1965" s="132"/>
    </row>
    <row r="1966" spans="10:13">
      <c r="J1966" s="132"/>
      <c r="K1966" s="132"/>
      <c r="L1966" s="132"/>
      <c r="M1966" s="132"/>
    </row>
    <row r="1967" spans="10:13">
      <c r="J1967" s="132"/>
      <c r="K1967" s="132"/>
      <c r="L1967" s="132"/>
      <c r="M1967" s="132"/>
    </row>
    <row r="1968" spans="10:13">
      <c r="J1968" s="132"/>
      <c r="K1968" s="132"/>
      <c r="L1968" s="132"/>
      <c r="M1968" s="132"/>
    </row>
    <row r="1969" spans="10:13">
      <c r="J1969" s="132"/>
      <c r="K1969" s="132"/>
      <c r="L1969" s="132"/>
      <c r="M1969" s="132"/>
    </row>
    <row r="1970" spans="10:13">
      <c r="J1970" s="132"/>
      <c r="K1970" s="132"/>
      <c r="L1970" s="132"/>
      <c r="M1970" s="132"/>
    </row>
    <row r="1971" spans="10:13">
      <c r="J1971" s="132"/>
      <c r="K1971" s="132"/>
      <c r="L1971" s="132"/>
      <c r="M1971" s="132"/>
    </row>
    <row r="1972" spans="10:13">
      <c r="J1972" s="132"/>
      <c r="K1972" s="132"/>
      <c r="L1972" s="132"/>
      <c r="M1972" s="132"/>
    </row>
    <row r="1973" spans="10:13">
      <c r="J1973" s="132"/>
      <c r="K1973" s="132"/>
      <c r="L1973" s="132"/>
      <c r="M1973" s="132"/>
    </row>
    <row r="1974" spans="10:13">
      <c r="J1974" s="132"/>
      <c r="K1974" s="132"/>
      <c r="L1974" s="132"/>
      <c r="M1974" s="132"/>
    </row>
    <row r="1975" spans="10:13">
      <c r="J1975" s="132"/>
      <c r="K1975" s="132"/>
      <c r="L1975" s="132"/>
      <c r="M1975" s="132"/>
    </row>
    <row r="1976" spans="10:13">
      <c r="J1976" s="132"/>
      <c r="K1976" s="132"/>
      <c r="L1976" s="132"/>
      <c r="M1976" s="132"/>
    </row>
    <row r="1977" spans="10:13">
      <c r="J1977" s="132"/>
      <c r="K1977" s="132"/>
      <c r="L1977" s="132"/>
      <c r="M1977" s="132"/>
    </row>
    <row r="1978" spans="10:13">
      <c r="J1978" s="132"/>
      <c r="K1978" s="132"/>
      <c r="L1978" s="132"/>
      <c r="M1978" s="132"/>
    </row>
    <row r="1979" spans="10:13">
      <c r="J1979" s="132"/>
      <c r="K1979" s="132"/>
      <c r="L1979" s="132"/>
      <c r="M1979" s="132"/>
    </row>
    <row r="1980" spans="10:13">
      <c r="J1980" s="132"/>
      <c r="K1980" s="132"/>
      <c r="L1980" s="132"/>
      <c r="M1980" s="132"/>
    </row>
    <row r="1981" spans="10:13">
      <c r="J1981" s="132"/>
      <c r="K1981" s="132"/>
      <c r="L1981" s="132"/>
      <c r="M1981" s="132"/>
    </row>
    <row r="1982" spans="10:13">
      <c r="J1982" s="132"/>
      <c r="K1982" s="132"/>
      <c r="L1982" s="132"/>
      <c r="M1982" s="132"/>
    </row>
    <row r="1983" spans="10:13">
      <c r="J1983" s="132"/>
      <c r="K1983" s="132"/>
      <c r="L1983" s="132"/>
      <c r="M1983" s="132"/>
    </row>
    <row r="1984" spans="10:13">
      <c r="J1984" s="132"/>
      <c r="K1984" s="132"/>
      <c r="L1984" s="132"/>
      <c r="M1984" s="132"/>
    </row>
    <row r="1985" spans="10:13">
      <c r="J1985" s="132"/>
      <c r="K1985" s="132"/>
      <c r="L1985" s="132"/>
      <c r="M1985" s="132"/>
    </row>
    <row r="1986" spans="10:13">
      <c r="J1986" s="132"/>
      <c r="K1986" s="132"/>
      <c r="L1986" s="132"/>
      <c r="M1986" s="132"/>
    </row>
    <row r="1987" spans="10:13">
      <c r="J1987" s="132"/>
      <c r="K1987" s="132"/>
      <c r="L1987" s="132"/>
      <c r="M1987" s="132"/>
    </row>
    <row r="1988" spans="10:13">
      <c r="J1988" s="132"/>
      <c r="K1988" s="132"/>
      <c r="L1988" s="132"/>
      <c r="M1988" s="132"/>
    </row>
    <row r="1989" spans="10:13">
      <c r="J1989" s="132"/>
      <c r="K1989" s="132"/>
      <c r="L1989" s="132"/>
      <c r="M1989" s="132"/>
    </row>
    <row r="1990" spans="10:13">
      <c r="J1990" s="132"/>
      <c r="K1990" s="132"/>
      <c r="L1990" s="132"/>
      <c r="M1990" s="132"/>
    </row>
    <row r="1991" spans="10:13">
      <c r="J1991" s="132"/>
      <c r="K1991" s="132"/>
      <c r="L1991" s="132"/>
      <c r="M1991" s="132"/>
    </row>
    <row r="1992" spans="10:13">
      <c r="J1992" s="132"/>
      <c r="K1992" s="132"/>
      <c r="L1992" s="132"/>
      <c r="M1992" s="132"/>
    </row>
    <row r="1993" spans="10:13">
      <c r="J1993" s="132"/>
      <c r="K1993" s="132"/>
      <c r="L1993" s="132"/>
      <c r="M1993" s="132"/>
    </row>
    <row r="1994" spans="10:13">
      <c r="J1994" s="132"/>
      <c r="K1994" s="132"/>
      <c r="L1994" s="132"/>
      <c r="M1994" s="132"/>
    </row>
    <row r="1995" spans="10:13">
      <c r="J1995" s="132"/>
      <c r="K1995" s="132"/>
      <c r="L1995" s="132"/>
      <c r="M1995" s="132"/>
    </row>
    <row r="1996" spans="10:13">
      <c r="J1996" s="132"/>
      <c r="K1996" s="132"/>
      <c r="L1996" s="132"/>
      <c r="M1996" s="132"/>
    </row>
    <row r="1997" spans="10:13">
      <c r="J1997" s="132"/>
      <c r="K1997" s="132"/>
      <c r="L1997" s="132"/>
      <c r="M1997" s="132"/>
    </row>
    <row r="1998" spans="10:13">
      <c r="J1998" s="132"/>
      <c r="K1998" s="132"/>
      <c r="L1998" s="132"/>
      <c r="M1998" s="132"/>
    </row>
    <row r="1999" spans="10:13">
      <c r="J1999" s="132"/>
      <c r="K1999" s="132"/>
      <c r="L1999" s="132"/>
      <c r="M1999" s="132"/>
    </row>
    <row r="2000" spans="10:13">
      <c r="J2000" s="132"/>
      <c r="K2000" s="132"/>
      <c r="L2000" s="132"/>
      <c r="M2000" s="132"/>
    </row>
    <row r="2001" spans="10:13">
      <c r="J2001" s="132"/>
      <c r="K2001" s="132"/>
      <c r="L2001" s="132"/>
      <c r="M2001" s="132"/>
    </row>
    <row r="2002" spans="10:13">
      <c r="J2002" s="132"/>
      <c r="K2002" s="132"/>
      <c r="L2002" s="132"/>
      <c r="M2002" s="132"/>
    </row>
    <row r="2003" spans="10:13">
      <c r="J2003" s="132"/>
      <c r="K2003" s="132"/>
      <c r="L2003" s="132"/>
      <c r="M2003" s="132"/>
    </row>
    <row r="2004" spans="10:13">
      <c r="J2004" s="132"/>
      <c r="K2004" s="132"/>
      <c r="L2004" s="132"/>
      <c r="M2004" s="132"/>
    </row>
    <row r="2005" spans="10:13">
      <c r="J2005" s="132"/>
      <c r="K2005" s="132"/>
      <c r="L2005" s="132"/>
      <c r="M2005" s="132"/>
    </row>
    <row r="2006" spans="10:13">
      <c r="J2006" s="132"/>
      <c r="K2006" s="132"/>
      <c r="L2006" s="132"/>
      <c r="M2006" s="132"/>
    </row>
    <row r="2007" spans="10:13">
      <c r="J2007" s="132"/>
      <c r="K2007" s="132"/>
      <c r="L2007" s="132"/>
      <c r="M2007" s="132"/>
    </row>
    <row r="2008" spans="10:13">
      <c r="J2008" s="132"/>
      <c r="K2008" s="132"/>
      <c r="L2008" s="132"/>
      <c r="M2008" s="132"/>
    </row>
    <row r="2009" spans="10:13">
      <c r="J2009" s="132"/>
      <c r="K2009" s="132"/>
      <c r="L2009" s="132"/>
      <c r="M2009" s="132"/>
    </row>
    <row r="2010" spans="10:13">
      <c r="J2010" s="132"/>
      <c r="K2010" s="132"/>
      <c r="L2010" s="132"/>
      <c r="M2010" s="132"/>
    </row>
    <row r="2011" spans="10:13">
      <c r="J2011" s="132"/>
      <c r="K2011" s="132"/>
      <c r="L2011" s="132"/>
      <c r="M2011" s="132"/>
    </row>
    <row r="2012" spans="10:13">
      <c r="J2012" s="132"/>
      <c r="K2012" s="132"/>
      <c r="L2012" s="132"/>
      <c r="M2012" s="132"/>
    </row>
    <row r="2013" spans="10:13">
      <c r="J2013" s="132"/>
      <c r="K2013" s="132"/>
      <c r="L2013" s="132"/>
      <c r="M2013" s="132"/>
    </row>
    <row r="2014" spans="10:13">
      <c r="J2014" s="132"/>
      <c r="K2014" s="132"/>
      <c r="L2014" s="132"/>
      <c r="M2014" s="132"/>
    </row>
    <row r="2015" spans="10:13">
      <c r="J2015" s="132"/>
      <c r="K2015" s="132"/>
      <c r="L2015" s="132"/>
      <c r="M2015" s="132"/>
    </row>
    <row r="2016" spans="10:13">
      <c r="J2016" s="132"/>
      <c r="K2016" s="132"/>
      <c r="L2016" s="132"/>
      <c r="M2016" s="132"/>
    </row>
    <row r="2017" spans="10:13">
      <c r="J2017" s="132"/>
      <c r="K2017" s="132"/>
      <c r="L2017" s="132"/>
      <c r="M2017" s="132"/>
    </row>
    <row r="2018" spans="10:13">
      <c r="J2018" s="132"/>
      <c r="K2018" s="132"/>
      <c r="L2018" s="132"/>
      <c r="M2018" s="132"/>
    </row>
    <row r="2019" spans="10:13">
      <c r="J2019" s="132"/>
      <c r="K2019" s="132"/>
      <c r="L2019" s="132"/>
      <c r="M2019" s="132"/>
    </row>
    <row r="2020" spans="10:13">
      <c r="J2020" s="132"/>
      <c r="K2020" s="132"/>
      <c r="L2020" s="132"/>
      <c r="M2020" s="132"/>
    </row>
    <row r="2021" spans="10:13">
      <c r="J2021" s="132"/>
      <c r="K2021" s="132"/>
      <c r="L2021" s="132"/>
      <c r="M2021" s="132"/>
    </row>
    <row r="2022" spans="10:13">
      <c r="J2022" s="132"/>
      <c r="K2022" s="132"/>
      <c r="L2022" s="132"/>
      <c r="M2022" s="132"/>
    </row>
    <row r="2023" spans="10:13">
      <c r="J2023" s="132"/>
      <c r="K2023" s="132"/>
      <c r="L2023" s="132"/>
      <c r="M2023" s="132"/>
    </row>
    <row r="2024" spans="10:13">
      <c r="J2024" s="132"/>
      <c r="K2024" s="132"/>
      <c r="L2024" s="132"/>
      <c r="M2024" s="132"/>
    </row>
    <row r="2025" spans="10:13">
      <c r="J2025" s="132"/>
      <c r="K2025" s="132"/>
      <c r="L2025" s="132"/>
      <c r="M2025" s="132"/>
    </row>
    <row r="2026" spans="10:13">
      <c r="J2026" s="132"/>
      <c r="K2026" s="132"/>
      <c r="L2026" s="132"/>
      <c r="M2026" s="132"/>
    </row>
    <row r="2027" spans="10:13">
      <c r="J2027" s="132"/>
      <c r="K2027" s="132"/>
      <c r="L2027" s="132"/>
      <c r="M2027" s="132"/>
    </row>
    <row r="2028" spans="10:13">
      <c r="J2028" s="132"/>
      <c r="K2028" s="132"/>
      <c r="L2028" s="132"/>
      <c r="M2028" s="132"/>
    </row>
    <row r="2029" spans="10:13">
      <c r="J2029" s="132"/>
      <c r="K2029" s="132"/>
      <c r="L2029" s="132"/>
      <c r="M2029" s="132"/>
    </row>
    <row r="2030" spans="10:13">
      <c r="J2030" s="132"/>
      <c r="K2030" s="132"/>
      <c r="L2030" s="132"/>
      <c r="M2030" s="132"/>
    </row>
    <row r="2031" spans="10:13">
      <c r="J2031" s="132"/>
      <c r="K2031" s="132"/>
      <c r="L2031" s="132"/>
      <c r="M2031" s="132"/>
    </row>
    <row r="2032" spans="10:13">
      <c r="J2032" s="132"/>
      <c r="K2032" s="132"/>
      <c r="L2032" s="132"/>
      <c r="M2032" s="132"/>
    </row>
    <row r="2033" spans="10:13">
      <c r="J2033" s="132"/>
      <c r="K2033" s="132"/>
      <c r="L2033" s="132"/>
      <c r="M2033" s="132"/>
    </row>
    <row r="2034" spans="10:13">
      <c r="J2034" s="132"/>
      <c r="K2034" s="132"/>
      <c r="L2034" s="132"/>
      <c r="M2034" s="132"/>
    </row>
    <row r="2035" spans="10:13">
      <c r="J2035" s="132"/>
      <c r="K2035" s="132"/>
      <c r="L2035" s="132"/>
      <c r="M2035" s="132"/>
    </row>
    <row r="2036" spans="10:13">
      <c r="J2036" s="132"/>
      <c r="K2036" s="132"/>
      <c r="L2036" s="132"/>
      <c r="M2036" s="132"/>
    </row>
    <row r="2037" spans="10:13">
      <c r="J2037" s="132"/>
      <c r="K2037" s="132"/>
      <c r="L2037" s="132"/>
      <c r="M2037" s="132"/>
    </row>
    <row r="2038" spans="10:13">
      <c r="J2038" s="132"/>
      <c r="K2038" s="132"/>
      <c r="L2038" s="132"/>
      <c r="M2038" s="132"/>
    </row>
    <row r="2039" spans="10:13">
      <c r="J2039" s="132"/>
      <c r="K2039" s="132"/>
      <c r="L2039" s="132"/>
      <c r="M2039" s="132"/>
    </row>
    <row r="2040" spans="10:13">
      <c r="J2040" s="132"/>
      <c r="K2040" s="132"/>
      <c r="L2040" s="132"/>
      <c r="M2040" s="132"/>
    </row>
    <row r="2041" spans="10:13">
      <c r="J2041" s="132"/>
      <c r="K2041" s="132"/>
      <c r="L2041" s="132"/>
      <c r="M2041" s="132"/>
    </row>
    <row r="2042" spans="10:13">
      <c r="J2042" s="132"/>
      <c r="K2042" s="132"/>
      <c r="L2042" s="132"/>
      <c r="M2042" s="132"/>
    </row>
    <row r="2043" spans="10:13">
      <c r="J2043" s="132"/>
      <c r="K2043" s="132"/>
      <c r="L2043" s="132"/>
      <c r="M2043" s="132"/>
    </row>
    <row r="2044" spans="10:13">
      <c r="J2044" s="132"/>
      <c r="K2044" s="132"/>
      <c r="L2044" s="132"/>
      <c r="M2044" s="132"/>
    </row>
    <row r="2045" spans="10:13">
      <c r="J2045" s="132"/>
      <c r="K2045" s="132"/>
      <c r="L2045" s="132"/>
      <c r="M2045" s="132"/>
    </row>
    <row r="2046" spans="10:13">
      <c r="J2046" s="132"/>
      <c r="K2046" s="132"/>
      <c r="L2046" s="132"/>
      <c r="M2046" s="132"/>
    </row>
    <row r="2047" spans="10:13">
      <c r="J2047" s="132"/>
      <c r="K2047" s="132"/>
      <c r="L2047" s="132"/>
      <c r="M2047" s="132"/>
    </row>
    <row r="2048" spans="10:13">
      <c r="J2048" s="132"/>
      <c r="K2048" s="132"/>
      <c r="L2048" s="132"/>
      <c r="M2048" s="132"/>
    </row>
    <row r="2049" spans="10:13">
      <c r="J2049" s="132"/>
      <c r="K2049" s="132"/>
      <c r="L2049" s="132"/>
      <c r="M2049" s="132"/>
    </row>
    <row r="2050" spans="10:13">
      <c r="J2050" s="132"/>
      <c r="K2050" s="132"/>
      <c r="L2050" s="132"/>
      <c r="M2050" s="132"/>
    </row>
    <row r="2051" spans="10:13">
      <c r="J2051" s="132"/>
      <c r="K2051" s="132"/>
      <c r="L2051" s="132"/>
      <c r="M2051" s="132"/>
    </row>
    <row r="2052" spans="10:13">
      <c r="J2052" s="132"/>
      <c r="K2052" s="132"/>
      <c r="L2052" s="132"/>
      <c r="M2052" s="132"/>
    </row>
    <row r="2053" spans="10:13">
      <c r="J2053" s="132"/>
      <c r="K2053" s="132"/>
      <c r="L2053" s="132"/>
      <c r="M2053" s="132"/>
    </row>
    <row r="2054" spans="10:13">
      <c r="J2054" s="132"/>
      <c r="K2054" s="132"/>
      <c r="L2054" s="132"/>
      <c r="M2054" s="132"/>
    </row>
    <row r="2055" spans="10:13">
      <c r="J2055" s="132"/>
      <c r="K2055" s="132"/>
      <c r="L2055" s="132"/>
      <c r="M2055" s="132"/>
    </row>
    <row r="2056" spans="10:13">
      <c r="J2056" s="132"/>
      <c r="K2056" s="132"/>
      <c r="L2056" s="132"/>
      <c r="M2056" s="132"/>
    </row>
    <row r="2057" spans="10:13">
      <c r="J2057" s="132"/>
      <c r="K2057" s="132"/>
      <c r="L2057" s="132"/>
      <c r="M2057" s="132"/>
    </row>
    <row r="2058" spans="10:13">
      <c r="J2058" s="132"/>
      <c r="K2058" s="132"/>
      <c r="L2058" s="132"/>
      <c r="M2058" s="132"/>
    </row>
    <row r="2059" spans="10:13">
      <c r="J2059" s="132"/>
      <c r="K2059" s="132"/>
      <c r="L2059" s="132"/>
      <c r="M2059" s="132"/>
    </row>
    <row r="2060" spans="10:13">
      <c r="J2060" s="132"/>
      <c r="K2060" s="132"/>
      <c r="L2060" s="132"/>
      <c r="M2060" s="132"/>
    </row>
    <row r="2061" spans="10:13">
      <c r="J2061" s="132"/>
      <c r="K2061" s="132"/>
      <c r="L2061" s="132"/>
      <c r="M2061" s="132"/>
    </row>
    <row r="2062" spans="10:13">
      <c r="J2062" s="132"/>
      <c r="K2062" s="132"/>
      <c r="L2062" s="132"/>
      <c r="M2062" s="132"/>
    </row>
    <row r="2063" spans="10:13">
      <c r="J2063" s="132"/>
      <c r="K2063" s="132"/>
      <c r="L2063" s="132"/>
      <c r="M2063" s="132"/>
    </row>
    <row r="2064" spans="10:13">
      <c r="J2064" s="132"/>
      <c r="K2064" s="132"/>
      <c r="L2064" s="132"/>
      <c r="M2064" s="132"/>
    </row>
    <row r="2065" spans="10:13">
      <c r="J2065" s="132"/>
      <c r="K2065" s="132"/>
      <c r="L2065" s="132"/>
      <c r="M2065" s="132"/>
    </row>
    <row r="2066" spans="10:13">
      <c r="J2066" s="132"/>
      <c r="K2066" s="132"/>
      <c r="L2066" s="132"/>
      <c r="M2066" s="132"/>
    </row>
    <row r="2067" spans="10:13">
      <c r="J2067" s="132"/>
      <c r="K2067" s="132"/>
      <c r="L2067" s="132"/>
      <c r="M2067" s="132"/>
    </row>
    <row r="2068" spans="10:13">
      <c r="J2068" s="132"/>
      <c r="K2068" s="132"/>
      <c r="L2068" s="132"/>
      <c r="M2068" s="132"/>
    </row>
    <row r="2069" spans="10:13">
      <c r="J2069" s="132"/>
      <c r="K2069" s="132"/>
      <c r="L2069" s="132"/>
      <c r="M2069" s="132"/>
    </row>
    <row r="2070" spans="10:13">
      <c r="J2070" s="132"/>
      <c r="K2070" s="132"/>
      <c r="L2070" s="132"/>
      <c r="M2070" s="132"/>
    </row>
    <row r="2071" spans="10:13">
      <c r="J2071" s="132"/>
      <c r="K2071" s="132"/>
      <c r="L2071" s="132"/>
      <c r="M2071" s="132"/>
    </row>
    <row r="2072" spans="10:13">
      <c r="J2072" s="132"/>
      <c r="K2072" s="132"/>
      <c r="L2072" s="132"/>
      <c r="M2072" s="132"/>
    </row>
    <row r="2073" spans="10:13">
      <c r="J2073" s="132"/>
      <c r="K2073" s="132"/>
      <c r="L2073" s="132"/>
      <c r="M2073" s="132"/>
    </row>
    <row r="2074" spans="10:13">
      <c r="J2074" s="132"/>
      <c r="K2074" s="132"/>
      <c r="L2074" s="132"/>
      <c r="M2074" s="132"/>
    </row>
    <row r="2075" spans="10:13">
      <c r="J2075" s="132"/>
      <c r="K2075" s="132"/>
      <c r="L2075" s="132"/>
      <c r="M2075" s="132"/>
    </row>
    <row r="2076" spans="10:13">
      <c r="J2076" s="132"/>
      <c r="K2076" s="132"/>
      <c r="L2076" s="132"/>
      <c r="M2076" s="132"/>
    </row>
    <row r="2077" spans="10:13">
      <c r="J2077" s="132"/>
      <c r="K2077" s="132"/>
      <c r="L2077" s="132"/>
      <c r="M2077" s="132"/>
    </row>
    <row r="2078" spans="10:13">
      <c r="J2078" s="132"/>
      <c r="K2078" s="132"/>
      <c r="L2078" s="132"/>
      <c r="M2078" s="132"/>
    </row>
    <row r="2079" spans="10:13">
      <c r="J2079" s="132"/>
      <c r="K2079" s="132"/>
      <c r="L2079" s="132"/>
      <c r="M2079" s="132"/>
    </row>
    <row r="2080" spans="10:13">
      <c r="J2080" s="132"/>
      <c r="K2080" s="132"/>
      <c r="L2080" s="132"/>
      <c r="M2080" s="132"/>
    </row>
    <row r="2081" spans="10:13">
      <c r="J2081" s="132"/>
      <c r="K2081" s="132"/>
      <c r="L2081" s="132"/>
      <c r="M2081" s="132"/>
    </row>
    <row r="2082" spans="10:13">
      <c r="J2082" s="132"/>
      <c r="K2082" s="132"/>
      <c r="L2082" s="132"/>
      <c r="M2082" s="132"/>
    </row>
    <row r="2083" spans="10:13">
      <c r="J2083" s="132"/>
      <c r="K2083" s="132"/>
      <c r="L2083" s="132"/>
      <c r="M2083" s="132"/>
    </row>
    <row r="2084" spans="10:13">
      <c r="J2084" s="132"/>
      <c r="K2084" s="132"/>
      <c r="L2084" s="132"/>
      <c r="M2084" s="132"/>
    </row>
    <row r="2085" spans="10:13">
      <c r="J2085" s="132"/>
      <c r="K2085" s="132"/>
      <c r="L2085" s="132"/>
      <c r="M2085" s="132"/>
    </row>
    <row r="2086" spans="10:13">
      <c r="J2086" s="132"/>
      <c r="K2086" s="132"/>
      <c r="L2086" s="132"/>
      <c r="M2086" s="132"/>
    </row>
    <row r="2087" spans="10:13">
      <c r="J2087" s="132"/>
      <c r="K2087" s="132"/>
      <c r="L2087" s="132"/>
      <c r="M2087" s="132"/>
    </row>
    <row r="2088" spans="10:13">
      <c r="J2088" s="132"/>
      <c r="K2088" s="132"/>
      <c r="L2088" s="132"/>
      <c r="M2088" s="132"/>
    </row>
    <row r="2089" spans="10:13">
      <c r="J2089" s="132"/>
      <c r="K2089" s="132"/>
      <c r="L2089" s="132"/>
      <c r="M2089" s="132"/>
    </row>
    <row r="2090" spans="10:13">
      <c r="J2090" s="132"/>
      <c r="K2090" s="132"/>
      <c r="L2090" s="132"/>
      <c r="M2090" s="132"/>
    </row>
    <row r="2091" spans="10:13">
      <c r="J2091" s="132"/>
      <c r="K2091" s="132"/>
      <c r="L2091" s="132"/>
      <c r="M2091" s="132"/>
    </row>
    <row r="2092" spans="10:13">
      <c r="J2092" s="132"/>
      <c r="K2092" s="132"/>
      <c r="L2092" s="132"/>
      <c r="M2092" s="132"/>
    </row>
    <row r="2093" spans="10:13">
      <c r="J2093" s="132"/>
      <c r="K2093" s="132"/>
      <c r="L2093" s="132"/>
      <c r="M2093" s="132"/>
    </row>
    <row r="2094" spans="10:13">
      <c r="J2094" s="132"/>
      <c r="K2094" s="132"/>
      <c r="L2094" s="132"/>
      <c r="M2094" s="132"/>
    </row>
    <row r="2095" spans="10:13">
      <c r="J2095" s="132"/>
      <c r="K2095" s="132"/>
      <c r="L2095" s="132"/>
      <c r="M2095" s="132"/>
    </row>
    <row r="2096" spans="10:13">
      <c r="J2096" s="132"/>
      <c r="K2096" s="132"/>
      <c r="L2096" s="132"/>
      <c r="M2096" s="132"/>
    </row>
    <row r="2097" spans="10:13">
      <c r="J2097" s="132"/>
      <c r="K2097" s="132"/>
      <c r="L2097" s="132"/>
      <c r="M2097" s="132"/>
    </row>
    <row r="2098" spans="10:13">
      <c r="J2098" s="132"/>
      <c r="K2098" s="132"/>
      <c r="L2098" s="132"/>
      <c r="M2098" s="132"/>
    </row>
    <row r="2099" spans="10:13">
      <c r="J2099" s="132"/>
      <c r="K2099" s="132"/>
      <c r="L2099" s="132"/>
      <c r="M2099" s="132"/>
    </row>
    <row r="2100" spans="10:13">
      <c r="J2100" s="132"/>
      <c r="K2100" s="132"/>
      <c r="L2100" s="132"/>
      <c r="M2100" s="132"/>
    </row>
    <row r="2101" spans="10:13">
      <c r="J2101" s="132"/>
      <c r="K2101" s="132"/>
      <c r="L2101" s="132"/>
      <c r="M2101" s="132"/>
    </row>
    <row r="2102" spans="10:13">
      <c r="J2102" s="132"/>
      <c r="K2102" s="132"/>
      <c r="L2102" s="132"/>
      <c r="M2102" s="132"/>
    </row>
    <row r="2103" spans="10:13">
      <c r="J2103" s="132"/>
      <c r="K2103" s="132"/>
      <c r="L2103" s="132"/>
      <c r="M2103" s="132"/>
    </row>
    <row r="2104" spans="10:13">
      <c r="J2104" s="132"/>
      <c r="K2104" s="132"/>
      <c r="L2104" s="132"/>
      <c r="M2104" s="132"/>
    </row>
    <row r="2105" spans="10:13">
      <c r="J2105" s="132"/>
      <c r="K2105" s="132"/>
      <c r="L2105" s="132"/>
      <c r="M2105" s="132"/>
    </row>
    <row r="2106" spans="10:13">
      <c r="J2106" s="132"/>
      <c r="K2106" s="132"/>
      <c r="L2106" s="132"/>
      <c r="M2106" s="132"/>
    </row>
    <row r="2107" spans="10:13">
      <c r="J2107" s="132"/>
      <c r="K2107" s="132"/>
      <c r="L2107" s="132"/>
      <c r="M2107" s="132"/>
    </row>
    <row r="2108" spans="10:13">
      <c r="J2108" s="132"/>
      <c r="K2108" s="132"/>
      <c r="L2108" s="132"/>
      <c r="M2108" s="132"/>
    </row>
    <row r="2109" spans="10:13">
      <c r="J2109" s="132"/>
      <c r="K2109" s="132"/>
      <c r="L2109" s="132"/>
      <c r="M2109" s="132"/>
    </row>
    <row r="2110" spans="10:13">
      <c r="J2110" s="132"/>
      <c r="K2110" s="132"/>
      <c r="L2110" s="132"/>
      <c r="M2110" s="132"/>
    </row>
    <row r="2111" spans="10:13">
      <c r="J2111" s="132"/>
      <c r="K2111" s="132"/>
      <c r="L2111" s="132"/>
      <c r="M2111" s="132"/>
    </row>
    <row r="2112" spans="10:13">
      <c r="J2112" s="132"/>
      <c r="K2112" s="132"/>
      <c r="L2112" s="132"/>
      <c r="M2112" s="132"/>
    </row>
    <row r="2113" spans="10:13">
      <c r="J2113" s="132"/>
      <c r="K2113" s="132"/>
      <c r="L2113" s="132"/>
      <c r="M2113" s="132"/>
    </row>
    <row r="2114" spans="10:13">
      <c r="J2114" s="132"/>
      <c r="K2114" s="132"/>
      <c r="L2114" s="132"/>
      <c r="M2114" s="132"/>
    </row>
    <row r="2115" spans="10:13">
      <c r="J2115" s="132"/>
      <c r="K2115" s="132"/>
      <c r="L2115" s="132"/>
      <c r="M2115" s="132"/>
    </row>
    <row r="2116" spans="10:13">
      <c r="J2116" s="132"/>
      <c r="K2116" s="132"/>
      <c r="L2116" s="132"/>
      <c r="M2116" s="132"/>
    </row>
    <row r="2117" spans="10:13">
      <c r="J2117" s="132"/>
      <c r="K2117" s="132"/>
      <c r="L2117" s="132"/>
      <c r="M2117" s="132"/>
    </row>
    <row r="2118" spans="10:13">
      <c r="J2118" s="132"/>
      <c r="K2118" s="132"/>
      <c r="L2118" s="132"/>
      <c r="M2118" s="132"/>
    </row>
    <row r="2119" spans="10:13">
      <c r="J2119" s="132"/>
      <c r="K2119" s="132"/>
      <c r="L2119" s="132"/>
      <c r="M2119" s="132"/>
    </row>
    <row r="2120" spans="10:13">
      <c r="J2120" s="132"/>
      <c r="K2120" s="132"/>
      <c r="L2120" s="132"/>
      <c r="M2120" s="132"/>
    </row>
    <row r="2121" spans="10:13">
      <c r="J2121" s="132"/>
      <c r="K2121" s="132"/>
      <c r="L2121" s="132"/>
      <c r="M2121" s="132"/>
    </row>
    <row r="2122" spans="10:13">
      <c r="J2122" s="132"/>
      <c r="K2122" s="132"/>
      <c r="L2122" s="132"/>
      <c r="M2122" s="132"/>
    </row>
    <row r="2123" spans="10:13">
      <c r="J2123" s="132"/>
      <c r="K2123" s="132"/>
      <c r="L2123" s="132"/>
      <c r="M2123" s="132"/>
    </row>
    <row r="2124" spans="10:13">
      <c r="J2124" s="132"/>
      <c r="K2124" s="132"/>
      <c r="L2124" s="132"/>
      <c r="M2124" s="132"/>
    </row>
    <row r="2125" spans="10:13">
      <c r="J2125" s="132"/>
      <c r="K2125" s="132"/>
      <c r="L2125" s="132"/>
      <c r="M2125" s="132"/>
    </row>
    <row r="2126" spans="10:13">
      <c r="J2126" s="132"/>
      <c r="K2126" s="132"/>
      <c r="L2126" s="132"/>
      <c r="M2126" s="132"/>
    </row>
    <row r="2127" spans="10:13">
      <c r="J2127" s="132"/>
      <c r="K2127" s="132"/>
      <c r="L2127" s="132"/>
      <c r="M2127" s="132"/>
    </row>
    <row r="2128" spans="10:13">
      <c r="J2128" s="132"/>
      <c r="K2128" s="132"/>
      <c r="L2128" s="132"/>
      <c r="M2128" s="132"/>
    </row>
    <row r="2129" spans="10:13">
      <c r="J2129" s="132"/>
      <c r="K2129" s="132"/>
      <c r="L2129" s="132"/>
      <c r="M2129" s="132"/>
    </row>
    <row r="2130" spans="10:13">
      <c r="J2130" s="132"/>
      <c r="K2130" s="132"/>
      <c r="L2130" s="132"/>
      <c r="M2130" s="132"/>
    </row>
    <row r="2131" spans="10:13">
      <c r="J2131" s="132"/>
      <c r="K2131" s="132"/>
      <c r="L2131" s="132"/>
      <c r="M2131" s="132"/>
    </row>
    <row r="2132" spans="10:13">
      <c r="J2132" s="132"/>
      <c r="K2132" s="132"/>
      <c r="L2132" s="132"/>
      <c r="M2132" s="132"/>
    </row>
    <row r="2133" spans="10:13">
      <c r="J2133" s="132"/>
      <c r="K2133" s="132"/>
      <c r="L2133" s="132"/>
      <c r="M2133" s="132"/>
    </row>
    <row r="2134" spans="10:13">
      <c r="J2134" s="132"/>
      <c r="K2134" s="132"/>
      <c r="L2134" s="132"/>
      <c r="M2134" s="132"/>
    </row>
    <row r="2135" spans="10:13">
      <c r="J2135" s="132"/>
      <c r="K2135" s="132"/>
      <c r="L2135" s="132"/>
      <c r="M2135" s="132"/>
    </row>
    <row r="2136" spans="10:13">
      <c r="J2136" s="132"/>
      <c r="K2136" s="132"/>
      <c r="L2136" s="132"/>
      <c r="M2136" s="132"/>
    </row>
    <row r="2137" spans="10:13">
      <c r="J2137" s="132"/>
      <c r="K2137" s="132"/>
      <c r="L2137" s="132"/>
      <c r="M2137" s="132"/>
    </row>
    <row r="2138" spans="10:13">
      <c r="J2138" s="132"/>
      <c r="K2138" s="132"/>
      <c r="L2138" s="132"/>
      <c r="M2138" s="132"/>
    </row>
    <row r="2139" spans="10:13">
      <c r="J2139" s="132"/>
      <c r="K2139" s="132"/>
      <c r="L2139" s="132"/>
      <c r="M2139" s="132"/>
    </row>
    <row r="2140" spans="10:13">
      <c r="J2140" s="132"/>
      <c r="K2140" s="132"/>
      <c r="L2140" s="132"/>
      <c r="M2140" s="132"/>
    </row>
    <row r="2141" spans="10:13">
      <c r="J2141" s="132"/>
      <c r="K2141" s="132"/>
      <c r="L2141" s="132"/>
      <c r="M2141" s="132"/>
    </row>
    <row r="2142" spans="10:13">
      <c r="J2142" s="132"/>
      <c r="K2142" s="132"/>
      <c r="L2142" s="132"/>
      <c r="M2142" s="132"/>
    </row>
    <row r="2143" spans="10:13">
      <c r="J2143" s="132"/>
      <c r="K2143" s="132"/>
      <c r="L2143" s="132"/>
      <c r="M2143" s="132"/>
    </row>
    <row r="2144" spans="10:13">
      <c r="J2144" s="132"/>
      <c r="K2144" s="132"/>
      <c r="L2144" s="132"/>
      <c r="M2144" s="132"/>
    </row>
    <row r="2145" spans="10:13">
      <c r="J2145" s="132"/>
      <c r="K2145" s="132"/>
      <c r="L2145" s="132"/>
      <c r="M2145" s="132"/>
    </row>
    <row r="2146" spans="10:13">
      <c r="J2146" s="132"/>
      <c r="K2146" s="132"/>
      <c r="L2146" s="132"/>
      <c r="M2146" s="132"/>
    </row>
    <row r="2147" spans="10:13">
      <c r="J2147" s="132"/>
      <c r="K2147" s="132"/>
      <c r="L2147" s="132"/>
      <c r="M2147" s="132"/>
    </row>
    <row r="2148" spans="10:13">
      <c r="J2148" s="132"/>
      <c r="K2148" s="132"/>
      <c r="L2148" s="132"/>
      <c r="M2148" s="132"/>
    </row>
    <row r="2149" spans="10:13">
      <c r="J2149" s="132"/>
      <c r="K2149" s="132"/>
      <c r="L2149" s="132"/>
      <c r="M2149" s="132"/>
    </row>
    <row r="2150" spans="10:13">
      <c r="J2150" s="132"/>
      <c r="K2150" s="132"/>
      <c r="L2150" s="132"/>
      <c r="M2150" s="132"/>
    </row>
    <row r="2151" spans="10:13">
      <c r="J2151" s="132"/>
      <c r="K2151" s="132"/>
      <c r="L2151" s="132"/>
      <c r="M2151" s="132"/>
    </row>
    <row r="2152" spans="10:13">
      <c r="J2152" s="132"/>
      <c r="K2152" s="132"/>
      <c r="L2152" s="132"/>
      <c r="M2152" s="132"/>
    </row>
    <row r="2153" spans="10:13">
      <c r="J2153" s="132"/>
      <c r="K2153" s="132"/>
      <c r="L2153" s="132"/>
      <c r="M2153" s="132"/>
    </row>
    <row r="2154" spans="10:13">
      <c r="J2154" s="132"/>
      <c r="K2154" s="132"/>
      <c r="L2154" s="132"/>
      <c r="M2154" s="132"/>
    </row>
    <row r="2155" spans="10:13">
      <c r="J2155" s="132"/>
      <c r="K2155" s="132"/>
      <c r="L2155" s="132"/>
      <c r="M2155" s="132"/>
    </row>
    <row r="2156" spans="10:13">
      <c r="J2156" s="132"/>
      <c r="K2156" s="132"/>
      <c r="L2156" s="132"/>
      <c r="M2156" s="132"/>
    </row>
    <row r="2157" spans="10:13">
      <c r="J2157" s="132"/>
      <c r="K2157" s="132"/>
      <c r="L2157" s="132"/>
      <c r="M2157" s="132"/>
    </row>
    <row r="2158" spans="10:13">
      <c r="J2158" s="132"/>
      <c r="K2158" s="132"/>
      <c r="L2158" s="132"/>
      <c r="M2158" s="132"/>
    </row>
    <row r="2159" spans="10:13">
      <c r="J2159" s="132"/>
      <c r="K2159" s="132"/>
      <c r="L2159" s="132"/>
      <c r="M2159" s="132"/>
    </row>
    <row r="2160" spans="10:13">
      <c r="J2160" s="132"/>
      <c r="K2160" s="132"/>
      <c r="L2160" s="132"/>
      <c r="M2160" s="132"/>
    </row>
    <row r="2161" spans="10:13">
      <c r="J2161" s="132"/>
      <c r="K2161" s="132"/>
      <c r="L2161" s="132"/>
      <c r="M2161" s="132"/>
    </row>
    <row r="2162" spans="10:13">
      <c r="J2162" s="132"/>
      <c r="K2162" s="132"/>
      <c r="L2162" s="132"/>
      <c r="M2162" s="132"/>
    </row>
    <row r="2163" spans="10:13">
      <c r="J2163" s="132"/>
      <c r="K2163" s="132"/>
      <c r="L2163" s="132"/>
      <c r="M2163" s="132"/>
    </row>
    <row r="2164" spans="10:13">
      <c r="J2164" s="132"/>
      <c r="K2164" s="132"/>
      <c r="L2164" s="132"/>
      <c r="M2164" s="132"/>
    </row>
    <row r="2165" spans="10:13">
      <c r="J2165" s="132"/>
      <c r="K2165" s="132"/>
      <c r="L2165" s="132"/>
      <c r="M2165" s="132"/>
    </row>
    <row r="2166" spans="10:13">
      <c r="J2166" s="132"/>
      <c r="K2166" s="132"/>
      <c r="L2166" s="132"/>
      <c r="M2166" s="132"/>
    </row>
    <row r="2167" spans="10:13">
      <c r="J2167" s="132"/>
      <c r="K2167" s="132"/>
      <c r="L2167" s="132"/>
      <c r="M2167" s="132"/>
    </row>
    <row r="2168" spans="10:13">
      <c r="J2168" s="132"/>
      <c r="K2168" s="132"/>
      <c r="L2168" s="132"/>
      <c r="M2168" s="132"/>
    </row>
    <row r="2169" spans="10:13">
      <c r="J2169" s="132"/>
      <c r="K2169" s="132"/>
      <c r="L2169" s="132"/>
      <c r="M2169" s="132"/>
    </row>
    <row r="2170" spans="10:13">
      <c r="J2170" s="132"/>
      <c r="K2170" s="132"/>
      <c r="L2170" s="132"/>
      <c r="M2170" s="132"/>
    </row>
    <row r="2171" spans="10:13">
      <c r="J2171" s="132"/>
      <c r="K2171" s="132"/>
      <c r="L2171" s="132"/>
      <c r="M2171" s="132"/>
    </row>
    <row r="2172" spans="10:13">
      <c r="J2172" s="132"/>
      <c r="K2172" s="132"/>
      <c r="L2172" s="132"/>
      <c r="M2172" s="132"/>
    </row>
    <row r="2173" spans="10:13">
      <c r="J2173" s="132"/>
      <c r="K2173" s="132"/>
      <c r="L2173" s="132"/>
      <c r="M2173" s="132"/>
    </row>
    <row r="2174" spans="10:13">
      <c r="J2174" s="132"/>
      <c r="K2174" s="132"/>
      <c r="L2174" s="132"/>
      <c r="M2174" s="132"/>
    </row>
    <row r="2175" spans="10:13">
      <c r="J2175" s="132"/>
      <c r="K2175" s="132"/>
      <c r="L2175" s="132"/>
      <c r="M2175" s="132"/>
    </row>
    <row r="2176" spans="10:13">
      <c r="J2176" s="132"/>
      <c r="K2176" s="132"/>
      <c r="L2176" s="132"/>
      <c r="M2176" s="132"/>
    </row>
    <row r="2177" spans="10:13">
      <c r="J2177" s="132"/>
      <c r="K2177" s="132"/>
      <c r="L2177" s="132"/>
      <c r="M2177" s="132"/>
    </row>
    <row r="2178" spans="10:13">
      <c r="J2178" s="132"/>
      <c r="K2178" s="132"/>
      <c r="L2178" s="132"/>
      <c r="M2178" s="132"/>
    </row>
    <row r="2179" spans="10:13">
      <c r="J2179" s="132"/>
      <c r="K2179" s="132"/>
      <c r="L2179" s="132"/>
      <c r="M2179" s="132"/>
    </row>
    <row r="2180" spans="10:13">
      <c r="J2180" s="132"/>
      <c r="K2180" s="132"/>
      <c r="L2180" s="132"/>
      <c r="M2180" s="132"/>
    </row>
    <row r="2181" spans="10:13">
      <c r="J2181" s="132"/>
      <c r="K2181" s="132"/>
      <c r="L2181" s="132"/>
      <c r="M2181" s="132"/>
    </row>
    <row r="2182" spans="10:13">
      <c r="J2182" s="132"/>
      <c r="K2182" s="132"/>
      <c r="L2182" s="132"/>
      <c r="M2182" s="132"/>
    </row>
    <row r="2183" spans="10:13">
      <c r="J2183" s="132"/>
      <c r="K2183" s="132"/>
      <c r="L2183" s="132"/>
      <c r="M2183" s="132"/>
    </row>
    <row r="2184" spans="10:13">
      <c r="J2184" s="132"/>
      <c r="K2184" s="132"/>
      <c r="L2184" s="132"/>
      <c r="M2184" s="132"/>
    </row>
    <row r="2185" spans="10:13">
      <c r="J2185" s="132"/>
      <c r="K2185" s="132"/>
      <c r="L2185" s="132"/>
      <c r="M2185" s="132"/>
    </row>
    <row r="2186" spans="10:13">
      <c r="J2186" s="132"/>
      <c r="K2186" s="132"/>
      <c r="L2186" s="132"/>
      <c r="M2186" s="132"/>
    </row>
    <row r="2187" spans="10:13">
      <c r="J2187" s="132"/>
      <c r="K2187" s="132"/>
      <c r="L2187" s="132"/>
      <c r="M2187" s="132"/>
    </row>
    <row r="2188" spans="10:13">
      <c r="J2188" s="132"/>
      <c r="K2188" s="132"/>
      <c r="L2188" s="132"/>
      <c r="M2188" s="132"/>
    </row>
    <row r="2189" spans="10:13">
      <c r="J2189" s="132"/>
      <c r="K2189" s="132"/>
      <c r="L2189" s="132"/>
      <c r="M2189" s="132"/>
    </row>
    <row r="2190" spans="10:13">
      <c r="J2190" s="132"/>
      <c r="K2190" s="132"/>
      <c r="L2190" s="132"/>
      <c r="M2190" s="132"/>
    </row>
    <row r="2191" spans="10:13">
      <c r="J2191" s="132"/>
      <c r="K2191" s="132"/>
      <c r="L2191" s="132"/>
      <c r="M2191" s="132"/>
    </row>
    <row r="2192" spans="10:13">
      <c r="J2192" s="132"/>
      <c r="K2192" s="132"/>
      <c r="L2192" s="132"/>
      <c r="M2192" s="132"/>
    </row>
    <row r="2193" spans="10:13">
      <c r="J2193" s="132"/>
      <c r="K2193" s="132"/>
      <c r="L2193" s="132"/>
      <c r="M2193" s="132"/>
    </row>
    <row r="2194" spans="10:13">
      <c r="J2194" s="132"/>
      <c r="K2194" s="132"/>
      <c r="L2194" s="132"/>
      <c r="M2194" s="132"/>
    </row>
    <row r="2195" spans="10:13">
      <c r="J2195" s="132"/>
      <c r="K2195" s="132"/>
      <c r="L2195" s="132"/>
      <c r="M2195" s="132"/>
    </row>
    <row r="2196" spans="10:13">
      <c r="J2196" s="132"/>
      <c r="K2196" s="132"/>
      <c r="L2196" s="132"/>
      <c r="M2196" s="132"/>
    </row>
    <row r="2197" spans="10:13">
      <c r="J2197" s="132"/>
      <c r="K2197" s="132"/>
      <c r="L2197" s="132"/>
      <c r="M2197" s="132"/>
    </row>
    <row r="2198" spans="10:13">
      <c r="J2198" s="132"/>
      <c r="K2198" s="132"/>
      <c r="L2198" s="132"/>
      <c r="M2198" s="132"/>
    </row>
    <row r="2199" spans="10:13">
      <c r="J2199" s="132"/>
      <c r="K2199" s="132"/>
      <c r="L2199" s="132"/>
      <c r="M2199" s="132"/>
    </row>
    <row r="2200" spans="10:13">
      <c r="J2200" s="132"/>
      <c r="K2200" s="132"/>
      <c r="L2200" s="132"/>
      <c r="M2200" s="132"/>
    </row>
    <row r="2201" spans="10:13">
      <c r="J2201" s="132"/>
      <c r="K2201" s="132"/>
      <c r="L2201" s="132"/>
      <c r="M2201" s="132"/>
    </row>
    <row r="2202" spans="10:13">
      <c r="J2202" s="132"/>
      <c r="K2202" s="132"/>
      <c r="L2202" s="132"/>
      <c r="M2202" s="132"/>
    </row>
    <row r="2203" spans="10:13">
      <c r="J2203" s="132"/>
      <c r="K2203" s="132"/>
      <c r="L2203" s="132"/>
      <c r="M2203" s="132"/>
    </row>
    <row r="2204" spans="10:13">
      <c r="J2204" s="132"/>
      <c r="K2204" s="132"/>
      <c r="L2204" s="132"/>
      <c r="M2204" s="132"/>
    </row>
    <row r="2205" spans="10:13">
      <c r="J2205" s="132"/>
      <c r="K2205" s="132"/>
      <c r="L2205" s="132"/>
      <c r="M2205" s="132"/>
    </row>
    <row r="2206" spans="10:13">
      <c r="J2206" s="132"/>
      <c r="K2206" s="132"/>
      <c r="L2206" s="132"/>
      <c r="M2206" s="132"/>
    </row>
    <row r="2207" spans="10:13">
      <c r="J2207" s="132"/>
      <c r="K2207" s="132"/>
      <c r="L2207" s="132"/>
      <c r="M2207" s="132"/>
    </row>
    <row r="2208" spans="10:13">
      <c r="J2208" s="132"/>
      <c r="K2208" s="132"/>
      <c r="L2208" s="132"/>
      <c r="M2208" s="132"/>
    </row>
    <row r="2209" spans="10:13">
      <c r="J2209" s="132"/>
      <c r="K2209" s="132"/>
      <c r="L2209" s="132"/>
      <c r="M2209" s="132"/>
    </row>
    <row r="2210" spans="10:13">
      <c r="J2210" s="132"/>
      <c r="K2210" s="132"/>
      <c r="L2210" s="132"/>
      <c r="M2210" s="132"/>
    </row>
    <row r="2211" spans="10:13">
      <c r="J2211" s="132"/>
      <c r="K2211" s="132"/>
      <c r="L2211" s="132"/>
      <c r="M2211" s="132"/>
    </row>
    <row r="2212" spans="10:13">
      <c r="J2212" s="132"/>
      <c r="K2212" s="132"/>
      <c r="L2212" s="132"/>
      <c r="M2212" s="132"/>
    </row>
    <row r="2213" spans="10:13">
      <c r="J2213" s="132"/>
      <c r="K2213" s="132"/>
      <c r="L2213" s="132"/>
      <c r="M2213" s="132"/>
    </row>
    <row r="2214" spans="10:13">
      <c r="J2214" s="132"/>
      <c r="K2214" s="132"/>
      <c r="L2214" s="132"/>
      <c r="M2214" s="132"/>
    </row>
    <row r="2215" spans="10:13">
      <c r="J2215" s="132"/>
      <c r="K2215" s="132"/>
      <c r="L2215" s="132"/>
      <c r="M2215" s="132"/>
    </row>
    <row r="2216" spans="10:13">
      <c r="J2216" s="132"/>
      <c r="K2216" s="132"/>
      <c r="L2216" s="132"/>
      <c r="M2216" s="132"/>
    </row>
    <row r="2217" spans="10:13">
      <c r="J2217" s="132"/>
      <c r="K2217" s="132"/>
      <c r="L2217" s="132"/>
      <c r="M2217" s="132"/>
    </row>
    <row r="2218" spans="10:13">
      <c r="J2218" s="132"/>
      <c r="K2218" s="132"/>
      <c r="L2218" s="132"/>
      <c r="M2218" s="132"/>
    </row>
    <row r="2219" spans="10:13">
      <c r="J2219" s="132"/>
      <c r="K2219" s="132"/>
      <c r="L2219" s="132"/>
      <c r="M2219" s="132"/>
    </row>
    <row r="2220" spans="10:13">
      <c r="J2220" s="132"/>
      <c r="K2220" s="132"/>
      <c r="L2220" s="132"/>
      <c r="M2220" s="132"/>
    </row>
    <row r="2221" spans="10:13">
      <c r="J2221" s="132"/>
      <c r="K2221" s="132"/>
      <c r="L2221" s="132"/>
      <c r="M2221" s="132"/>
    </row>
    <row r="2222" spans="10:13">
      <c r="J2222" s="132"/>
      <c r="K2222" s="132"/>
      <c r="L2222" s="132"/>
      <c r="M2222" s="132"/>
    </row>
    <row r="2223" spans="10:13">
      <c r="J2223" s="132"/>
      <c r="K2223" s="132"/>
      <c r="L2223" s="132"/>
      <c r="M2223" s="132"/>
    </row>
    <row r="2224" spans="10:13">
      <c r="J2224" s="132"/>
      <c r="K2224" s="132"/>
      <c r="L2224" s="132"/>
      <c r="M2224" s="132"/>
    </row>
    <row r="2225" spans="10:13">
      <c r="J2225" s="132"/>
      <c r="K2225" s="132"/>
      <c r="L2225" s="132"/>
      <c r="M2225" s="132"/>
    </row>
    <row r="2226" spans="10:13">
      <c r="J2226" s="132"/>
      <c r="K2226" s="132"/>
      <c r="L2226" s="132"/>
      <c r="M2226" s="132"/>
    </row>
    <row r="2227" spans="10:13">
      <c r="J2227" s="132"/>
      <c r="K2227" s="132"/>
      <c r="L2227" s="132"/>
      <c r="M2227" s="132"/>
    </row>
    <row r="2228" spans="10:13">
      <c r="J2228" s="132"/>
      <c r="K2228" s="132"/>
      <c r="L2228" s="132"/>
      <c r="M2228" s="132"/>
    </row>
    <row r="2229" spans="10:13">
      <c r="J2229" s="132"/>
      <c r="K2229" s="132"/>
      <c r="L2229" s="132"/>
      <c r="M2229" s="132"/>
    </row>
    <row r="2230" spans="10:13">
      <c r="J2230" s="132"/>
      <c r="K2230" s="132"/>
      <c r="L2230" s="132"/>
      <c r="M2230" s="132"/>
    </row>
    <row r="2231" spans="10:13">
      <c r="J2231" s="132"/>
      <c r="K2231" s="132"/>
      <c r="L2231" s="132"/>
      <c r="M2231" s="132"/>
    </row>
    <row r="2232" spans="10:13">
      <c r="J2232" s="132"/>
      <c r="K2232" s="132"/>
      <c r="L2232" s="132"/>
      <c r="M2232" s="132"/>
    </row>
    <row r="2233" spans="10:13">
      <c r="J2233" s="132"/>
      <c r="K2233" s="132"/>
      <c r="L2233" s="132"/>
      <c r="M2233" s="132"/>
    </row>
    <row r="2234" spans="10:13">
      <c r="J2234" s="132"/>
      <c r="K2234" s="132"/>
      <c r="L2234" s="132"/>
      <c r="M2234" s="132"/>
    </row>
    <row r="2235" spans="10:13">
      <c r="J2235" s="132"/>
      <c r="K2235" s="132"/>
      <c r="L2235" s="132"/>
      <c r="M2235" s="132"/>
    </row>
    <row r="2236" spans="10:13">
      <c r="J2236" s="132"/>
      <c r="K2236" s="132"/>
      <c r="L2236" s="132"/>
      <c r="M2236" s="132"/>
    </row>
    <row r="2237" spans="10:13">
      <c r="J2237" s="132"/>
      <c r="K2237" s="132"/>
      <c r="L2237" s="132"/>
      <c r="M2237" s="132"/>
    </row>
    <row r="2238" spans="10:13">
      <c r="J2238" s="132"/>
      <c r="K2238" s="132"/>
      <c r="L2238" s="132"/>
      <c r="M2238" s="132"/>
    </row>
    <row r="2239" spans="10:13">
      <c r="J2239" s="132"/>
      <c r="K2239" s="132"/>
      <c r="L2239" s="132"/>
      <c r="M2239" s="132"/>
    </row>
    <row r="2240" spans="10:13">
      <c r="J2240" s="132"/>
      <c r="K2240" s="132"/>
      <c r="L2240" s="132"/>
      <c r="M2240" s="132"/>
    </row>
    <row r="2241" spans="10:13">
      <c r="J2241" s="132"/>
      <c r="K2241" s="132"/>
      <c r="L2241" s="132"/>
      <c r="M2241" s="132"/>
    </row>
    <row r="2242" spans="10:13">
      <c r="J2242" s="132"/>
      <c r="K2242" s="132"/>
      <c r="L2242" s="132"/>
      <c r="M2242" s="132"/>
    </row>
    <row r="2243" spans="10:13">
      <c r="J2243" s="132"/>
      <c r="K2243" s="132"/>
      <c r="L2243" s="132"/>
      <c r="M2243" s="132"/>
    </row>
    <row r="2244" spans="10:13">
      <c r="J2244" s="132"/>
      <c r="K2244" s="132"/>
      <c r="L2244" s="132"/>
      <c r="M2244" s="132"/>
    </row>
    <row r="2245" spans="10:13">
      <c r="J2245" s="132"/>
      <c r="K2245" s="132"/>
      <c r="L2245" s="132"/>
      <c r="M2245" s="132"/>
    </row>
    <row r="2246" spans="10:13">
      <c r="J2246" s="132"/>
      <c r="K2246" s="132"/>
      <c r="L2246" s="132"/>
      <c r="M2246" s="132"/>
    </row>
    <row r="2247" spans="10:13">
      <c r="J2247" s="132"/>
      <c r="K2247" s="132"/>
      <c r="L2247" s="132"/>
      <c r="M2247" s="132"/>
    </row>
    <row r="2248" spans="10:13">
      <c r="J2248" s="132"/>
      <c r="K2248" s="132"/>
      <c r="L2248" s="132"/>
      <c r="M2248" s="132"/>
    </row>
    <row r="2249" spans="10:13">
      <c r="J2249" s="132"/>
      <c r="K2249" s="132"/>
      <c r="L2249" s="132"/>
      <c r="M2249" s="132"/>
    </row>
    <row r="2250" spans="10:13">
      <c r="J2250" s="132"/>
      <c r="K2250" s="132"/>
      <c r="L2250" s="132"/>
      <c r="M2250" s="132"/>
    </row>
    <row r="2251" spans="10:13">
      <c r="J2251" s="132"/>
      <c r="K2251" s="132"/>
      <c r="L2251" s="132"/>
      <c r="M2251" s="132"/>
    </row>
    <row r="2252" spans="10:13">
      <c r="J2252" s="132"/>
      <c r="K2252" s="132"/>
      <c r="L2252" s="132"/>
      <c r="M2252" s="132"/>
    </row>
    <row r="2253" spans="10:13">
      <c r="J2253" s="132"/>
      <c r="K2253" s="132"/>
      <c r="L2253" s="132"/>
      <c r="M2253" s="132"/>
    </row>
    <row r="2254" spans="10:13">
      <c r="J2254" s="132"/>
      <c r="K2254" s="132"/>
      <c r="L2254" s="132"/>
      <c r="M2254" s="132"/>
    </row>
    <row r="2255" spans="10:13">
      <c r="J2255" s="132"/>
      <c r="K2255" s="132"/>
      <c r="L2255" s="132"/>
      <c r="M2255" s="132"/>
    </row>
    <row r="2256" spans="10:13">
      <c r="J2256" s="132"/>
      <c r="K2256" s="132"/>
      <c r="L2256" s="132"/>
      <c r="M2256" s="132"/>
    </row>
    <row r="2257" spans="10:13">
      <c r="J2257" s="132"/>
      <c r="K2257" s="132"/>
      <c r="L2257" s="132"/>
      <c r="M2257" s="132"/>
    </row>
    <row r="2258" spans="10:13">
      <c r="J2258" s="132"/>
      <c r="K2258" s="132"/>
      <c r="L2258" s="132"/>
      <c r="M2258" s="132"/>
    </row>
    <row r="2259" spans="10:13">
      <c r="J2259" s="132"/>
      <c r="K2259" s="132"/>
      <c r="L2259" s="132"/>
      <c r="M2259" s="132"/>
    </row>
    <row r="2260" spans="10:13">
      <c r="J2260" s="132"/>
      <c r="K2260" s="132"/>
      <c r="L2260" s="132"/>
      <c r="M2260" s="132"/>
    </row>
    <row r="2261" spans="10:13">
      <c r="J2261" s="132"/>
      <c r="K2261" s="132"/>
      <c r="L2261" s="132"/>
      <c r="M2261" s="132"/>
    </row>
    <row r="2262" spans="10:13">
      <c r="J2262" s="132"/>
      <c r="K2262" s="132"/>
      <c r="L2262" s="132"/>
      <c r="M2262" s="132"/>
    </row>
    <row r="2263" spans="10:13">
      <c r="J2263" s="132"/>
      <c r="K2263" s="132"/>
      <c r="L2263" s="132"/>
      <c r="M2263" s="132"/>
    </row>
    <row r="2264" spans="10:13">
      <c r="J2264" s="132"/>
      <c r="K2264" s="132"/>
      <c r="L2264" s="132"/>
      <c r="M2264" s="132"/>
    </row>
    <row r="2265" spans="10:13">
      <c r="J2265" s="132"/>
      <c r="K2265" s="132"/>
      <c r="L2265" s="132"/>
      <c r="M2265" s="132"/>
    </row>
    <row r="2266" spans="10:13">
      <c r="J2266" s="132"/>
      <c r="K2266" s="132"/>
      <c r="L2266" s="132"/>
      <c r="M2266" s="132"/>
    </row>
    <row r="2267" spans="10:13">
      <c r="J2267" s="132"/>
      <c r="K2267" s="132"/>
      <c r="L2267" s="132"/>
      <c r="M2267" s="132"/>
    </row>
    <row r="2268" spans="10:13">
      <c r="J2268" s="132"/>
      <c r="K2268" s="132"/>
      <c r="L2268" s="132"/>
      <c r="M2268" s="132"/>
    </row>
    <row r="2269" spans="10:13">
      <c r="J2269" s="132"/>
      <c r="K2269" s="132"/>
      <c r="L2269" s="132"/>
      <c r="M2269" s="132"/>
    </row>
    <row r="2270" spans="10:13">
      <c r="J2270" s="132"/>
      <c r="K2270" s="132"/>
      <c r="L2270" s="132"/>
      <c r="M2270" s="132"/>
    </row>
    <row r="2271" spans="10:13">
      <c r="J2271" s="132"/>
      <c r="K2271" s="132"/>
      <c r="L2271" s="132"/>
      <c r="M2271" s="132"/>
    </row>
    <row r="2272" spans="10:13">
      <c r="J2272" s="132"/>
      <c r="K2272" s="132"/>
      <c r="L2272" s="132"/>
      <c r="M2272" s="132"/>
    </row>
    <row r="2273" spans="10:13">
      <c r="J2273" s="132"/>
      <c r="K2273" s="132"/>
      <c r="L2273" s="132"/>
      <c r="M2273" s="132"/>
    </row>
    <row r="2274" spans="10:13">
      <c r="J2274" s="132"/>
      <c r="K2274" s="132"/>
      <c r="L2274" s="132"/>
      <c r="M2274" s="132"/>
    </row>
    <row r="2275" spans="10:13">
      <c r="J2275" s="132"/>
      <c r="K2275" s="132"/>
      <c r="L2275" s="132"/>
      <c r="M2275" s="132"/>
    </row>
    <row r="2276" spans="10:13">
      <c r="J2276" s="132"/>
      <c r="K2276" s="132"/>
      <c r="L2276" s="132"/>
      <c r="M2276" s="132"/>
    </row>
    <row r="2277" spans="10:13">
      <c r="J2277" s="132"/>
      <c r="K2277" s="132"/>
      <c r="L2277" s="132"/>
      <c r="M2277" s="132"/>
    </row>
    <row r="2278" spans="10:13">
      <c r="J2278" s="132"/>
      <c r="K2278" s="132"/>
      <c r="L2278" s="132"/>
      <c r="M2278" s="132"/>
    </row>
    <row r="2279" spans="10:13">
      <c r="J2279" s="132"/>
      <c r="K2279" s="132"/>
      <c r="L2279" s="132"/>
      <c r="M2279" s="132"/>
    </row>
    <row r="2280" spans="10:13">
      <c r="J2280" s="132"/>
      <c r="K2280" s="132"/>
      <c r="L2280" s="132"/>
      <c r="M2280" s="132"/>
    </row>
    <row r="2281" spans="10:13">
      <c r="J2281" s="132"/>
      <c r="K2281" s="132"/>
      <c r="L2281" s="132"/>
      <c r="M2281" s="132"/>
    </row>
    <row r="2282" spans="10:13">
      <c r="J2282" s="132"/>
      <c r="K2282" s="132"/>
      <c r="L2282" s="132"/>
      <c r="M2282" s="132"/>
    </row>
    <row r="2283" spans="10:13">
      <c r="J2283" s="132"/>
      <c r="K2283" s="132"/>
      <c r="L2283" s="132"/>
      <c r="M2283" s="132"/>
    </row>
    <row r="2284" spans="10:13">
      <c r="J2284" s="132"/>
      <c r="K2284" s="132"/>
      <c r="L2284" s="132"/>
      <c r="M2284" s="132"/>
    </row>
    <row r="2285" spans="10:13">
      <c r="J2285" s="132"/>
      <c r="K2285" s="132"/>
      <c r="L2285" s="132"/>
      <c r="M2285" s="132"/>
    </row>
    <row r="2286" spans="10:13">
      <c r="J2286" s="132"/>
      <c r="K2286" s="132"/>
      <c r="L2286" s="132"/>
      <c r="M2286" s="132"/>
    </row>
    <row r="2287" spans="10:13">
      <c r="J2287" s="132"/>
      <c r="K2287" s="132"/>
      <c r="L2287" s="132"/>
      <c r="M2287" s="132"/>
    </row>
    <row r="2288" spans="10:13">
      <c r="J2288" s="132"/>
      <c r="K2288" s="132"/>
      <c r="L2288" s="132"/>
      <c r="M2288" s="132"/>
    </row>
    <row r="2289" spans="10:13">
      <c r="J2289" s="132"/>
      <c r="K2289" s="132"/>
      <c r="L2289" s="132"/>
      <c r="M2289" s="132"/>
    </row>
    <row r="2290" spans="10:13">
      <c r="J2290" s="132"/>
      <c r="K2290" s="132"/>
      <c r="L2290" s="132"/>
      <c r="M2290" s="132"/>
    </row>
    <row r="2291" spans="10:13">
      <c r="J2291" s="132"/>
      <c r="K2291" s="132"/>
      <c r="L2291" s="132"/>
      <c r="M2291" s="132"/>
    </row>
    <row r="2292" spans="10:13">
      <c r="J2292" s="132"/>
      <c r="K2292" s="132"/>
      <c r="L2292" s="132"/>
      <c r="M2292" s="132"/>
    </row>
    <row r="2293" spans="10:13">
      <c r="J2293" s="132"/>
      <c r="K2293" s="132"/>
      <c r="L2293" s="132"/>
      <c r="M2293" s="132"/>
    </row>
    <row r="2294" spans="10:13">
      <c r="J2294" s="132"/>
      <c r="K2294" s="132"/>
      <c r="L2294" s="132"/>
      <c r="M2294" s="132"/>
    </row>
    <row r="2295" spans="10:13">
      <c r="J2295" s="132"/>
      <c r="K2295" s="132"/>
      <c r="L2295" s="132"/>
      <c r="M2295" s="132"/>
    </row>
    <row r="2296" spans="10:13">
      <c r="J2296" s="132"/>
      <c r="K2296" s="132"/>
      <c r="L2296" s="132"/>
      <c r="M2296" s="132"/>
    </row>
    <row r="2297" spans="10:13">
      <c r="J2297" s="132"/>
      <c r="K2297" s="132"/>
      <c r="L2297" s="132"/>
      <c r="M2297" s="132"/>
    </row>
    <row r="2298" spans="10:13">
      <c r="J2298" s="132"/>
      <c r="K2298" s="132"/>
      <c r="L2298" s="132"/>
      <c r="M2298" s="132"/>
    </row>
    <row r="2299" spans="10:13">
      <c r="J2299" s="132"/>
      <c r="K2299" s="132"/>
      <c r="L2299" s="132"/>
      <c r="M2299" s="132"/>
    </row>
    <row r="2300" spans="10:13">
      <c r="J2300" s="132"/>
      <c r="K2300" s="132"/>
      <c r="L2300" s="132"/>
      <c r="M2300" s="132"/>
    </row>
    <row r="2301" spans="10:13">
      <c r="J2301" s="132"/>
      <c r="K2301" s="132"/>
      <c r="L2301" s="132"/>
      <c r="M2301" s="132"/>
    </row>
    <row r="2302" spans="10:13">
      <c r="J2302" s="132"/>
      <c r="K2302" s="132"/>
      <c r="L2302" s="132"/>
      <c r="M2302" s="132"/>
    </row>
    <row r="2303" spans="10:13">
      <c r="J2303" s="132"/>
      <c r="K2303" s="132"/>
      <c r="L2303" s="132"/>
      <c r="M2303" s="132"/>
    </row>
    <row r="2304" spans="10:13">
      <c r="J2304" s="132"/>
      <c r="K2304" s="132"/>
      <c r="L2304" s="132"/>
      <c r="M2304" s="132"/>
    </row>
    <row r="2305" spans="10:13">
      <c r="J2305" s="132"/>
      <c r="K2305" s="132"/>
      <c r="L2305" s="132"/>
      <c r="M2305" s="132"/>
    </row>
    <row r="2306" spans="10:13">
      <c r="J2306" s="132"/>
      <c r="K2306" s="132"/>
      <c r="L2306" s="132"/>
      <c r="M2306" s="132"/>
    </row>
    <row r="2307" spans="10:13">
      <c r="J2307" s="132"/>
      <c r="K2307" s="132"/>
      <c r="L2307" s="132"/>
      <c r="M2307" s="132"/>
    </row>
    <row r="2308" spans="10:13">
      <c r="J2308" s="132"/>
      <c r="K2308" s="132"/>
      <c r="L2308" s="132"/>
      <c r="M2308" s="132"/>
    </row>
    <row r="2309" spans="10:13">
      <c r="J2309" s="132"/>
      <c r="K2309" s="132"/>
      <c r="L2309" s="132"/>
      <c r="M2309" s="132"/>
    </row>
    <row r="2310" spans="10:13">
      <c r="J2310" s="132"/>
      <c r="K2310" s="132"/>
      <c r="L2310" s="132"/>
      <c r="M2310" s="132"/>
    </row>
    <row r="2311" spans="10:13">
      <c r="J2311" s="132"/>
      <c r="K2311" s="132"/>
      <c r="L2311" s="132"/>
      <c r="M2311" s="132"/>
    </row>
    <row r="2312" spans="10:13">
      <c r="J2312" s="132"/>
      <c r="K2312" s="132"/>
      <c r="L2312" s="132"/>
      <c r="M2312" s="132"/>
    </row>
    <row r="2313" spans="10:13">
      <c r="J2313" s="132"/>
      <c r="K2313" s="132"/>
      <c r="L2313" s="132"/>
      <c r="M2313" s="132"/>
    </row>
    <row r="2314" spans="10:13">
      <c r="J2314" s="132"/>
      <c r="K2314" s="132"/>
      <c r="L2314" s="132"/>
      <c r="M2314" s="132"/>
    </row>
    <row r="2315" spans="10:13">
      <c r="J2315" s="132"/>
      <c r="K2315" s="132"/>
      <c r="L2315" s="132"/>
      <c r="M2315" s="132"/>
    </row>
    <row r="2316" spans="10:13">
      <c r="J2316" s="132"/>
      <c r="K2316" s="132"/>
      <c r="L2316" s="132"/>
      <c r="M2316" s="132"/>
    </row>
    <row r="2317" spans="10:13">
      <c r="J2317" s="132"/>
      <c r="K2317" s="132"/>
      <c r="L2317" s="132"/>
      <c r="M2317" s="132"/>
    </row>
    <row r="2318" spans="10:13">
      <c r="J2318" s="132"/>
      <c r="K2318" s="132"/>
      <c r="L2318" s="132"/>
      <c r="M2318" s="132"/>
    </row>
    <row r="2319" spans="10:13">
      <c r="J2319" s="132"/>
      <c r="K2319" s="132"/>
      <c r="L2319" s="132"/>
      <c r="M2319" s="132"/>
    </row>
    <row r="2320" spans="10:13">
      <c r="J2320" s="132"/>
      <c r="K2320" s="132"/>
      <c r="L2320" s="132"/>
      <c r="M2320" s="132"/>
    </row>
    <row r="2321" spans="10:13">
      <c r="J2321" s="132"/>
      <c r="K2321" s="132"/>
      <c r="L2321" s="132"/>
      <c r="M2321" s="132"/>
    </row>
    <row r="2322" spans="10:13">
      <c r="J2322" s="132"/>
      <c r="K2322" s="132"/>
      <c r="L2322" s="132"/>
      <c r="M2322" s="132"/>
    </row>
    <row r="2323" spans="10:13">
      <c r="J2323" s="132"/>
      <c r="K2323" s="132"/>
      <c r="L2323" s="132"/>
      <c r="M2323" s="132"/>
    </row>
    <row r="2324" spans="10:13">
      <c r="J2324" s="132"/>
      <c r="K2324" s="132"/>
      <c r="L2324" s="132"/>
      <c r="M2324" s="132"/>
    </row>
    <row r="2325" spans="10:13">
      <c r="J2325" s="132"/>
      <c r="K2325" s="132"/>
      <c r="L2325" s="132"/>
      <c r="M2325" s="132"/>
    </row>
    <row r="2326" spans="10:13">
      <c r="J2326" s="132"/>
      <c r="K2326" s="132"/>
      <c r="L2326" s="132"/>
      <c r="M2326" s="132"/>
    </row>
    <row r="2327" spans="10:13">
      <c r="J2327" s="132"/>
      <c r="K2327" s="132"/>
      <c r="L2327" s="132"/>
      <c r="M2327" s="132"/>
    </row>
    <row r="2328" spans="10:13">
      <c r="J2328" s="132"/>
      <c r="K2328" s="132"/>
      <c r="L2328" s="132"/>
      <c r="M2328" s="132"/>
    </row>
    <row r="2329" spans="10:13">
      <c r="J2329" s="132"/>
      <c r="K2329" s="132"/>
      <c r="L2329" s="132"/>
      <c r="M2329" s="132"/>
    </row>
    <row r="2330" spans="10:13">
      <c r="J2330" s="132"/>
      <c r="K2330" s="132"/>
      <c r="L2330" s="132"/>
      <c r="M2330" s="132"/>
    </row>
    <row r="2331" spans="10:13">
      <c r="J2331" s="132"/>
      <c r="K2331" s="132"/>
      <c r="L2331" s="132"/>
      <c r="M2331" s="132"/>
    </row>
    <row r="2332" spans="10:13">
      <c r="J2332" s="132"/>
      <c r="K2332" s="132"/>
      <c r="L2332" s="132"/>
      <c r="M2332" s="132"/>
    </row>
    <row r="2333" spans="10:13">
      <c r="J2333" s="132"/>
      <c r="K2333" s="132"/>
      <c r="L2333" s="132"/>
      <c r="M2333" s="132"/>
    </row>
    <row r="2334" spans="10:13">
      <c r="J2334" s="132"/>
      <c r="K2334" s="132"/>
      <c r="L2334" s="132"/>
      <c r="M2334" s="132"/>
    </row>
    <row r="2335" spans="10:13">
      <c r="J2335" s="132"/>
      <c r="K2335" s="132"/>
      <c r="L2335" s="132"/>
      <c r="M2335" s="132"/>
    </row>
    <row r="2336" spans="10:13">
      <c r="J2336" s="132"/>
      <c r="K2336" s="132"/>
      <c r="L2336" s="132"/>
      <c r="M2336" s="132"/>
    </row>
    <row r="2337" spans="10:13">
      <c r="J2337" s="132"/>
      <c r="K2337" s="132"/>
      <c r="L2337" s="132"/>
      <c r="M2337" s="132"/>
    </row>
    <row r="2338" spans="10:13">
      <c r="J2338" s="132"/>
      <c r="K2338" s="132"/>
      <c r="L2338" s="132"/>
      <c r="M2338" s="132"/>
    </row>
    <row r="2339" spans="10:13">
      <c r="J2339" s="132"/>
      <c r="K2339" s="132"/>
      <c r="L2339" s="132"/>
      <c r="M2339" s="132"/>
    </row>
    <row r="2340" spans="10:13">
      <c r="J2340" s="132"/>
      <c r="K2340" s="132"/>
      <c r="L2340" s="132"/>
      <c r="M2340" s="132"/>
    </row>
    <row r="2341" spans="10:13">
      <c r="J2341" s="132"/>
      <c r="K2341" s="132"/>
      <c r="L2341" s="132"/>
      <c r="M2341" s="132"/>
    </row>
    <row r="2342" spans="10:13">
      <c r="J2342" s="132"/>
      <c r="K2342" s="132"/>
      <c r="L2342" s="132"/>
      <c r="M2342" s="132"/>
    </row>
    <row r="2343" spans="10:13">
      <c r="J2343" s="132"/>
      <c r="K2343" s="132"/>
      <c r="L2343" s="132"/>
      <c r="M2343" s="132"/>
    </row>
    <row r="2344" spans="10:13">
      <c r="J2344" s="132"/>
      <c r="K2344" s="132"/>
      <c r="L2344" s="132"/>
      <c r="M2344" s="132"/>
    </row>
    <row r="2345" spans="10:13">
      <c r="J2345" s="132"/>
      <c r="K2345" s="132"/>
      <c r="L2345" s="132"/>
      <c r="M2345" s="132"/>
    </row>
    <row r="2346" spans="10:13">
      <c r="J2346" s="132"/>
      <c r="K2346" s="132"/>
      <c r="L2346" s="132"/>
      <c r="M2346" s="132"/>
    </row>
    <row r="2347" spans="10:13">
      <c r="J2347" s="132"/>
      <c r="K2347" s="132"/>
      <c r="L2347" s="132"/>
      <c r="M2347" s="132"/>
    </row>
    <row r="2348" spans="10:13">
      <c r="J2348" s="132"/>
      <c r="K2348" s="132"/>
      <c r="L2348" s="132"/>
      <c r="M2348" s="132"/>
    </row>
    <row r="2349" spans="10:13">
      <c r="J2349" s="132"/>
      <c r="K2349" s="132"/>
      <c r="L2349" s="132"/>
      <c r="M2349" s="132"/>
    </row>
    <row r="2350" spans="10:13">
      <c r="J2350" s="132"/>
      <c r="K2350" s="132"/>
      <c r="L2350" s="132"/>
      <c r="M2350" s="132"/>
    </row>
    <row r="2351" spans="10:13">
      <c r="J2351" s="132"/>
      <c r="K2351" s="132"/>
      <c r="L2351" s="132"/>
      <c r="M2351" s="132"/>
    </row>
    <row r="2352" spans="10:13">
      <c r="J2352" s="132"/>
      <c r="K2352" s="132"/>
      <c r="L2352" s="132"/>
      <c r="M2352" s="132"/>
    </row>
    <row r="2353" spans="10:13">
      <c r="J2353" s="132"/>
      <c r="K2353" s="132"/>
      <c r="L2353" s="132"/>
      <c r="M2353" s="132"/>
    </row>
    <row r="2354" spans="10:13">
      <c r="J2354" s="132"/>
      <c r="K2354" s="132"/>
      <c r="L2354" s="132"/>
      <c r="M2354" s="132"/>
    </row>
    <row r="2355" spans="10:13">
      <c r="J2355" s="132"/>
      <c r="K2355" s="132"/>
      <c r="L2355" s="132"/>
      <c r="M2355" s="132"/>
    </row>
    <row r="2356" spans="10:13">
      <c r="J2356" s="132"/>
      <c r="K2356" s="132"/>
      <c r="L2356" s="132"/>
      <c r="M2356" s="132"/>
    </row>
    <row r="2357" spans="10:13">
      <c r="J2357" s="132"/>
      <c r="K2357" s="132"/>
      <c r="L2357" s="132"/>
      <c r="M2357" s="132"/>
    </row>
    <row r="2358" spans="10:13">
      <c r="J2358" s="132"/>
      <c r="K2358" s="132"/>
      <c r="L2358" s="132"/>
      <c r="M2358" s="132"/>
    </row>
    <row r="2359" spans="10:13">
      <c r="J2359" s="132"/>
      <c r="K2359" s="132"/>
      <c r="L2359" s="132"/>
      <c r="M2359" s="132"/>
    </row>
    <row r="2360" spans="10:13">
      <c r="J2360" s="132"/>
      <c r="K2360" s="132"/>
      <c r="L2360" s="132"/>
      <c r="M2360" s="132"/>
    </row>
    <row r="2361" spans="10:13">
      <c r="J2361" s="132"/>
      <c r="K2361" s="132"/>
      <c r="L2361" s="132"/>
      <c r="M2361" s="132"/>
    </row>
    <row r="2362" spans="10:13">
      <c r="J2362" s="132"/>
      <c r="K2362" s="132"/>
      <c r="L2362" s="132"/>
      <c r="M2362" s="132"/>
    </row>
    <row r="2363" spans="10:13">
      <c r="J2363" s="132"/>
      <c r="K2363" s="132"/>
      <c r="L2363" s="132"/>
      <c r="M2363" s="132"/>
    </row>
    <row r="2364" spans="10:13">
      <c r="J2364" s="132"/>
      <c r="K2364" s="132"/>
      <c r="L2364" s="132"/>
      <c r="M2364" s="132"/>
    </row>
    <row r="2365" spans="10:13">
      <c r="J2365" s="132"/>
      <c r="K2365" s="132"/>
      <c r="L2365" s="132"/>
      <c r="M2365" s="132"/>
    </row>
    <row r="2366" spans="10:13">
      <c r="J2366" s="132"/>
      <c r="K2366" s="132"/>
      <c r="L2366" s="132"/>
      <c r="M2366" s="132"/>
    </row>
    <row r="2367" spans="10:13">
      <c r="J2367" s="132"/>
      <c r="K2367" s="132"/>
      <c r="L2367" s="132"/>
      <c r="M2367" s="132"/>
    </row>
    <row r="2368" spans="10:13">
      <c r="J2368" s="132"/>
      <c r="K2368" s="132"/>
      <c r="L2368" s="132"/>
      <c r="M2368" s="132"/>
    </row>
    <row r="2369" spans="10:13">
      <c r="J2369" s="132"/>
      <c r="K2369" s="132"/>
      <c r="L2369" s="132"/>
      <c r="M2369" s="132"/>
    </row>
    <row r="2370" spans="10:13">
      <c r="J2370" s="132"/>
      <c r="K2370" s="132"/>
      <c r="L2370" s="132"/>
      <c r="M2370" s="132"/>
    </row>
    <row r="2371" spans="10:13">
      <c r="J2371" s="132"/>
      <c r="K2371" s="132"/>
      <c r="L2371" s="132"/>
      <c r="M2371" s="132"/>
    </row>
    <row r="2372" spans="10:13">
      <c r="J2372" s="132"/>
      <c r="K2372" s="132"/>
      <c r="L2372" s="132"/>
      <c r="M2372" s="132"/>
    </row>
    <row r="2373" spans="10:13">
      <c r="J2373" s="132"/>
      <c r="K2373" s="132"/>
      <c r="L2373" s="132"/>
      <c r="M2373" s="132"/>
    </row>
    <row r="2374" spans="10:13">
      <c r="J2374" s="132"/>
      <c r="K2374" s="132"/>
      <c r="L2374" s="132"/>
      <c r="M2374" s="132"/>
    </row>
    <row r="2375" spans="10:13">
      <c r="J2375" s="132"/>
      <c r="K2375" s="132"/>
      <c r="L2375" s="132"/>
      <c r="M2375" s="132"/>
    </row>
    <row r="2376" spans="10:13">
      <c r="J2376" s="132"/>
      <c r="K2376" s="132"/>
      <c r="L2376" s="132"/>
      <c r="M2376" s="132"/>
    </row>
    <row r="2377" spans="10:13">
      <c r="J2377" s="132"/>
      <c r="K2377" s="132"/>
      <c r="L2377" s="132"/>
      <c r="M2377" s="132"/>
    </row>
    <row r="2378" spans="10:13">
      <c r="J2378" s="132"/>
      <c r="K2378" s="132"/>
      <c r="L2378" s="132"/>
      <c r="M2378" s="132"/>
    </row>
    <row r="2379" spans="10:13">
      <c r="J2379" s="132"/>
      <c r="K2379" s="132"/>
      <c r="L2379" s="132"/>
      <c r="M2379" s="132"/>
    </row>
    <row r="2380" spans="10:13">
      <c r="J2380" s="132"/>
      <c r="K2380" s="132"/>
      <c r="L2380" s="132"/>
      <c r="M2380" s="132"/>
    </row>
    <row r="2381" spans="10:13">
      <c r="J2381" s="132"/>
      <c r="K2381" s="132"/>
      <c r="L2381" s="132"/>
      <c r="M2381" s="132"/>
    </row>
    <row r="2382" spans="10:13">
      <c r="J2382" s="132"/>
      <c r="K2382" s="132"/>
      <c r="L2382" s="132"/>
      <c r="M2382" s="132"/>
    </row>
    <row r="2383" spans="10:13">
      <c r="J2383" s="132"/>
      <c r="K2383" s="132"/>
      <c r="L2383" s="132"/>
      <c r="M2383" s="132"/>
    </row>
    <row r="2384" spans="10:13">
      <c r="J2384" s="132"/>
      <c r="K2384" s="132"/>
      <c r="L2384" s="132"/>
      <c r="M2384" s="132"/>
    </row>
    <row r="2385" spans="10:13">
      <c r="J2385" s="132"/>
      <c r="K2385" s="132"/>
      <c r="L2385" s="132"/>
      <c r="M2385" s="132"/>
    </row>
    <row r="2386" spans="10:13">
      <c r="J2386" s="132"/>
      <c r="K2386" s="132"/>
      <c r="L2386" s="132"/>
      <c r="M2386" s="132"/>
    </row>
    <row r="2387" spans="10:13">
      <c r="J2387" s="132"/>
      <c r="K2387" s="132"/>
      <c r="L2387" s="132"/>
      <c r="M2387" s="132"/>
    </row>
    <row r="2388" spans="10:13">
      <c r="J2388" s="132"/>
      <c r="K2388" s="132"/>
      <c r="L2388" s="132"/>
      <c r="M2388" s="132"/>
    </row>
    <row r="2389" spans="10:13">
      <c r="J2389" s="132"/>
      <c r="K2389" s="132"/>
      <c r="L2389" s="132"/>
      <c r="M2389" s="132"/>
    </row>
    <row r="2390" spans="10:13">
      <c r="J2390" s="132"/>
      <c r="K2390" s="132"/>
      <c r="L2390" s="132"/>
      <c r="M2390" s="132"/>
    </row>
    <row r="2391" spans="10:13">
      <c r="J2391" s="132"/>
      <c r="K2391" s="132"/>
      <c r="L2391" s="132"/>
      <c r="M2391" s="132"/>
    </row>
    <row r="2392" spans="10:13">
      <c r="J2392" s="132"/>
      <c r="K2392" s="132"/>
      <c r="L2392" s="132"/>
      <c r="M2392" s="132"/>
    </row>
    <row r="2393" spans="10:13">
      <c r="J2393" s="132"/>
      <c r="K2393" s="132"/>
      <c r="L2393" s="132"/>
      <c r="M2393" s="132"/>
    </row>
    <row r="2394" spans="10:13">
      <c r="J2394" s="132"/>
      <c r="K2394" s="132"/>
      <c r="L2394" s="132"/>
      <c r="M2394" s="132"/>
    </row>
    <row r="2395" spans="10:13">
      <c r="J2395" s="132"/>
      <c r="K2395" s="132"/>
      <c r="L2395" s="132"/>
      <c r="M2395" s="132"/>
    </row>
    <row r="2396" spans="10:13">
      <c r="J2396" s="132"/>
      <c r="K2396" s="132"/>
      <c r="L2396" s="132"/>
      <c r="M2396" s="132"/>
    </row>
    <row r="2397" spans="10:13">
      <c r="J2397" s="132"/>
      <c r="K2397" s="132"/>
      <c r="L2397" s="132"/>
      <c r="M2397" s="132"/>
    </row>
    <row r="2398" spans="10:13">
      <c r="J2398" s="132"/>
      <c r="K2398" s="132"/>
      <c r="L2398" s="132"/>
      <c r="M2398" s="132"/>
    </row>
    <row r="2399" spans="10:13">
      <c r="J2399" s="132"/>
      <c r="K2399" s="132"/>
      <c r="L2399" s="132"/>
      <c r="M2399" s="132"/>
    </row>
    <row r="2400" spans="10:13">
      <c r="J2400" s="132"/>
      <c r="K2400" s="132"/>
      <c r="L2400" s="132"/>
      <c r="M2400" s="132"/>
    </row>
    <row r="2401" spans="10:13">
      <c r="J2401" s="132"/>
      <c r="K2401" s="132"/>
      <c r="L2401" s="132"/>
      <c r="M2401" s="132"/>
    </row>
    <row r="2402" spans="10:13">
      <c r="J2402" s="132"/>
      <c r="K2402" s="132"/>
      <c r="L2402" s="132"/>
      <c r="M2402" s="132"/>
    </row>
    <row r="2403" spans="10:13">
      <c r="J2403" s="132"/>
      <c r="K2403" s="132"/>
      <c r="L2403" s="132"/>
      <c r="M2403" s="132"/>
    </row>
    <row r="2404" spans="10:13">
      <c r="J2404" s="132"/>
      <c r="K2404" s="132"/>
      <c r="L2404" s="132"/>
      <c r="M2404" s="132"/>
    </row>
    <row r="2405" spans="10:13">
      <c r="J2405" s="132"/>
      <c r="K2405" s="132"/>
      <c r="L2405" s="132"/>
      <c r="M2405" s="132"/>
    </row>
    <row r="2406" spans="10:13">
      <c r="J2406" s="132"/>
      <c r="K2406" s="132"/>
      <c r="L2406" s="132"/>
      <c r="M2406" s="132"/>
    </row>
    <row r="2407" spans="10:13">
      <c r="J2407" s="132"/>
      <c r="K2407" s="132"/>
      <c r="L2407" s="132"/>
      <c r="M2407" s="132"/>
    </row>
    <row r="2408" spans="10:13">
      <c r="J2408" s="132"/>
      <c r="K2408" s="132"/>
      <c r="L2408" s="132"/>
      <c r="M2408" s="132"/>
    </row>
    <row r="2409" spans="10:13">
      <c r="J2409" s="132"/>
      <c r="K2409" s="132"/>
      <c r="L2409" s="132"/>
      <c r="M2409" s="132"/>
    </row>
    <row r="2410" spans="10:13">
      <c r="J2410" s="132"/>
      <c r="K2410" s="132"/>
      <c r="L2410" s="132"/>
      <c r="M2410" s="132"/>
    </row>
    <row r="2411" spans="10:13">
      <c r="J2411" s="132"/>
      <c r="K2411" s="132"/>
      <c r="L2411" s="132"/>
      <c r="M2411" s="132"/>
    </row>
    <row r="2412" spans="10:13">
      <c r="J2412" s="132"/>
      <c r="K2412" s="132"/>
      <c r="L2412" s="132"/>
      <c r="M2412" s="132"/>
    </row>
    <row r="2413" spans="10:13">
      <c r="J2413" s="132"/>
      <c r="K2413" s="132"/>
      <c r="L2413" s="132"/>
      <c r="M2413" s="132"/>
    </row>
    <row r="2414" spans="10:13">
      <c r="J2414" s="132"/>
      <c r="K2414" s="132"/>
      <c r="L2414" s="132"/>
      <c r="M2414" s="132"/>
    </row>
    <row r="2415" spans="10:13">
      <c r="J2415" s="132"/>
      <c r="K2415" s="132"/>
      <c r="L2415" s="132"/>
      <c r="M2415" s="132"/>
    </row>
    <row r="2416" spans="10:13">
      <c r="J2416" s="132"/>
      <c r="K2416" s="132"/>
      <c r="L2416" s="132"/>
      <c r="M2416" s="132"/>
    </row>
    <row r="2417" spans="10:13">
      <c r="J2417" s="132"/>
      <c r="K2417" s="132"/>
      <c r="L2417" s="132"/>
      <c r="M2417" s="132"/>
    </row>
    <row r="2418" spans="10:13">
      <c r="J2418" s="132"/>
      <c r="K2418" s="132"/>
      <c r="L2418" s="132"/>
      <c r="M2418" s="132"/>
    </row>
    <row r="2419" spans="10:13">
      <c r="J2419" s="132"/>
      <c r="K2419" s="132"/>
      <c r="L2419" s="132"/>
      <c r="M2419" s="132"/>
    </row>
    <row r="2420" spans="10:13">
      <c r="J2420" s="132"/>
      <c r="K2420" s="132"/>
      <c r="L2420" s="132"/>
      <c r="M2420" s="132"/>
    </row>
    <row r="2421" spans="10:13">
      <c r="J2421" s="132"/>
      <c r="K2421" s="132"/>
      <c r="L2421" s="132"/>
      <c r="M2421" s="132"/>
    </row>
    <row r="2422" spans="10:13">
      <c r="J2422" s="132"/>
      <c r="K2422" s="132"/>
      <c r="L2422" s="132"/>
      <c r="M2422" s="132"/>
    </row>
    <row r="2423" spans="10:13">
      <c r="J2423" s="132"/>
      <c r="K2423" s="132"/>
      <c r="L2423" s="132"/>
      <c r="M2423" s="132"/>
    </row>
    <row r="2424" spans="10:13">
      <c r="J2424" s="132"/>
      <c r="K2424" s="132"/>
      <c r="L2424" s="132"/>
      <c r="M2424" s="132"/>
    </row>
    <row r="2425" spans="10:13">
      <c r="J2425" s="132"/>
      <c r="K2425" s="132"/>
      <c r="L2425" s="132"/>
      <c r="M2425" s="132"/>
    </row>
    <row r="2426" spans="10:13">
      <c r="J2426" s="132"/>
      <c r="K2426" s="132"/>
      <c r="L2426" s="132"/>
      <c r="M2426" s="132"/>
    </row>
    <row r="2427" spans="10:13">
      <c r="J2427" s="132"/>
      <c r="K2427" s="132"/>
      <c r="L2427" s="132"/>
      <c r="M2427" s="132"/>
    </row>
    <row r="2428" spans="10:13">
      <c r="J2428" s="132"/>
      <c r="K2428" s="132"/>
      <c r="L2428" s="132"/>
      <c r="M2428" s="132"/>
    </row>
    <row r="2429" spans="10:13">
      <c r="J2429" s="132"/>
      <c r="K2429" s="132"/>
      <c r="L2429" s="132"/>
      <c r="M2429" s="132"/>
    </row>
    <row r="2430" spans="10:13">
      <c r="J2430" s="132"/>
      <c r="K2430" s="132"/>
      <c r="L2430" s="132"/>
      <c r="M2430" s="132"/>
    </row>
    <row r="2431" spans="10:13">
      <c r="J2431" s="132"/>
      <c r="K2431" s="132"/>
      <c r="L2431" s="132"/>
      <c r="M2431" s="132"/>
    </row>
    <row r="2432" spans="10:13">
      <c r="J2432" s="132"/>
      <c r="K2432" s="132"/>
      <c r="L2432" s="132"/>
      <c r="M2432" s="132"/>
    </row>
    <row r="2433" spans="10:13">
      <c r="J2433" s="132"/>
      <c r="K2433" s="132"/>
      <c r="L2433" s="132"/>
      <c r="M2433" s="132"/>
    </row>
    <row r="2434" spans="10:13">
      <c r="J2434" s="132"/>
      <c r="K2434" s="132"/>
      <c r="L2434" s="132"/>
      <c r="M2434" s="132"/>
    </row>
    <row r="2435" spans="10:13">
      <c r="J2435" s="132"/>
      <c r="K2435" s="132"/>
      <c r="L2435" s="132"/>
      <c r="M2435" s="132"/>
    </row>
    <row r="2436" spans="10:13">
      <c r="J2436" s="132"/>
      <c r="K2436" s="132"/>
      <c r="L2436" s="132"/>
      <c r="M2436" s="132"/>
    </row>
    <row r="2437" spans="10:13">
      <c r="J2437" s="132"/>
      <c r="K2437" s="132"/>
      <c r="L2437" s="132"/>
      <c r="M2437" s="132"/>
    </row>
    <row r="2438" spans="10:13">
      <c r="J2438" s="132"/>
      <c r="K2438" s="132"/>
      <c r="L2438" s="132"/>
      <c r="M2438" s="132"/>
    </row>
    <row r="2439" spans="10:13">
      <c r="J2439" s="132"/>
      <c r="K2439" s="132"/>
      <c r="L2439" s="132"/>
      <c r="M2439" s="132"/>
    </row>
    <row r="2440" spans="10:13">
      <c r="J2440" s="132"/>
      <c r="K2440" s="132"/>
      <c r="L2440" s="132"/>
      <c r="M2440" s="132"/>
    </row>
    <row r="2441" spans="10:13">
      <c r="J2441" s="132"/>
      <c r="K2441" s="132"/>
      <c r="L2441" s="132"/>
      <c r="M2441" s="132"/>
    </row>
    <row r="2442" spans="10:13">
      <c r="J2442" s="132"/>
      <c r="K2442" s="132"/>
      <c r="L2442" s="132"/>
      <c r="M2442" s="132"/>
    </row>
    <row r="2443" spans="10:13">
      <c r="J2443" s="132"/>
      <c r="K2443" s="132"/>
      <c r="L2443" s="132"/>
      <c r="M2443" s="132"/>
    </row>
    <row r="2444" spans="10:13">
      <c r="J2444" s="132"/>
      <c r="K2444" s="132"/>
      <c r="L2444" s="132"/>
      <c r="M2444" s="132"/>
    </row>
    <row r="2445" spans="10:13">
      <c r="J2445" s="132"/>
      <c r="K2445" s="132"/>
      <c r="L2445" s="132"/>
      <c r="M2445" s="132"/>
    </row>
    <row r="2446" spans="10:13">
      <c r="J2446" s="132"/>
      <c r="K2446" s="132"/>
      <c r="L2446" s="132"/>
      <c r="M2446" s="132"/>
    </row>
    <row r="2447" spans="10:13">
      <c r="J2447" s="132"/>
      <c r="K2447" s="132"/>
      <c r="L2447" s="132"/>
      <c r="M2447" s="132"/>
    </row>
    <row r="2448" spans="10:13">
      <c r="J2448" s="132"/>
      <c r="K2448" s="132"/>
      <c r="L2448" s="132"/>
      <c r="M2448" s="132"/>
    </row>
    <row r="2449" spans="10:13">
      <c r="J2449" s="132"/>
      <c r="K2449" s="132"/>
      <c r="L2449" s="132"/>
      <c r="M2449" s="132"/>
    </row>
    <row r="2450" spans="10:13">
      <c r="J2450" s="132"/>
      <c r="K2450" s="132"/>
      <c r="L2450" s="132"/>
      <c r="M2450" s="132"/>
    </row>
    <row r="2451" spans="10:13">
      <c r="J2451" s="132"/>
      <c r="K2451" s="132"/>
      <c r="L2451" s="132"/>
      <c r="M2451" s="132"/>
    </row>
    <row r="2452" spans="10:13">
      <c r="J2452" s="132"/>
      <c r="K2452" s="132"/>
      <c r="L2452" s="132"/>
      <c r="M2452" s="132"/>
    </row>
    <row r="2453" spans="10:13">
      <c r="J2453" s="132"/>
      <c r="K2453" s="132"/>
      <c r="L2453" s="132"/>
      <c r="M2453" s="132"/>
    </row>
    <row r="2454" spans="10:13">
      <c r="J2454" s="132"/>
      <c r="K2454" s="132"/>
      <c r="L2454" s="132"/>
      <c r="M2454" s="132"/>
    </row>
    <row r="2455" spans="10:13">
      <c r="J2455" s="132"/>
      <c r="K2455" s="132"/>
      <c r="L2455" s="132"/>
      <c r="M2455" s="132"/>
    </row>
    <row r="2456" spans="10:13">
      <c r="J2456" s="132"/>
      <c r="K2456" s="132"/>
      <c r="L2456" s="132"/>
      <c r="M2456" s="132"/>
    </row>
    <row r="2457" spans="10:13">
      <c r="J2457" s="132"/>
      <c r="K2457" s="132"/>
      <c r="L2457" s="132"/>
      <c r="M2457" s="132"/>
    </row>
    <row r="2458" spans="10:13">
      <c r="J2458" s="132"/>
      <c r="K2458" s="132"/>
      <c r="L2458" s="132"/>
      <c r="M2458" s="132"/>
    </row>
    <row r="2459" spans="10:13">
      <c r="J2459" s="132"/>
      <c r="K2459" s="132"/>
      <c r="L2459" s="132"/>
      <c r="M2459" s="132"/>
    </row>
    <row r="2460" spans="10:13">
      <c r="J2460" s="132"/>
      <c r="K2460" s="132"/>
      <c r="L2460" s="132"/>
      <c r="M2460" s="132"/>
    </row>
    <row r="2461" spans="10:13">
      <c r="J2461" s="132"/>
      <c r="K2461" s="132"/>
      <c r="L2461" s="132"/>
      <c r="M2461" s="132"/>
    </row>
    <row r="2462" spans="10:13">
      <c r="J2462" s="132"/>
      <c r="K2462" s="132"/>
      <c r="L2462" s="132"/>
      <c r="M2462" s="132"/>
    </row>
    <row r="2463" spans="10:13">
      <c r="J2463" s="132"/>
      <c r="K2463" s="132"/>
      <c r="L2463" s="132"/>
      <c r="M2463" s="132"/>
    </row>
    <row r="2464" spans="10:13">
      <c r="J2464" s="132"/>
      <c r="K2464" s="132"/>
      <c r="L2464" s="132"/>
      <c r="M2464" s="132"/>
    </row>
    <row r="2465" spans="10:13">
      <c r="J2465" s="132"/>
      <c r="K2465" s="132"/>
      <c r="L2465" s="132"/>
      <c r="M2465" s="132"/>
    </row>
    <row r="2466" spans="10:13">
      <c r="J2466" s="132"/>
      <c r="K2466" s="132"/>
      <c r="L2466" s="132"/>
      <c r="M2466" s="132"/>
    </row>
    <row r="2467" spans="10:13">
      <c r="J2467" s="132"/>
      <c r="K2467" s="132"/>
      <c r="L2467" s="132"/>
      <c r="M2467" s="132"/>
    </row>
    <row r="2468" spans="10:13">
      <c r="J2468" s="132"/>
      <c r="K2468" s="132"/>
      <c r="L2468" s="132"/>
      <c r="M2468" s="132"/>
    </row>
    <row r="2469" spans="10:13">
      <c r="J2469" s="132"/>
      <c r="K2469" s="132"/>
      <c r="L2469" s="132"/>
      <c r="M2469" s="132"/>
    </row>
    <row r="2470" spans="10:13">
      <c r="J2470" s="132"/>
      <c r="K2470" s="132"/>
      <c r="L2470" s="132"/>
      <c r="M2470" s="132"/>
    </row>
    <row r="2471" spans="10:13">
      <c r="J2471" s="132"/>
      <c r="K2471" s="132"/>
      <c r="L2471" s="132"/>
      <c r="M2471" s="132"/>
    </row>
    <row r="2472" spans="10:13">
      <c r="J2472" s="132"/>
      <c r="K2472" s="132"/>
      <c r="L2472" s="132"/>
      <c r="M2472" s="132"/>
    </row>
    <row r="2473" spans="10:13">
      <c r="J2473" s="132"/>
      <c r="K2473" s="132"/>
      <c r="L2473" s="132"/>
      <c r="M2473" s="132"/>
    </row>
    <row r="2474" spans="10:13">
      <c r="J2474" s="132"/>
      <c r="K2474" s="132"/>
      <c r="L2474" s="132"/>
      <c r="M2474" s="132"/>
    </row>
    <row r="2475" spans="10:13">
      <c r="J2475" s="132"/>
      <c r="K2475" s="132"/>
      <c r="L2475" s="132"/>
      <c r="M2475" s="132"/>
    </row>
    <row r="2476" spans="10:13">
      <c r="J2476" s="132"/>
      <c r="K2476" s="132"/>
      <c r="L2476" s="132"/>
      <c r="M2476" s="132"/>
    </row>
    <row r="2477" spans="10:13">
      <c r="J2477" s="132"/>
      <c r="K2477" s="132"/>
      <c r="L2477" s="132"/>
      <c r="M2477" s="132"/>
    </row>
    <row r="2478" spans="10:13">
      <c r="J2478" s="132"/>
      <c r="K2478" s="132"/>
      <c r="L2478" s="132"/>
      <c r="M2478" s="132"/>
    </row>
    <row r="2479" spans="10:13">
      <c r="J2479" s="132"/>
      <c r="K2479" s="132"/>
      <c r="L2479" s="132"/>
      <c r="M2479" s="132"/>
    </row>
    <row r="2480" spans="10:13">
      <c r="J2480" s="132"/>
      <c r="K2480" s="132"/>
      <c r="L2480" s="132"/>
      <c r="M2480" s="132"/>
    </row>
    <row r="2481" spans="10:13">
      <c r="J2481" s="132"/>
      <c r="K2481" s="132"/>
      <c r="L2481" s="132"/>
      <c r="M2481" s="132"/>
    </row>
    <row r="2482" spans="10:13">
      <c r="J2482" s="132"/>
      <c r="K2482" s="132"/>
      <c r="L2482" s="132"/>
      <c r="M2482" s="132"/>
    </row>
    <row r="2483" spans="10:13">
      <c r="J2483" s="132"/>
      <c r="K2483" s="132"/>
      <c r="L2483" s="132"/>
      <c r="M2483" s="132"/>
    </row>
    <row r="2484" spans="10:13">
      <c r="J2484" s="132"/>
      <c r="K2484" s="132"/>
      <c r="L2484" s="132"/>
      <c r="M2484" s="132"/>
    </row>
    <row r="2485" spans="10:13">
      <c r="J2485" s="132"/>
      <c r="K2485" s="132"/>
      <c r="L2485" s="132"/>
      <c r="M2485" s="132"/>
    </row>
    <row r="2486" spans="10:13">
      <c r="J2486" s="132"/>
      <c r="K2486" s="132"/>
      <c r="L2486" s="132"/>
      <c r="M2486" s="132"/>
    </row>
    <row r="2487" spans="10:13">
      <c r="J2487" s="132"/>
      <c r="K2487" s="132"/>
      <c r="L2487" s="132"/>
      <c r="M2487" s="132"/>
    </row>
    <row r="2488" spans="10:13">
      <c r="J2488" s="132"/>
      <c r="K2488" s="132"/>
      <c r="L2488" s="132"/>
      <c r="M2488" s="132"/>
    </row>
    <row r="2489" spans="10:13">
      <c r="J2489" s="132"/>
      <c r="K2489" s="132"/>
      <c r="L2489" s="132"/>
      <c r="M2489" s="132"/>
    </row>
    <row r="2490" spans="10:13">
      <c r="J2490" s="132"/>
      <c r="K2490" s="132"/>
      <c r="L2490" s="132"/>
      <c r="M2490" s="132"/>
    </row>
    <row r="2491" spans="10:13">
      <c r="J2491" s="132"/>
      <c r="K2491" s="132"/>
      <c r="L2491" s="132"/>
      <c r="M2491" s="132"/>
    </row>
    <row r="2492" spans="10:13">
      <c r="J2492" s="132"/>
      <c r="K2492" s="132"/>
      <c r="L2492" s="132"/>
      <c r="M2492" s="132"/>
    </row>
    <row r="2493" spans="10:13">
      <c r="J2493" s="132"/>
      <c r="K2493" s="132"/>
      <c r="L2493" s="132"/>
      <c r="M2493" s="132"/>
    </row>
    <row r="2494" spans="10:13">
      <c r="J2494" s="132"/>
      <c r="K2494" s="132"/>
      <c r="L2494" s="132"/>
      <c r="M2494" s="132"/>
    </row>
    <row r="2495" spans="10:13">
      <c r="J2495" s="132"/>
      <c r="K2495" s="132"/>
      <c r="L2495" s="132"/>
      <c r="M2495" s="132"/>
    </row>
    <row r="2496" spans="10:13">
      <c r="J2496" s="132"/>
      <c r="K2496" s="132"/>
      <c r="L2496" s="132"/>
      <c r="M2496" s="132"/>
    </row>
    <row r="2497" spans="10:13">
      <c r="J2497" s="132"/>
      <c r="K2497" s="132"/>
      <c r="L2497" s="132"/>
      <c r="M2497" s="132"/>
    </row>
    <row r="2498" spans="10:13">
      <c r="J2498" s="132"/>
      <c r="K2498" s="132"/>
      <c r="L2498" s="132"/>
      <c r="M2498" s="132"/>
    </row>
    <row r="2499" spans="10:13">
      <c r="J2499" s="132"/>
      <c r="K2499" s="132"/>
      <c r="L2499" s="132"/>
      <c r="M2499" s="132"/>
    </row>
    <row r="2500" spans="10:13">
      <c r="J2500" s="132"/>
      <c r="K2500" s="132"/>
      <c r="L2500" s="132"/>
      <c r="M2500" s="132"/>
    </row>
    <row r="2501" spans="10:13">
      <c r="J2501" s="132"/>
      <c r="K2501" s="132"/>
      <c r="L2501" s="132"/>
      <c r="M2501" s="132"/>
    </row>
    <row r="2502" spans="10:13">
      <c r="J2502" s="132"/>
      <c r="K2502" s="132"/>
      <c r="L2502" s="132"/>
      <c r="M2502" s="132"/>
    </row>
    <row r="2503" spans="10:13">
      <c r="J2503" s="132"/>
      <c r="K2503" s="132"/>
      <c r="L2503" s="132"/>
      <c r="M2503" s="132"/>
    </row>
    <row r="2504" spans="10:13">
      <c r="J2504" s="132"/>
      <c r="K2504" s="132"/>
      <c r="L2504" s="132"/>
      <c r="M2504" s="132"/>
    </row>
    <row r="2505" spans="10:13">
      <c r="J2505" s="132"/>
      <c r="K2505" s="132"/>
      <c r="L2505" s="132"/>
      <c r="M2505" s="132"/>
    </row>
    <row r="2506" spans="10:13">
      <c r="J2506" s="132"/>
      <c r="K2506" s="132"/>
      <c r="L2506" s="132"/>
      <c r="M2506" s="132"/>
    </row>
    <row r="2507" spans="10:13">
      <c r="J2507" s="132"/>
      <c r="K2507" s="132"/>
      <c r="L2507" s="132"/>
      <c r="M2507" s="132"/>
    </row>
    <row r="2508" spans="10:13">
      <c r="J2508" s="132"/>
      <c r="K2508" s="132"/>
      <c r="L2508" s="132"/>
      <c r="M2508" s="132"/>
    </row>
    <row r="2509" spans="10:13">
      <c r="J2509" s="132"/>
      <c r="K2509" s="132"/>
      <c r="L2509" s="132"/>
      <c r="M2509" s="132"/>
    </row>
    <row r="2510" spans="10:13">
      <c r="J2510" s="132"/>
      <c r="K2510" s="132"/>
      <c r="L2510" s="132"/>
      <c r="M2510" s="132"/>
    </row>
    <row r="2511" spans="10:13">
      <c r="J2511" s="132"/>
      <c r="K2511" s="132"/>
      <c r="L2511" s="132"/>
      <c r="M2511" s="132"/>
    </row>
    <row r="2512" spans="10:13">
      <c r="J2512" s="132"/>
      <c r="K2512" s="132"/>
      <c r="L2512" s="132"/>
      <c r="M2512" s="132"/>
    </row>
    <row r="2513" spans="10:13">
      <c r="J2513" s="132"/>
      <c r="K2513" s="132"/>
      <c r="L2513" s="132"/>
      <c r="M2513" s="132"/>
    </row>
    <row r="2514" spans="10:13">
      <c r="J2514" s="132"/>
      <c r="K2514" s="132"/>
      <c r="L2514" s="132"/>
      <c r="M2514" s="132"/>
    </row>
    <row r="2515" spans="10:13">
      <c r="J2515" s="132"/>
      <c r="K2515" s="132"/>
      <c r="L2515" s="132"/>
      <c r="M2515" s="132"/>
    </row>
    <row r="2516" spans="10:13">
      <c r="J2516" s="132"/>
      <c r="K2516" s="132"/>
      <c r="L2516" s="132"/>
      <c r="M2516" s="132"/>
    </row>
    <row r="2517" spans="10:13">
      <c r="J2517" s="132"/>
      <c r="K2517" s="132"/>
      <c r="L2517" s="132"/>
      <c r="M2517" s="132"/>
    </row>
    <row r="2518" spans="10:13">
      <c r="J2518" s="132"/>
      <c r="K2518" s="132"/>
      <c r="L2518" s="132"/>
      <c r="M2518" s="132"/>
    </row>
    <row r="2519" spans="10:13">
      <c r="J2519" s="132"/>
      <c r="K2519" s="132"/>
      <c r="L2519" s="132"/>
      <c r="M2519" s="132"/>
    </row>
    <row r="2520" spans="10:13">
      <c r="J2520" s="132"/>
      <c r="K2520" s="132"/>
      <c r="L2520" s="132"/>
      <c r="M2520" s="132"/>
    </row>
    <row r="2521" spans="10:13">
      <c r="J2521" s="132"/>
      <c r="K2521" s="132"/>
      <c r="L2521" s="132"/>
      <c r="M2521" s="132"/>
    </row>
    <row r="2522" spans="10:13">
      <c r="J2522" s="132"/>
      <c r="K2522" s="132"/>
      <c r="L2522" s="132"/>
      <c r="M2522" s="132"/>
    </row>
    <row r="2523" spans="10:13">
      <c r="J2523" s="132"/>
      <c r="K2523" s="132"/>
      <c r="L2523" s="132"/>
      <c r="M2523" s="132"/>
    </row>
    <row r="2524" spans="10:13">
      <c r="J2524" s="132"/>
      <c r="K2524" s="132"/>
      <c r="L2524" s="132"/>
      <c r="M2524" s="132"/>
    </row>
    <row r="2525" spans="10:13">
      <c r="J2525" s="132"/>
      <c r="K2525" s="132"/>
      <c r="L2525" s="132"/>
      <c r="M2525" s="132"/>
    </row>
    <row r="2526" spans="10:13">
      <c r="J2526" s="132"/>
      <c r="K2526" s="132"/>
      <c r="L2526" s="132"/>
      <c r="M2526" s="132"/>
    </row>
    <row r="2527" spans="10:13">
      <c r="J2527" s="132"/>
      <c r="K2527" s="132"/>
      <c r="L2527" s="132"/>
      <c r="M2527" s="132"/>
    </row>
    <row r="2528" spans="10:13">
      <c r="J2528" s="132"/>
      <c r="K2528" s="132"/>
      <c r="L2528" s="132"/>
      <c r="M2528" s="132"/>
    </row>
    <row r="2529" spans="10:13">
      <c r="J2529" s="132"/>
      <c r="K2529" s="132"/>
      <c r="L2529" s="132"/>
      <c r="M2529" s="132"/>
    </row>
    <row r="2530" spans="10:13">
      <c r="J2530" s="132"/>
      <c r="K2530" s="132"/>
      <c r="L2530" s="132"/>
      <c r="M2530" s="132"/>
    </row>
    <row r="2531" spans="10:13">
      <c r="J2531" s="132"/>
      <c r="K2531" s="132"/>
      <c r="L2531" s="132"/>
      <c r="M2531" s="132"/>
    </row>
    <row r="2532" spans="10:13">
      <c r="J2532" s="132"/>
      <c r="K2532" s="132"/>
      <c r="L2532" s="132"/>
      <c r="M2532" s="132"/>
    </row>
    <row r="2533" spans="10:13">
      <c r="J2533" s="132"/>
      <c r="K2533" s="132"/>
      <c r="L2533" s="132"/>
      <c r="M2533" s="132"/>
    </row>
    <row r="2534" spans="10:13">
      <c r="J2534" s="132"/>
      <c r="K2534" s="132"/>
      <c r="L2534" s="132"/>
      <c r="M2534" s="132"/>
    </row>
    <row r="2535" spans="10:13">
      <c r="J2535" s="132"/>
      <c r="K2535" s="132"/>
      <c r="L2535" s="132"/>
      <c r="M2535" s="132"/>
    </row>
    <row r="2536" spans="10:13">
      <c r="J2536" s="132"/>
      <c r="K2536" s="132"/>
      <c r="L2536" s="132"/>
      <c r="M2536" s="132"/>
    </row>
    <row r="2537" spans="10:13">
      <c r="J2537" s="132"/>
      <c r="K2537" s="132"/>
      <c r="L2537" s="132"/>
      <c r="M2537" s="132"/>
    </row>
    <row r="2538" spans="10:13">
      <c r="J2538" s="132"/>
      <c r="K2538" s="132"/>
      <c r="L2538" s="132"/>
      <c r="M2538" s="132"/>
    </row>
    <row r="2539" spans="10:13">
      <c r="J2539" s="132"/>
      <c r="K2539" s="132"/>
      <c r="L2539" s="132"/>
      <c r="M2539" s="132"/>
    </row>
    <row r="2540" spans="10:13">
      <c r="J2540" s="132"/>
      <c r="K2540" s="132"/>
      <c r="L2540" s="132"/>
      <c r="M2540" s="132"/>
    </row>
    <row r="2541" spans="10:13">
      <c r="J2541" s="132"/>
      <c r="K2541" s="132"/>
      <c r="L2541" s="132"/>
      <c r="M2541" s="132"/>
    </row>
    <row r="2542" spans="10:13">
      <c r="J2542" s="132"/>
      <c r="K2542" s="132"/>
      <c r="L2542" s="132"/>
      <c r="M2542" s="132"/>
    </row>
    <row r="2543" spans="10:13">
      <c r="J2543" s="132"/>
      <c r="K2543" s="132"/>
      <c r="L2543" s="132"/>
      <c r="M2543" s="132"/>
    </row>
    <row r="2544" spans="10:13">
      <c r="J2544" s="132"/>
      <c r="K2544" s="132"/>
      <c r="L2544" s="132"/>
      <c r="M2544" s="132"/>
    </row>
    <row r="2545" spans="10:13">
      <c r="J2545" s="132"/>
      <c r="K2545" s="132"/>
      <c r="L2545" s="132"/>
      <c r="M2545" s="132"/>
    </row>
    <row r="2546" spans="10:13">
      <c r="J2546" s="132"/>
      <c r="K2546" s="132"/>
      <c r="L2546" s="132"/>
      <c r="M2546" s="132"/>
    </row>
    <row r="2547" spans="10:13">
      <c r="J2547" s="132"/>
      <c r="K2547" s="132"/>
      <c r="L2547" s="132"/>
      <c r="M2547" s="132"/>
    </row>
    <row r="2548" spans="10:13">
      <c r="J2548" s="132"/>
      <c r="K2548" s="132"/>
      <c r="L2548" s="132"/>
      <c r="M2548" s="132"/>
    </row>
    <row r="2549" spans="10:13">
      <c r="J2549" s="132"/>
      <c r="K2549" s="132"/>
      <c r="L2549" s="132"/>
      <c r="M2549" s="132"/>
    </row>
    <row r="2550" spans="10:13">
      <c r="J2550" s="132"/>
      <c r="K2550" s="132"/>
      <c r="L2550" s="132"/>
      <c r="M2550" s="132"/>
    </row>
    <row r="2551" spans="10:13">
      <c r="J2551" s="132"/>
      <c r="K2551" s="132"/>
      <c r="L2551" s="132"/>
      <c r="M2551" s="132"/>
    </row>
    <row r="2552" spans="10:13">
      <c r="J2552" s="132"/>
      <c r="K2552" s="132"/>
      <c r="L2552" s="132"/>
      <c r="M2552" s="132"/>
    </row>
    <row r="2553" spans="10:13">
      <c r="J2553" s="132"/>
      <c r="K2553" s="132"/>
      <c r="L2553" s="132"/>
      <c r="M2553" s="132"/>
    </row>
    <row r="2554" spans="10:13">
      <c r="J2554" s="132"/>
      <c r="K2554" s="132"/>
      <c r="L2554" s="132"/>
      <c r="M2554" s="132"/>
    </row>
    <row r="2555" spans="10:13">
      <c r="J2555" s="132"/>
      <c r="K2555" s="132"/>
      <c r="L2555" s="132"/>
      <c r="M2555" s="132"/>
    </row>
    <row r="2556" spans="10:13">
      <c r="J2556" s="132"/>
      <c r="K2556" s="132"/>
      <c r="L2556" s="132"/>
      <c r="M2556" s="132"/>
    </row>
    <row r="2557" spans="10:13">
      <c r="J2557" s="132"/>
      <c r="K2557" s="132"/>
      <c r="L2557" s="132"/>
      <c r="M2557" s="132"/>
    </row>
    <row r="2558" spans="10:13">
      <c r="J2558" s="132"/>
      <c r="K2558" s="132"/>
      <c r="L2558" s="132"/>
      <c r="M2558" s="132"/>
    </row>
    <row r="2559" spans="10:13">
      <c r="J2559" s="132"/>
      <c r="K2559" s="132"/>
      <c r="L2559" s="132"/>
      <c r="M2559" s="132"/>
    </row>
    <row r="2560" spans="10:13">
      <c r="J2560" s="132"/>
      <c r="K2560" s="132"/>
      <c r="L2560" s="132"/>
      <c r="M2560" s="132"/>
    </row>
    <row r="2561" spans="10:13">
      <c r="J2561" s="132"/>
      <c r="K2561" s="132"/>
      <c r="L2561" s="132"/>
      <c r="M2561" s="132"/>
    </row>
    <row r="2562" spans="10:13">
      <c r="J2562" s="132"/>
      <c r="K2562" s="132"/>
      <c r="L2562" s="132"/>
      <c r="M2562" s="132"/>
    </row>
    <row r="2563" spans="10:13">
      <c r="J2563" s="132"/>
      <c r="K2563" s="132"/>
      <c r="L2563" s="132"/>
      <c r="M2563" s="132"/>
    </row>
    <row r="2564" spans="10:13">
      <c r="J2564" s="132"/>
      <c r="K2564" s="132"/>
      <c r="L2564" s="132"/>
      <c r="M2564" s="132"/>
    </row>
    <row r="2565" spans="10:13">
      <c r="J2565" s="132"/>
      <c r="K2565" s="132"/>
      <c r="L2565" s="132"/>
      <c r="M2565" s="132"/>
    </row>
    <row r="2566" spans="10:13">
      <c r="J2566" s="132"/>
      <c r="K2566" s="132"/>
      <c r="L2566" s="132"/>
      <c r="M2566" s="132"/>
    </row>
    <row r="2567" spans="10:13">
      <c r="J2567" s="132"/>
      <c r="K2567" s="132"/>
      <c r="L2567" s="132"/>
      <c r="M2567" s="132"/>
    </row>
    <row r="2568" spans="10:13">
      <c r="J2568" s="132"/>
      <c r="K2568" s="132"/>
      <c r="L2568" s="132"/>
      <c r="M2568" s="132"/>
    </row>
    <row r="2569" spans="10:13">
      <c r="J2569" s="132"/>
      <c r="K2569" s="132"/>
      <c r="L2569" s="132"/>
      <c r="M2569" s="132"/>
    </row>
    <row r="2570" spans="10:13">
      <c r="J2570" s="132"/>
      <c r="K2570" s="132"/>
      <c r="L2570" s="132"/>
      <c r="M2570" s="132"/>
    </row>
    <row r="2571" spans="10:13">
      <c r="J2571" s="132"/>
      <c r="K2571" s="132"/>
      <c r="L2571" s="132"/>
      <c r="M2571" s="132"/>
    </row>
    <row r="2572" spans="10:13">
      <c r="J2572" s="132"/>
      <c r="K2572" s="132"/>
      <c r="L2572" s="132"/>
      <c r="M2572" s="132"/>
    </row>
    <row r="2573" spans="10:13">
      <c r="J2573" s="132"/>
      <c r="K2573" s="132"/>
      <c r="L2573" s="132"/>
      <c r="M2573" s="132"/>
    </row>
    <row r="2574" spans="10:13">
      <c r="J2574" s="132"/>
      <c r="K2574" s="132"/>
      <c r="L2574" s="132"/>
      <c r="M2574" s="132"/>
    </row>
    <row r="2575" spans="10:13">
      <c r="J2575" s="132"/>
      <c r="K2575" s="132"/>
      <c r="L2575" s="132"/>
      <c r="M2575" s="132"/>
    </row>
    <row r="2576" spans="10:13">
      <c r="J2576" s="132"/>
      <c r="K2576" s="132"/>
      <c r="L2576" s="132"/>
      <c r="M2576" s="132"/>
    </row>
    <row r="2577" spans="10:13">
      <c r="J2577" s="132"/>
      <c r="K2577" s="132"/>
      <c r="L2577" s="132"/>
      <c r="M2577" s="132"/>
    </row>
    <row r="2578" spans="10:13">
      <c r="J2578" s="132"/>
      <c r="K2578" s="132"/>
      <c r="L2578" s="132"/>
      <c r="M2578" s="132"/>
    </row>
    <row r="2579" spans="10:13">
      <c r="J2579" s="132"/>
      <c r="K2579" s="132"/>
      <c r="L2579" s="132"/>
      <c r="M2579" s="132"/>
    </row>
    <row r="2580" spans="10:13">
      <c r="J2580" s="132"/>
      <c r="K2580" s="132"/>
      <c r="L2580" s="132"/>
      <c r="M2580" s="132"/>
    </row>
    <row r="2581" spans="10:13">
      <c r="J2581" s="132"/>
      <c r="K2581" s="132"/>
      <c r="L2581" s="132"/>
      <c r="M2581" s="132"/>
    </row>
    <row r="2582" spans="10:13">
      <c r="J2582" s="132"/>
      <c r="K2582" s="132"/>
      <c r="L2582" s="132"/>
      <c r="M2582" s="132"/>
    </row>
    <row r="2583" spans="10:13">
      <c r="J2583" s="132"/>
      <c r="K2583" s="132"/>
      <c r="L2583" s="132"/>
      <c r="M2583" s="132"/>
    </row>
    <row r="2584" spans="10:13">
      <c r="J2584" s="132"/>
      <c r="K2584" s="132"/>
      <c r="L2584" s="132"/>
      <c r="M2584" s="132"/>
    </row>
    <row r="2585" spans="10:13">
      <c r="J2585" s="132"/>
      <c r="K2585" s="132"/>
      <c r="L2585" s="132"/>
      <c r="M2585" s="132"/>
    </row>
    <row r="2586" spans="10:13">
      <c r="J2586" s="132"/>
      <c r="K2586" s="132"/>
      <c r="L2586" s="132"/>
      <c r="M2586" s="132"/>
    </row>
    <row r="2587" spans="10:13">
      <c r="J2587" s="132"/>
      <c r="K2587" s="132"/>
      <c r="L2587" s="132"/>
      <c r="M2587" s="132"/>
    </row>
    <row r="2588" spans="10:13">
      <c r="J2588" s="132"/>
      <c r="K2588" s="132"/>
      <c r="L2588" s="132"/>
      <c r="M2588" s="132"/>
    </row>
    <row r="2589" spans="10:13">
      <c r="J2589" s="132"/>
      <c r="K2589" s="132"/>
      <c r="L2589" s="132"/>
      <c r="M2589" s="132"/>
    </row>
    <row r="2590" spans="10:13">
      <c r="J2590" s="132"/>
      <c r="K2590" s="132"/>
      <c r="L2590" s="132"/>
      <c r="M2590" s="132"/>
    </row>
    <row r="2591" spans="10:13">
      <c r="J2591" s="132"/>
      <c r="K2591" s="132"/>
      <c r="L2591" s="132"/>
      <c r="M2591" s="132"/>
    </row>
    <row r="2592" spans="10:13">
      <c r="J2592" s="132"/>
      <c r="K2592" s="132"/>
      <c r="L2592" s="132"/>
      <c r="M2592" s="132"/>
    </row>
    <row r="2593" spans="10:13">
      <c r="J2593" s="132"/>
      <c r="K2593" s="132"/>
      <c r="L2593" s="132"/>
      <c r="M2593" s="132"/>
    </row>
    <row r="2594" spans="10:13">
      <c r="J2594" s="132"/>
      <c r="K2594" s="132"/>
      <c r="L2594" s="132"/>
      <c r="M2594" s="132"/>
    </row>
    <row r="2595" spans="10:13">
      <c r="J2595" s="132"/>
      <c r="K2595" s="132"/>
      <c r="L2595" s="132"/>
      <c r="M2595" s="132"/>
    </row>
    <row r="2596" spans="10:13">
      <c r="J2596" s="132"/>
      <c r="K2596" s="132"/>
      <c r="L2596" s="132"/>
      <c r="M2596" s="132"/>
    </row>
    <row r="2597" spans="10:13">
      <c r="J2597" s="132"/>
      <c r="K2597" s="132"/>
      <c r="L2597" s="132"/>
      <c r="M2597" s="132"/>
    </row>
    <row r="2598" spans="10:13">
      <c r="J2598" s="132"/>
      <c r="K2598" s="132"/>
      <c r="L2598" s="132"/>
      <c r="M2598" s="132"/>
    </row>
    <row r="2599" spans="10:13">
      <c r="J2599" s="132"/>
      <c r="K2599" s="132"/>
      <c r="L2599" s="132"/>
      <c r="M2599" s="132"/>
    </row>
    <row r="2600" spans="10:13">
      <c r="J2600" s="132"/>
      <c r="K2600" s="132"/>
      <c r="L2600" s="132"/>
      <c r="M2600" s="132"/>
    </row>
    <row r="2601" spans="10:13">
      <c r="J2601" s="132"/>
      <c r="K2601" s="132"/>
      <c r="L2601" s="132"/>
      <c r="M2601" s="132"/>
    </row>
    <row r="2602" spans="10:13">
      <c r="J2602" s="132"/>
      <c r="K2602" s="132"/>
      <c r="L2602" s="132"/>
      <c r="M2602" s="132"/>
    </row>
    <row r="2603" spans="10:13">
      <c r="J2603" s="132"/>
      <c r="K2603" s="132"/>
      <c r="L2603" s="132"/>
      <c r="M2603" s="132"/>
    </row>
    <row r="2604" spans="10:13">
      <c r="J2604" s="132"/>
      <c r="K2604" s="132"/>
      <c r="L2604" s="132"/>
      <c r="M2604" s="132"/>
    </row>
    <row r="2605" spans="10:13">
      <c r="J2605" s="132"/>
      <c r="K2605" s="132"/>
      <c r="L2605" s="132"/>
      <c r="M2605" s="132"/>
    </row>
    <row r="2606" spans="10:13">
      <c r="J2606" s="132"/>
      <c r="K2606" s="132"/>
      <c r="L2606" s="132"/>
      <c r="M2606" s="132"/>
    </row>
    <row r="2607" spans="10:13">
      <c r="J2607" s="132"/>
      <c r="K2607" s="132"/>
      <c r="L2607" s="132"/>
      <c r="M2607" s="132"/>
    </row>
    <row r="2608" spans="10:13">
      <c r="J2608" s="132"/>
      <c r="K2608" s="132"/>
      <c r="L2608" s="132"/>
      <c r="M2608" s="132"/>
    </row>
    <row r="2609" spans="10:13">
      <c r="J2609" s="132"/>
      <c r="K2609" s="132"/>
      <c r="L2609" s="132"/>
      <c r="M2609" s="132"/>
    </row>
    <row r="2610" spans="10:13">
      <c r="J2610" s="132"/>
      <c r="K2610" s="132"/>
      <c r="L2610" s="132"/>
      <c r="M2610" s="132"/>
    </row>
    <row r="2611" spans="10:13">
      <c r="J2611" s="132"/>
      <c r="K2611" s="132"/>
      <c r="L2611" s="132"/>
      <c r="M2611" s="132"/>
    </row>
    <row r="2612" spans="10:13">
      <c r="J2612" s="132"/>
      <c r="K2612" s="132"/>
      <c r="L2612" s="132"/>
      <c r="M2612" s="132"/>
    </row>
    <row r="2613" spans="10:13">
      <c r="J2613" s="132"/>
      <c r="K2613" s="132"/>
      <c r="L2613" s="132"/>
      <c r="M2613" s="132"/>
    </row>
    <row r="2614" spans="10:13">
      <c r="J2614" s="132"/>
      <c r="K2614" s="132"/>
      <c r="L2614" s="132"/>
      <c r="M2614" s="132"/>
    </row>
    <row r="2615" spans="10:13">
      <c r="J2615" s="132"/>
      <c r="K2615" s="132"/>
      <c r="L2615" s="132"/>
      <c r="M2615" s="132"/>
    </row>
    <row r="2616" spans="10:13">
      <c r="J2616" s="132"/>
      <c r="K2616" s="132"/>
      <c r="L2616" s="132"/>
      <c r="M2616" s="132"/>
    </row>
    <row r="2617" spans="10:13">
      <c r="J2617" s="132"/>
      <c r="K2617" s="132"/>
      <c r="L2617" s="132"/>
      <c r="M2617" s="132"/>
    </row>
    <row r="2618" spans="10:13">
      <c r="J2618" s="132"/>
      <c r="K2618" s="132"/>
      <c r="L2618" s="132"/>
      <c r="M2618" s="132"/>
    </row>
    <row r="2619" spans="10:13">
      <c r="J2619" s="132"/>
      <c r="K2619" s="132"/>
      <c r="L2619" s="132"/>
      <c r="M2619" s="132"/>
    </row>
    <row r="2620" spans="10:13">
      <c r="J2620" s="132"/>
      <c r="K2620" s="132"/>
      <c r="L2620" s="132"/>
      <c r="M2620" s="132"/>
    </row>
    <row r="2621" spans="10:13">
      <c r="J2621" s="132"/>
      <c r="K2621" s="132"/>
      <c r="L2621" s="132"/>
      <c r="M2621" s="132"/>
    </row>
    <row r="2622" spans="10:13">
      <c r="J2622" s="132"/>
      <c r="K2622" s="132"/>
      <c r="L2622" s="132"/>
      <c r="M2622" s="132"/>
    </row>
    <row r="2623" spans="10:13">
      <c r="J2623" s="132"/>
      <c r="K2623" s="132"/>
      <c r="L2623" s="132"/>
      <c r="M2623" s="132"/>
    </row>
    <row r="2624" spans="10:13">
      <c r="J2624" s="132"/>
      <c r="K2624" s="132"/>
      <c r="L2624" s="132"/>
      <c r="M2624" s="132"/>
    </row>
    <row r="2625" spans="10:13">
      <c r="J2625" s="132"/>
      <c r="K2625" s="132"/>
      <c r="L2625" s="132"/>
      <c r="M2625" s="132"/>
    </row>
    <row r="2626" spans="10:13">
      <c r="J2626" s="132"/>
      <c r="K2626" s="132"/>
      <c r="L2626" s="132"/>
      <c r="M2626" s="132"/>
    </row>
    <row r="2627" spans="10:13">
      <c r="J2627" s="132"/>
      <c r="K2627" s="132"/>
      <c r="L2627" s="132"/>
      <c r="M2627" s="132"/>
    </row>
    <row r="2628" spans="10:13">
      <c r="J2628" s="132"/>
      <c r="K2628" s="132"/>
      <c r="L2628" s="132"/>
      <c r="M2628" s="132"/>
    </row>
    <row r="2629" spans="10:13">
      <c r="J2629" s="132"/>
      <c r="K2629" s="132"/>
      <c r="L2629" s="132"/>
      <c r="M2629" s="132"/>
    </row>
    <row r="2630" spans="10:13">
      <c r="J2630" s="132"/>
      <c r="K2630" s="132"/>
      <c r="L2630" s="132"/>
      <c r="M2630" s="132"/>
    </row>
    <row r="2631" spans="10:13">
      <c r="J2631" s="132"/>
      <c r="K2631" s="132"/>
      <c r="L2631" s="132"/>
      <c r="M2631" s="132"/>
    </row>
    <row r="2632" spans="10:13">
      <c r="J2632" s="132"/>
      <c r="K2632" s="132"/>
      <c r="L2632" s="132"/>
      <c r="M2632" s="132"/>
    </row>
    <row r="2633" spans="10:13">
      <c r="J2633" s="132"/>
      <c r="K2633" s="132"/>
      <c r="L2633" s="132"/>
      <c r="M2633" s="132"/>
    </row>
    <row r="2634" spans="10:13">
      <c r="J2634" s="132"/>
      <c r="K2634" s="132"/>
      <c r="L2634" s="132"/>
      <c r="M2634" s="132"/>
    </row>
    <row r="2635" spans="10:13">
      <c r="J2635" s="132"/>
      <c r="K2635" s="132"/>
      <c r="L2635" s="132"/>
      <c r="M2635" s="132"/>
    </row>
    <row r="2636" spans="10:13">
      <c r="J2636" s="132"/>
      <c r="K2636" s="132"/>
      <c r="L2636" s="132"/>
      <c r="M2636" s="132"/>
    </row>
    <row r="2637" spans="10:13">
      <c r="J2637" s="132"/>
      <c r="K2637" s="132"/>
      <c r="L2637" s="132"/>
      <c r="M2637" s="132"/>
    </row>
    <row r="2638" spans="10:13">
      <c r="J2638" s="132"/>
      <c r="K2638" s="132"/>
      <c r="L2638" s="132"/>
      <c r="M2638" s="132"/>
    </row>
    <row r="2639" spans="10:13">
      <c r="J2639" s="132"/>
      <c r="K2639" s="132"/>
      <c r="L2639" s="132"/>
      <c r="M2639" s="132"/>
    </row>
    <row r="2640" spans="10:13">
      <c r="J2640" s="132"/>
      <c r="K2640" s="132"/>
      <c r="L2640" s="132"/>
      <c r="M2640" s="132"/>
    </row>
    <row r="2641" spans="10:13">
      <c r="J2641" s="132"/>
      <c r="K2641" s="132"/>
      <c r="L2641" s="132"/>
      <c r="M2641" s="132"/>
    </row>
    <row r="2642" spans="10:13">
      <c r="J2642" s="132"/>
      <c r="K2642" s="132"/>
      <c r="L2642" s="132"/>
      <c r="M2642" s="132"/>
    </row>
    <row r="2643" spans="10:13">
      <c r="J2643" s="132"/>
      <c r="K2643" s="132"/>
      <c r="L2643" s="132"/>
      <c r="M2643" s="132"/>
    </row>
    <row r="2644" spans="10:13">
      <c r="J2644" s="132"/>
      <c r="K2644" s="132"/>
      <c r="L2644" s="132"/>
      <c r="M2644" s="132"/>
    </row>
    <row r="2645" spans="10:13">
      <c r="J2645" s="132"/>
      <c r="K2645" s="132"/>
      <c r="L2645" s="132"/>
      <c r="M2645" s="132"/>
    </row>
    <row r="2646" spans="10:13">
      <c r="J2646" s="132"/>
      <c r="K2646" s="132"/>
      <c r="L2646" s="132"/>
      <c r="M2646" s="132"/>
    </row>
    <row r="2647" spans="10:13">
      <c r="J2647" s="132"/>
      <c r="K2647" s="132"/>
      <c r="L2647" s="132"/>
      <c r="M2647" s="132"/>
    </row>
    <row r="2648" spans="10:13">
      <c r="J2648" s="132"/>
      <c r="K2648" s="132"/>
      <c r="L2648" s="132"/>
      <c r="M2648" s="132"/>
    </row>
    <row r="2649" spans="10:13">
      <c r="J2649" s="132"/>
      <c r="K2649" s="132"/>
      <c r="L2649" s="132"/>
      <c r="M2649" s="132"/>
    </row>
    <row r="2650" spans="10:13">
      <c r="J2650" s="132"/>
      <c r="K2650" s="132"/>
      <c r="L2650" s="132"/>
      <c r="M2650" s="132"/>
    </row>
    <row r="2651" spans="10:13">
      <c r="J2651" s="132"/>
      <c r="K2651" s="132"/>
      <c r="L2651" s="132"/>
      <c r="M2651" s="132"/>
    </row>
    <row r="2652" spans="10:13">
      <c r="J2652" s="132"/>
      <c r="K2652" s="132"/>
      <c r="L2652" s="132"/>
      <c r="M2652" s="132"/>
    </row>
    <row r="2653" spans="10:13">
      <c r="J2653" s="132"/>
      <c r="K2653" s="132"/>
      <c r="L2653" s="132"/>
      <c r="M2653" s="132"/>
    </row>
    <row r="2654" spans="10:13">
      <c r="J2654" s="132"/>
      <c r="K2654" s="132"/>
      <c r="L2654" s="132"/>
      <c r="M2654" s="132"/>
    </row>
    <row r="2655" spans="10:13">
      <c r="J2655" s="132"/>
      <c r="K2655" s="132"/>
      <c r="L2655" s="132"/>
      <c r="M2655" s="132"/>
    </row>
    <row r="2656" spans="10:13">
      <c r="J2656" s="132"/>
      <c r="K2656" s="132"/>
      <c r="L2656" s="132"/>
      <c r="M2656" s="132"/>
    </row>
    <row r="2657" spans="10:13">
      <c r="J2657" s="132"/>
      <c r="K2657" s="132"/>
      <c r="L2657" s="132"/>
      <c r="M2657" s="132"/>
    </row>
    <row r="2658" spans="10:13">
      <c r="J2658" s="132"/>
      <c r="K2658" s="132"/>
      <c r="L2658" s="132"/>
      <c r="M2658" s="132"/>
    </row>
    <row r="2659" spans="10:13">
      <c r="J2659" s="132"/>
      <c r="K2659" s="132"/>
      <c r="L2659" s="132"/>
      <c r="M2659" s="132"/>
    </row>
    <row r="2660" spans="10:13">
      <c r="J2660" s="132"/>
      <c r="K2660" s="132"/>
      <c r="L2660" s="132"/>
      <c r="M2660" s="132"/>
    </row>
    <row r="2661" spans="10:13">
      <c r="J2661" s="132"/>
      <c r="K2661" s="132"/>
      <c r="L2661" s="132"/>
      <c r="M2661" s="132"/>
    </row>
    <row r="2662" spans="10:13">
      <c r="J2662" s="132"/>
      <c r="K2662" s="132"/>
      <c r="L2662" s="132"/>
      <c r="M2662" s="132"/>
    </row>
    <row r="2663" spans="10:13">
      <c r="J2663" s="132"/>
      <c r="K2663" s="132"/>
      <c r="L2663" s="132"/>
      <c r="M2663" s="132"/>
    </row>
    <row r="2664" spans="10:13">
      <c r="J2664" s="132"/>
      <c r="K2664" s="132"/>
      <c r="L2664" s="132"/>
      <c r="M2664" s="132"/>
    </row>
    <row r="2665" spans="10:13">
      <c r="J2665" s="132"/>
      <c r="K2665" s="132"/>
      <c r="L2665" s="132"/>
      <c r="M2665" s="132"/>
    </row>
    <row r="2666" spans="10:13">
      <c r="J2666" s="132"/>
      <c r="K2666" s="132"/>
      <c r="L2666" s="132"/>
      <c r="M2666" s="132"/>
    </row>
    <row r="2667" spans="10:13">
      <c r="J2667" s="132"/>
      <c r="K2667" s="132"/>
      <c r="L2667" s="132"/>
      <c r="M2667" s="132"/>
    </row>
    <row r="2668" spans="10:13">
      <c r="J2668" s="132"/>
      <c r="K2668" s="132"/>
      <c r="L2668" s="132"/>
      <c r="M2668" s="132"/>
    </row>
    <row r="2669" spans="10:13">
      <c r="J2669" s="132"/>
      <c r="K2669" s="132"/>
      <c r="L2669" s="132"/>
      <c r="M2669" s="132"/>
    </row>
    <row r="2670" spans="10:13">
      <c r="J2670" s="132"/>
      <c r="K2670" s="132"/>
      <c r="L2670" s="132"/>
      <c r="M2670" s="132"/>
    </row>
    <row r="2671" spans="10:13">
      <c r="J2671" s="132"/>
      <c r="K2671" s="132"/>
      <c r="L2671" s="132"/>
      <c r="M2671" s="132"/>
    </row>
    <row r="2672" spans="10:13">
      <c r="J2672" s="132"/>
      <c r="K2672" s="132"/>
      <c r="L2672" s="132"/>
      <c r="M2672" s="132"/>
    </row>
    <row r="2673" spans="10:13">
      <c r="J2673" s="132"/>
      <c r="K2673" s="132"/>
      <c r="L2673" s="132"/>
      <c r="M2673" s="132"/>
    </row>
    <row r="2674" spans="10:13">
      <c r="J2674" s="132"/>
      <c r="K2674" s="132"/>
      <c r="L2674" s="132"/>
      <c r="M2674" s="132"/>
    </row>
    <row r="2675" spans="10:13">
      <c r="J2675" s="132"/>
      <c r="K2675" s="132"/>
      <c r="L2675" s="132"/>
      <c r="M2675" s="132"/>
    </row>
    <row r="2676" spans="10:13">
      <c r="J2676" s="132"/>
      <c r="K2676" s="132"/>
      <c r="L2676" s="132"/>
      <c r="M2676" s="132"/>
    </row>
    <row r="2677" spans="10:13">
      <c r="J2677" s="132"/>
      <c r="K2677" s="132"/>
      <c r="L2677" s="132"/>
      <c r="M2677" s="132"/>
    </row>
    <row r="2678" spans="10:13">
      <c r="J2678" s="132"/>
      <c r="K2678" s="132"/>
      <c r="L2678" s="132"/>
      <c r="M2678" s="132"/>
    </row>
    <row r="2679" spans="10:13">
      <c r="J2679" s="132"/>
      <c r="K2679" s="132"/>
      <c r="L2679" s="132"/>
      <c r="M2679" s="132"/>
    </row>
    <row r="2680" spans="10:13">
      <c r="J2680" s="132"/>
      <c r="K2680" s="132"/>
      <c r="L2680" s="132"/>
      <c r="M2680" s="132"/>
    </row>
    <row r="2681" spans="10:13">
      <c r="J2681" s="132"/>
      <c r="K2681" s="132"/>
      <c r="L2681" s="132"/>
      <c r="M2681" s="132"/>
    </row>
    <row r="2682" spans="10:13">
      <c r="J2682" s="132"/>
      <c r="K2682" s="132"/>
      <c r="L2682" s="132"/>
      <c r="M2682" s="132"/>
    </row>
    <row r="2683" spans="10:13">
      <c r="J2683" s="132"/>
      <c r="K2683" s="132"/>
      <c r="L2683" s="132"/>
      <c r="M2683" s="132"/>
    </row>
    <row r="2684" spans="10:13">
      <c r="J2684" s="132"/>
      <c r="K2684" s="132"/>
      <c r="L2684" s="132"/>
      <c r="M2684" s="132"/>
    </row>
    <row r="2685" spans="10:13">
      <c r="J2685" s="132"/>
      <c r="K2685" s="132"/>
      <c r="L2685" s="132"/>
      <c r="M2685" s="132"/>
    </row>
    <row r="2686" spans="10:13">
      <c r="J2686" s="132"/>
      <c r="K2686" s="132"/>
      <c r="L2686" s="132"/>
      <c r="M2686" s="132"/>
    </row>
    <row r="2687" spans="10:13">
      <c r="J2687" s="132"/>
      <c r="K2687" s="132"/>
      <c r="L2687" s="132"/>
      <c r="M2687" s="132"/>
    </row>
    <row r="2688" spans="10:13">
      <c r="J2688" s="132"/>
      <c r="K2688" s="132"/>
      <c r="L2688" s="132"/>
      <c r="M2688" s="132"/>
    </row>
    <row r="2689" spans="10:13">
      <c r="J2689" s="132"/>
      <c r="K2689" s="132"/>
      <c r="L2689" s="132"/>
      <c r="M2689" s="132"/>
    </row>
    <row r="2690" spans="10:13">
      <c r="J2690" s="132"/>
      <c r="K2690" s="132"/>
      <c r="L2690" s="132"/>
      <c r="M2690" s="132"/>
    </row>
    <row r="2691" spans="10:13">
      <c r="J2691" s="132"/>
      <c r="K2691" s="132"/>
      <c r="L2691" s="132"/>
      <c r="M2691" s="132"/>
    </row>
    <row r="2692" spans="10:13">
      <c r="J2692" s="132"/>
      <c r="K2692" s="132"/>
      <c r="L2692" s="132"/>
      <c r="M2692" s="132"/>
    </row>
    <row r="2693" spans="10:13">
      <c r="J2693" s="132"/>
      <c r="K2693" s="132"/>
      <c r="L2693" s="132"/>
      <c r="M2693" s="132"/>
    </row>
    <row r="2694" spans="10:13">
      <c r="J2694" s="132"/>
      <c r="K2694" s="132"/>
      <c r="L2694" s="132"/>
      <c r="M2694" s="132"/>
    </row>
    <row r="2695" spans="10:13">
      <c r="J2695" s="132"/>
      <c r="K2695" s="132"/>
      <c r="L2695" s="132"/>
      <c r="M2695" s="132"/>
    </row>
    <row r="2696" spans="10:13">
      <c r="J2696" s="132"/>
      <c r="K2696" s="132"/>
      <c r="L2696" s="132"/>
      <c r="M2696" s="132"/>
    </row>
    <row r="2697" spans="10:13">
      <c r="J2697" s="132"/>
      <c r="K2697" s="132"/>
      <c r="L2697" s="132"/>
      <c r="M2697" s="132"/>
    </row>
    <row r="2698" spans="10:13">
      <c r="J2698" s="132"/>
      <c r="K2698" s="132"/>
      <c r="L2698" s="132"/>
      <c r="M2698" s="132"/>
    </row>
    <row r="2699" spans="10:13">
      <c r="J2699" s="132"/>
      <c r="K2699" s="132"/>
      <c r="L2699" s="132"/>
      <c r="M2699" s="132"/>
    </row>
    <row r="2700" spans="10:13">
      <c r="J2700" s="132"/>
      <c r="K2700" s="132"/>
      <c r="L2700" s="132"/>
      <c r="M2700" s="132"/>
    </row>
    <row r="2701" spans="10:13">
      <c r="J2701" s="132"/>
      <c r="K2701" s="132"/>
      <c r="L2701" s="132"/>
      <c r="M2701" s="132"/>
    </row>
    <row r="2702" spans="10:13">
      <c r="J2702" s="132"/>
      <c r="K2702" s="132"/>
      <c r="L2702" s="132"/>
      <c r="M2702" s="132"/>
    </row>
    <row r="2703" spans="10:13">
      <c r="J2703" s="132"/>
      <c r="K2703" s="132"/>
      <c r="L2703" s="132"/>
      <c r="M2703" s="132"/>
    </row>
    <row r="2704" spans="10:13">
      <c r="J2704" s="132"/>
      <c r="K2704" s="132"/>
      <c r="L2704" s="132"/>
      <c r="M2704" s="132"/>
    </row>
    <row r="2705" spans="10:13">
      <c r="J2705" s="132"/>
      <c r="K2705" s="132"/>
      <c r="L2705" s="132"/>
      <c r="M2705" s="132"/>
    </row>
    <row r="2706" spans="10:13">
      <c r="J2706" s="132"/>
      <c r="K2706" s="132"/>
      <c r="L2706" s="132"/>
      <c r="M2706" s="132"/>
    </row>
    <row r="2707" spans="10:13">
      <c r="J2707" s="132"/>
      <c r="K2707" s="132"/>
      <c r="L2707" s="132"/>
      <c r="M2707" s="132"/>
    </row>
    <row r="2708" spans="10:13">
      <c r="J2708" s="132"/>
      <c r="K2708" s="132"/>
      <c r="L2708" s="132"/>
      <c r="M2708" s="132"/>
    </row>
    <row r="2709" spans="10:13">
      <c r="J2709" s="132"/>
      <c r="K2709" s="132"/>
      <c r="L2709" s="132"/>
      <c r="M2709" s="132"/>
    </row>
    <row r="2710" spans="10:13">
      <c r="J2710" s="132"/>
      <c r="K2710" s="132"/>
      <c r="L2710" s="132"/>
      <c r="M2710" s="132"/>
    </row>
    <row r="2711" spans="10:13">
      <c r="J2711" s="132"/>
      <c r="K2711" s="132"/>
      <c r="L2711" s="132"/>
      <c r="M2711" s="132"/>
    </row>
    <row r="2712" spans="10:13">
      <c r="J2712" s="132"/>
      <c r="K2712" s="132"/>
      <c r="L2712" s="132"/>
      <c r="M2712" s="132"/>
    </row>
    <row r="2713" spans="10:13">
      <c r="J2713" s="132"/>
      <c r="K2713" s="132"/>
      <c r="L2713" s="132"/>
      <c r="M2713" s="132"/>
    </row>
    <row r="2714" spans="10:13">
      <c r="J2714" s="132"/>
      <c r="K2714" s="132"/>
      <c r="L2714" s="132"/>
      <c r="M2714" s="132"/>
    </row>
    <row r="2715" spans="10:13">
      <c r="J2715" s="132"/>
      <c r="K2715" s="132"/>
      <c r="L2715" s="132"/>
      <c r="M2715" s="132"/>
    </row>
    <row r="2716" spans="10:13">
      <c r="J2716" s="132"/>
      <c r="K2716" s="132"/>
      <c r="L2716" s="132"/>
      <c r="M2716" s="132"/>
    </row>
    <row r="2717" spans="10:13">
      <c r="J2717" s="132"/>
      <c r="K2717" s="132"/>
      <c r="L2717" s="132"/>
      <c r="M2717" s="132"/>
    </row>
    <row r="2718" spans="10:13">
      <c r="J2718" s="132"/>
      <c r="K2718" s="132"/>
      <c r="L2718" s="132"/>
      <c r="M2718" s="132"/>
    </row>
    <row r="2719" spans="10:13">
      <c r="J2719" s="132"/>
      <c r="K2719" s="132"/>
      <c r="L2719" s="132"/>
      <c r="M2719" s="132"/>
    </row>
    <row r="2720" spans="10:13">
      <c r="J2720" s="132"/>
      <c r="K2720" s="132"/>
      <c r="L2720" s="132"/>
      <c r="M2720" s="132"/>
    </row>
    <row r="2721" spans="10:13">
      <c r="J2721" s="132"/>
      <c r="K2721" s="132"/>
      <c r="L2721" s="132"/>
      <c r="M2721" s="132"/>
    </row>
    <row r="2722" spans="10:13">
      <c r="J2722" s="132"/>
      <c r="K2722" s="132"/>
      <c r="L2722" s="132"/>
      <c r="M2722" s="132"/>
    </row>
    <row r="2723" spans="10:13">
      <c r="J2723" s="132"/>
      <c r="K2723" s="132"/>
      <c r="L2723" s="132"/>
      <c r="M2723" s="132"/>
    </row>
    <row r="2724" spans="10:13">
      <c r="J2724" s="132"/>
      <c r="K2724" s="132"/>
      <c r="L2724" s="132"/>
      <c r="M2724" s="132"/>
    </row>
    <row r="2725" spans="10:13">
      <c r="J2725" s="132"/>
      <c r="K2725" s="132"/>
      <c r="L2725" s="132"/>
      <c r="M2725" s="132"/>
    </row>
    <row r="2726" spans="10:13">
      <c r="J2726" s="132"/>
      <c r="K2726" s="132"/>
      <c r="L2726" s="132"/>
      <c r="M2726" s="132"/>
    </row>
    <row r="2727" spans="10:13">
      <c r="J2727" s="132"/>
      <c r="K2727" s="132"/>
      <c r="L2727" s="132"/>
      <c r="M2727" s="132"/>
    </row>
    <row r="2728" spans="10:13">
      <c r="J2728" s="132"/>
      <c r="K2728" s="132"/>
      <c r="L2728" s="132"/>
      <c r="M2728" s="132"/>
    </row>
    <row r="2729" spans="10:13">
      <c r="J2729" s="132"/>
      <c r="K2729" s="132"/>
      <c r="L2729" s="132"/>
      <c r="M2729" s="132"/>
    </row>
    <row r="2730" spans="10:13">
      <c r="J2730" s="132"/>
      <c r="K2730" s="132"/>
      <c r="L2730" s="132"/>
      <c r="M2730" s="132"/>
    </row>
    <row r="2731" spans="10:13">
      <c r="J2731" s="132"/>
      <c r="K2731" s="132"/>
      <c r="L2731" s="132"/>
      <c r="M2731" s="132"/>
    </row>
    <row r="2732" spans="10:13">
      <c r="J2732" s="132"/>
      <c r="K2732" s="132"/>
      <c r="L2732" s="132"/>
      <c r="M2732" s="132"/>
    </row>
    <row r="2733" spans="10:13">
      <c r="J2733" s="132"/>
      <c r="K2733" s="132"/>
      <c r="L2733" s="132"/>
      <c r="M2733" s="132"/>
    </row>
    <row r="2734" spans="10:13">
      <c r="J2734" s="132"/>
      <c r="K2734" s="132"/>
      <c r="L2734" s="132"/>
      <c r="M2734" s="132"/>
    </row>
    <row r="2735" spans="10:13">
      <c r="J2735" s="132"/>
      <c r="K2735" s="132"/>
      <c r="L2735" s="132"/>
      <c r="M2735" s="132"/>
    </row>
    <row r="2736" spans="10:13">
      <c r="J2736" s="132"/>
      <c r="K2736" s="132"/>
      <c r="L2736" s="132"/>
      <c r="M2736" s="132"/>
    </row>
    <row r="2737" spans="10:13">
      <c r="J2737" s="132"/>
      <c r="K2737" s="132"/>
      <c r="L2737" s="132"/>
      <c r="M2737" s="132"/>
    </row>
    <row r="2738" spans="10:13">
      <c r="J2738" s="132"/>
      <c r="K2738" s="132"/>
      <c r="L2738" s="132"/>
      <c r="M2738" s="132"/>
    </row>
    <row r="2739" spans="10:13">
      <c r="J2739" s="132"/>
      <c r="K2739" s="132"/>
      <c r="L2739" s="132"/>
      <c r="M2739" s="132"/>
    </row>
    <row r="2740" spans="10:13">
      <c r="J2740" s="132"/>
      <c r="K2740" s="132"/>
      <c r="L2740" s="132"/>
      <c r="M2740" s="132"/>
    </row>
    <row r="2741" spans="10:13">
      <c r="J2741" s="132"/>
      <c r="K2741" s="132"/>
      <c r="L2741" s="132"/>
      <c r="M2741" s="132"/>
    </row>
    <row r="2742" spans="10:13">
      <c r="J2742" s="132"/>
      <c r="K2742" s="132"/>
      <c r="L2742" s="132"/>
      <c r="M2742" s="132"/>
    </row>
    <row r="2743" spans="10:13">
      <c r="J2743" s="132"/>
      <c r="K2743" s="132"/>
      <c r="L2743" s="132"/>
      <c r="M2743" s="132"/>
    </row>
    <row r="2744" spans="10:13">
      <c r="J2744" s="132"/>
      <c r="K2744" s="132"/>
      <c r="L2744" s="132"/>
      <c r="M2744" s="132"/>
    </row>
    <row r="2745" spans="10:13">
      <c r="J2745" s="132"/>
      <c r="K2745" s="132"/>
      <c r="L2745" s="132"/>
      <c r="M2745" s="132"/>
    </row>
    <row r="2746" spans="10:13">
      <c r="J2746" s="132"/>
      <c r="K2746" s="132"/>
      <c r="L2746" s="132"/>
      <c r="M2746" s="132"/>
    </row>
    <row r="2747" spans="10:13">
      <c r="J2747" s="132"/>
      <c r="K2747" s="132"/>
      <c r="L2747" s="132"/>
      <c r="M2747" s="132"/>
    </row>
    <row r="2748" spans="10:13">
      <c r="J2748" s="132"/>
      <c r="K2748" s="132"/>
      <c r="L2748" s="132"/>
      <c r="M2748" s="132"/>
    </row>
    <row r="2749" spans="10:13">
      <c r="J2749" s="132"/>
      <c r="K2749" s="132"/>
      <c r="L2749" s="132"/>
      <c r="M2749" s="132"/>
    </row>
    <row r="2750" spans="10:13">
      <c r="J2750" s="132"/>
      <c r="K2750" s="132"/>
      <c r="L2750" s="132"/>
      <c r="M2750" s="132"/>
    </row>
    <row r="2751" spans="10:13">
      <c r="J2751" s="132"/>
      <c r="K2751" s="132"/>
      <c r="L2751" s="132"/>
      <c r="M2751" s="132"/>
    </row>
    <row r="2752" spans="10:13">
      <c r="J2752" s="132"/>
      <c r="K2752" s="132"/>
      <c r="L2752" s="132"/>
      <c r="M2752" s="132"/>
    </row>
    <row r="2753" spans="10:13">
      <c r="J2753" s="132"/>
      <c r="K2753" s="132"/>
      <c r="L2753" s="132"/>
      <c r="M2753" s="132"/>
    </row>
    <row r="2754" spans="10:13">
      <c r="J2754" s="132"/>
      <c r="K2754" s="132"/>
      <c r="L2754" s="132"/>
      <c r="M2754" s="132"/>
    </row>
    <row r="2755" spans="10:13">
      <c r="J2755" s="132"/>
      <c r="K2755" s="132"/>
      <c r="L2755" s="132"/>
      <c r="M2755" s="132"/>
    </row>
    <row r="2756" spans="10:13">
      <c r="J2756" s="132"/>
      <c r="K2756" s="132"/>
      <c r="L2756" s="132"/>
      <c r="M2756" s="132"/>
    </row>
    <row r="2757" spans="10:13">
      <c r="J2757" s="132"/>
      <c r="K2757" s="132"/>
      <c r="L2757" s="132"/>
      <c r="M2757" s="132"/>
    </row>
    <row r="2758" spans="10:13">
      <c r="J2758" s="132"/>
      <c r="K2758" s="132"/>
      <c r="L2758" s="132"/>
      <c r="M2758" s="132"/>
    </row>
    <row r="2759" spans="10:13">
      <c r="J2759" s="132"/>
      <c r="K2759" s="132"/>
      <c r="L2759" s="132"/>
      <c r="M2759" s="132"/>
    </row>
    <row r="2760" spans="10:13">
      <c r="J2760" s="132"/>
      <c r="K2760" s="132"/>
      <c r="L2760" s="132"/>
      <c r="M2760" s="132"/>
    </row>
    <row r="2761" spans="10:13">
      <c r="J2761" s="132"/>
      <c r="K2761" s="132"/>
      <c r="L2761" s="132"/>
      <c r="M2761" s="132"/>
    </row>
    <row r="2762" spans="10:13">
      <c r="J2762" s="132"/>
      <c r="K2762" s="132"/>
      <c r="L2762" s="132"/>
      <c r="M2762" s="132"/>
    </row>
    <row r="2763" spans="10:13">
      <c r="J2763" s="132"/>
      <c r="K2763" s="132"/>
      <c r="L2763" s="132"/>
      <c r="M2763" s="132"/>
    </row>
    <row r="2764" spans="10:13">
      <c r="J2764" s="132"/>
      <c r="K2764" s="132"/>
      <c r="L2764" s="132"/>
      <c r="M2764" s="132"/>
    </row>
    <row r="2765" spans="10:13">
      <c r="J2765" s="132"/>
      <c r="K2765" s="132"/>
      <c r="L2765" s="132"/>
      <c r="M2765" s="132"/>
    </row>
    <row r="2766" spans="10:13">
      <c r="J2766" s="132"/>
      <c r="K2766" s="132"/>
      <c r="L2766" s="132"/>
      <c r="M2766" s="132"/>
    </row>
    <row r="2767" spans="10:13">
      <c r="J2767" s="132"/>
      <c r="K2767" s="132"/>
      <c r="L2767" s="132"/>
      <c r="M2767" s="132"/>
    </row>
    <row r="2768" spans="10:13">
      <c r="J2768" s="132"/>
      <c r="K2768" s="132"/>
      <c r="L2768" s="132"/>
      <c r="M2768" s="132"/>
    </row>
    <row r="2769" spans="10:13">
      <c r="J2769" s="132"/>
      <c r="K2769" s="132"/>
      <c r="L2769" s="132"/>
      <c r="M2769" s="132"/>
    </row>
    <row r="2770" spans="10:13">
      <c r="J2770" s="132"/>
      <c r="K2770" s="132"/>
      <c r="L2770" s="132"/>
      <c r="M2770" s="132"/>
    </row>
    <row r="2771" spans="10:13">
      <c r="J2771" s="132"/>
      <c r="K2771" s="132"/>
      <c r="L2771" s="132"/>
      <c r="M2771" s="132"/>
    </row>
    <row r="2772" spans="10:13">
      <c r="J2772" s="132"/>
      <c r="K2772" s="132"/>
      <c r="L2772" s="132"/>
      <c r="M2772" s="132"/>
    </row>
    <row r="2773" spans="10:13">
      <c r="J2773" s="132"/>
      <c r="K2773" s="132"/>
      <c r="L2773" s="132"/>
      <c r="M2773" s="132"/>
    </row>
    <row r="2774" spans="10:13">
      <c r="J2774" s="132"/>
      <c r="K2774" s="132"/>
      <c r="L2774" s="132"/>
      <c r="M2774" s="132"/>
    </row>
    <row r="2775" spans="10:13">
      <c r="J2775" s="132"/>
      <c r="K2775" s="132"/>
      <c r="L2775" s="132"/>
      <c r="M2775" s="132"/>
    </row>
    <row r="2776" spans="10:13">
      <c r="J2776" s="132"/>
      <c r="K2776" s="132"/>
      <c r="L2776" s="132"/>
      <c r="M2776" s="132"/>
    </row>
    <row r="2777" spans="10:13">
      <c r="J2777" s="132"/>
      <c r="K2777" s="132"/>
      <c r="L2777" s="132"/>
      <c r="M2777" s="132"/>
    </row>
    <row r="2778" spans="10:13">
      <c r="J2778" s="132"/>
      <c r="K2778" s="132"/>
      <c r="L2778" s="132"/>
      <c r="M2778" s="132"/>
    </row>
    <row r="2779" spans="10:13">
      <c r="J2779" s="132"/>
      <c r="K2779" s="132"/>
      <c r="L2779" s="132"/>
      <c r="M2779" s="132"/>
    </row>
    <row r="2780" spans="10:13">
      <c r="J2780" s="132"/>
      <c r="K2780" s="132"/>
      <c r="L2780" s="132"/>
      <c r="M2780" s="132"/>
    </row>
    <row r="2781" spans="10:13">
      <c r="J2781" s="132"/>
      <c r="K2781" s="132"/>
      <c r="L2781" s="132"/>
      <c r="M2781" s="132"/>
    </row>
    <row r="2782" spans="10:13">
      <c r="J2782" s="132"/>
      <c r="K2782" s="132"/>
      <c r="L2782" s="132"/>
      <c r="M2782" s="132"/>
    </row>
    <row r="2783" spans="10:13">
      <c r="J2783" s="132"/>
      <c r="K2783" s="132"/>
      <c r="L2783" s="132"/>
      <c r="M2783" s="132"/>
    </row>
    <row r="2784" spans="10:13">
      <c r="J2784" s="132"/>
      <c r="K2784" s="132"/>
      <c r="L2784" s="132"/>
      <c r="M2784" s="132"/>
    </row>
    <row r="2785" spans="10:13">
      <c r="J2785" s="132"/>
      <c r="K2785" s="132"/>
      <c r="L2785" s="132"/>
      <c r="M2785" s="132"/>
    </row>
    <row r="2786" spans="10:13">
      <c r="J2786" s="132"/>
      <c r="K2786" s="132"/>
      <c r="L2786" s="132"/>
      <c r="M2786" s="132"/>
    </row>
    <row r="2787" spans="10:13">
      <c r="J2787" s="132"/>
      <c r="K2787" s="132"/>
      <c r="L2787" s="132"/>
      <c r="M2787" s="132"/>
    </row>
    <row r="2788" spans="10:13">
      <c r="J2788" s="132"/>
      <c r="K2788" s="132"/>
      <c r="L2788" s="132"/>
      <c r="M2788" s="132"/>
    </row>
    <row r="2789" spans="10:13">
      <c r="J2789" s="132"/>
      <c r="K2789" s="132"/>
      <c r="L2789" s="132"/>
      <c r="M2789" s="132"/>
    </row>
    <row r="2790" spans="10:13">
      <c r="J2790" s="132"/>
      <c r="K2790" s="132"/>
      <c r="L2790" s="132"/>
      <c r="M2790" s="132"/>
    </row>
    <row r="2791" spans="10:13">
      <c r="J2791" s="132"/>
      <c r="K2791" s="132"/>
      <c r="L2791" s="132"/>
      <c r="M2791" s="132"/>
    </row>
    <row r="2792" spans="10:13">
      <c r="J2792" s="132"/>
      <c r="K2792" s="132"/>
      <c r="L2792" s="132"/>
      <c r="M2792" s="132"/>
    </row>
    <row r="2793" spans="10:13">
      <c r="J2793" s="132"/>
      <c r="K2793" s="132"/>
      <c r="L2793" s="132"/>
      <c r="M2793" s="132"/>
    </row>
    <row r="2794" spans="10:13">
      <c r="J2794" s="132"/>
      <c r="K2794" s="132"/>
      <c r="L2794" s="132"/>
      <c r="M2794" s="132"/>
    </row>
    <row r="2795" spans="10:13">
      <c r="J2795" s="132"/>
      <c r="K2795" s="132"/>
      <c r="L2795" s="132"/>
      <c r="M2795" s="132"/>
    </row>
    <row r="2796" spans="10:13">
      <c r="J2796" s="132"/>
      <c r="K2796" s="132"/>
      <c r="L2796" s="132"/>
      <c r="M2796" s="132"/>
    </row>
    <row r="2797" spans="10:13">
      <c r="J2797" s="132"/>
      <c r="K2797" s="132"/>
      <c r="L2797" s="132"/>
      <c r="M2797" s="132"/>
    </row>
    <row r="2798" spans="10:13">
      <c r="J2798" s="132"/>
      <c r="K2798" s="132"/>
      <c r="L2798" s="132"/>
      <c r="M2798" s="132"/>
    </row>
    <row r="2799" spans="10:13">
      <c r="J2799" s="132"/>
      <c r="K2799" s="132"/>
      <c r="L2799" s="132"/>
      <c r="M2799" s="132"/>
    </row>
    <row r="2800" spans="10:13">
      <c r="J2800" s="132"/>
      <c r="K2800" s="132"/>
      <c r="L2800" s="132"/>
      <c r="M2800" s="132"/>
    </row>
    <row r="2801" spans="10:13">
      <c r="J2801" s="132"/>
      <c r="K2801" s="132"/>
      <c r="L2801" s="132"/>
      <c r="M2801" s="132"/>
    </row>
    <row r="2802" spans="10:13">
      <c r="J2802" s="132"/>
      <c r="K2802" s="132"/>
      <c r="L2802" s="132"/>
      <c r="M2802" s="132"/>
    </row>
    <row r="2803" spans="10:13">
      <c r="J2803" s="132"/>
      <c r="K2803" s="132"/>
      <c r="L2803" s="132"/>
      <c r="M2803" s="132"/>
    </row>
    <row r="2804" spans="10:13">
      <c r="J2804" s="132"/>
      <c r="K2804" s="132"/>
      <c r="L2804" s="132"/>
      <c r="M2804" s="132"/>
    </row>
    <row r="2805" spans="10:13">
      <c r="J2805" s="132"/>
      <c r="K2805" s="132"/>
      <c r="L2805" s="132"/>
      <c r="M2805" s="132"/>
    </row>
    <row r="2806" spans="10:13">
      <c r="J2806" s="132"/>
      <c r="K2806" s="132"/>
      <c r="L2806" s="132"/>
      <c r="M2806" s="132"/>
    </row>
    <row r="2807" spans="10:13">
      <c r="J2807" s="132"/>
      <c r="K2807" s="132"/>
      <c r="L2807" s="132"/>
      <c r="M2807" s="132"/>
    </row>
    <row r="2808" spans="10:13">
      <c r="J2808" s="132"/>
      <c r="K2808" s="132"/>
      <c r="L2808" s="132"/>
      <c r="M2808" s="132"/>
    </row>
    <row r="2809" spans="10:13">
      <c r="J2809" s="132"/>
      <c r="K2809" s="132"/>
      <c r="L2809" s="132"/>
      <c r="M2809" s="132"/>
    </row>
    <row r="2810" spans="10:13">
      <c r="J2810" s="132"/>
      <c r="K2810" s="132"/>
      <c r="L2810" s="132"/>
      <c r="M2810" s="132"/>
    </row>
    <row r="2811" spans="10:13">
      <c r="J2811" s="132"/>
      <c r="K2811" s="132"/>
      <c r="L2811" s="132"/>
      <c r="M2811" s="132"/>
    </row>
    <row r="2812" spans="10:13">
      <c r="J2812" s="132"/>
      <c r="K2812" s="132"/>
      <c r="L2812" s="132"/>
      <c r="M2812" s="132"/>
    </row>
    <row r="2813" spans="10:13">
      <c r="J2813" s="132"/>
      <c r="K2813" s="132"/>
      <c r="L2813" s="132"/>
      <c r="M2813" s="132"/>
    </row>
    <row r="2814" spans="10:13">
      <c r="J2814" s="132"/>
      <c r="K2814" s="132"/>
      <c r="L2814" s="132"/>
      <c r="M2814" s="132"/>
    </row>
    <row r="2815" spans="10:13">
      <c r="J2815" s="132"/>
      <c r="K2815" s="132"/>
      <c r="L2815" s="132"/>
      <c r="M2815" s="132"/>
    </row>
    <row r="2816" spans="10:13">
      <c r="J2816" s="132"/>
      <c r="K2816" s="132"/>
      <c r="L2816" s="132"/>
      <c r="M2816" s="132"/>
    </row>
    <row r="2817" spans="10:13">
      <c r="J2817" s="132"/>
      <c r="K2817" s="132"/>
      <c r="L2817" s="132"/>
      <c r="M2817" s="132"/>
    </row>
    <row r="2818" spans="10:13">
      <c r="J2818" s="132"/>
      <c r="K2818" s="132"/>
      <c r="L2818" s="132"/>
      <c r="M2818" s="132"/>
    </row>
    <row r="2819" spans="10:13">
      <c r="J2819" s="132"/>
      <c r="K2819" s="132"/>
      <c r="L2819" s="132"/>
      <c r="M2819" s="132"/>
    </row>
    <row r="2820" spans="10:13">
      <c r="J2820" s="132"/>
      <c r="K2820" s="132"/>
      <c r="L2820" s="132"/>
      <c r="M2820" s="132"/>
    </row>
    <row r="2821" spans="10:13">
      <c r="J2821" s="132"/>
      <c r="K2821" s="132"/>
      <c r="L2821" s="132"/>
      <c r="M2821" s="132"/>
    </row>
    <row r="2822" spans="10:13">
      <c r="J2822" s="132"/>
      <c r="K2822" s="132"/>
      <c r="L2822" s="132"/>
      <c r="M2822" s="132"/>
    </row>
    <row r="2823" spans="10:13">
      <c r="J2823" s="132"/>
      <c r="K2823" s="132"/>
      <c r="L2823" s="132"/>
      <c r="M2823" s="132"/>
    </row>
    <row r="2824" spans="10:13">
      <c r="J2824" s="132"/>
      <c r="K2824" s="132"/>
      <c r="L2824" s="132"/>
      <c r="M2824" s="132"/>
    </row>
    <row r="2825" spans="10:13">
      <c r="J2825" s="132"/>
      <c r="K2825" s="132"/>
      <c r="L2825" s="132"/>
      <c r="M2825" s="132"/>
    </row>
    <row r="2826" spans="10:13">
      <c r="J2826" s="132"/>
      <c r="K2826" s="132"/>
      <c r="L2826" s="132"/>
      <c r="M2826" s="132"/>
    </row>
    <row r="2827" spans="10:13">
      <c r="J2827" s="132"/>
      <c r="K2827" s="132"/>
      <c r="L2827" s="132"/>
      <c r="M2827" s="132"/>
    </row>
    <row r="2828" spans="10:13">
      <c r="J2828" s="132"/>
      <c r="K2828" s="132"/>
      <c r="L2828" s="132"/>
      <c r="M2828" s="132"/>
    </row>
    <row r="2829" spans="10:13">
      <c r="J2829" s="132"/>
      <c r="K2829" s="132"/>
      <c r="L2829" s="132"/>
      <c r="M2829" s="132"/>
    </row>
    <row r="2830" spans="10:13">
      <c r="J2830" s="132"/>
      <c r="K2830" s="132"/>
      <c r="L2830" s="132"/>
      <c r="M2830" s="132"/>
    </row>
    <row r="2831" spans="10:13">
      <c r="J2831" s="132"/>
      <c r="K2831" s="132"/>
      <c r="L2831" s="132"/>
      <c r="M2831" s="132"/>
    </row>
    <row r="2832" spans="10:13">
      <c r="J2832" s="132"/>
      <c r="K2832" s="132"/>
      <c r="L2832" s="132"/>
      <c r="M2832" s="132"/>
    </row>
    <row r="2833" spans="10:13">
      <c r="J2833" s="132"/>
      <c r="K2833" s="132"/>
      <c r="L2833" s="132"/>
      <c r="M2833" s="132"/>
    </row>
    <row r="2834" spans="10:13">
      <c r="J2834" s="132"/>
      <c r="K2834" s="132"/>
      <c r="L2834" s="132"/>
      <c r="M2834" s="132"/>
    </row>
    <row r="2835" spans="10:13">
      <c r="J2835" s="132"/>
      <c r="K2835" s="132"/>
      <c r="L2835" s="132"/>
      <c r="M2835" s="132"/>
    </row>
    <row r="2836" spans="10:13">
      <c r="J2836" s="132"/>
      <c r="K2836" s="132"/>
      <c r="L2836" s="132"/>
      <c r="M2836" s="132"/>
    </row>
    <row r="2837" spans="10:13">
      <c r="J2837" s="132"/>
      <c r="K2837" s="132"/>
      <c r="L2837" s="132"/>
      <c r="M2837" s="132"/>
    </row>
    <row r="2838" spans="10:13">
      <c r="J2838" s="132"/>
      <c r="K2838" s="132"/>
      <c r="L2838" s="132"/>
      <c r="M2838" s="132"/>
    </row>
    <row r="2839" spans="10:13">
      <c r="J2839" s="132"/>
      <c r="K2839" s="132"/>
      <c r="L2839" s="132"/>
      <c r="M2839" s="132"/>
    </row>
    <row r="2840" spans="10:13">
      <c r="J2840" s="132"/>
      <c r="K2840" s="132"/>
      <c r="L2840" s="132"/>
      <c r="M2840" s="132"/>
    </row>
    <row r="2841" spans="10:13">
      <c r="J2841" s="132"/>
      <c r="K2841" s="132"/>
      <c r="L2841" s="132"/>
      <c r="M2841" s="132"/>
    </row>
    <row r="2842" spans="10:13">
      <c r="J2842" s="132"/>
      <c r="K2842" s="132"/>
      <c r="L2842" s="132"/>
      <c r="M2842" s="132"/>
    </row>
    <row r="2843" spans="10:13">
      <c r="J2843" s="132"/>
      <c r="K2843" s="132"/>
      <c r="L2843" s="132"/>
      <c r="M2843" s="132"/>
    </row>
    <row r="2844" spans="10:13">
      <c r="J2844" s="132"/>
      <c r="K2844" s="132"/>
      <c r="L2844" s="132"/>
      <c r="M2844" s="132"/>
    </row>
    <row r="2845" spans="10:13">
      <c r="J2845" s="132"/>
      <c r="K2845" s="132"/>
      <c r="L2845" s="132"/>
      <c r="M2845" s="132"/>
    </row>
    <row r="2846" spans="10:13">
      <c r="J2846" s="132"/>
      <c r="K2846" s="132"/>
      <c r="L2846" s="132"/>
      <c r="M2846" s="132"/>
    </row>
    <row r="2847" spans="10:13">
      <c r="J2847" s="132"/>
      <c r="K2847" s="132"/>
      <c r="L2847" s="132"/>
      <c r="M2847" s="132"/>
    </row>
    <row r="2848" spans="10:13">
      <c r="J2848" s="132"/>
      <c r="K2848" s="132"/>
      <c r="L2848" s="132"/>
      <c r="M2848" s="132"/>
    </row>
    <row r="2849" spans="10:13">
      <c r="J2849" s="132"/>
      <c r="K2849" s="132"/>
      <c r="L2849" s="132"/>
      <c r="M2849" s="132"/>
    </row>
    <row r="2850" spans="10:13">
      <c r="J2850" s="132"/>
      <c r="K2850" s="132"/>
      <c r="L2850" s="132"/>
      <c r="M2850" s="132"/>
    </row>
    <row r="2851" spans="10:13">
      <c r="J2851" s="132"/>
      <c r="K2851" s="132"/>
      <c r="L2851" s="132"/>
      <c r="M2851" s="132"/>
    </row>
    <row r="2852" spans="10:13">
      <c r="J2852" s="132"/>
      <c r="K2852" s="132"/>
      <c r="L2852" s="132"/>
      <c r="M2852" s="132"/>
    </row>
    <row r="2853" spans="10:13">
      <c r="J2853" s="132"/>
      <c r="K2853" s="132"/>
      <c r="L2853" s="132"/>
      <c r="M2853" s="132"/>
    </row>
    <row r="2854" spans="10:13">
      <c r="J2854" s="132"/>
      <c r="K2854" s="132"/>
      <c r="L2854" s="132"/>
      <c r="M2854" s="132"/>
    </row>
    <row r="2855" spans="10:13">
      <c r="J2855" s="132"/>
      <c r="K2855" s="132"/>
      <c r="L2855" s="132"/>
      <c r="M2855" s="132"/>
    </row>
    <row r="2856" spans="10:13">
      <c r="J2856" s="132"/>
      <c r="K2856" s="132"/>
      <c r="L2856" s="132"/>
      <c r="M2856" s="132"/>
    </row>
    <row r="2857" spans="10:13">
      <c r="J2857" s="132"/>
      <c r="K2857" s="132"/>
      <c r="L2857" s="132"/>
      <c r="M2857" s="132"/>
    </row>
    <row r="2858" spans="10:13">
      <c r="J2858" s="132"/>
      <c r="K2858" s="132"/>
      <c r="L2858" s="132"/>
      <c r="M2858" s="132"/>
    </row>
    <row r="2859" spans="10:13">
      <c r="J2859" s="132"/>
      <c r="K2859" s="132"/>
      <c r="L2859" s="132"/>
      <c r="M2859" s="132"/>
    </row>
    <row r="2860" spans="10:13">
      <c r="J2860" s="132"/>
      <c r="K2860" s="132"/>
      <c r="L2860" s="132"/>
      <c r="M2860" s="132"/>
    </row>
    <row r="2861" spans="10:13">
      <c r="J2861" s="132"/>
      <c r="K2861" s="132"/>
      <c r="L2861" s="132"/>
      <c r="M2861" s="132"/>
    </row>
    <row r="2862" spans="10:13">
      <c r="J2862" s="132"/>
      <c r="K2862" s="132"/>
      <c r="L2862" s="132"/>
      <c r="M2862" s="132"/>
    </row>
    <row r="2863" spans="10:13">
      <c r="J2863" s="132"/>
      <c r="K2863" s="132"/>
      <c r="L2863" s="132"/>
      <c r="M2863" s="132"/>
    </row>
    <row r="2864" spans="10:13">
      <c r="J2864" s="132"/>
      <c r="K2864" s="132"/>
      <c r="L2864" s="132"/>
      <c r="M2864" s="132"/>
    </row>
    <row r="2865" spans="10:13">
      <c r="J2865" s="132"/>
      <c r="K2865" s="132"/>
      <c r="L2865" s="132"/>
      <c r="M2865" s="132"/>
    </row>
    <row r="2866" spans="10:13">
      <c r="J2866" s="132"/>
      <c r="K2866" s="132"/>
      <c r="L2866" s="132"/>
      <c r="M2866" s="132"/>
    </row>
    <row r="2867" spans="10:13">
      <c r="J2867" s="132"/>
      <c r="K2867" s="132"/>
      <c r="L2867" s="132"/>
      <c r="M2867" s="132"/>
    </row>
    <row r="2868" spans="10:13">
      <c r="J2868" s="132"/>
      <c r="K2868" s="132"/>
      <c r="L2868" s="132"/>
      <c r="M2868" s="132"/>
    </row>
    <row r="2869" spans="10:13">
      <c r="J2869" s="132"/>
      <c r="K2869" s="132"/>
      <c r="L2869" s="132"/>
      <c r="M2869" s="132"/>
    </row>
    <row r="2870" spans="10:13">
      <c r="J2870" s="132"/>
      <c r="K2870" s="132"/>
      <c r="L2870" s="132"/>
      <c r="M2870" s="132"/>
    </row>
    <row r="2871" spans="10:13">
      <c r="J2871" s="132"/>
      <c r="K2871" s="132"/>
      <c r="L2871" s="132"/>
      <c r="M2871" s="132"/>
    </row>
    <row r="2872" spans="10:13">
      <c r="J2872" s="132"/>
      <c r="K2872" s="132"/>
      <c r="L2872" s="132"/>
      <c r="M2872" s="132"/>
    </row>
    <row r="2873" spans="10:13">
      <c r="J2873" s="132"/>
      <c r="K2873" s="132"/>
      <c r="L2873" s="132"/>
      <c r="M2873" s="132"/>
    </row>
    <row r="2874" spans="10:13">
      <c r="J2874" s="132"/>
      <c r="K2874" s="132"/>
      <c r="L2874" s="132"/>
      <c r="M2874" s="132"/>
    </row>
    <row r="2875" spans="10:13">
      <c r="J2875" s="132"/>
      <c r="K2875" s="132"/>
      <c r="L2875" s="132"/>
      <c r="M2875" s="132"/>
    </row>
    <row r="2876" spans="10:13">
      <c r="J2876" s="132"/>
      <c r="K2876" s="132"/>
      <c r="L2876" s="132"/>
      <c r="M2876" s="132"/>
    </row>
    <row r="2877" spans="10:13">
      <c r="J2877" s="132"/>
      <c r="K2877" s="132"/>
      <c r="L2877" s="132"/>
      <c r="M2877" s="132"/>
    </row>
    <row r="2878" spans="10:13">
      <c r="J2878" s="132"/>
      <c r="K2878" s="132"/>
      <c r="L2878" s="132"/>
      <c r="M2878" s="132"/>
    </row>
    <row r="2879" spans="10:13">
      <c r="J2879" s="132"/>
      <c r="K2879" s="132"/>
      <c r="L2879" s="132"/>
      <c r="M2879" s="132"/>
    </row>
    <row r="2880" spans="10:13">
      <c r="J2880" s="132"/>
      <c r="K2880" s="132"/>
      <c r="L2880" s="132"/>
      <c r="M2880" s="132"/>
    </row>
    <row r="2881" spans="10:13">
      <c r="J2881" s="132"/>
      <c r="K2881" s="132"/>
      <c r="L2881" s="132"/>
      <c r="M2881" s="132"/>
    </row>
    <row r="2882" spans="10:13">
      <c r="J2882" s="132"/>
      <c r="K2882" s="132"/>
      <c r="L2882" s="132"/>
      <c r="M2882" s="132"/>
    </row>
    <row r="2883" spans="10:13">
      <c r="J2883" s="132"/>
      <c r="K2883" s="132"/>
      <c r="L2883" s="132"/>
      <c r="M2883" s="132"/>
    </row>
    <row r="2884" spans="10:13">
      <c r="J2884" s="132"/>
      <c r="K2884" s="132"/>
      <c r="L2884" s="132"/>
      <c r="M2884" s="132"/>
    </row>
    <row r="2885" spans="10:13">
      <c r="J2885" s="132"/>
      <c r="K2885" s="132"/>
      <c r="L2885" s="132"/>
      <c r="M2885" s="132"/>
    </row>
    <row r="2886" spans="10:13">
      <c r="J2886" s="132"/>
      <c r="K2886" s="132"/>
      <c r="L2886" s="132"/>
      <c r="M2886" s="132"/>
    </row>
    <row r="2887" spans="10:13">
      <c r="J2887" s="132"/>
      <c r="K2887" s="132"/>
      <c r="L2887" s="132"/>
      <c r="M2887" s="132"/>
    </row>
    <row r="2888" spans="10:13">
      <c r="J2888" s="132"/>
      <c r="K2888" s="132"/>
      <c r="L2888" s="132"/>
      <c r="M2888" s="132"/>
    </row>
    <row r="2889" spans="10:13">
      <c r="J2889" s="132"/>
      <c r="K2889" s="132"/>
      <c r="L2889" s="132"/>
      <c r="M2889" s="132"/>
    </row>
    <row r="2890" spans="10:13">
      <c r="J2890" s="132"/>
      <c r="K2890" s="132"/>
      <c r="L2890" s="132"/>
      <c r="M2890" s="132"/>
    </row>
    <row r="2891" spans="10:13">
      <c r="J2891" s="132"/>
      <c r="K2891" s="132"/>
      <c r="L2891" s="132"/>
      <c r="M2891" s="132"/>
    </row>
    <row r="2892" spans="10:13">
      <c r="J2892" s="132"/>
      <c r="K2892" s="132"/>
      <c r="L2892" s="132"/>
      <c r="M2892" s="132"/>
    </row>
    <row r="2893" spans="10:13">
      <c r="J2893" s="132"/>
      <c r="K2893" s="132"/>
      <c r="L2893" s="132"/>
      <c r="M2893" s="132"/>
    </row>
    <row r="2894" spans="10:13">
      <c r="J2894" s="132"/>
      <c r="K2894" s="132"/>
      <c r="L2894" s="132"/>
      <c r="M2894" s="132"/>
    </row>
    <row r="2895" spans="10:13">
      <c r="J2895" s="132"/>
      <c r="K2895" s="132"/>
      <c r="L2895" s="132"/>
      <c r="M2895" s="132"/>
    </row>
    <row r="2896" spans="10:13">
      <c r="J2896" s="132"/>
      <c r="K2896" s="132"/>
      <c r="L2896" s="132"/>
      <c r="M2896" s="132"/>
    </row>
    <row r="2897" spans="10:13">
      <c r="J2897" s="132"/>
      <c r="K2897" s="132"/>
      <c r="L2897" s="132"/>
      <c r="M2897" s="132"/>
    </row>
    <row r="2898" spans="10:13">
      <c r="J2898" s="132"/>
      <c r="K2898" s="132"/>
      <c r="L2898" s="132"/>
      <c r="M2898" s="132"/>
    </row>
    <row r="2899" spans="10:13">
      <c r="J2899" s="132"/>
      <c r="K2899" s="132"/>
      <c r="L2899" s="132"/>
      <c r="M2899" s="132"/>
    </row>
    <row r="2900" spans="10:13">
      <c r="J2900" s="132"/>
      <c r="K2900" s="132"/>
      <c r="L2900" s="132"/>
      <c r="M2900" s="132"/>
    </row>
    <row r="2901" spans="10:13">
      <c r="J2901" s="132"/>
      <c r="K2901" s="132"/>
      <c r="L2901" s="132"/>
      <c r="M2901" s="132"/>
    </row>
    <row r="2902" spans="10:13">
      <c r="J2902" s="132"/>
      <c r="K2902" s="132"/>
      <c r="L2902" s="132"/>
      <c r="M2902" s="132"/>
    </row>
    <row r="2903" spans="10:13">
      <c r="J2903" s="132"/>
      <c r="K2903" s="132"/>
      <c r="L2903" s="132"/>
      <c r="M2903" s="132"/>
    </row>
    <row r="2904" spans="10:13">
      <c r="J2904" s="132"/>
      <c r="K2904" s="132"/>
      <c r="L2904" s="132"/>
      <c r="M2904" s="132"/>
    </row>
    <row r="2905" spans="10:13">
      <c r="J2905" s="132"/>
      <c r="K2905" s="132"/>
      <c r="L2905" s="132"/>
      <c r="M2905" s="132"/>
    </row>
    <row r="2906" spans="10:13">
      <c r="J2906" s="132"/>
      <c r="K2906" s="132"/>
      <c r="L2906" s="132"/>
      <c r="M2906" s="132"/>
    </row>
    <row r="2907" spans="10:13">
      <c r="J2907" s="132"/>
      <c r="K2907" s="132"/>
      <c r="L2907" s="132"/>
      <c r="M2907" s="132"/>
    </row>
    <row r="2908" spans="10:13">
      <c r="J2908" s="132"/>
      <c r="K2908" s="132"/>
      <c r="L2908" s="132"/>
      <c r="M2908" s="132"/>
    </row>
    <row r="2909" spans="10:13">
      <c r="J2909" s="132"/>
      <c r="K2909" s="132"/>
      <c r="L2909" s="132"/>
      <c r="M2909" s="132"/>
    </row>
    <row r="2910" spans="10:13">
      <c r="J2910" s="132"/>
      <c r="K2910" s="132"/>
      <c r="L2910" s="132"/>
      <c r="M2910" s="132"/>
    </row>
    <row r="2911" spans="10:13">
      <c r="J2911" s="132"/>
      <c r="K2911" s="132"/>
      <c r="L2911" s="132"/>
      <c r="M2911" s="132"/>
    </row>
    <row r="2912" spans="10:13">
      <c r="J2912" s="132"/>
      <c r="K2912" s="132"/>
      <c r="L2912" s="132"/>
      <c r="M2912" s="132"/>
    </row>
    <row r="2913" spans="10:13">
      <c r="J2913" s="132"/>
      <c r="K2913" s="132"/>
      <c r="L2913" s="132"/>
      <c r="M2913" s="132"/>
    </row>
    <row r="2914" spans="10:13">
      <c r="J2914" s="132"/>
      <c r="K2914" s="132"/>
      <c r="L2914" s="132"/>
      <c r="M2914" s="132"/>
    </row>
    <row r="2915" spans="10:13">
      <c r="J2915" s="132"/>
      <c r="K2915" s="132"/>
      <c r="L2915" s="132"/>
      <c r="M2915" s="132"/>
    </row>
    <row r="2916" spans="10:13">
      <c r="J2916" s="132"/>
      <c r="K2916" s="132"/>
      <c r="L2916" s="132"/>
      <c r="M2916" s="132"/>
    </row>
    <row r="2917" spans="10:13">
      <c r="J2917" s="132"/>
      <c r="K2917" s="132"/>
      <c r="L2917" s="132"/>
      <c r="M2917" s="132"/>
    </row>
    <row r="2918" spans="10:13">
      <c r="J2918" s="132"/>
      <c r="K2918" s="132"/>
      <c r="L2918" s="132"/>
      <c r="M2918" s="132"/>
    </row>
    <row r="2919" spans="10:13">
      <c r="J2919" s="132"/>
      <c r="K2919" s="132"/>
      <c r="L2919" s="132"/>
      <c r="M2919" s="132"/>
    </row>
    <row r="2920" spans="10:13">
      <c r="J2920" s="132"/>
      <c r="K2920" s="132"/>
      <c r="L2920" s="132"/>
      <c r="M2920" s="132"/>
    </row>
    <row r="2921" spans="10:13">
      <c r="J2921" s="132"/>
      <c r="K2921" s="132"/>
      <c r="L2921" s="132"/>
      <c r="M2921" s="132"/>
    </row>
    <row r="2922" spans="10:13">
      <c r="J2922" s="132"/>
      <c r="K2922" s="132"/>
      <c r="L2922" s="132"/>
      <c r="M2922" s="132"/>
    </row>
    <row r="2923" spans="10:13">
      <c r="J2923" s="132"/>
      <c r="K2923" s="132"/>
      <c r="L2923" s="132"/>
      <c r="M2923" s="132"/>
    </row>
    <row r="2924" spans="10:13">
      <c r="J2924" s="132"/>
      <c r="K2924" s="132"/>
      <c r="L2924" s="132"/>
      <c r="M2924" s="132"/>
    </row>
    <row r="2925" spans="10:13">
      <c r="J2925" s="132"/>
      <c r="K2925" s="132"/>
      <c r="L2925" s="132"/>
      <c r="M2925" s="132"/>
    </row>
    <row r="2926" spans="10:13">
      <c r="J2926" s="132"/>
      <c r="K2926" s="132"/>
      <c r="L2926" s="132"/>
      <c r="M2926" s="132"/>
    </row>
    <row r="2927" spans="10:13">
      <c r="J2927" s="132"/>
      <c r="K2927" s="132"/>
      <c r="L2927" s="132"/>
      <c r="M2927" s="132"/>
    </row>
    <row r="2928" spans="10:13">
      <c r="J2928" s="132"/>
      <c r="K2928" s="132"/>
      <c r="L2928" s="132"/>
      <c r="M2928" s="132"/>
    </row>
    <row r="2929" spans="10:13">
      <c r="J2929" s="132"/>
      <c r="K2929" s="132"/>
      <c r="L2929" s="132"/>
      <c r="M2929" s="132"/>
    </row>
    <row r="2930" spans="10:13">
      <c r="J2930" s="132"/>
      <c r="K2930" s="132"/>
      <c r="L2930" s="132"/>
      <c r="M2930" s="132"/>
    </row>
    <row r="2931" spans="10:13">
      <c r="J2931" s="132"/>
      <c r="K2931" s="132"/>
      <c r="L2931" s="132"/>
      <c r="M2931" s="132"/>
    </row>
    <row r="2932" spans="10:13">
      <c r="J2932" s="132"/>
      <c r="K2932" s="132"/>
      <c r="L2932" s="132"/>
      <c r="M2932" s="132"/>
    </row>
    <row r="2933" spans="10:13">
      <c r="J2933" s="132"/>
      <c r="K2933" s="132"/>
      <c r="L2933" s="132"/>
      <c r="M2933" s="132"/>
    </row>
    <row r="2934" spans="10:13">
      <c r="J2934" s="132"/>
      <c r="K2934" s="132"/>
      <c r="L2934" s="132"/>
      <c r="M2934" s="132"/>
    </row>
    <row r="2935" spans="10:13">
      <c r="J2935" s="132"/>
      <c r="K2935" s="132"/>
      <c r="L2935" s="132"/>
      <c r="M2935" s="132"/>
    </row>
    <row r="2936" spans="10:13">
      <c r="J2936" s="132"/>
      <c r="K2936" s="132"/>
      <c r="L2936" s="132"/>
      <c r="M2936" s="132"/>
    </row>
    <row r="2937" spans="10:13">
      <c r="J2937" s="132"/>
      <c r="K2937" s="132"/>
      <c r="L2937" s="132"/>
      <c r="M2937" s="132"/>
    </row>
    <row r="2938" spans="10:13">
      <c r="J2938" s="132"/>
      <c r="K2938" s="132"/>
      <c r="L2938" s="132"/>
      <c r="M2938" s="132"/>
    </row>
    <row r="2939" spans="10:13">
      <c r="J2939" s="132"/>
      <c r="K2939" s="132"/>
      <c r="L2939" s="132"/>
      <c r="M2939" s="132"/>
    </row>
    <row r="2940" spans="10:13">
      <c r="J2940" s="132"/>
      <c r="K2940" s="132"/>
      <c r="L2940" s="132"/>
      <c r="M2940" s="132"/>
    </row>
    <row r="2941" spans="10:13">
      <c r="J2941" s="132"/>
      <c r="K2941" s="132"/>
      <c r="L2941" s="132"/>
      <c r="M2941" s="132"/>
    </row>
    <row r="2942" spans="10:13">
      <c r="J2942" s="132"/>
      <c r="K2942" s="132"/>
      <c r="L2942" s="132"/>
      <c r="M2942" s="132"/>
    </row>
    <row r="2943" spans="10:13">
      <c r="J2943" s="132"/>
      <c r="K2943" s="132"/>
      <c r="L2943" s="132"/>
      <c r="M2943" s="132"/>
    </row>
    <row r="2944" spans="10:13">
      <c r="J2944" s="132"/>
      <c r="K2944" s="132"/>
      <c r="L2944" s="132"/>
      <c r="M2944" s="132"/>
    </row>
    <row r="2945" spans="10:13">
      <c r="J2945" s="132"/>
      <c r="K2945" s="132"/>
      <c r="L2945" s="132"/>
      <c r="M2945" s="132"/>
    </row>
    <row r="2946" spans="10:13">
      <c r="J2946" s="132"/>
      <c r="K2946" s="132"/>
      <c r="L2946" s="132"/>
      <c r="M2946" s="132"/>
    </row>
    <row r="2947" spans="10:13">
      <c r="J2947" s="132"/>
      <c r="K2947" s="132"/>
      <c r="L2947" s="132"/>
      <c r="M2947" s="132"/>
    </row>
    <row r="2948" spans="10:13">
      <c r="J2948" s="132"/>
      <c r="K2948" s="132"/>
      <c r="L2948" s="132"/>
      <c r="M2948" s="132"/>
    </row>
    <row r="2949" spans="10:13">
      <c r="J2949" s="132"/>
      <c r="K2949" s="132"/>
      <c r="L2949" s="132"/>
      <c r="M2949" s="132"/>
    </row>
    <row r="2950" spans="10:13">
      <c r="J2950" s="132"/>
      <c r="K2950" s="132"/>
      <c r="L2950" s="132"/>
      <c r="M2950" s="132"/>
    </row>
    <row r="2951" spans="10:13">
      <c r="J2951" s="132"/>
      <c r="K2951" s="132"/>
      <c r="L2951" s="132"/>
      <c r="M2951" s="132"/>
    </row>
    <row r="2952" spans="10:13">
      <c r="J2952" s="132"/>
      <c r="K2952" s="132"/>
      <c r="L2952" s="132"/>
      <c r="M2952" s="132"/>
    </row>
    <row r="2953" spans="10:13">
      <c r="J2953" s="132"/>
      <c r="K2953" s="132"/>
      <c r="L2953" s="132"/>
      <c r="M2953" s="132"/>
    </row>
    <row r="2954" spans="10:13">
      <c r="J2954" s="132"/>
      <c r="K2954" s="132"/>
      <c r="L2954" s="132"/>
      <c r="M2954" s="132"/>
    </row>
    <row r="2955" spans="10:13">
      <c r="J2955" s="132"/>
      <c r="K2955" s="132"/>
      <c r="L2955" s="132"/>
      <c r="M2955" s="132"/>
    </row>
    <row r="2956" spans="10:13">
      <c r="J2956" s="132"/>
      <c r="K2956" s="132"/>
      <c r="L2956" s="132"/>
      <c r="M2956" s="132"/>
    </row>
    <row r="2957" spans="10:13">
      <c r="J2957" s="132"/>
      <c r="K2957" s="132"/>
      <c r="L2957" s="132"/>
      <c r="M2957" s="132"/>
    </row>
    <row r="2958" spans="10:13">
      <c r="J2958" s="132"/>
      <c r="K2958" s="132"/>
      <c r="L2958" s="132"/>
      <c r="M2958" s="132"/>
    </row>
    <row r="2959" spans="10:13">
      <c r="J2959" s="132"/>
      <c r="K2959" s="132"/>
      <c r="L2959" s="132"/>
      <c r="M2959" s="132"/>
    </row>
    <row r="2960" spans="10:13">
      <c r="J2960" s="132"/>
      <c r="K2960" s="132"/>
      <c r="L2960" s="132"/>
      <c r="M2960" s="132"/>
    </row>
    <row r="2961" spans="10:13">
      <c r="J2961" s="132"/>
      <c r="K2961" s="132"/>
      <c r="L2961" s="132"/>
      <c r="M2961" s="132"/>
    </row>
    <row r="2962" spans="10:13">
      <c r="J2962" s="132"/>
      <c r="K2962" s="132"/>
      <c r="L2962" s="132"/>
      <c r="M2962" s="132"/>
    </row>
    <row r="2963" spans="10:13">
      <c r="J2963" s="132"/>
      <c r="K2963" s="132"/>
      <c r="L2963" s="132"/>
      <c r="M2963" s="132"/>
    </row>
    <row r="2964" spans="10:13">
      <c r="J2964" s="132"/>
      <c r="K2964" s="132"/>
      <c r="L2964" s="132"/>
      <c r="M2964" s="132"/>
    </row>
    <row r="2965" spans="10:13">
      <c r="J2965" s="132"/>
      <c r="K2965" s="132"/>
      <c r="L2965" s="132"/>
      <c r="M2965" s="132"/>
    </row>
    <row r="2966" spans="10:13">
      <c r="J2966" s="132"/>
      <c r="K2966" s="132"/>
      <c r="L2966" s="132"/>
      <c r="M2966" s="132"/>
    </row>
    <row r="2967" spans="10:13">
      <c r="J2967" s="132"/>
      <c r="K2967" s="132"/>
      <c r="L2967" s="132"/>
      <c r="M2967" s="132"/>
    </row>
    <row r="2968" spans="10:13">
      <c r="J2968" s="132"/>
      <c r="K2968" s="132"/>
      <c r="L2968" s="132"/>
      <c r="M2968" s="132"/>
    </row>
    <row r="2969" spans="10:13">
      <c r="J2969" s="132"/>
      <c r="K2969" s="132"/>
      <c r="L2969" s="132"/>
      <c r="M2969" s="132"/>
    </row>
    <row r="2970" spans="10:13">
      <c r="J2970" s="132"/>
      <c r="K2970" s="132"/>
      <c r="L2970" s="132"/>
      <c r="M2970" s="132"/>
    </row>
    <row r="2971" spans="10:13">
      <c r="J2971" s="132"/>
      <c r="K2971" s="132"/>
      <c r="L2971" s="132"/>
      <c r="M2971" s="132"/>
    </row>
    <row r="2972" spans="10:13">
      <c r="J2972" s="132"/>
      <c r="K2972" s="132"/>
      <c r="L2972" s="132"/>
      <c r="M2972" s="132"/>
    </row>
    <row r="2973" spans="10:13">
      <c r="J2973" s="132"/>
      <c r="K2973" s="132"/>
      <c r="L2973" s="132"/>
      <c r="M2973" s="132"/>
    </row>
    <row r="2974" spans="10:13">
      <c r="J2974" s="132"/>
      <c r="K2974" s="132"/>
      <c r="L2974" s="132"/>
      <c r="M2974" s="132"/>
    </row>
    <row r="2975" spans="10:13">
      <c r="J2975" s="132"/>
      <c r="K2975" s="132"/>
      <c r="L2975" s="132"/>
      <c r="M2975" s="132"/>
    </row>
    <row r="2976" spans="10:13">
      <c r="J2976" s="132"/>
      <c r="K2976" s="132"/>
      <c r="L2976" s="132"/>
      <c r="M2976" s="132"/>
    </row>
    <row r="2977" spans="10:13">
      <c r="J2977" s="132"/>
      <c r="K2977" s="132"/>
      <c r="L2977" s="132"/>
      <c r="M2977" s="132"/>
    </row>
    <row r="2978" spans="10:13">
      <c r="J2978" s="132"/>
      <c r="K2978" s="132"/>
      <c r="L2978" s="132"/>
      <c r="M2978" s="132"/>
    </row>
    <row r="2979" spans="10:13">
      <c r="J2979" s="132"/>
      <c r="K2979" s="132"/>
      <c r="L2979" s="132"/>
      <c r="M2979" s="132"/>
    </row>
    <row r="2980" spans="10:13">
      <c r="J2980" s="132"/>
      <c r="K2980" s="132"/>
      <c r="L2980" s="132"/>
      <c r="M2980" s="132"/>
    </row>
    <row r="2981" spans="10:13">
      <c r="J2981" s="132"/>
      <c r="K2981" s="132"/>
      <c r="L2981" s="132"/>
      <c r="M2981" s="132"/>
    </row>
    <row r="2982" spans="10:13">
      <c r="J2982" s="132"/>
      <c r="K2982" s="132"/>
      <c r="L2982" s="132"/>
      <c r="M2982" s="132"/>
    </row>
    <row r="2983" spans="10:13">
      <c r="J2983" s="132"/>
      <c r="K2983" s="132"/>
      <c r="L2983" s="132"/>
      <c r="M2983" s="132"/>
    </row>
    <row r="2984" spans="10:13">
      <c r="J2984" s="132"/>
      <c r="K2984" s="132"/>
      <c r="L2984" s="132"/>
      <c r="M2984" s="132"/>
    </row>
    <row r="2985" spans="10:13">
      <c r="J2985" s="132"/>
      <c r="K2985" s="132"/>
      <c r="L2985" s="132"/>
      <c r="M2985" s="132"/>
    </row>
    <row r="2986" spans="10:13">
      <c r="J2986" s="132"/>
      <c r="K2986" s="132"/>
      <c r="L2986" s="132"/>
      <c r="M2986" s="132"/>
    </row>
    <row r="2987" spans="10:13">
      <c r="J2987" s="132"/>
      <c r="K2987" s="132"/>
      <c r="L2987" s="132"/>
      <c r="M2987" s="132"/>
    </row>
    <row r="2988" spans="10:13">
      <c r="J2988" s="132"/>
      <c r="K2988" s="132"/>
      <c r="L2988" s="132"/>
      <c r="M2988" s="132"/>
    </row>
    <row r="2989" spans="10:13">
      <c r="J2989" s="132"/>
      <c r="K2989" s="132"/>
      <c r="L2989" s="132"/>
      <c r="M2989" s="132"/>
    </row>
    <row r="2990" spans="10:13">
      <c r="J2990" s="132"/>
      <c r="K2990" s="132"/>
      <c r="L2990" s="132"/>
      <c r="M2990" s="132"/>
    </row>
    <row r="2991" spans="10:13">
      <c r="J2991" s="132"/>
      <c r="K2991" s="132"/>
      <c r="L2991" s="132"/>
      <c r="M2991" s="132"/>
    </row>
    <row r="2992" spans="10:13">
      <c r="J2992" s="132"/>
      <c r="K2992" s="132"/>
      <c r="L2992" s="132"/>
      <c r="M2992" s="132"/>
    </row>
    <row r="2993" spans="10:13">
      <c r="J2993" s="132"/>
      <c r="K2993" s="132"/>
      <c r="L2993" s="132"/>
      <c r="M2993" s="132"/>
    </row>
    <row r="2994" spans="10:13">
      <c r="J2994" s="132"/>
      <c r="K2994" s="132"/>
      <c r="L2994" s="132"/>
      <c r="M2994" s="132"/>
    </row>
    <row r="2995" spans="10:13">
      <c r="J2995" s="132"/>
      <c r="K2995" s="132"/>
      <c r="L2995" s="132"/>
      <c r="M2995" s="132"/>
    </row>
    <row r="2996" spans="10:13">
      <c r="J2996" s="132"/>
      <c r="K2996" s="132"/>
      <c r="L2996" s="132"/>
      <c r="M2996" s="132"/>
    </row>
    <row r="2997" spans="10:13">
      <c r="J2997" s="132"/>
      <c r="K2997" s="132"/>
      <c r="L2997" s="132"/>
      <c r="M2997" s="132"/>
    </row>
    <row r="2998" spans="10:13">
      <c r="J2998" s="132"/>
      <c r="K2998" s="132"/>
      <c r="L2998" s="132"/>
      <c r="M2998" s="132"/>
    </row>
    <row r="2999" spans="10:13">
      <c r="J2999" s="132"/>
      <c r="K2999" s="132"/>
      <c r="L2999" s="132"/>
      <c r="M2999" s="132"/>
    </row>
    <row r="3000" spans="10:13">
      <c r="J3000" s="132"/>
      <c r="K3000" s="132"/>
      <c r="L3000" s="132"/>
      <c r="M3000" s="132"/>
    </row>
    <row r="3001" spans="10:13">
      <c r="J3001" s="132"/>
      <c r="K3001" s="132"/>
      <c r="L3001" s="132"/>
      <c r="M3001" s="132"/>
    </row>
    <row r="3002" spans="10:13">
      <c r="J3002" s="132"/>
      <c r="K3002" s="132"/>
      <c r="L3002" s="132"/>
      <c r="M3002" s="132"/>
    </row>
    <row r="3003" spans="10:13">
      <c r="J3003" s="132"/>
      <c r="K3003" s="132"/>
      <c r="L3003" s="132"/>
      <c r="M3003" s="132"/>
    </row>
    <row r="3004" spans="10:13">
      <c r="J3004" s="132"/>
      <c r="K3004" s="132"/>
      <c r="L3004" s="132"/>
      <c r="M3004" s="132"/>
    </row>
    <row r="3005" spans="10:13">
      <c r="J3005" s="132"/>
      <c r="K3005" s="132"/>
      <c r="L3005" s="132"/>
      <c r="M3005" s="132"/>
    </row>
    <row r="3006" spans="10:13">
      <c r="J3006" s="132"/>
      <c r="K3006" s="132"/>
      <c r="L3006" s="132"/>
      <c r="M3006" s="132"/>
    </row>
    <row r="3007" spans="10:13">
      <c r="J3007" s="132"/>
      <c r="K3007" s="132"/>
      <c r="L3007" s="132"/>
      <c r="M3007" s="132"/>
    </row>
    <row r="3008" spans="10:13">
      <c r="J3008" s="132"/>
      <c r="K3008" s="132"/>
      <c r="L3008" s="132"/>
      <c r="M3008" s="132"/>
    </row>
    <row r="3009" spans="10:13">
      <c r="J3009" s="132"/>
      <c r="K3009" s="132"/>
      <c r="L3009" s="132"/>
      <c r="M3009" s="132"/>
    </row>
    <row r="3010" spans="10:13">
      <c r="J3010" s="132"/>
      <c r="K3010" s="132"/>
      <c r="L3010" s="132"/>
      <c r="M3010" s="132"/>
    </row>
    <row r="3011" spans="10:13">
      <c r="J3011" s="132"/>
      <c r="K3011" s="132"/>
      <c r="L3011" s="132"/>
      <c r="M3011" s="132"/>
    </row>
    <row r="3012" spans="10:13">
      <c r="J3012" s="132"/>
      <c r="K3012" s="132"/>
      <c r="L3012" s="132"/>
      <c r="M3012" s="132"/>
    </row>
    <row r="3013" spans="10:13">
      <c r="J3013" s="132"/>
      <c r="K3013" s="132"/>
      <c r="L3013" s="132"/>
      <c r="M3013" s="132"/>
    </row>
    <row r="3014" spans="10:13">
      <c r="J3014" s="132"/>
      <c r="K3014" s="132"/>
      <c r="L3014" s="132"/>
      <c r="M3014" s="132"/>
    </row>
    <row r="3015" spans="10:13">
      <c r="J3015" s="132"/>
      <c r="K3015" s="132"/>
      <c r="L3015" s="132"/>
      <c r="M3015" s="132"/>
    </row>
    <row r="3016" spans="10:13">
      <c r="J3016" s="132"/>
      <c r="K3016" s="132"/>
      <c r="L3016" s="132"/>
      <c r="M3016" s="132"/>
    </row>
    <row r="3017" spans="10:13">
      <c r="J3017" s="132"/>
      <c r="K3017" s="132"/>
      <c r="L3017" s="132"/>
      <c r="M3017" s="132"/>
    </row>
    <row r="3018" spans="10:13">
      <c r="J3018" s="132"/>
      <c r="K3018" s="132"/>
      <c r="L3018" s="132"/>
      <c r="M3018" s="132"/>
    </row>
    <row r="3019" spans="10:13">
      <c r="J3019" s="132"/>
      <c r="K3019" s="132"/>
      <c r="L3019" s="132"/>
      <c r="M3019" s="132"/>
    </row>
    <row r="3020" spans="10:13">
      <c r="J3020" s="132"/>
      <c r="K3020" s="132"/>
      <c r="L3020" s="132"/>
      <c r="M3020" s="132"/>
    </row>
    <row r="3021" spans="10:13">
      <c r="J3021" s="132"/>
      <c r="K3021" s="132"/>
      <c r="L3021" s="132"/>
      <c r="M3021" s="132"/>
    </row>
    <row r="3022" spans="10:13">
      <c r="J3022" s="132"/>
      <c r="K3022" s="132"/>
      <c r="L3022" s="132"/>
      <c r="M3022" s="132"/>
    </row>
    <row r="3023" spans="10:13">
      <c r="J3023" s="132"/>
      <c r="K3023" s="132"/>
      <c r="L3023" s="132"/>
      <c r="M3023" s="132"/>
    </row>
    <row r="3024" spans="10:13">
      <c r="J3024" s="132"/>
      <c r="K3024" s="132"/>
      <c r="L3024" s="132"/>
      <c r="M3024" s="132"/>
    </row>
    <row r="3025" spans="10:13">
      <c r="J3025" s="132"/>
      <c r="K3025" s="132"/>
      <c r="L3025" s="132"/>
      <c r="M3025" s="132"/>
    </row>
    <row r="3026" spans="10:13">
      <c r="J3026" s="132"/>
      <c r="K3026" s="132"/>
      <c r="L3026" s="132"/>
      <c r="M3026" s="132"/>
    </row>
    <row r="3027" spans="10:13">
      <c r="J3027" s="132"/>
      <c r="K3027" s="132"/>
      <c r="L3027" s="132"/>
      <c r="M3027" s="132"/>
    </row>
    <row r="3028" spans="10:13">
      <c r="J3028" s="132"/>
      <c r="K3028" s="132"/>
      <c r="L3028" s="132"/>
      <c r="M3028" s="132"/>
    </row>
    <row r="3029" spans="10:13">
      <c r="J3029" s="132"/>
      <c r="K3029" s="132"/>
      <c r="L3029" s="132"/>
      <c r="M3029" s="132"/>
    </row>
    <row r="3030" spans="10:13">
      <c r="J3030" s="132"/>
      <c r="K3030" s="132"/>
      <c r="L3030" s="132"/>
      <c r="M3030" s="132"/>
    </row>
    <row r="3031" spans="10:13">
      <c r="J3031" s="132"/>
      <c r="K3031" s="132"/>
      <c r="L3031" s="132"/>
      <c r="M3031" s="132"/>
    </row>
    <row r="3032" spans="10:13">
      <c r="J3032" s="132"/>
      <c r="K3032" s="132"/>
      <c r="L3032" s="132"/>
      <c r="M3032" s="132"/>
    </row>
    <row r="3033" spans="10:13">
      <c r="J3033" s="132"/>
      <c r="K3033" s="132"/>
      <c r="L3033" s="132"/>
      <c r="M3033" s="132"/>
    </row>
    <row r="3034" spans="10:13">
      <c r="J3034" s="132"/>
      <c r="K3034" s="132"/>
      <c r="L3034" s="132"/>
      <c r="M3034" s="132"/>
    </row>
    <row r="3035" spans="10:13">
      <c r="J3035" s="132"/>
      <c r="K3035" s="132"/>
      <c r="L3035" s="132"/>
      <c r="M3035" s="132"/>
    </row>
    <row r="3036" spans="10:13">
      <c r="J3036" s="132"/>
      <c r="K3036" s="132"/>
      <c r="L3036" s="132"/>
      <c r="M3036" s="132"/>
    </row>
    <row r="3037" spans="10:13">
      <c r="J3037" s="132"/>
      <c r="K3037" s="132"/>
      <c r="L3037" s="132"/>
      <c r="M3037" s="132"/>
    </row>
    <row r="3038" spans="10:13">
      <c r="J3038" s="132"/>
      <c r="K3038" s="132"/>
      <c r="L3038" s="132"/>
      <c r="M3038" s="132"/>
    </row>
    <row r="3039" spans="10:13">
      <c r="J3039" s="132"/>
      <c r="K3039" s="132"/>
      <c r="L3039" s="132"/>
      <c r="M3039" s="132"/>
    </row>
    <row r="3040" spans="10:13">
      <c r="J3040" s="132"/>
      <c r="K3040" s="132"/>
      <c r="L3040" s="132"/>
      <c r="M3040" s="132"/>
    </row>
    <row r="3041" spans="10:13">
      <c r="J3041" s="132"/>
      <c r="K3041" s="132"/>
      <c r="L3041" s="132"/>
      <c r="M3041" s="132"/>
    </row>
    <row r="3042" spans="10:13">
      <c r="J3042" s="132"/>
      <c r="K3042" s="132"/>
      <c r="L3042" s="132"/>
      <c r="M3042" s="132"/>
    </row>
    <row r="3043" spans="10:13">
      <c r="J3043" s="132"/>
      <c r="K3043" s="132"/>
      <c r="L3043" s="132"/>
      <c r="M3043" s="132"/>
    </row>
    <row r="3044" spans="10:13">
      <c r="J3044" s="132"/>
      <c r="K3044" s="132"/>
      <c r="L3044" s="132"/>
      <c r="M3044" s="132"/>
    </row>
    <row r="3045" spans="10:13">
      <c r="J3045" s="132"/>
      <c r="K3045" s="132"/>
      <c r="L3045" s="132"/>
      <c r="M3045" s="132"/>
    </row>
    <row r="3046" spans="10:13">
      <c r="J3046" s="132"/>
      <c r="K3046" s="132"/>
      <c r="L3046" s="132"/>
      <c r="M3046" s="132"/>
    </row>
    <row r="3047" spans="10:13">
      <c r="J3047" s="132"/>
      <c r="K3047" s="132"/>
      <c r="L3047" s="132"/>
      <c r="M3047" s="132"/>
    </row>
    <row r="3048" spans="10:13">
      <c r="J3048" s="132"/>
      <c r="K3048" s="132"/>
      <c r="L3048" s="132"/>
      <c r="M3048" s="132"/>
    </row>
    <row r="3049" spans="10:13">
      <c r="J3049" s="132"/>
      <c r="K3049" s="132"/>
      <c r="L3049" s="132"/>
      <c r="M3049" s="132"/>
    </row>
    <row r="3050" spans="10:13">
      <c r="J3050" s="132"/>
      <c r="K3050" s="132"/>
      <c r="L3050" s="132"/>
      <c r="M3050" s="132"/>
    </row>
    <row r="3051" spans="10:13">
      <c r="J3051" s="132"/>
      <c r="K3051" s="132"/>
      <c r="L3051" s="132"/>
      <c r="M3051" s="132"/>
    </row>
    <row r="3052" spans="10:13">
      <c r="J3052" s="132"/>
      <c r="K3052" s="132"/>
      <c r="L3052" s="132"/>
      <c r="M3052" s="132"/>
    </row>
    <row r="3053" spans="10:13">
      <c r="J3053" s="132"/>
      <c r="K3053" s="132"/>
      <c r="L3053" s="132"/>
      <c r="M3053" s="132"/>
    </row>
    <row r="3054" spans="10:13">
      <c r="J3054" s="132"/>
      <c r="K3054" s="132"/>
      <c r="L3054" s="132"/>
      <c r="M3054" s="132"/>
    </row>
    <row r="3055" spans="10:13">
      <c r="J3055" s="132"/>
      <c r="K3055" s="132"/>
      <c r="L3055" s="132"/>
      <c r="M3055" s="132"/>
    </row>
    <row r="3056" spans="10:13">
      <c r="J3056" s="132"/>
      <c r="K3056" s="132"/>
      <c r="L3056" s="132"/>
      <c r="M3056" s="132"/>
    </row>
    <row r="3057" spans="10:13">
      <c r="J3057" s="132"/>
      <c r="K3057" s="132"/>
      <c r="L3057" s="132"/>
      <c r="M3057" s="132"/>
    </row>
    <row r="3058" spans="10:13">
      <c r="J3058" s="132"/>
      <c r="K3058" s="132"/>
      <c r="L3058" s="132"/>
      <c r="M3058" s="132"/>
    </row>
    <row r="3059" spans="10:13">
      <c r="J3059" s="132"/>
      <c r="K3059" s="132"/>
      <c r="L3059" s="132"/>
      <c r="M3059" s="132"/>
    </row>
    <row r="3060" spans="10:13">
      <c r="J3060" s="132"/>
      <c r="K3060" s="132"/>
      <c r="L3060" s="132"/>
      <c r="M3060" s="132"/>
    </row>
    <row r="3061" spans="10:13">
      <c r="J3061" s="132"/>
      <c r="K3061" s="132"/>
      <c r="L3061" s="132"/>
      <c r="M3061" s="132"/>
    </row>
    <row r="3062" spans="10:13">
      <c r="J3062" s="132"/>
      <c r="K3062" s="132"/>
      <c r="L3062" s="132"/>
      <c r="M3062" s="132"/>
    </row>
    <row r="3063" spans="10:13">
      <c r="J3063" s="132"/>
      <c r="K3063" s="132"/>
      <c r="L3063" s="132"/>
      <c r="M3063" s="132"/>
    </row>
    <row r="3064" spans="10:13">
      <c r="J3064" s="132"/>
      <c r="K3064" s="132"/>
      <c r="L3064" s="132"/>
      <c r="M3064" s="132"/>
    </row>
    <row r="3065" spans="10:13">
      <c r="J3065" s="132"/>
      <c r="K3065" s="132"/>
      <c r="L3065" s="132"/>
      <c r="M3065" s="132"/>
    </row>
    <row r="3066" spans="10:13">
      <c r="J3066" s="132"/>
      <c r="K3066" s="132"/>
      <c r="L3066" s="132"/>
      <c r="M3066" s="132"/>
    </row>
    <row r="3067" spans="10:13">
      <c r="J3067" s="132"/>
      <c r="K3067" s="132"/>
      <c r="L3067" s="132"/>
      <c r="M3067" s="132"/>
    </row>
    <row r="3068" spans="10:13">
      <c r="J3068" s="132"/>
      <c r="K3068" s="132"/>
      <c r="L3068" s="132"/>
      <c r="M3068" s="132"/>
    </row>
    <row r="3069" spans="10:13">
      <c r="J3069" s="132"/>
      <c r="K3069" s="132"/>
      <c r="L3069" s="132"/>
      <c r="M3069" s="132"/>
    </row>
    <row r="3070" spans="10:13">
      <c r="J3070" s="132"/>
      <c r="K3070" s="132"/>
      <c r="L3070" s="132"/>
      <c r="M3070" s="132"/>
    </row>
    <row r="3071" spans="10:13">
      <c r="J3071" s="132"/>
      <c r="K3071" s="132"/>
      <c r="L3071" s="132"/>
      <c r="M3071" s="132"/>
    </row>
    <row r="3072" spans="10:13">
      <c r="J3072" s="132"/>
      <c r="K3072" s="132"/>
      <c r="L3072" s="132"/>
      <c r="M3072" s="132"/>
    </row>
    <row r="3073" spans="10:13">
      <c r="J3073" s="132"/>
      <c r="K3073" s="132"/>
      <c r="L3073" s="132"/>
      <c r="M3073" s="132"/>
    </row>
    <row r="3074" spans="10:13">
      <c r="J3074" s="132"/>
      <c r="K3074" s="132"/>
      <c r="L3074" s="132"/>
      <c r="M3074" s="132"/>
    </row>
    <row r="3075" spans="10:13">
      <c r="J3075" s="132"/>
      <c r="K3075" s="132"/>
      <c r="L3075" s="132"/>
      <c r="M3075" s="132"/>
    </row>
    <row r="3076" spans="10:13">
      <c r="J3076" s="132"/>
      <c r="K3076" s="132"/>
      <c r="L3076" s="132"/>
      <c r="M3076" s="132"/>
    </row>
    <row r="3077" spans="10:13">
      <c r="J3077" s="132"/>
      <c r="K3077" s="132"/>
      <c r="L3077" s="132"/>
      <c r="M3077" s="132"/>
    </row>
    <row r="3078" spans="10:13">
      <c r="J3078" s="132"/>
      <c r="K3078" s="132"/>
      <c r="L3078" s="132"/>
      <c r="M3078" s="132"/>
    </row>
    <row r="3079" spans="10:13">
      <c r="J3079" s="132"/>
      <c r="K3079" s="132"/>
      <c r="L3079" s="132"/>
      <c r="M3079" s="132"/>
    </row>
    <row r="3080" spans="10:13">
      <c r="J3080" s="132"/>
      <c r="K3080" s="132"/>
      <c r="L3080" s="132"/>
      <c r="M3080" s="132"/>
    </row>
    <row r="3081" spans="10:13">
      <c r="J3081" s="132"/>
      <c r="K3081" s="132"/>
      <c r="L3081" s="132"/>
      <c r="M3081" s="132"/>
    </row>
    <row r="3082" spans="10:13">
      <c r="J3082" s="132"/>
      <c r="K3082" s="132"/>
      <c r="L3082" s="132"/>
      <c r="M3082" s="132"/>
    </row>
    <row r="3083" spans="10:13">
      <c r="J3083" s="132"/>
      <c r="K3083" s="132"/>
      <c r="L3083" s="132"/>
      <c r="M3083" s="132"/>
    </row>
    <row r="3084" spans="10:13">
      <c r="J3084" s="132"/>
      <c r="K3084" s="132"/>
      <c r="L3084" s="132"/>
      <c r="M3084" s="132"/>
    </row>
    <row r="3085" spans="10:13">
      <c r="J3085" s="132"/>
      <c r="K3085" s="132"/>
      <c r="L3085" s="132"/>
      <c r="M3085" s="132"/>
    </row>
    <row r="3086" spans="10:13">
      <c r="J3086" s="132"/>
      <c r="K3086" s="132"/>
      <c r="L3086" s="132"/>
      <c r="M3086" s="132"/>
    </row>
    <row r="3087" spans="10:13">
      <c r="J3087" s="132"/>
      <c r="K3087" s="132"/>
      <c r="L3087" s="132"/>
      <c r="M3087" s="132"/>
    </row>
    <row r="3088" spans="10:13">
      <c r="J3088" s="132"/>
      <c r="K3088" s="132"/>
      <c r="L3088" s="132"/>
      <c r="M3088" s="132"/>
    </row>
    <row r="3089" spans="10:13">
      <c r="J3089" s="132"/>
      <c r="K3089" s="132"/>
      <c r="L3089" s="132"/>
      <c r="M3089" s="132"/>
    </row>
    <row r="3090" spans="10:13">
      <c r="J3090" s="132"/>
      <c r="K3090" s="132"/>
      <c r="L3090" s="132"/>
      <c r="M3090" s="132"/>
    </row>
    <row r="3091" spans="10:13">
      <c r="J3091" s="132"/>
      <c r="K3091" s="132"/>
      <c r="L3091" s="132"/>
      <c r="M3091" s="132"/>
    </row>
    <row r="3092" spans="10:13">
      <c r="J3092" s="132"/>
      <c r="K3092" s="132"/>
      <c r="L3092" s="132"/>
      <c r="M3092" s="132"/>
    </row>
    <row r="3093" spans="10:13">
      <c r="J3093" s="132"/>
      <c r="K3093" s="132"/>
      <c r="L3093" s="132"/>
      <c r="M3093" s="132"/>
    </row>
    <row r="3094" spans="10:13">
      <c r="J3094" s="132"/>
      <c r="K3094" s="132"/>
      <c r="L3094" s="132"/>
      <c r="M3094" s="132"/>
    </row>
    <row r="3095" spans="10:13">
      <c r="J3095" s="132"/>
      <c r="K3095" s="132"/>
      <c r="L3095" s="132"/>
      <c r="M3095" s="132"/>
    </row>
    <row r="3096" spans="10:13">
      <c r="J3096" s="132"/>
      <c r="K3096" s="132"/>
      <c r="L3096" s="132"/>
      <c r="M3096" s="132"/>
    </row>
    <row r="3097" spans="10:13">
      <c r="J3097" s="132"/>
      <c r="K3097" s="132"/>
      <c r="L3097" s="132"/>
      <c r="M3097" s="132"/>
    </row>
    <row r="3098" spans="10:13">
      <c r="J3098" s="132"/>
      <c r="K3098" s="132"/>
      <c r="L3098" s="132"/>
      <c r="M3098" s="132"/>
    </row>
    <row r="3099" spans="10:13">
      <c r="J3099" s="132"/>
      <c r="K3099" s="132"/>
      <c r="L3099" s="132"/>
      <c r="M3099" s="132"/>
    </row>
    <row r="3100" spans="10:13">
      <c r="J3100" s="132"/>
      <c r="K3100" s="132"/>
      <c r="L3100" s="132"/>
      <c r="M3100" s="132"/>
    </row>
    <row r="3101" spans="10:13">
      <c r="J3101" s="132"/>
      <c r="K3101" s="132"/>
      <c r="L3101" s="132"/>
      <c r="M3101" s="132"/>
    </row>
    <row r="3102" spans="10:13">
      <c r="J3102" s="132"/>
      <c r="K3102" s="132"/>
      <c r="L3102" s="132"/>
      <c r="M3102" s="132"/>
    </row>
    <row r="3103" spans="10:13">
      <c r="J3103" s="132"/>
      <c r="K3103" s="132"/>
      <c r="L3103" s="132"/>
      <c r="M3103" s="132"/>
    </row>
    <row r="3104" spans="10:13">
      <c r="J3104" s="132"/>
      <c r="K3104" s="132"/>
      <c r="L3104" s="132"/>
      <c r="M3104" s="132"/>
    </row>
    <row r="3105" spans="10:13">
      <c r="J3105" s="132"/>
      <c r="K3105" s="132"/>
      <c r="L3105" s="132"/>
      <c r="M3105" s="132"/>
    </row>
    <row r="3106" spans="10:13">
      <c r="J3106" s="132"/>
      <c r="K3106" s="132"/>
      <c r="L3106" s="132"/>
      <c r="M3106" s="132"/>
    </row>
    <row r="3107" spans="10:13">
      <c r="J3107" s="132"/>
      <c r="K3107" s="132"/>
      <c r="L3107" s="132"/>
      <c r="M3107" s="132"/>
    </row>
    <row r="3108" spans="10:13">
      <c r="J3108" s="132"/>
      <c r="K3108" s="132"/>
      <c r="L3108" s="132"/>
      <c r="M3108" s="132"/>
    </row>
    <row r="3109" spans="10:13">
      <c r="J3109" s="132"/>
      <c r="K3109" s="132"/>
      <c r="L3109" s="132"/>
      <c r="M3109" s="132"/>
    </row>
    <row r="3110" spans="10:13">
      <c r="J3110" s="132"/>
      <c r="K3110" s="132"/>
      <c r="L3110" s="132"/>
      <c r="M3110" s="132"/>
    </row>
    <row r="3111" spans="10:13">
      <c r="J3111" s="132"/>
      <c r="K3111" s="132"/>
      <c r="L3111" s="132"/>
      <c r="M3111" s="132"/>
    </row>
    <row r="3112" spans="10:13">
      <c r="J3112" s="132"/>
      <c r="K3112" s="132"/>
      <c r="L3112" s="132"/>
      <c r="M3112" s="132"/>
    </row>
    <row r="3113" spans="10:13">
      <c r="J3113" s="132"/>
      <c r="K3113" s="132"/>
      <c r="L3113" s="132"/>
      <c r="M3113" s="132"/>
    </row>
    <row r="3114" spans="10:13">
      <c r="J3114" s="132"/>
      <c r="K3114" s="132"/>
      <c r="L3114" s="132"/>
      <c r="M3114" s="132"/>
    </row>
    <row r="3115" spans="10:13">
      <c r="J3115" s="132"/>
      <c r="K3115" s="132"/>
      <c r="L3115" s="132"/>
      <c r="M3115" s="132"/>
    </row>
    <row r="3116" spans="10:13">
      <c r="J3116" s="132"/>
      <c r="K3116" s="132"/>
      <c r="L3116" s="132"/>
      <c r="M3116" s="132"/>
    </row>
    <row r="3117" spans="10:13">
      <c r="J3117" s="132"/>
      <c r="K3117" s="132"/>
      <c r="L3117" s="132"/>
      <c r="M3117" s="132"/>
    </row>
    <row r="3118" spans="10:13">
      <c r="J3118" s="132"/>
      <c r="K3118" s="132"/>
      <c r="L3118" s="132"/>
      <c r="M3118" s="132"/>
    </row>
    <row r="3119" spans="10:13">
      <c r="J3119" s="132"/>
      <c r="K3119" s="132"/>
      <c r="L3119" s="132"/>
      <c r="M3119" s="132"/>
    </row>
    <row r="3120" spans="10:13">
      <c r="J3120" s="132"/>
      <c r="K3120" s="132"/>
      <c r="L3120" s="132"/>
      <c r="M3120" s="132"/>
    </row>
    <row r="3121" spans="10:13">
      <c r="J3121" s="132"/>
      <c r="K3121" s="132"/>
      <c r="L3121" s="132"/>
      <c r="M3121" s="132"/>
    </row>
    <row r="3122" spans="10:13">
      <c r="J3122" s="132"/>
      <c r="K3122" s="132"/>
      <c r="L3122" s="132"/>
      <c r="M3122" s="132"/>
    </row>
    <row r="3123" spans="10:13">
      <c r="J3123" s="132"/>
      <c r="K3123" s="132"/>
      <c r="L3123" s="132"/>
      <c r="M3123" s="132"/>
    </row>
    <row r="3124" spans="10:13">
      <c r="J3124" s="132"/>
      <c r="K3124" s="132"/>
      <c r="L3124" s="132"/>
      <c r="M3124" s="132"/>
    </row>
    <row r="3125" spans="10:13">
      <c r="J3125" s="132"/>
      <c r="K3125" s="132"/>
      <c r="L3125" s="132"/>
      <c r="M3125" s="132"/>
    </row>
    <row r="3126" spans="10:13">
      <c r="J3126" s="132"/>
      <c r="K3126" s="132"/>
      <c r="L3126" s="132"/>
      <c r="M3126" s="132"/>
    </row>
    <row r="3127" spans="10:13">
      <c r="J3127" s="132"/>
      <c r="K3127" s="132"/>
      <c r="L3127" s="132"/>
      <c r="M3127" s="132"/>
    </row>
    <row r="3128" spans="10:13">
      <c r="J3128" s="132"/>
      <c r="K3128" s="132"/>
      <c r="L3128" s="132"/>
      <c r="M3128" s="132"/>
    </row>
    <row r="3129" spans="10:13">
      <c r="J3129" s="132"/>
      <c r="K3129" s="132"/>
      <c r="L3129" s="132"/>
      <c r="M3129" s="132"/>
    </row>
    <row r="3130" spans="10:13">
      <c r="J3130" s="132"/>
      <c r="K3130" s="132"/>
      <c r="L3130" s="132"/>
      <c r="M3130" s="132"/>
    </row>
    <row r="3131" spans="10:13">
      <c r="J3131" s="132"/>
      <c r="K3131" s="132"/>
      <c r="L3131" s="132"/>
      <c r="M3131" s="132"/>
    </row>
    <row r="3132" spans="10:13">
      <c r="J3132" s="132"/>
      <c r="K3132" s="132"/>
      <c r="L3132" s="132"/>
      <c r="M3132" s="132"/>
    </row>
    <row r="3133" spans="10:13">
      <c r="J3133" s="132"/>
      <c r="K3133" s="132"/>
      <c r="L3133" s="132"/>
      <c r="M3133" s="132"/>
    </row>
    <row r="3134" spans="10:13">
      <c r="J3134" s="132"/>
      <c r="K3134" s="132"/>
      <c r="L3134" s="132"/>
      <c r="M3134" s="132"/>
    </row>
    <row r="3135" spans="10:13">
      <c r="J3135" s="132"/>
      <c r="K3135" s="132"/>
      <c r="L3135" s="132"/>
      <c r="M3135" s="132"/>
    </row>
    <row r="3136" spans="10:13">
      <c r="J3136" s="132"/>
      <c r="K3136" s="132"/>
      <c r="L3136" s="132"/>
      <c r="M3136" s="132"/>
    </row>
    <row r="3137" spans="10:13">
      <c r="J3137" s="132"/>
      <c r="K3137" s="132"/>
      <c r="L3137" s="132"/>
      <c r="M3137" s="132"/>
    </row>
    <row r="3138" spans="10:13">
      <c r="J3138" s="132"/>
      <c r="K3138" s="132"/>
      <c r="L3138" s="132"/>
      <c r="M3138" s="132"/>
    </row>
    <row r="3139" spans="10:13">
      <c r="J3139" s="132"/>
      <c r="K3139" s="132"/>
      <c r="L3139" s="132"/>
      <c r="M3139" s="132"/>
    </row>
    <row r="3140" spans="10:13">
      <c r="J3140" s="132"/>
      <c r="K3140" s="132"/>
      <c r="L3140" s="132"/>
      <c r="M3140" s="132"/>
    </row>
    <row r="3141" spans="10:13">
      <c r="J3141" s="132"/>
      <c r="K3141" s="132"/>
      <c r="L3141" s="132"/>
      <c r="M3141" s="132"/>
    </row>
    <row r="3142" spans="10:13">
      <c r="J3142" s="132"/>
      <c r="K3142" s="132"/>
      <c r="L3142" s="132"/>
      <c r="M3142" s="132"/>
    </row>
    <row r="3143" spans="10:13">
      <c r="J3143" s="132"/>
      <c r="K3143" s="132"/>
      <c r="L3143" s="132"/>
      <c r="M3143" s="132"/>
    </row>
    <row r="3144" spans="10:13">
      <c r="J3144" s="132"/>
      <c r="K3144" s="132"/>
      <c r="L3144" s="132"/>
      <c r="M3144" s="132"/>
    </row>
    <row r="3145" spans="10:13">
      <c r="J3145" s="132"/>
      <c r="K3145" s="132"/>
      <c r="L3145" s="132"/>
      <c r="M3145" s="132"/>
    </row>
    <row r="3146" spans="10:13">
      <c r="J3146" s="132"/>
      <c r="K3146" s="132"/>
      <c r="L3146" s="132"/>
      <c r="M3146" s="132"/>
    </row>
    <row r="3147" spans="10:13">
      <c r="J3147" s="132"/>
      <c r="K3147" s="132"/>
      <c r="L3147" s="132"/>
      <c r="M3147" s="132"/>
    </row>
    <row r="3148" spans="10:13">
      <c r="J3148" s="132"/>
      <c r="K3148" s="132"/>
      <c r="L3148" s="132"/>
      <c r="M3148" s="132"/>
    </row>
    <row r="3149" spans="10:13">
      <c r="J3149" s="132"/>
      <c r="K3149" s="132"/>
      <c r="L3149" s="132"/>
      <c r="M3149" s="132"/>
    </row>
    <row r="3150" spans="10:13">
      <c r="J3150" s="132"/>
      <c r="K3150" s="132"/>
      <c r="L3150" s="132"/>
      <c r="M3150" s="132"/>
    </row>
    <row r="3151" spans="10:13">
      <c r="J3151" s="132"/>
      <c r="K3151" s="132"/>
      <c r="L3151" s="132"/>
      <c r="M3151" s="132"/>
    </row>
    <row r="3152" spans="10:13">
      <c r="J3152" s="132"/>
      <c r="K3152" s="132"/>
      <c r="L3152" s="132"/>
      <c r="M3152" s="132"/>
    </row>
    <row r="3153" spans="10:13">
      <c r="J3153" s="132"/>
      <c r="K3153" s="132"/>
      <c r="L3153" s="132"/>
      <c r="M3153" s="132"/>
    </row>
    <row r="3154" spans="10:13">
      <c r="J3154" s="132"/>
      <c r="K3154" s="132"/>
      <c r="L3154" s="132"/>
      <c r="M3154" s="132"/>
    </row>
    <row r="3155" spans="10:13">
      <c r="J3155" s="132"/>
      <c r="K3155" s="132"/>
      <c r="L3155" s="132"/>
      <c r="M3155" s="132"/>
    </row>
    <row r="3156" spans="10:13">
      <c r="J3156" s="132"/>
      <c r="K3156" s="132"/>
      <c r="L3156" s="132"/>
      <c r="M3156" s="132"/>
    </row>
    <row r="3157" spans="10:13">
      <c r="J3157" s="132"/>
      <c r="K3157" s="132"/>
      <c r="L3157" s="132"/>
      <c r="M3157" s="132"/>
    </row>
    <row r="3158" spans="10:13">
      <c r="J3158" s="132"/>
      <c r="K3158" s="132"/>
      <c r="L3158" s="132"/>
      <c r="M3158" s="132"/>
    </row>
    <row r="3159" spans="10:13">
      <c r="J3159" s="132"/>
      <c r="K3159" s="132"/>
      <c r="L3159" s="132"/>
      <c r="M3159" s="132"/>
    </row>
    <row r="3160" spans="10:13">
      <c r="J3160" s="132"/>
      <c r="K3160" s="132"/>
      <c r="L3160" s="132"/>
      <c r="M3160" s="132"/>
    </row>
    <row r="3161" spans="10:13">
      <c r="J3161" s="132"/>
      <c r="K3161" s="132"/>
      <c r="L3161" s="132"/>
      <c r="M3161" s="132"/>
    </row>
    <row r="3162" spans="10:13">
      <c r="J3162" s="132"/>
      <c r="K3162" s="132"/>
      <c r="L3162" s="132"/>
      <c r="M3162" s="132"/>
    </row>
    <row r="3163" spans="10:13">
      <c r="J3163" s="132"/>
      <c r="K3163" s="132"/>
      <c r="L3163" s="132"/>
      <c r="M3163" s="132"/>
    </row>
    <row r="3164" spans="10:13">
      <c r="J3164" s="132"/>
      <c r="K3164" s="132"/>
      <c r="L3164" s="132"/>
      <c r="M3164" s="132"/>
    </row>
    <row r="3165" spans="10:13">
      <c r="J3165" s="132"/>
      <c r="K3165" s="132"/>
      <c r="L3165" s="132"/>
      <c r="M3165" s="132"/>
    </row>
    <row r="3166" spans="10:13">
      <c r="J3166" s="132"/>
      <c r="K3166" s="132"/>
      <c r="L3166" s="132"/>
      <c r="M3166" s="132"/>
    </row>
    <row r="3167" spans="10:13">
      <c r="J3167" s="132"/>
      <c r="K3167" s="132"/>
      <c r="L3167" s="132"/>
      <c r="M3167" s="132"/>
    </row>
    <row r="3168" spans="10:13">
      <c r="J3168" s="132"/>
      <c r="K3168" s="132"/>
      <c r="L3168" s="132"/>
      <c r="M3168" s="132"/>
    </row>
    <row r="3169" spans="10:13">
      <c r="J3169" s="132"/>
      <c r="K3169" s="132"/>
      <c r="L3169" s="132"/>
      <c r="M3169" s="132"/>
    </row>
    <row r="3170" spans="10:13">
      <c r="J3170" s="132"/>
      <c r="K3170" s="132"/>
      <c r="L3170" s="132"/>
      <c r="M3170" s="132"/>
    </row>
    <row r="3171" spans="10:13">
      <c r="J3171" s="132"/>
      <c r="K3171" s="132"/>
      <c r="L3171" s="132"/>
      <c r="M3171" s="132"/>
    </row>
    <row r="3172" spans="10:13">
      <c r="J3172" s="132"/>
      <c r="K3172" s="132"/>
      <c r="L3172" s="132"/>
      <c r="M3172" s="132"/>
    </row>
    <row r="3173" spans="10:13">
      <c r="J3173" s="132"/>
      <c r="K3173" s="132"/>
      <c r="L3173" s="132"/>
      <c r="M3173" s="132"/>
    </row>
    <row r="3174" spans="10:13">
      <c r="J3174" s="132"/>
      <c r="K3174" s="132"/>
      <c r="L3174" s="132"/>
      <c r="M3174" s="132"/>
    </row>
    <row r="3175" spans="10:13">
      <c r="J3175" s="132"/>
      <c r="K3175" s="132"/>
      <c r="L3175" s="132"/>
      <c r="M3175" s="132"/>
    </row>
    <row r="3176" spans="10:13">
      <c r="J3176" s="132"/>
      <c r="K3176" s="132"/>
      <c r="L3176" s="132"/>
      <c r="M3176" s="132"/>
    </row>
    <row r="3177" spans="10:13">
      <c r="J3177" s="132"/>
      <c r="K3177" s="132"/>
      <c r="L3177" s="132"/>
      <c r="M3177" s="132"/>
    </row>
    <row r="3178" spans="10:13">
      <c r="J3178" s="132"/>
      <c r="K3178" s="132"/>
      <c r="L3178" s="132"/>
      <c r="M3178" s="132"/>
    </row>
    <row r="3179" spans="10:13">
      <c r="J3179" s="132"/>
      <c r="K3179" s="132"/>
      <c r="L3179" s="132"/>
      <c r="M3179" s="132"/>
    </row>
    <row r="3180" spans="10:13">
      <c r="J3180" s="132"/>
      <c r="K3180" s="132"/>
      <c r="L3180" s="132"/>
      <c r="M3180" s="132"/>
    </row>
    <row r="3181" spans="10:13">
      <c r="J3181" s="132"/>
      <c r="K3181" s="132"/>
      <c r="L3181" s="132"/>
      <c r="M3181" s="132"/>
    </row>
    <row r="3182" spans="10:13">
      <c r="J3182" s="132"/>
      <c r="K3182" s="132"/>
      <c r="L3182" s="132"/>
      <c r="M3182" s="132"/>
    </row>
    <row r="3183" spans="10:13">
      <c r="J3183" s="132"/>
      <c r="K3183" s="132"/>
      <c r="L3183" s="132"/>
      <c r="M3183" s="132"/>
    </row>
    <row r="3184" spans="10:13">
      <c r="J3184" s="132"/>
      <c r="K3184" s="132"/>
      <c r="L3184" s="132"/>
      <c r="M3184" s="132"/>
    </row>
    <row r="3185" spans="10:13">
      <c r="J3185" s="132"/>
      <c r="K3185" s="132"/>
      <c r="L3185" s="132"/>
      <c r="M3185" s="132"/>
    </row>
    <row r="3186" spans="10:13">
      <c r="J3186" s="132"/>
      <c r="K3186" s="132"/>
      <c r="L3186" s="132"/>
      <c r="M3186" s="132"/>
    </row>
    <row r="3187" spans="10:13">
      <c r="J3187" s="132"/>
      <c r="K3187" s="132"/>
      <c r="L3187" s="132"/>
      <c r="M3187" s="132"/>
    </row>
    <row r="3188" spans="10:13">
      <c r="J3188" s="132"/>
      <c r="K3188" s="132"/>
      <c r="L3188" s="132"/>
      <c r="M3188" s="132"/>
    </row>
    <row r="3189" spans="10:13">
      <c r="J3189" s="132"/>
      <c r="K3189" s="132"/>
      <c r="L3189" s="132"/>
      <c r="M3189" s="132"/>
    </row>
    <row r="3190" spans="10:13">
      <c r="J3190" s="132"/>
      <c r="K3190" s="132"/>
      <c r="L3190" s="132"/>
      <c r="M3190" s="132"/>
    </row>
    <row r="3191" spans="10:13">
      <c r="J3191" s="132"/>
      <c r="K3191" s="132"/>
      <c r="L3191" s="132"/>
      <c r="M3191" s="132"/>
    </row>
    <row r="3192" spans="10:13">
      <c r="J3192" s="132"/>
      <c r="K3192" s="132"/>
      <c r="L3192" s="132"/>
      <c r="M3192" s="132"/>
    </row>
    <row r="3193" spans="10:13">
      <c r="J3193" s="132"/>
      <c r="K3193" s="132"/>
      <c r="L3193" s="132"/>
      <c r="M3193" s="132"/>
    </row>
    <row r="3194" spans="10:13">
      <c r="J3194" s="132"/>
      <c r="K3194" s="132"/>
      <c r="L3194" s="132"/>
      <c r="M3194" s="132"/>
    </row>
    <row r="3195" spans="10:13">
      <c r="J3195" s="132"/>
      <c r="K3195" s="132"/>
      <c r="L3195" s="132"/>
      <c r="M3195" s="132"/>
    </row>
    <row r="3196" spans="10:13">
      <c r="J3196" s="132"/>
      <c r="K3196" s="132"/>
      <c r="L3196" s="132"/>
      <c r="M3196" s="132"/>
    </row>
    <row r="3197" spans="10:13">
      <c r="J3197" s="132"/>
      <c r="K3197" s="132"/>
      <c r="L3197" s="132"/>
      <c r="M3197" s="132"/>
    </row>
    <row r="3198" spans="10:13">
      <c r="J3198" s="132"/>
      <c r="K3198" s="132"/>
      <c r="L3198" s="132"/>
      <c r="M3198" s="132"/>
    </row>
    <row r="3199" spans="10:13">
      <c r="J3199" s="132"/>
      <c r="K3199" s="132"/>
      <c r="L3199" s="132"/>
      <c r="M3199" s="132"/>
    </row>
    <row r="3200" spans="10:13">
      <c r="J3200" s="132"/>
      <c r="K3200" s="132"/>
      <c r="L3200" s="132"/>
      <c r="M3200" s="132"/>
    </row>
    <row r="3201" spans="10:13">
      <c r="J3201" s="132"/>
      <c r="K3201" s="132"/>
      <c r="L3201" s="132"/>
      <c r="M3201" s="132"/>
    </row>
    <row r="3202" spans="10:13">
      <c r="J3202" s="132"/>
      <c r="K3202" s="132"/>
      <c r="L3202" s="132"/>
      <c r="M3202" s="132"/>
    </row>
    <row r="3203" spans="10:13">
      <c r="J3203" s="132"/>
      <c r="K3203" s="132"/>
      <c r="L3203" s="132"/>
      <c r="M3203" s="132"/>
    </row>
    <row r="3204" spans="10:13">
      <c r="J3204" s="132"/>
      <c r="K3204" s="132"/>
      <c r="L3204" s="132"/>
      <c r="M3204" s="132"/>
    </row>
    <row r="3205" spans="10:13">
      <c r="J3205" s="132"/>
      <c r="K3205" s="132"/>
      <c r="L3205" s="132"/>
      <c r="M3205" s="132"/>
    </row>
    <row r="3206" spans="10:13">
      <c r="J3206" s="132"/>
      <c r="K3206" s="132"/>
      <c r="L3206" s="132"/>
      <c r="M3206" s="132"/>
    </row>
    <row r="3207" spans="10:13">
      <c r="J3207" s="132"/>
      <c r="K3207" s="132"/>
      <c r="L3207" s="132"/>
      <c r="M3207" s="132"/>
    </row>
    <row r="3208" spans="10:13">
      <c r="J3208" s="132"/>
      <c r="K3208" s="132"/>
      <c r="L3208" s="132"/>
      <c r="M3208" s="132"/>
    </row>
    <row r="3209" spans="10:13">
      <c r="J3209" s="132"/>
      <c r="K3209" s="132"/>
      <c r="L3209" s="132"/>
      <c r="M3209" s="132"/>
    </row>
    <row r="3210" spans="10:13">
      <c r="J3210" s="132"/>
      <c r="K3210" s="132"/>
      <c r="L3210" s="132"/>
      <c r="M3210" s="132"/>
    </row>
    <row r="3211" spans="10:13">
      <c r="J3211" s="132"/>
      <c r="K3211" s="132"/>
      <c r="L3211" s="132"/>
      <c r="M3211" s="132"/>
    </row>
    <row r="3212" spans="10:13">
      <c r="J3212" s="132"/>
      <c r="K3212" s="132"/>
      <c r="L3212" s="132"/>
      <c r="M3212" s="132"/>
    </row>
    <row r="3213" spans="10:13">
      <c r="J3213" s="132"/>
      <c r="K3213" s="132"/>
      <c r="L3213" s="132"/>
      <c r="M3213" s="132"/>
    </row>
    <row r="3214" spans="10:13">
      <c r="J3214" s="132"/>
      <c r="K3214" s="132"/>
      <c r="L3214" s="132"/>
      <c r="M3214" s="132"/>
    </row>
    <row r="3215" spans="10:13">
      <c r="J3215" s="132"/>
      <c r="K3215" s="132"/>
      <c r="L3215" s="132"/>
      <c r="M3215" s="132"/>
    </row>
    <row r="3216" spans="10:13">
      <c r="J3216" s="132"/>
      <c r="K3216" s="132"/>
      <c r="L3216" s="132"/>
      <c r="M3216" s="132"/>
    </row>
    <row r="3217" spans="10:13">
      <c r="J3217" s="132"/>
      <c r="K3217" s="132"/>
      <c r="L3217" s="132"/>
      <c r="M3217" s="132"/>
    </row>
    <row r="3218" spans="10:13">
      <c r="J3218" s="132"/>
      <c r="K3218" s="132"/>
      <c r="L3218" s="132"/>
      <c r="M3218" s="132"/>
    </row>
    <row r="3219" spans="10:13">
      <c r="J3219" s="132"/>
      <c r="K3219" s="132"/>
      <c r="L3219" s="132"/>
      <c r="M3219" s="132"/>
    </row>
    <row r="3220" spans="10:13">
      <c r="J3220" s="132"/>
      <c r="K3220" s="132"/>
      <c r="L3220" s="132"/>
      <c r="M3220" s="132"/>
    </row>
    <row r="3221" spans="10:13">
      <c r="J3221" s="132"/>
      <c r="K3221" s="132"/>
      <c r="L3221" s="132"/>
      <c r="M3221" s="132"/>
    </row>
    <row r="3222" spans="10:13">
      <c r="J3222" s="132"/>
      <c r="K3222" s="132"/>
      <c r="L3222" s="132"/>
      <c r="M3222" s="132"/>
    </row>
    <row r="3223" spans="10:13">
      <c r="J3223" s="132"/>
      <c r="K3223" s="132"/>
      <c r="L3223" s="132"/>
      <c r="M3223" s="132"/>
    </row>
    <row r="3224" spans="10:13">
      <c r="J3224" s="132"/>
      <c r="K3224" s="132"/>
      <c r="L3224" s="132"/>
      <c r="M3224" s="132"/>
    </row>
    <row r="3225" spans="10:13">
      <c r="J3225" s="132"/>
      <c r="K3225" s="132"/>
      <c r="L3225" s="132"/>
      <c r="M3225" s="132"/>
    </row>
    <row r="3226" spans="10:13">
      <c r="J3226" s="132"/>
      <c r="K3226" s="132"/>
      <c r="L3226" s="132"/>
      <c r="M3226" s="132"/>
    </row>
    <row r="3227" spans="10:13">
      <c r="J3227" s="132"/>
      <c r="K3227" s="132"/>
      <c r="L3227" s="132"/>
      <c r="M3227" s="132"/>
    </row>
    <row r="3228" spans="10:13">
      <c r="J3228" s="132"/>
      <c r="K3228" s="132"/>
      <c r="L3228" s="132"/>
      <c r="M3228" s="132"/>
    </row>
    <row r="3229" spans="10:13">
      <c r="J3229" s="132"/>
      <c r="K3229" s="132"/>
      <c r="L3229" s="132"/>
      <c r="M3229" s="132"/>
    </row>
    <row r="3230" spans="10:13">
      <c r="J3230" s="132"/>
      <c r="K3230" s="132"/>
      <c r="L3230" s="132"/>
      <c r="M3230" s="132"/>
    </row>
    <row r="3231" spans="10:13">
      <c r="J3231" s="132"/>
      <c r="K3231" s="132"/>
      <c r="L3231" s="132"/>
      <c r="M3231" s="132"/>
    </row>
    <row r="3232" spans="10:13">
      <c r="J3232" s="132"/>
      <c r="K3232" s="132"/>
      <c r="L3232" s="132"/>
      <c r="M3232" s="132"/>
    </row>
    <row r="3233" spans="10:13">
      <c r="J3233" s="132"/>
      <c r="K3233" s="132"/>
      <c r="L3233" s="132"/>
      <c r="M3233" s="132"/>
    </row>
    <row r="3234" spans="10:13">
      <c r="J3234" s="132"/>
      <c r="K3234" s="132"/>
      <c r="L3234" s="132"/>
      <c r="M3234" s="132"/>
    </row>
    <row r="3235" spans="10:13">
      <c r="J3235" s="132"/>
      <c r="K3235" s="132"/>
      <c r="L3235" s="132"/>
      <c r="M3235" s="132"/>
    </row>
    <row r="3236" spans="10:13">
      <c r="J3236" s="132"/>
      <c r="K3236" s="132"/>
      <c r="L3236" s="132"/>
      <c r="M3236" s="132"/>
    </row>
    <row r="3237" spans="10:13">
      <c r="J3237" s="132"/>
      <c r="K3237" s="132"/>
      <c r="L3237" s="132"/>
      <c r="M3237" s="132"/>
    </row>
    <row r="3238" spans="10:13">
      <c r="J3238" s="132"/>
      <c r="K3238" s="132"/>
      <c r="L3238" s="132"/>
      <c r="M3238" s="132"/>
    </row>
    <row r="3239" spans="10:13">
      <c r="J3239" s="132"/>
      <c r="K3239" s="132"/>
      <c r="L3239" s="132"/>
      <c r="M3239" s="132"/>
    </row>
    <row r="3240" spans="10:13">
      <c r="J3240" s="132"/>
      <c r="K3240" s="132"/>
      <c r="L3240" s="132"/>
      <c r="M3240" s="132"/>
    </row>
    <row r="3241" spans="10:13">
      <c r="J3241" s="132"/>
      <c r="K3241" s="132"/>
      <c r="L3241" s="132"/>
      <c r="M3241" s="132"/>
    </row>
    <row r="3242" spans="10:13">
      <c r="J3242" s="132"/>
      <c r="K3242" s="132"/>
      <c r="L3242" s="132"/>
      <c r="M3242" s="132"/>
    </row>
    <row r="3243" spans="10:13">
      <c r="J3243" s="132"/>
      <c r="K3243" s="132"/>
      <c r="L3243" s="132"/>
      <c r="M3243" s="132"/>
    </row>
    <row r="3244" spans="10:13">
      <c r="J3244" s="132"/>
      <c r="K3244" s="132"/>
      <c r="L3244" s="132"/>
      <c r="M3244" s="132"/>
    </row>
    <row r="3245" spans="10:13">
      <c r="J3245" s="132"/>
      <c r="K3245" s="132"/>
      <c r="L3245" s="132"/>
      <c r="M3245" s="132"/>
    </row>
    <row r="3246" spans="10:13">
      <c r="J3246" s="132"/>
      <c r="K3246" s="132"/>
      <c r="L3246" s="132"/>
      <c r="M3246" s="132"/>
    </row>
    <row r="3247" spans="10:13">
      <c r="J3247" s="132"/>
      <c r="K3247" s="132"/>
      <c r="L3247" s="132"/>
      <c r="M3247" s="132"/>
    </row>
    <row r="3248" spans="10:13">
      <c r="J3248" s="132"/>
      <c r="K3248" s="132"/>
      <c r="L3248" s="132"/>
      <c r="M3248" s="132"/>
    </row>
    <row r="3249" spans="10:13">
      <c r="J3249" s="132"/>
      <c r="K3249" s="132"/>
      <c r="L3249" s="132"/>
      <c r="M3249" s="132"/>
    </row>
    <row r="3250" spans="10:13">
      <c r="J3250" s="132"/>
      <c r="K3250" s="132"/>
      <c r="L3250" s="132"/>
      <c r="M3250" s="132"/>
    </row>
    <row r="3251" spans="10:13">
      <c r="J3251" s="132"/>
      <c r="K3251" s="132"/>
      <c r="L3251" s="132"/>
      <c r="M3251" s="132"/>
    </row>
    <row r="3252" spans="10:13">
      <c r="J3252" s="132"/>
      <c r="K3252" s="132"/>
      <c r="L3252" s="132"/>
      <c r="M3252" s="132"/>
    </row>
    <row r="3253" spans="10:13">
      <c r="J3253" s="132"/>
      <c r="K3253" s="132"/>
      <c r="L3253" s="132"/>
      <c r="M3253" s="132"/>
    </row>
    <row r="3254" spans="10:13">
      <c r="J3254" s="132"/>
      <c r="K3254" s="132"/>
      <c r="L3254" s="132"/>
      <c r="M3254" s="132"/>
    </row>
    <row r="3255" spans="10:13">
      <c r="J3255" s="132"/>
      <c r="K3255" s="132"/>
      <c r="L3255" s="132"/>
      <c r="M3255" s="132"/>
    </row>
    <row r="3256" spans="10:13">
      <c r="J3256" s="132"/>
      <c r="K3256" s="132"/>
      <c r="L3256" s="132"/>
      <c r="M3256" s="132"/>
    </row>
    <row r="3257" spans="10:13">
      <c r="J3257" s="132"/>
      <c r="K3257" s="132"/>
      <c r="L3257" s="132"/>
      <c r="M3257" s="132"/>
    </row>
    <row r="3258" spans="10:13">
      <c r="J3258" s="132"/>
      <c r="K3258" s="132"/>
      <c r="L3258" s="132"/>
      <c r="M3258" s="132"/>
    </row>
    <row r="3259" spans="10:13">
      <c r="J3259" s="132"/>
      <c r="K3259" s="132"/>
      <c r="L3259" s="132"/>
      <c r="M3259" s="132"/>
    </row>
    <row r="3260" spans="10:13">
      <c r="J3260" s="132"/>
      <c r="K3260" s="132"/>
      <c r="L3260" s="132"/>
      <c r="M3260" s="132"/>
    </row>
    <row r="3261" spans="10:13">
      <c r="J3261" s="132"/>
      <c r="K3261" s="132"/>
      <c r="L3261" s="132"/>
      <c r="M3261" s="132"/>
    </row>
    <row r="3262" spans="10:13">
      <c r="J3262" s="132"/>
      <c r="K3262" s="132"/>
      <c r="L3262" s="132"/>
      <c r="M3262" s="132"/>
    </row>
    <row r="3263" spans="10:13">
      <c r="J3263" s="132"/>
      <c r="K3263" s="132"/>
      <c r="L3263" s="132"/>
      <c r="M3263" s="132"/>
    </row>
    <row r="3264" spans="10:13">
      <c r="J3264" s="132"/>
      <c r="K3264" s="132"/>
      <c r="L3264" s="132"/>
      <c r="M3264" s="132"/>
    </row>
    <row r="3265" spans="10:13">
      <c r="J3265" s="132"/>
      <c r="K3265" s="132"/>
      <c r="L3265" s="132"/>
      <c r="M3265" s="132"/>
    </row>
    <row r="3266" spans="10:13">
      <c r="J3266" s="132"/>
      <c r="K3266" s="132"/>
      <c r="L3266" s="132"/>
      <c r="M3266" s="132"/>
    </row>
    <row r="3267" spans="10:13">
      <c r="J3267" s="132"/>
      <c r="K3267" s="132"/>
      <c r="L3267" s="132"/>
      <c r="M3267" s="132"/>
    </row>
    <row r="3268" spans="10:13">
      <c r="J3268" s="132"/>
      <c r="K3268" s="132"/>
      <c r="L3268" s="132"/>
      <c r="M3268" s="132"/>
    </row>
    <row r="3269" spans="10:13">
      <c r="J3269" s="132"/>
      <c r="K3269" s="132"/>
      <c r="L3269" s="132"/>
      <c r="M3269" s="132"/>
    </row>
    <row r="3270" spans="10:13">
      <c r="J3270" s="132"/>
      <c r="K3270" s="132"/>
      <c r="L3270" s="132"/>
      <c r="M3270" s="132"/>
    </row>
    <row r="3271" spans="10:13">
      <c r="J3271" s="132"/>
      <c r="K3271" s="132"/>
      <c r="L3271" s="132"/>
      <c r="M3271" s="132"/>
    </row>
    <row r="3272" spans="10:13">
      <c r="J3272" s="132"/>
      <c r="K3272" s="132"/>
      <c r="L3272" s="132"/>
      <c r="M3272" s="132"/>
    </row>
    <row r="3273" spans="10:13">
      <c r="J3273" s="132"/>
      <c r="K3273" s="132"/>
      <c r="L3273" s="132"/>
      <c r="M3273" s="132"/>
    </row>
    <row r="3274" spans="10:13">
      <c r="J3274" s="132"/>
      <c r="K3274" s="132"/>
      <c r="L3274" s="132"/>
      <c r="M3274" s="132"/>
    </row>
    <row r="3275" spans="10:13">
      <c r="J3275" s="132"/>
      <c r="K3275" s="132"/>
      <c r="L3275" s="132"/>
      <c r="M3275" s="132"/>
    </row>
    <row r="3276" spans="10:13">
      <c r="J3276" s="132"/>
      <c r="K3276" s="132"/>
      <c r="L3276" s="132"/>
      <c r="M3276" s="132"/>
    </row>
    <row r="3277" spans="10:13">
      <c r="J3277" s="132"/>
      <c r="K3277" s="132"/>
      <c r="L3277" s="132"/>
      <c r="M3277" s="132"/>
    </row>
    <row r="3278" spans="10:13">
      <c r="J3278" s="132"/>
      <c r="K3278" s="132"/>
      <c r="L3278" s="132"/>
      <c r="M3278" s="132"/>
    </row>
    <row r="3279" spans="10:13">
      <c r="J3279" s="132"/>
      <c r="K3279" s="132"/>
      <c r="L3279" s="132"/>
      <c r="M3279" s="132"/>
    </row>
    <row r="3280" spans="10:13">
      <c r="J3280" s="132"/>
      <c r="K3280" s="132"/>
      <c r="L3280" s="132"/>
      <c r="M3280" s="132"/>
    </row>
    <row r="3281" spans="10:13">
      <c r="J3281" s="132"/>
      <c r="K3281" s="132"/>
      <c r="L3281" s="132"/>
      <c r="M3281" s="132"/>
    </row>
    <row r="3282" spans="10:13">
      <c r="J3282" s="132"/>
      <c r="K3282" s="132"/>
      <c r="L3282" s="132"/>
      <c r="M3282" s="132"/>
    </row>
    <row r="3283" spans="10:13">
      <c r="J3283" s="132"/>
      <c r="K3283" s="132"/>
      <c r="L3283" s="132"/>
      <c r="M3283" s="132"/>
    </row>
    <row r="3284" spans="10:13">
      <c r="J3284" s="132"/>
      <c r="K3284" s="132"/>
      <c r="L3284" s="132"/>
      <c r="M3284" s="132"/>
    </row>
    <row r="3285" spans="10:13">
      <c r="J3285" s="132"/>
      <c r="K3285" s="132"/>
      <c r="L3285" s="132"/>
      <c r="M3285" s="132"/>
    </row>
    <row r="3286" spans="10:13">
      <c r="J3286" s="132"/>
      <c r="K3286" s="132"/>
      <c r="L3286" s="132"/>
      <c r="M3286" s="132"/>
    </row>
    <row r="3287" spans="10:13">
      <c r="J3287" s="132"/>
      <c r="K3287" s="132"/>
      <c r="L3287" s="132"/>
      <c r="M3287" s="132"/>
    </row>
    <row r="3288" spans="10:13">
      <c r="J3288" s="132"/>
      <c r="K3288" s="132"/>
      <c r="L3288" s="132"/>
      <c r="M3288" s="132"/>
    </row>
    <row r="3289" spans="10:13">
      <c r="J3289" s="132"/>
      <c r="K3289" s="132"/>
      <c r="L3289" s="132"/>
      <c r="M3289" s="132"/>
    </row>
    <row r="3290" spans="10:13">
      <c r="J3290" s="132"/>
      <c r="K3290" s="132"/>
      <c r="L3290" s="132"/>
      <c r="M3290" s="132"/>
    </row>
    <row r="3291" spans="10:13">
      <c r="J3291" s="132"/>
      <c r="K3291" s="132"/>
      <c r="L3291" s="132"/>
      <c r="M3291" s="132"/>
    </row>
    <row r="3292" spans="10:13">
      <c r="J3292" s="132"/>
      <c r="K3292" s="132"/>
      <c r="L3292" s="132"/>
      <c r="M3292" s="132"/>
    </row>
    <row r="3293" spans="10:13">
      <c r="J3293" s="132"/>
      <c r="K3293" s="132"/>
      <c r="L3293" s="132"/>
      <c r="M3293" s="132"/>
    </row>
    <row r="3294" spans="10:13">
      <c r="J3294" s="132"/>
      <c r="K3294" s="132"/>
      <c r="L3294" s="132"/>
      <c r="M3294" s="132"/>
    </row>
    <row r="3295" spans="10:13">
      <c r="J3295" s="132"/>
      <c r="K3295" s="132"/>
      <c r="L3295" s="132"/>
      <c r="M3295" s="132"/>
    </row>
    <row r="3296" spans="10:13">
      <c r="J3296" s="132"/>
      <c r="K3296" s="132"/>
      <c r="L3296" s="132"/>
      <c r="M3296" s="132"/>
    </row>
    <row r="3297" spans="10:13">
      <c r="J3297" s="132"/>
      <c r="K3297" s="132"/>
      <c r="L3297" s="132"/>
      <c r="M3297" s="132"/>
    </row>
    <row r="3298" spans="10:13">
      <c r="J3298" s="132"/>
      <c r="K3298" s="132"/>
      <c r="L3298" s="132"/>
      <c r="M3298" s="132"/>
    </row>
    <row r="3299" spans="10:13">
      <c r="J3299" s="132"/>
      <c r="K3299" s="132"/>
      <c r="L3299" s="132"/>
      <c r="M3299" s="132"/>
    </row>
    <row r="3300" spans="10:13">
      <c r="J3300" s="132"/>
      <c r="K3300" s="132"/>
      <c r="L3300" s="132"/>
      <c r="M3300" s="132"/>
    </row>
    <row r="3301" spans="10:13">
      <c r="J3301" s="132"/>
      <c r="K3301" s="132"/>
      <c r="L3301" s="132"/>
      <c r="M3301" s="132"/>
    </row>
    <row r="3302" spans="10:13">
      <c r="J3302" s="132"/>
      <c r="K3302" s="132"/>
      <c r="L3302" s="132"/>
      <c r="M3302" s="132"/>
    </row>
    <row r="3303" spans="10:13">
      <c r="J3303" s="132"/>
      <c r="K3303" s="132"/>
      <c r="L3303" s="132"/>
      <c r="M3303" s="132"/>
    </row>
    <row r="3304" spans="10:13">
      <c r="J3304" s="132"/>
      <c r="K3304" s="132"/>
      <c r="L3304" s="132"/>
      <c r="M3304" s="132"/>
    </row>
    <row r="3305" spans="10:13">
      <c r="J3305" s="132"/>
      <c r="K3305" s="132"/>
      <c r="L3305" s="132"/>
      <c r="M3305" s="132"/>
    </row>
    <row r="3306" spans="10:13">
      <c r="J3306" s="132"/>
      <c r="K3306" s="132"/>
      <c r="L3306" s="132"/>
      <c r="M3306" s="132"/>
    </row>
    <row r="3307" spans="10:13">
      <c r="J3307" s="132"/>
      <c r="K3307" s="132"/>
      <c r="L3307" s="132"/>
      <c r="M3307" s="132"/>
    </row>
    <row r="3308" spans="10:13">
      <c r="J3308" s="132"/>
      <c r="K3308" s="132"/>
      <c r="L3308" s="132"/>
      <c r="M3308" s="132"/>
    </row>
    <row r="3309" spans="10:13">
      <c r="J3309" s="132"/>
      <c r="K3309" s="132"/>
      <c r="L3309" s="132"/>
      <c r="M3309" s="132"/>
    </row>
    <row r="3310" spans="10:13">
      <c r="J3310" s="132"/>
      <c r="K3310" s="132"/>
      <c r="L3310" s="132"/>
      <c r="M3310" s="132"/>
    </row>
    <row r="3311" spans="10:13">
      <c r="J3311" s="132"/>
      <c r="K3311" s="132"/>
      <c r="L3311" s="132"/>
      <c r="M3311" s="132"/>
    </row>
    <row r="3312" spans="10:13">
      <c r="J3312" s="132"/>
      <c r="K3312" s="132"/>
      <c r="L3312" s="132"/>
      <c r="M3312" s="132"/>
    </row>
    <row r="3313" spans="10:13">
      <c r="J3313" s="132"/>
      <c r="K3313" s="132"/>
      <c r="L3313" s="132"/>
      <c r="M3313" s="132"/>
    </row>
    <row r="3314" spans="10:13">
      <c r="J3314" s="132"/>
      <c r="K3314" s="132"/>
      <c r="L3314" s="132"/>
      <c r="M3314" s="132"/>
    </row>
    <row r="3315" spans="10:13">
      <c r="J3315" s="132"/>
      <c r="K3315" s="132"/>
      <c r="L3315" s="132"/>
      <c r="M3315" s="132"/>
    </row>
    <row r="3316" spans="10:13">
      <c r="J3316" s="132"/>
      <c r="K3316" s="132"/>
      <c r="L3316" s="132"/>
      <c r="M3316" s="132"/>
    </row>
    <row r="3317" spans="10:13">
      <c r="J3317" s="132"/>
      <c r="K3317" s="132"/>
      <c r="L3317" s="132"/>
      <c r="M3317" s="132"/>
    </row>
    <row r="3318" spans="10:13">
      <c r="J3318" s="132"/>
      <c r="K3318" s="132"/>
      <c r="L3318" s="132"/>
      <c r="M3318" s="132"/>
    </row>
    <row r="3319" spans="10:13">
      <c r="J3319" s="132"/>
      <c r="K3319" s="132"/>
      <c r="L3319" s="132"/>
      <c r="M3319" s="132"/>
    </row>
    <row r="3320" spans="10:13">
      <c r="J3320" s="132"/>
      <c r="K3320" s="132"/>
      <c r="L3320" s="132"/>
      <c r="M3320" s="132"/>
    </row>
    <row r="3321" spans="10:13">
      <c r="J3321" s="132"/>
      <c r="K3321" s="132"/>
      <c r="L3321" s="132"/>
      <c r="M3321" s="132"/>
    </row>
    <row r="3322" spans="10:13">
      <c r="J3322" s="132"/>
      <c r="K3322" s="132"/>
      <c r="L3322" s="132"/>
      <c r="M3322" s="132"/>
    </row>
    <row r="3323" spans="10:13">
      <c r="J3323" s="132"/>
      <c r="K3323" s="132"/>
      <c r="L3323" s="132"/>
      <c r="M3323" s="132"/>
    </row>
    <row r="3324" spans="10:13">
      <c r="J3324" s="132"/>
      <c r="K3324" s="132"/>
      <c r="L3324" s="132"/>
      <c r="M3324" s="132"/>
    </row>
    <row r="3325" spans="10:13">
      <c r="J3325" s="132"/>
      <c r="K3325" s="132"/>
      <c r="L3325" s="132"/>
      <c r="M3325" s="132"/>
    </row>
    <row r="3326" spans="10:13">
      <c r="J3326" s="132"/>
      <c r="K3326" s="132"/>
      <c r="L3326" s="132"/>
      <c r="M3326" s="132"/>
    </row>
    <row r="3327" spans="10:13">
      <c r="J3327" s="132"/>
      <c r="K3327" s="132"/>
      <c r="L3327" s="132"/>
      <c r="M3327" s="132"/>
    </row>
    <row r="3328" spans="10:13">
      <c r="J3328" s="132"/>
      <c r="K3328" s="132"/>
      <c r="L3328" s="132"/>
      <c r="M3328" s="132"/>
    </row>
    <row r="3329" spans="10:13">
      <c r="J3329" s="132"/>
      <c r="K3329" s="132"/>
      <c r="L3329" s="132"/>
      <c r="M3329" s="132"/>
    </row>
    <row r="3330" spans="10:13">
      <c r="J3330" s="132"/>
      <c r="K3330" s="132"/>
      <c r="L3330" s="132"/>
      <c r="M3330" s="132"/>
    </row>
    <row r="3331" spans="10:13">
      <c r="J3331" s="132"/>
      <c r="K3331" s="132"/>
      <c r="L3331" s="132"/>
      <c r="M3331" s="132"/>
    </row>
    <row r="3332" spans="10:13">
      <c r="J3332" s="132"/>
      <c r="K3332" s="132"/>
      <c r="L3332" s="132"/>
      <c r="M3332" s="132"/>
    </row>
    <row r="3333" spans="10:13">
      <c r="J3333" s="132"/>
      <c r="K3333" s="132"/>
      <c r="L3333" s="132"/>
      <c r="M3333" s="132"/>
    </row>
    <row r="3334" spans="10:13">
      <c r="J3334" s="132"/>
      <c r="K3334" s="132"/>
      <c r="L3334" s="132"/>
      <c r="M3334" s="132"/>
    </row>
    <row r="3335" spans="10:13">
      <c r="J3335" s="132"/>
      <c r="K3335" s="132"/>
      <c r="L3335" s="132"/>
      <c r="M3335" s="132"/>
    </row>
    <row r="3336" spans="10:13">
      <c r="J3336" s="132"/>
      <c r="K3336" s="132"/>
      <c r="L3336" s="132"/>
      <c r="M3336" s="132"/>
    </row>
    <row r="3337" spans="10:13">
      <c r="J3337" s="132"/>
      <c r="K3337" s="132"/>
      <c r="L3337" s="132"/>
      <c r="M3337" s="132"/>
    </row>
    <row r="3338" spans="10:13">
      <c r="J3338" s="132"/>
      <c r="K3338" s="132"/>
      <c r="L3338" s="132"/>
      <c r="M3338" s="132"/>
    </row>
    <row r="3339" spans="10:13">
      <c r="J3339" s="132"/>
      <c r="K3339" s="132"/>
      <c r="L3339" s="132"/>
      <c r="M3339" s="132"/>
    </row>
    <row r="3340" spans="10:13">
      <c r="J3340" s="132"/>
      <c r="K3340" s="132"/>
      <c r="L3340" s="132"/>
      <c r="M3340" s="132"/>
    </row>
    <row r="3341" spans="10:13">
      <c r="J3341" s="132"/>
      <c r="K3341" s="132"/>
      <c r="L3341" s="132"/>
      <c r="M3341" s="132"/>
    </row>
    <row r="3342" spans="10:13">
      <c r="J3342" s="132"/>
      <c r="K3342" s="132"/>
      <c r="L3342" s="132"/>
      <c r="M3342" s="132"/>
    </row>
    <row r="3343" spans="10:13">
      <c r="J3343" s="132"/>
      <c r="K3343" s="132"/>
      <c r="L3343" s="132"/>
      <c r="M3343" s="132"/>
    </row>
    <row r="3344" spans="10:13">
      <c r="J3344" s="132"/>
      <c r="K3344" s="132"/>
      <c r="L3344" s="132"/>
      <c r="M3344" s="132"/>
    </row>
    <row r="3345" spans="10:13">
      <c r="J3345" s="132"/>
      <c r="K3345" s="132"/>
      <c r="L3345" s="132"/>
      <c r="M3345" s="132"/>
    </row>
    <row r="3346" spans="10:13">
      <c r="J3346" s="132"/>
      <c r="K3346" s="132"/>
      <c r="L3346" s="132"/>
      <c r="M3346" s="132"/>
    </row>
    <row r="3347" spans="10:13">
      <c r="J3347" s="132"/>
      <c r="K3347" s="132"/>
      <c r="L3347" s="132"/>
      <c r="M3347" s="132"/>
    </row>
    <row r="3348" spans="10:13">
      <c r="J3348" s="132"/>
      <c r="K3348" s="132"/>
      <c r="L3348" s="132"/>
      <c r="M3348" s="132"/>
    </row>
    <row r="3349" spans="10:13">
      <c r="J3349" s="132"/>
      <c r="K3349" s="132"/>
      <c r="L3349" s="132"/>
      <c r="M3349" s="132"/>
    </row>
    <row r="3350" spans="10:13">
      <c r="J3350" s="132"/>
      <c r="K3350" s="132"/>
      <c r="L3350" s="132"/>
      <c r="M3350" s="132"/>
    </row>
    <row r="3351" spans="10:13">
      <c r="J3351" s="132"/>
      <c r="K3351" s="132"/>
      <c r="L3351" s="132"/>
      <c r="M3351" s="132"/>
    </row>
    <row r="3352" spans="10:13">
      <c r="J3352" s="132"/>
      <c r="K3352" s="132"/>
      <c r="L3352" s="132"/>
      <c r="M3352" s="132"/>
    </row>
    <row r="3353" spans="10:13">
      <c r="J3353" s="132"/>
      <c r="K3353" s="132"/>
      <c r="L3353" s="132"/>
      <c r="M3353" s="132"/>
    </row>
    <row r="3354" spans="10:13">
      <c r="J3354" s="132"/>
      <c r="K3354" s="132"/>
      <c r="L3354" s="132"/>
      <c r="M3354" s="132"/>
    </row>
    <row r="3355" spans="10:13">
      <c r="J3355" s="132"/>
      <c r="K3355" s="132"/>
      <c r="L3355" s="132"/>
      <c r="M3355" s="132"/>
    </row>
    <row r="3356" spans="10:13">
      <c r="J3356" s="132"/>
      <c r="K3356" s="132"/>
      <c r="L3356" s="132"/>
      <c r="M3356" s="132"/>
    </row>
    <row r="3357" spans="10:13">
      <c r="J3357" s="132"/>
      <c r="K3357" s="132"/>
      <c r="L3357" s="132"/>
      <c r="M3357" s="132"/>
    </row>
    <row r="3358" spans="10:13">
      <c r="J3358" s="132"/>
      <c r="K3358" s="132"/>
      <c r="L3358" s="132"/>
      <c r="M3358" s="132"/>
    </row>
    <row r="3359" spans="10:13">
      <c r="J3359" s="132"/>
      <c r="K3359" s="132"/>
      <c r="L3359" s="132"/>
      <c r="M3359" s="132"/>
    </row>
    <row r="3360" spans="10:13">
      <c r="J3360" s="132"/>
      <c r="K3360" s="132"/>
      <c r="L3360" s="132"/>
      <c r="M3360" s="132"/>
    </row>
    <row r="3361" spans="10:13">
      <c r="J3361" s="132"/>
      <c r="K3361" s="132"/>
      <c r="L3361" s="132"/>
      <c r="M3361" s="132"/>
    </row>
    <row r="3362" spans="10:13">
      <c r="J3362" s="132"/>
      <c r="K3362" s="132"/>
      <c r="L3362" s="132"/>
      <c r="M3362" s="132"/>
    </row>
    <row r="3363" spans="10:13">
      <c r="J3363" s="132"/>
      <c r="K3363" s="132"/>
      <c r="L3363" s="132"/>
      <c r="M3363" s="132"/>
    </row>
    <row r="3364" spans="10:13">
      <c r="J3364" s="132"/>
      <c r="K3364" s="132"/>
      <c r="L3364" s="132"/>
      <c r="M3364" s="132"/>
    </row>
    <row r="3365" spans="10:13">
      <c r="J3365" s="132"/>
      <c r="K3365" s="132"/>
      <c r="L3365" s="132"/>
      <c r="M3365" s="132"/>
    </row>
    <row r="3366" spans="10:13">
      <c r="J3366" s="132"/>
      <c r="K3366" s="132"/>
      <c r="L3366" s="132"/>
      <c r="M3366" s="132"/>
    </row>
    <row r="3367" spans="10:13">
      <c r="J3367" s="132"/>
      <c r="K3367" s="132"/>
      <c r="L3367" s="132"/>
      <c r="M3367" s="132"/>
    </row>
    <row r="3368" spans="10:13">
      <c r="J3368" s="132"/>
      <c r="K3368" s="132"/>
      <c r="L3368" s="132"/>
      <c r="M3368" s="132"/>
    </row>
    <row r="3369" spans="10:13">
      <c r="J3369" s="132"/>
      <c r="K3369" s="132"/>
      <c r="L3369" s="132"/>
      <c r="M3369" s="132"/>
    </row>
    <row r="3370" spans="10:13">
      <c r="J3370" s="132"/>
      <c r="K3370" s="132"/>
      <c r="L3370" s="132"/>
      <c r="M3370" s="132"/>
    </row>
    <row r="3371" spans="10:13">
      <c r="J3371" s="132"/>
      <c r="K3371" s="132"/>
      <c r="L3371" s="132"/>
      <c r="M3371" s="132"/>
    </row>
    <row r="3372" spans="10:13">
      <c r="J3372" s="132"/>
      <c r="K3372" s="132"/>
      <c r="L3372" s="132"/>
      <c r="M3372" s="132"/>
    </row>
    <row r="3373" spans="10:13">
      <c r="J3373" s="132"/>
      <c r="K3373" s="132"/>
      <c r="L3373" s="132"/>
      <c r="M3373" s="132"/>
    </row>
    <row r="3374" spans="10:13">
      <c r="J3374" s="132"/>
      <c r="K3374" s="132"/>
      <c r="L3374" s="132"/>
      <c r="M3374" s="132"/>
    </row>
    <row r="3375" spans="10:13">
      <c r="J3375" s="132"/>
      <c r="K3375" s="132"/>
      <c r="L3375" s="132"/>
      <c r="M3375" s="132"/>
    </row>
    <row r="3376" spans="10:13">
      <c r="J3376" s="132"/>
      <c r="K3376" s="132"/>
      <c r="L3376" s="132"/>
      <c r="M3376" s="132"/>
    </row>
    <row r="3377" spans="10:13">
      <c r="J3377" s="132"/>
      <c r="K3377" s="132"/>
      <c r="L3377" s="132"/>
      <c r="M3377" s="132"/>
    </row>
    <row r="3378" spans="10:13">
      <c r="J3378" s="132"/>
      <c r="K3378" s="132"/>
      <c r="L3378" s="132"/>
      <c r="M3378" s="132"/>
    </row>
    <row r="3379" spans="10:13">
      <c r="J3379" s="132"/>
      <c r="K3379" s="132"/>
      <c r="L3379" s="132"/>
      <c r="M3379" s="132"/>
    </row>
    <row r="3380" spans="10:13">
      <c r="J3380" s="132"/>
      <c r="K3380" s="132"/>
      <c r="L3380" s="132"/>
      <c r="M3380" s="132"/>
    </row>
    <row r="3381" spans="10:13">
      <c r="J3381" s="132"/>
      <c r="K3381" s="132"/>
      <c r="L3381" s="132"/>
      <c r="M3381" s="132"/>
    </row>
    <row r="3382" spans="10:13">
      <c r="J3382" s="132"/>
      <c r="K3382" s="132"/>
      <c r="L3382" s="132"/>
      <c r="M3382" s="132"/>
    </row>
    <row r="3383" spans="10:13">
      <c r="J3383" s="132"/>
      <c r="K3383" s="132"/>
      <c r="L3383" s="132"/>
      <c r="M3383" s="132"/>
    </row>
    <row r="3384" spans="10:13">
      <c r="J3384" s="132"/>
      <c r="K3384" s="132"/>
      <c r="L3384" s="132"/>
      <c r="M3384" s="132"/>
    </row>
    <row r="3385" spans="10:13">
      <c r="J3385" s="132"/>
      <c r="K3385" s="132"/>
      <c r="L3385" s="132"/>
      <c r="M3385" s="132"/>
    </row>
    <row r="3386" spans="10:13">
      <c r="J3386" s="132"/>
      <c r="K3386" s="132"/>
      <c r="L3386" s="132"/>
      <c r="M3386" s="132"/>
    </row>
    <row r="3387" spans="10:13">
      <c r="J3387" s="132"/>
      <c r="K3387" s="132"/>
      <c r="L3387" s="132"/>
      <c r="M3387" s="132"/>
    </row>
    <row r="3388" spans="10:13">
      <c r="J3388" s="132"/>
      <c r="K3388" s="132"/>
      <c r="L3388" s="132"/>
      <c r="M3388" s="132"/>
    </row>
    <row r="3389" spans="10:13">
      <c r="J3389" s="132"/>
      <c r="K3389" s="132"/>
      <c r="L3389" s="132"/>
      <c r="M3389" s="132"/>
    </row>
    <row r="3390" spans="10:13">
      <c r="J3390" s="132"/>
      <c r="K3390" s="132"/>
      <c r="L3390" s="132"/>
      <c r="M3390" s="132"/>
    </row>
    <row r="3391" spans="10:13">
      <c r="J3391" s="132"/>
      <c r="K3391" s="132"/>
      <c r="L3391" s="132"/>
      <c r="M3391" s="132"/>
    </row>
    <row r="3392" spans="10:13">
      <c r="J3392" s="132"/>
      <c r="K3392" s="132"/>
      <c r="L3392" s="132"/>
      <c r="M3392" s="132"/>
    </row>
    <row r="3393" spans="10:13">
      <c r="J3393" s="132"/>
      <c r="K3393" s="132"/>
      <c r="L3393" s="132"/>
      <c r="M3393" s="132"/>
    </row>
    <row r="3394" spans="10:13">
      <c r="J3394" s="132"/>
      <c r="K3394" s="132"/>
      <c r="L3394" s="132"/>
      <c r="M3394" s="132"/>
    </row>
    <row r="3395" spans="10:13">
      <c r="J3395" s="132"/>
      <c r="K3395" s="132"/>
      <c r="L3395" s="132"/>
      <c r="M3395" s="132"/>
    </row>
    <row r="3396" spans="10:13">
      <c r="J3396" s="132"/>
      <c r="K3396" s="132"/>
      <c r="L3396" s="132"/>
      <c r="M3396" s="132"/>
    </row>
    <row r="3397" spans="10:13">
      <c r="J3397" s="132"/>
      <c r="K3397" s="132"/>
      <c r="L3397" s="132"/>
      <c r="M3397" s="132"/>
    </row>
    <row r="3398" spans="10:13">
      <c r="J3398" s="132"/>
      <c r="K3398" s="132"/>
      <c r="L3398" s="132"/>
      <c r="M3398" s="132"/>
    </row>
    <row r="3399" spans="10:13">
      <c r="J3399" s="132"/>
      <c r="K3399" s="132"/>
      <c r="L3399" s="132"/>
      <c r="M3399" s="132"/>
    </row>
    <row r="3400" spans="10:13">
      <c r="J3400" s="132"/>
      <c r="K3400" s="132"/>
      <c r="L3400" s="132"/>
      <c r="M3400" s="132"/>
    </row>
    <row r="3401" spans="10:13">
      <c r="J3401" s="132"/>
      <c r="K3401" s="132"/>
      <c r="L3401" s="132"/>
      <c r="M3401" s="132"/>
    </row>
    <row r="3402" spans="10:13">
      <c r="J3402" s="132"/>
      <c r="K3402" s="132"/>
      <c r="L3402" s="132"/>
      <c r="M3402" s="132"/>
    </row>
    <row r="3403" spans="10:13">
      <c r="J3403" s="132"/>
      <c r="K3403" s="132"/>
      <c r="L3403" s="132"/>
      <c r="M3403" s="132"/>
    </row>
    <row r="3404" spans="10:13">
      <c r="J3404" s="132"/>
      <c r="K3404" s="132"/>
      <c r="L3404" s="132"/>
      <c r="M3404" s="132"/>
    </row>
    <row r="3405" spans="10:13">
      <c r="J3405" s="132"/>
      <c r="K3405" s="132"/>
      <c r="L3405" s="132"/>
      <c r="M3405" s="132"/>
    </row>
    <row r="3406" spans="10:13">
      <c r="J3406" s="132"/>
      <c r="K3406" s="132"/>
      <c r="L3406" s="132"/>
      <c r="M3406" s="132"/>
    </row>
    <row r="3407" spans="10:13">
      <c r="J3407" s="132"/>
      <c r="K3407" s="132"/>
      <c r="L3407" s="132"/>
      <c r="M3407" s="132"/>
    </row>
    <row r="3408" spans="10:13">
      <c r="J3408" s="132"/>
      <c r="K3408" s="132"/>
      <c r="L3408" s="132"/>
      <c r="M3408" s="132"/>
    </row>
    <row r="3409" spans="10:13">
      <c r="J3409" s="132"/>
      <c r="K3409" s="132"/>
      <c r="L3409" s="132"/>
      <c r="M3409" s="132"/>
    </row>
    <row r="3410" spans="10:13">
      <c r="J3410" s="132"/>
      <c r="K3410" s="132"/>
      <c r="L3410" s="132"/>
      <c r="M3410" s="132"/>
    </row>
    <row r="3411" spans="10:13">
      <c r="J3411" s="132"/>
      <c r="K3411" s="132"/>
      <c r="L3411" s="132"/>
      <c r="M3411" s="132"/>
    </row>
    <row r="3412" spans="10:13">
      <c r="J3412" s="132"/>
      <c r="K3412" s="132"/>
      <c r="L3412" s="132"/>
      <c r="M3412" s="132"/>
    </row>
    <row r="3413" spans="10:13">
      <c r="J3413" s="132"/>
      <c r="K3413" s="132"/>
      <c r="L3413" s="132"/>
      <c r="M3413" s="132"/>
    </row>
    <row r="3414" spans="10:13">
      <c r="J3414" s="132"/>
      <c r="K3414" s="132"/>
      <c r="L3414" s="132"/>
      <c r="M3414" s="132"/>
    </row>
    <row r="3415" spans="10:13">
      <c r="J3415" s="132"/>
      <c r="K3415" s="132"/>
      <c r="L3415" s="132"/>
      <c r="M3415" s="132"/>
    </row>
    <row r="3416" spans="10:13">
      <c r="J3416" s="132"/>
      <c r="K3416" s="132"/>
      <c r="L3416" s="132"/>
      <c r="M3416" s="132"/>
    </row>
    <row r="3417" spans="10:13">
      <c r="J3417" s="132"/>
      <c r="K3417" s="132"/>
      <c r="L3417" s="132"/>
      <c r="M3417" s="132"/>
    </row>
    <row r="3418" spans="10:13">
      <c r="J3418" s="132"/>
      <c r="K3418" s="132"/>
      <c r="L3418" s="132"/>
      <c r="M3418" s="132"/>
    </row>
    <row r="3419" spans="10:13">
      <c r="J3419" s="132"/>
      <c r="K3419" s="132"/>
      <c r="L3419" s="132"/>
      <c r="M3419" s="132"/>
    </row>
    <row r="3420" spans="10:13">
      <c r="J3420" s="132"/>
      <c r="K3420" s="132"/>
      <c r="L3420" s="132"/>
      <c r="M3420" s="132"/>
    </row>
    <row r="3421" spans="10:13">
      <c r="J3421" s="132"/>
      <c r="K3421" s="132"/>
      <c r="L3421" s="132"/>
      <c r="M3421" s="132"/>
    </row>
    <row r="3422" spans="10:13">
      <c r="J3422" s="132"/>
      <c r="K3422" s="132"/>
      <c r="L3422" s="132"/>
      <c r="M3422" s="132"/>
    </row>
    <row r="3423" spans="10:13">
      <c r="J3423" s="132"/>
      <c r="K3423" s="132"/>
      <c r="L3423" s="132"/>
      <c r="M3423" s="132"/>
    </row>
    <row r="3424" spans="10:13">
      <c r="J3424" s="132"/>
      <c r="K3424" s="132"/>
      <c r="L3424" s="132"/>
      <c r="M3424" s="132"/>
    </row>
    <row r="3425" spans="10:13">
      <c r="J3425" s="132"/>
      <c r="K3425" s="132"/>
      <c r="L3425" s="132"/>
      <c r="M3425" s="132"/>
    </row>
    <row r="3426" spans="10:13">
      <c r="J3426" s="132"/>
      <c r="K3426" s="132"/>
      <c r="L3426" s="132"/>
      <c r="M3426" s="132"/>
    </row>
    <row r="3427" spans="10:13">
      <c r="J3427" s="132"/>
      <c r="K3427" s="132"/>
      <c r="L3427" s="132"/>
      <c r="M3427" s="132"/>
    </row>
    <row r="3428" spans="10:13">
      <c r="J3428" s="132"/>
      <c r="K3428" s="132"/>
      <c r="L3428" s="132"/>
      <c r="M3428" s="132"/>
    </row>
    <row r="3429" spans="10:13">
      <c r="J3429" s="132"/>
      <c r="K3429" s="132"/>
      <c r="L3429" s="132"/>
      <c r="M3429" s="132"/>
    </row>
    <row r="3430" spans="10:13">
      <c r="J3430" s="132"/>
      <c r="K3430" s="132"/>
      <c r="L3430" s="132"/>
      <c r="M3430" s="132"/>
    </row>
    <row r="3431" spans="10:13">
      <c r="J3431" s="132"/>
      <c r="K3431" s="132"/>
      <c r="L3431" s="132"/>
      <c r="M3431" s="132"/>
    </row>
    <row r="3432" spans="10:13">
      <c r="J3432" s="132"/>
      <c r="K3432" s="132"/>
      <c r="L3432" s="132"/>
      <c r="M3432" s="132"/>
    </row>
    <row r="3433" spans="10:13">
      <c r="J3433" s="132"/>
      <c r="K3433" s="132"/>
      <c r="L3433" s="132"/>
      <c r="M3433" s="132"/>
    </row>
    <row r="3434" spans="10:13">
      <c r="J3434" s="132"/>
      <c r="K3434" s="132"/>
      <c r="L3434" s="132"/>
      <c r="M3434" s="132"/>
    </row>
    <row r="3435" spans="10:13">
      <c r="J3435" s="132"/>
      <c r="K3435" s="132"/>
      <c r="L3435" s="132"/>
      <c r="M3435" s="132"/>
    </row>
    <row r="3436" spans="10:13">
      <c r="J3436" s="132"/>
      <c r="K3436" s="132"/>
      <c r="L3436" s="132"/>
      <c r="M3436" s="132"/>
    </row>
    <row r="3437" spans="10:13">
      <c r="J3437" s="132"/>
      <c r="K3437" s="132"/>
      <c r="L3437" s="132"/>
      <c r="M3437" s="132"/>
    </row>
    <row r="3438" spans="10:13">
      <c r="J3438" s="132"/>
      <c r="K3438" s="132"/>
      <c r="L3438" s="132"/>
      <c r="M3438" s="132"/>
    </row>
    <row r="3439" spans="10:13">
      <c r="J3439" s="132"/>
      <c r="K3439" s="132"/>
      <c r="L3439" s="132"/>
      <c r="M3439" s="132"/>
    </row>
    <row r="3440" spans="10:13">
      <c r="J3440" s="132"/>
      <c r="K3440" s="132"/>
      <c r="L3440" s="132"/>
      <c r="M3440" s="132"/>
    </row>
    <row r="3441" spans="10:13">
      <c r="J3441" s="132"/>
      <c r="K3441" s="132"/>
      <c r="L3441" s="132"/>
      <c r="M3441" s="132"/>
    </row>
    <row r="3442" spans="10:13">
      <c r="J3442" s="132"/>
      <c r="K3442" s="132"/>
      <c r="L3442" s="132"/>
      <c r="M3442" s="132"/>
    </row>
    <row r="3443" spans="10:13">
      <c r="J3443" s="132"/>
      <c r="K3443" s="132"/>
      <c r="L3443" s="132"/>
      <c r="M3443" s="132"/>
    </row>
    <row r="3444" spans="10:13">
      <c r="J3444" s="132"/>
      <c r="K3444" s="132"/>
      <c r="L3444" s="132"/>
      <c r="M3444" s="132"/>
    </row>
    <row r="3445" spans="10:13">
      <c r="J3445" s="132"/>
      <c r="K3445" s="132"/>
      <c r="L3445" s="132"/>
      <c r="M3445" s="132"/>
    </row>
    <row r="3446" spans="10:13">
      <c r="J3446" s="132"/>
      <c r="K3446" s="132"/>
      <c r="L3446" s="132"/>
      <c r="M3446" s="132"/>
    </row>
    <row r="3447" spans="10:13">
      <c r="J3447" s="132"/>
      <c r="K3447" s="132"/>
      <c r="L3447" s="132"/>
      <c r="M3447" s="132"/>
    </row>
    <row r="3448" spans="10:13">
      <c r="J3448" s="132"/>
      <c r="K3448" s="132"/>
      <c r="L3448" s="132"/>
      <c r="M3448" s="132"/>
    </row>
    <row r="3449" spans="10:13">
      <c r="J3449" s="132"/>
      <c r="K3449" s="132"/>
      <c r="L3449" s="132"/>
      <c r="M3449" s="132"/>
    </row>
    <row r="3450" spans="10:13">
      <c r="J3450" s="132"/>
      <c r="K3450" s="132"/>
      <c r="L3450" s="132"/>
      <c r="M3450" s="132"/>
    </row>
    <row r="3451" spans="10:13">
      <c r="J3451" s="132"/>
      <c r="K3451" s="132"/>
      <c r="L3451" s="132"/>
      <c r="M3451" s="132"/>
    </row>
    <row r="3452" spans="10:13">
      <c r="J3452" s="132"/>
      <c r="K3452" s="132"/>
      <c r="L3452" s="132"/>
      <c r="M3452" s="132"/>
    </row>
    <row r="3453" spans="10:13">
      <c r="J3453" s="132"/>
      <c r="K3453" s="132"/>
      <c r="L3453" s="132"/>
      <c r="M3453" s="132"/>
    </row>
    <row r="3454" spans="10:13">
      <c r="J3454" s="132"/>
      <c r="K3454" s="132"/>
      <c r="L3454" s="132"/>
      <c r="M3454" s="132"/>
    </row>
    <row r="3455" spans="10:13">
      <c r="J3455" s="132"/>
      <c r="K3455" s="132"/>
      <c r="L3455" s="132"/>
      <c r="M3455" s="132"/>
    </row>
    <row r="3456" spans="10:13">
      <c r="J3456" s="132"/>
      <c r="K3456" s="132"/>
      <c r="L3456" s="132"/>
      <c r="M3456" s="132"/>
    </row>
    <row r="3457" spans="10:13">
      <c r="J3457" s="132"/>
      <c r="K3457" s="132"/>
      <c r="L3457" s="132"/>
      <c r="M3457" s="132"/>
    </row>
    <row r="3458" spans="10:13">
      <c r="J3458" s="132"/>
      <c r="K3458" s="132"/>
      <c r="L3458" s="132"/>
      <c r="M3458" s="132"/>
    </row>
    <row r="3459" spans="10:13">
      <c r="J3459" s="132"/>
      <c r="K3459" s="132"/>
      <c r="L3459" s="132"/>
      <c r="M3459" s="132"/>
    </row>
    <row r="3460" spans="10:13">
      <c r="J3460" s="132"/>
      <c r="K3460" s="132"/>
      <c r="L3460" s="132"/>
      <c r="M3460" s="132"/>
    </row>
    <row r="3461" spans="10:13">
      <c r="J3461" s="132"/>
      <c r="K3461" s="132"/>
      <c r="L3461" s="132"/>
      <c r="M3461" s="132"/>
    </row>
    <row r="3462" spans="10:13">
      <c r="J3462" s="132"/>
      <c r="K3462" s="132"/>
      <c r="L3462" s="132"/>
      <c r="M3462" s="132"/>
    </row>
    <row r="3463" spans="10:13">
      <c r="J3463" s="132"/>
      <c r="K3463" s="132"/>
      <c r="L3463" s="132"/>
      <c r="M3463" s="132"/>
    </row>
    <row r="3464" spans="10:13">
      <c r="J3464" s="132"/>
      <c r="K3464" s="132"/>
      <c r="L3464" s="132"/>
      <c r="M3464" s="132"/>
    </row>
    <row r="3465" spans="10:13">
      <c r="J3465" s="132"/>
      <c r="K3465" s="132"/>
      <c r="L3465" s="132"/>
      <c r="M3465" s="132"/>
    </row>
    <row r="3466" spans="10:13">
      <c r="J3466" s="132"/>
      <c r="K3466" s="132"/>
      <c r="L3466" s="132"/>
      <c r="M3466" s="132"/>
    </row>
    <row r="3467" spans="10:13">
      <c r="J3467" s="132"/>
      <c r="K3467" s="132"/>
      <c r="L3467" s="132"/>
      <c r="M3467" s="132"/>
    </row>
    <row r="3468" spans="10:13">
      <c r="J3468" s="132"/>
      <c r="K3468" s="132"/>
      <c r="L3468" s="132"/>
      <c r="M3468" s="132"/>
    </row>
    <row r="3469" spans="10:13">
      <c r="J3469" s="132"/>
      <c r="K3469" s="132"/>
      <c r="L3469" s="132"/>
      <c r="M3469" s="132"/>
    </row>
    <row r="3470" spans="10:13">
      <c r="J3470" s="132"/>
      <c r="K3470" s="132"/>
      <c r="L3470" s="132"/>
      <c r="M3470" s="132"/>
    </row>
    <row r="3471" spans="10:13">
      <c r="J3471" s="132"/>
      <c r="K3471" s="132"/>
      <c r="L3471" s="132"/>
      <c r="M3471" s="132"/>
    </row>
    <row r="3472" spans="10:13">
      <c r="J3472" s="132"/>
      <c r="K3472" s="132"/>
      <c r="L3472" s="132"/>
      <c r="M3472" s="132"/>
    </row>
    <row r="3473" spans="10:13">
      <c r="J3473" s="132"/>
      <c r="K3473" s="132"/>
      <c r="L3473" s="132"/>
      <c r="M3473" s="132"/>
    </row>
    <row r="3474" spans="10:13">
      <c r="J3474" s="132"/>
      <c r="K3474" s="132"/>
      <c r="L3474" s="132"/>
      <c r="M3474" s="132"/>
    </row>
    <row r="3475" spans="10:13">
      <c r="J3475" s="132"/>
      <c r="K3475" s="132"/>
      <c r="L3475" s="132"/>
      <c r="M3475" s="132"/>
    </row>
    <row r="3476" spans="10:13">
      <c r="J3476" s="132"/>
      <c r="K3476" s="132"/>
      <c r="L3476" s="132"/>
      <c r="M3476" s="132"/>
    </row>
    <row r="3477" spans="10:13">
      <c r="J3477" s="132"/>
      <c r="K3477" s="132"/>
      <c r="L3477" s="132"/>
      <c r="M3477" s="132"/>
    </row>
    <row r="3478" spans="10:13">
      <c r="J3478" s="132"/>
      <c r="K3478" s="132"/>
      <c r="L3478" s="132"/>
      <c r="M3478" s="132"/>
    </row>
    <row r="3479" spans="10:13">
      <c r="J3479" s="132"/>
      <c r="K3479" s="132"/>
      <c r="L3479" s="132"/>
      <c r="M3479" s="132"/>
    </row>
    <row r="3480" spans="10:13">
      <c r="J3480" s="132"/>
      <c r="K3480" s="132"/>
      <c r="L3480" s="132"/>
      <c r="M3480" s="132"/>
    </row>
    <row r="3481" spans="10:13">
      <c r="J3481" s="132"/>
      <c r="K3481" s="132"/>
      <c r="L3481" s="132"/>
      <c r="M3481" s="132"/>
    </row>
    <row r="3482" spans="10:13">
      <c r="J3482" s="132"/>
      <c r="K3482" s="132"/>
      <c r="L3482" s="132"/>
      <c r="M3482" s="132"/>
    </row>
    <row r="3483" spans="10:13">
      <c r="J3483" s="132"/>
      <c r="K3483" s="132"/>
      <c r="L3483" s="132"/>
      <c r="M3483" s="132"/>
    </row>
    <row r="3484" spans="10:13">
      <c r="J3484" s="132"/>
      <c r="K3484" s="132"/>
      <c r="L3484" s="132"/>
      <c r="M3484" s="132"/>
    </row>
    <row r="3485" spans="10:13">
      <c r="J3485" s="132"/>
      <c r="K3485" s="132"/>
      <c r="L3485" s="132"/>
      <c r="M3485" s="132"/>
    </row>
    <row r="3486" spans="10:13">
      <c r="J3486" s="132"/>
      <c r="K3486" s="132"/>
      <c r="L3486" s="132"/>
      <c r="M3486" s="132"/>
    </row>
    <row r="3487" spans="10:13">
      <c r="J3487" s="132"/>
      <c r="K3487" s="132"/>
      <c r="L3487" s="132"/>
      <c r="M3487" s="132"/>
    </row>
    <row r="3488" spans="10:13">
      <c r="J3488" s="132"/>
      <c r="K3488" s="132"/>
      <c r="L3488" s="132"/>
      <c r="M3488" s="132"/>
    </row>
    <row r="3489" spans="10:13">
      <c r="J3489" s="132"/>
      <c r="K3489" s="132"/>
      <c r="L3489" s="132"/>
      <c r="M3489" s="132"/>
    </row>
    <row r="3490" spans="10:13">
      <c r="J3490" s="132"/>
      <c r="K3490" s="132"/>
      <c r="L3490" s="132"/>
      <c r="M3490" s="132"/>
    </row>
    <row r="3491" spans="10:13">
      <c r="J3491" s="132"/>
      <c r="K3491" s="132"/>
      <c r="L3491" s="132"/>
      <c r="M3491" s="132"/>
    </row>
    <row r="3492" spans="10:13">
      <c r="J3492" s="132"/>
      <c r="K3492" s="132"/>
      <c r="L3492" s="132"/>
      <c r="M3492" s="132"/>
    </row>
    <row r="3493" spans="10:13">
      <c r="J3493" s="132"/>
      <c r="K3493" s="132"/>
      <c r="L3493" s="132"/>
      <c r="M3493" s="132"/>
    </row>
    <row r="3494" spans="10:13">
      <c r="J3494" s="132"/>
      <c r="K3494" s="132"/>
      <c r="L3494" s="132"/>
      <c r="M3494" s="132"/>
    </row>
    <row r="3495" spans="10:13">
      <c r="J3495" s="132"/>
      <c r="K3495" s="132"/>
      <c r="L3495" s="132"/>
      <c r="M3495" s="132"/>
    </row>
    <row r="3496" spans="10:13">
      <c r="J3496" s="132"/>
      <c r="K3496" s="132"/>
      <c r="L3496" s="132"/>
      <c r="M3496" s="132"/>
    </row>
    <row r="3497" spans="10:13">
      <c r="J3497" s="132"/>
      <c r="K3497" s="132"/>
      <c r="L3497" s="132"/>
      <c r="M3497" s="132"/>
    </row>
    <row r="3498" spans="10:13">
      <c r="J3498" s="132"/>
      <c r="K3498" s="132"/>
      <c r="L3498" s="132"/>
      <c r="M3498" s="132"/>
    </row>
    <row r="3499" spans="10:13">
      <c r="J3499" s="132"/>
      <c r="K3499" s="132"/>
      <c r="L3499" s="132"/>
      <c r="M3499" s="132"/>
    </row>
    <row r="3500" spans="10:13">
      <c r="J3500" s="132"/>
      <c r="K3500" s="132"/>
      <c r="L3500" s="132"/>
      <c r="M3500" s="132"/>
    </row>
    <row r="3501" spans="10:13">
      <c r="J3501" s="132"/>
      <c r="K3501" s="132"/>
      <c r="L3501" s="132"/>
      <c r="M3501" s="132"/>
    </row>
    <row r="3502" spans="10:13">
      <c r="J3502" s="132"/>
      <c r="K3502" s="132"/>
      <c r="L3502" s="132"/>
      <c r="M3502" s="132"/>
    </row>
    <row r="3503" spans="10:13">
      <c r="J3503" s="132"/>
      <c r="K3503" s="132"/>
      <c r="L3503" s="132"/>
      <c r="M3503" s="132"/>
    </row>
    <row r="3504" spans="10:13">
      <c r="J3504" s="132"/>
      <c r="K3504" s="132"/>
      <c r="L3504" s="132"/>
      <c r="M3504" s="132"/>
    </row>
    <row r="3505" spans="10:13">
      <c r="J3505" s="132"/>
      <c r="K3505" s="132"/>
      <c r="L3505" s="132"/>
      <c r="M3505" s="132"/>
    </row>
    <row r="3506" spans="10:13">
      <c r="J3506" s="132"/>
      <c r="K3506" s="132"/>
      <c r="L3506" s="132"/>
      <c r="M3506" s="132"/>
    </row>
    <row r="3507" spans="10:13">
      <c r="J3507" s="132"/>
      <c r="K3507" s="132"/>
      <c r="L3507" s="132"/>
      <c r="M3507" s="132"/>
    </row>
    <row r="3508" spans="10:13">
      <c r="J3508" s="132"/>
      <c r="K3508" s="132"/>
      <c r="L3508" s="132"/>
      <c r="M3508" s="132"/>
    </row>
    <row r="3509" spans="10:13">
      <c r="J3509" s="132"/>
      <c r="K3509" s="132"/>
      <c r="L3509" s="132"/>
      <c r="M3509" s="132"/>
    </row>
    <row r="3510" spans="10:13">
      <c r="J3510" s="132"/>
      <c r="K3510" s="132"/>
      <c r="L3510" s="132"/>
      <c r="M3510" s="132"/>
    </row>
    <row r="3511" spans="10:13">
      <c r="J3511" s="132"/>
      <c r="K3511" s="132"/>
      <c r="L3511" s="132"/>
      <c r="M3511" s="132"/>
    </row>
    <row r="3512" spans="10:13">
      <c r="J3512" s="132"/>
      <c r="K3512" s="132"/>
      <c r="L3512" s="132"/>
      <c r="M3512" s="132"/>
    </row>
    <row r="3513" spans="10:13">
      <c r="J3513" s="132"/>
      <c r="K3513" s="132"/>
      <c r="L3513" s="132"/>
      <c r="M3513" s="132"/>
    </row>
    <row r="3514" spans="10:13">
      <c r="J3514" s="132"/>
      <c r="K3514" s="132"/>
      <c r="L3514" s="132"/>
      <c r="M3514" s="132"/>
    </row>
    <row r="3515" spans="10:13">
      <c r="J3515" s="132"/>
      <c r="K3515" s="132"/>
      <c r="L3515" s="132"/>
      <c r="M3515" s="132"/>
    </row>
    <row r="3516" spans="10:13">
      <c r="J3516" s="132"/>
      <c r="K3516" s="132"/>
      <c r="L3516" s="132"/>
      <c r="M3516" s="132"/>
    </row>
    <row r="3517" spans="10:13">
      <c r="J3517" s="132"/>
      <c r="K3517" s="132"/>
      <c r="L3517" s="132"/>
      <c r="M3517" s="132"/>
    </row>
    <row r="3518" spans="10:13">
      <c r="J3518" s="132"/>
      <c r="K3518" s="132"/>
      <c r="L3518" s="132"/>
      <c r="M3518" s="132"/>
    </row>
    <row r="3519" spans="10:13">
      <c r="J3519" s="132"/>
      <c r="K3519" s="132"/>
      <c r="L3519" s="132"/>
      <c r="M3519" s="132"/>
    </row>
    <row r="3520" spans="10:13">
      <c r="J3520" s="132"/>
      <c r="K3520" s="132"/>
      <c r="L3520" s="132"/>
      <c r="M3520" s="132"/>
    </row>
    <row r="3521" spans="10:13">
      <c r="J3521" s="132"/>
      <c r="K3521" s="132"/>
      <c r="L3521" s="132"/>
      <c r="M3521" s="132"/>
    </row>
    <row r="3522" spans="10:13">
      <c r="J3522" s="132"/>
      <c r="K3522" s="132"/>
      <c r="L3522" s="132"/>
      <c r="M3522" s="132"/>
    </row>
    <row r="3523" spans="10:13">
      <c r="J3523" s="132"/>
      <c r="K3523" s="132"/>
      <c r="L3523" s="132"/>
      <c r="M3523" s="132"/>
    </row>
    <row r="3524" spans="10:13">
      <c r="J3524" s="132"/>
      <c r="K3524" s="132"/>
      <c r="L3524" s="132"/>
      <c r="M3524" s="132"/>
    </row>
    <row r="3525" spans="10:13">
      <c r="J3525" s="132"/>
      <c r="K3525" s="132"/>
      <c r="L3525" s="132"/>
      <c r="M3525" s="132"/>
    </row>
    <row r="3526" spans="10:13">
      <c r="J3526" s="132"/>
      <c r="K3526" s="132"/>
      <c r="L3526" s="132"/>
      <c r="M3526" s="132"/>
    </row>
    <row r="3527" spans="10:13">
      <c r="J3527" s="132"/>
      <c r="K3527" s="132"/>
      <c r="L3527" s="132"/>
      <c r="M3527" s="132"/>
    </row>
    <row r="3528" spans="10:13">
      <c r="J3528" s="132"/>
      <c r="K3528" s="132"/>
      <c r="L3528" s="132"/>
      <c r="M3528" s="132"/>
    </row>
    <row r="3529" spans="10:13">
      <c r="J3529" s="132"/>
      <c r="K3529" s="132"/>
      <c r="L3529" s="132"/>
      <c r="M3529" s="132"/>
    </row>
    <row r="3530" spans="10:13">
      <c r="J3530" s="132"/>
      <c r="K3530" s="132"/>
      <c r="L3530" s="132"/>
      <c r="M3530" s="132"/>
    </row>
    <row r="3531" spans="10:13">
      <c r="J3531" s="132"/>
      <c r="K3531" s="132"/>
      <c r="L3531" s="132"/>
      <c r="M3531" s="132"/>
    </row>
    <row r="3532" spans="10:13">
      <c r="J3532" s="132"/>
      <c r="K3532" s="132"/>
      <c r="L3532" s="132"/>
      <c r="M3532" s="132"/>
    </row>
    <row r="3533" spans="10:13">
      <c r="J3533" s="132"/>
      <c r="K3533" s="132"/>
      <c r="L3533" s="132"/>
      <c r="M3533" s="132"/>
    </row>
    <row r="3534" spans="10:13">
      <c r="J3534" s="132"/>
      <c r="K3534" s="132"/>
      <c r="L3534" s="132"/>
      <c r="M3534" s="132"/>
    </row>
    <row r="3535" spans="10:13">
      <c r="J3535" s="132"/>
      <c r="K3535" s="132"/>
      <c r="L3535" s="132"/>
      <c r="M3535" s="132"/>
    </row>
    <row r="3536" spans="10:13">
      <c r="J3536" s="132"/>
      <c r="K3536" s="132"/>
      <c r="L3536" s="132"/>
      <c r="M3536" s="132"/>
    </row>
    <row r="3537" spans="10:13">
      <c r="J3537" s="132"/>
      <c r="K3537" s="132"/>
      <c r="L3537" s="132"/>
      <c r="M3537" s="132"/>
    </row>
    <row r="3538" spans="10:13">
      <c r="J3538" s="132"/>
      <c r="K3538" s="132"/>
      <c r="L3538" s="132"/>
      <c r="M3538" s="132"/>
    </row>
    <row r="3539" spans="10:13">
      <c r="J3539" s="132"/>
      <c r="K3539" s="132"/>
      <c r="L3539" s="132"/>
      <c r="M3539" s="132"/>
    </row>
    <row r="3540" spans="10:13">
      <c r="J3540" s="132"/>
      <c r="K3540" s="132"/>
      <c r="L3540" s="132"/>
      <c r="M3540" s="132"/>
    </row>
    <row r="3541" spans="10:13">
      <c r="J3541" s="132"/>
      <c r="K3541" s="132"/>
      <c r="L3541" s="132"/>
      <c r="M3541" s="132"/>
    </row>
    <row r="3542" spans="10:13">
      <c r="J3542" s="132"/>
      <c r="K3542" s="132"/>
      <c r="L3542" s="132"/>
      <c r="M3542" s="132"/>
    </row>
    <row r="3543" spans="10:13">
      <c r="J3543" s="132"/>
      <c r="K3543" s="132"/>
      <c r="L3543" s="132"/>
      <c r="M3543" s="132"/>
    </row>
    <row r="3544" spans="10:13">
      <c r="J3544" s="132"/>
      <c r="K3544" s="132"/>
      <c r="L3544" s="132"/>
      <c r="M3544" s="132"/>
    </row>
    <row r="3545" spans="10:13">
      <c r="J3545" s="132"/>
      <c r="K3545" s="132"/>
      <c r="L3545" s="132"/>
      <c r="M3545" s="132"/>
    </row>
    <row r="3546" spans="10:13">
      <c r="J3546" s="132"/>
      <c r="K3546" s="132"/>
      <c r="L3546" s="132"/>
      <c r="M3546" s="132"/>
    </row>
    <row r="3547" spans="10:13">
      <c r="J3547" s="132"/>
      <c r="K3547" s="132"/>
      <c r="L3547" s="132"/>
      <c r="M3547" s="132"/>
    </row>
    <row r="3548" spans="10:13">
      <c r="J3548" s="132"/>
      <c r="K3548" s="132"/>
      <c r="L3548" s="132"/>
      <c r="M3548" s="132"/>
    </row>
    <row r="3549" spans="10:13">
      <c r="J3549" s="132"/>
      <c r="K3549" s="132"/>
      <c r="L3549" s="132"/>
      <c r="M3549" s="132"/>
    </row>
    <row r="3550" spans="10:13">
      <c r="J3550" s="132"/>
      <c r="K3550" s="132"/>
      <c r="L3550" s="132"/>
      <c r="M3550" s="132"/>
    </row>
    <row r="3551" spans="10:13">
      <c r="J3551" s="132"/>
      <c r="K3551" s="132"/>
      <c r="L3551" s="132"/>
      <c r="M3551" s="132"/>
    </row>
    <row r="3552" spans="10:13">
      <c r="J3552" s="132"/>
      <c r="K3552" s="132"/>
      <c r="L3552" s="132"/>
      <c r="M3552" s="132"/>
    </row>
    <row r="3553" spans="10:13">
      <c r="J3553" s="132"/>
      <c r="K3553" s="132"/>
      <c r="L3553" s="132"/>
      <c r="M3553" s="132"/>
    </row>
    <row r="3554" spans="10:13">
      <c r="J3554" s="132"/>
      <c r="K3554" s="132"/>
      <c r="L3554" s="132"/>
      <c r="M3554" s="132"/>
    </row>
    <row r="3555" spans="10:13">
      <c r="J3555" s="132"/>
      <c r="K3555" s="132"/>
      <c r="L3555" s="132"/>
      <c r="M3555" s="132"/>
    </row>
    <row r="3556" spans="10:13">
      <c r="J3556" s="132"/>
      <c r="K3556" s="132"/>
      <c r="L3556" s="132"/>
      <c r="M3556" s="132"/>
    </row>
    <row r="3557" spans="10:13">
      <c r="J3557" s="132"/>
      <c r="K3557" s="132"/>
      <c r="L3557" s="132"/>
      <c r="M3557" s="132"/>
    </row>
    <row r="3558" spans="10:13">
      <c r="J3558" s="132"/>
      <c r="K3558" s="132"/>
      <c r="L3558" s="132"/>
      <c r="M3558" s="132"/>
    </row>
    <row r="3559" spans="10:13">
      <c r="J3559" s="132"/>
      <c r="K3559" s="132"/>
      <c r="L3559" s="132"/>
      <c r="M3559" s="132"/>
    </row>
    <row r="3560" spans="10:13">
      <c r="J3560" s="132"/>
      <c r="K3560" s="132"/>
      <c r="L3560" s="132"/>
      <c r="M3560" s="132"/>
    </row>
    <row r="3561" spans="10:13">
      <c r="J3561" s="132"/>
      <c r="K3561" s="132"/>
      <c r="L3561" s="132"/>
      <c r="M3561" s="132"/>
    </row>
    <row r="3562" spans="10:13">
      <c r="J3562" s="132"/>
      <c r="K3562" s="132"/>
      <c r="L3562" s="132"/>
      <c r="M3562" s="132"/>
    </row>
    <row r="3563" spans="10:13">
      <c r="J3563" s="132"/>
      <c r="K3563" s="132"/>
      <c r="L3563" s="132"/>
      <c r="M3563" s="132"/>
    </row>
    <row r="3564" spans="10:13">
      <c r="J3564" s="132"/>
      <c r="K3564" s="132"/>
      <c r="L3564" s="132"/>
      <c r="M3564" s="132"/>
    </row>
    <row r="3565" spans="10:13">
      <c r="J3565" s="132"/>
      <c r="K3565" s="132"/>
      <c r="L3565" s="132"/>
      <c r="M3565" s="132"/>
    </row>
    <row r="3566" spans="10:13">
      <c r="J3566" s="132"/>
      <c r="K3566" s="132"/>
      <c r="L3566" s="132"/>
      <c r="M3566" s="132"/>
    </row>
    <row r="3567" spans="10:13">
      <c r="J3567" s="132"/>
      <c r="K3567" s="132"/>
      <c r="L3567" s="132"/>
      <c r="M3567" s="132"/>
    </row>
    <row r="3568" spans="10:13">
      <c r="J3568" s="132"/>
      <c r="K3568" s="132"/>
      <c r="L3568" s="132"/>
      <c r="M3568" s="132"/>
    </row>
    <row r="3569" spans="10:13">
      <c r="J3569" s="132"/>
      <c r="K3569" s="132"/>
      <c r="L3569" s="132"/>
      <c r="M3569" s="132"/>
    </row>
    <row r="3570" spans="10:13">
      <c r="J3570" s="132"/>
      <c r="K3570" s="132"/>
      <c r="L3570" s="132"/>
      <c r="M3570" s="132"/>
    </row>
    <row r="3571" spans="10:13">
      <c r="J3571" s="132"/>
      <c r="K3571" s="132"/>
      <c r="L3571" s="132"/>
      <c r="M3571" s="132"/>
    </row>
    <row r="3572" spans="10:13">
      <c r="J3572" s="132"/>
      <c r="K3572" s="132"/>
      <c r="L3572" s="132"/>
      <c r="M3572" s="132"/>
    </row>
    <row r="3573" spans="10:13">
      <c r="J3573" s="132"/>
      <c r="K3573" s="132"/>
      <c r="L3573" s="132"/>
      <c r="M3573" s="132"/>
    </row>
    <row r="3574" spans="10:13">
      <c r="J3574" s="132"/>
      <c r="K3574" s="132"/>
      <c r="L3574" s="132"/>
      <c r="M3574" s="132"/>
    </row>
    <row r="3575" spans="10:13">
      <c r="J3575" s="132"/>
      <c r="K3575" s="132"/>
      <c r="L3575" s="132"/>
      <c r="M3575" s="132"/>
    </row>
    <row r="3576" spans="10:13">
      <c r="J3576" s="132"/>
      <c r="K3576" s="132"/>
      <c r="L3576" s="132"/>
      <c r="M3576" s="132"/>
    </row>
    <row r="3577" spans="10:13">
      <c r="J3577" s="132"/>
      <c r="K3577" s="132"/>
      <c r="L3577" s="132"/>
      <c r="M3577" s="132"/>
    </row>
    <row r="3578" spans="10:13">
      <c r="J3578" s="132"/>
      <c r="K3578" s="132"/>
      <c r="L3578" s="132"/>
      <c r="M3578" s="132"/>
    </row>
    <row r="3579" spans="10:13">
      <c r="J3579" s="132"/>
      <c r="K3579" s="132"/>
      <c r="L3579" s="132"/>
      <c r="M3579" s="132"/>
    </row>
    <row r="3580" spans="10:13">
      <c r="J3580" s="132"/>
      <c r="K3580" s="132"/>
      <c r="L3580" s="132"/>
      <c r="M3580" s="132"/>
    </row>
    <row r="3581" spans="10:13">
      <c r="J3581" s="132"/>
      <c r="K3581" s="132"/>
      <c r="L3581" s="132"/>
      <c r="M3581" s="132"/>
    </row>
    <row r="3582" spans="10:13">
      <c r="J3582" s="132"/>
      <c r="K3582" s="132"/>
      <c r="L3582" s="132"/>
      <c r="M3582" s="132"/>
    </row>
    <row r="3583" spans="10:13">
      <c r="J3583" s="132"/>
      <c r="K3583" s="132"/>
      <c r="L3583" s="132"/>
      <c r="M3583" s="132"/>
    </row>
    <row r="3584" spans="10:13">
      <c r="J3584" s="132"/>
      <c r="K3584" s="132"/>
      <c r="L3584" s="132"/>
      <c r="M3584" s="132"/>
    </row>
    <row r="3585" spans="10:13">
      <c r="J3585" s="132"/>
      <c r="K3585" s="132"/>
      <c r="L3585" s="132"/>
      <c r="M3585" s="132"/>
    </row>
    <row r="3586" spans="10:13">
      <c r="J3586" s="132"/>
      <c r="K3586" s="132"/>
      <c r="L3586" s="132"/>
      <c r="M3586" s="132"/>
    </row>
    <row r="3587" spans="10:13">
      <c r="J3587" s="132"/>
      <c r="K3587" s="132"/>
      <c r="L3587" s="132"/>
      <c r="M3587" s="132"/>
    </row>
    <row r="3588" spans="10:13">
      <c r="J3588" s="132"/>
      <c r="K3588" s="132"/>
      <c r="L3588" s="132"/>
      <c r="M3588" s="132"/>
    </row>
    <row r="3589" spans="10:13">
      <c r="J3589" s="132"/>
      <c r="K3589" s="132"/>
      <c r="L3589" s="132"/>
      <c r="M3589" s="132"/>
    </row>
    <row r="3590" spans="10:13">
      <c r="J3590" s="132"/>
      <c r="K3590" s="132"/>
      <c r="L3590" s="132"/>
      <c r="M3590" s="132"/>
    </row>
    <row r="3591" spans="10:13">
      <c r="J3591" s="132"/>
      <c r="K3591" s="132"/>
      <c r="L3591" s="132"/>
      <c r="M3591" s="132"/>
    </row>
    <row r="3592" spans="10:13">
      <c r="J3592" s="132"/>
      <c r="K3592" s="132"/>
      <c r="L3592" s="132"/>
      <c r="M3592" s="132"/>
    </row>
    <row r="3593" spans="10:13">
      <c r="J3593" s="132"/>
      <c r="K3593" s="132"/>
      <c r="L3593" s="132"/>
      <c r="M3593" s="132"/>
    </row>
    <row r="3594" spans="10:13">
      <c r="J3594" s="132"/>
      <c r="K3594" s="132"/>
      <c r="L3594" s="132"/>
      <c r="M3594" s="132"/>
    </row>
    <row r="3595" spans="10:13">
      <c r="J3595" s="132"/>
      <c r="K3595" s="132"/>
      <c r="L3595" s="132"/>
      <c r="M3595" s="132"/>
    </row>
    <row r="3596" spans="10:13">
      <c r="J3596" s="132"/>
      <c r="K3596" s="132"/>
      <c r="L3596" s="132"/>
      <c r="M3596" s="132"/>
    </row>
    <row r="3597" spans="10:13">
      <c r="J3597" s="132"/>
      <c r="K3597" s="132"/>
      <c r="L3597" s="132"/>
      <c r="M3597" s="132"/>
    </row>
    <row r="3598" spans="10:13">
      <c r="J3598" s="132"/>
      <c r="K3598" s="132"/>
      <c r="L3598" s="132"/>
      <c r="M3598" s="132"/>
    </row>
    <row r="3599" spans="10:13">
      <c r="J3599" s="132"/>
      <c r="K3599" s="132"/>
      <c r="L3599" s="132"/>
      <c r="M3599" s="132"/>
    </row>
    <row r="3600" spans="10:13">
      <c r="J3600" s="132"/>
      <c r="K3600" s="132"/>
      <c r="L3600" s="132"/>
      <c r="M3600" s="132"/>
    </row>
    <row r="3601" spans="10:13">
      <c r="J3601" s="132"/>
      <c r="K3601" s="132"/>
      <c r="L3601" s="132"/>
      <c r="M3601" s="132"/>
    </row>
    <row r="3602" spans="10:13">
      <c r="J3602" s="132"/>
      <c r="K3602" s="132"/>
      <c r="L3602" s="132"/>
      <c r="M3602" s="132"/>
    </row>
    <row r="3603" spans="10:13">
      <c r="J3603" s="132"/>
      <c r="K3603" s="132"/>
      <c r="L3603" s="132"/>
      <c r="M3603" s="132"/>
    </row>
    <row r="3604" spans="10:13">
      <c r="J3604" s="132"/>
      <c r="K3604" s="132"/>
      <c r="L3604" s="132"/>
      <c r="M3604" s="132"/>
    </row>
    <row r="3605" spans="10:13">
      <c r="J3605" s="132"/>
      <c r="K3605" s="132"/>
      <c r="L3605" s="132"/>
      <c r="M3605" s="132"/>
    </row>
    <row r="3606" spans="10:13">
      <c r="J3606" s="132"/>
      <c r="K3606" s="132"/>
      <c r="L3606" s="132"/>
      <c r="M3606" s="132"/>
    </row>
    <row r="3607" spans="10:13">
      <c r="J3607" s="132"/>
      <c r="K3607" s="132"/>
      <c r="L3607" s="132"/>
      <c r="M3607" s="132"/>
    </row>
    <row r="3608" spans="10:13">
      <c r="J3608" s="132"/>
      <c r="K3608" s="132"/>
      <c r="L3608" s="132"/>
      <c r="M3608" s="132"/>
    </row>
    <row r="3609" spans="10:13">
      <c r="J3609" s="132"/>
      <c r="K3609" s="132"/>
      <c r="L3609" s="132"/>
      <c r="M3609" s="132"/>
    </row>
    <row r="3610" spans="10:13">
      <c r="J3610" s="132"/>
      <c r="K3610" s="132"/>
      <c r="L3610" s="132"/>
      <c r="M3610" s="132"/>
    </row>
    <row r="3611" spans="10:13">
      <c r="J3611" s="132"/>
      <c r="K3611" s="132"/>
      <c r="L3611" s="132"/>
      <c r="M3611" s="132"/>
    </row>
    <row r="3612" spans="10:13">
      <c r="J3612" s="132"/>
      <c r="K3612" s="132"/>
      <c r="L3612" s="132"/>
      <c r="M3612" s="132"/>
    </row>
    <row r="3613" spans="10:13">
      <c r="J3613" s="132"/>
      <c r="K3613" s="132"/>
      <c r="L3613" s="132"/>
      <c r="M3613" s="132"/>
    </row>
    <row r="3614" spans="10:13">
      <c r="J3614" s="132"/>
      <c r="K3614" s="132"/>
      <c r="L3614" s="132"/>
      <c r="M3614" s="132"/>
    </row>
    <row r="3615" spans="10:13">
      <c r="J3615" s="132"/>
      <c r="K3615" s="132"/>
      <c r="L3615" s="132"/>
      <c r="M3615" s="132"/>
    </row>
    <row r="3616" spans="10:13">
      <c r="J3616" s="132"/>
      <c r="K3616" s="132"/>
      <c r="L3616" s="132"/>
      <c r="M3616" s="132"/>
    </row>
    <row r="3617" spans="10:13">
      <c r="J3617" s="132"/>
      <c r="K3617" s="132"/>
      <c r="L3617" s="132"/>
      <c r="M3617" s="132"/>
    </row>
    <row r="3618" spans="10:13">
      <c r="J3618" s="132"/>
      <c r="K3618" s="132"/>
      <c r="L3618" s="132"/>
      <c r="M3618" s="132"/>
    </row>
    <row r="3619" spans="10:13">
      <c r="J3619" s="132"/>
      <c r="K3619" s="132"/>
      <c r="L3619" s="132"/>
      <c r="M3619" s="132"/>
    </row>
    <row r="3620" spans="10:13">
      <c r="J3620" s="132"/>
      <c r="K3620" s="132"/>
      <c r="L3620" s="132"/>
      <c r="M3620" s="132"/>
    </row>
    <row r="3621" spans="10:13">
      <c r="J3621" s="132"/>
      <c r="K3621" s="132"/>
      <c r="L3621" s="132"/>
      <c r="M3621" s="132"/>
    </row>
    <row r="3622" spans="10:13">
      <c r="J3622" s="132"/>
      <c r="K3622" s="132"/>
      <c r="L3622" s="132"/>
      <c r="M3622" s="132"/>
    </row>
    <row r="3623" spans="10:13">
      <c r="J3623" s="132"/>
      <c r="K3623" s="132"/>
      <c r="L3623" s="132"/>
      <c r="M3623" s="132"/>
    </row>
    <row r="3624" spans="10:13">
      <c r="J3624" s="132"/>
      <c r="K3624" s="132"/>
      <c r="L3624" s="132"/>
      <c r="M3624" s="132"/>
    </row>
    <row r="3625" spans="10:13">
      <c r="J3625" s="132"/>
      <c r="K3625" s="132"/>
      <c r="L3625" s="132"/>
      <c r="M3625" s="132"/>
    </row>
    <row r="3626" spans="10:13">
      <c r="J3626" s="132"/>
      <c r="K3626" s="132"/>
      <c r="L3626" s="132"/>
      <c r="M3626" s="132"/>
    </row>
    <row r="3627" spans="10:13">
      <c r="J3627" s="132"/>
      <c r="K3627" s="132"/>
      <c r="L3627" s="132"/>
      <c r="M3627" s="132"/>
    </row>
    <row r="3628" spans="10:13">
      <c r="J3628" s="132"/>
      <c r="K3628" s="132"/>
      <c r="L3628" s="132"/>
      <c r="M3628" s="132"/>
    </row>
    <row r="3629" spans="10:13">
      <c r="J3629" s="132"/>
      <c r="K3629" s="132"/>
      <c r="L3629" s="132"/>
      <c r="M3629" s="132"/>
    </row>
    <row r="3630" spans="10:13">
      <c r="J3630" s="132"/>
      <c r="K3630" s="132"/>
      <c r="L3630" s="132"/>
      <c r="M3630" s="132"/>
    </row>
    <row r="3631" spans="10:13">
      <c r="J3631" s="132"/>
      <c r="K3631" s="132"/>
      <c r="L3631" s="132"/>
      <c r="M3631" s="132"/>
    </row>
    <row r="3632" spans="10:13">
      <c r="J3632" s="132"/>
      <c r="K3632" s="132"/>
      <c r="L3632" s="132"/>
      <c r="M3632" s="132"/>
    </row>
    <row r="3633" spans="10:13">
      <c r="J3633" s="132"/>
      <c r="K3633" s="132"/>
      <c r="L3633" s="132"/>
      <c r="M3633" s="132"/>
    </row>
    <row r="3634" spans="10:13">
      <c r="J3634" s="132"/>
      <c r="K3634" s="132"/>
      <c r="L3634" s="132"/>
      <c r="M3634" s="132"/>
    </row>
    <row r="3635" spans="10:13">
      <c r="J3635" s="132"/>
      <c r="K3635" s="132"/>
      <c r="L3635" s="132"/>
      <c r="M3635" s="132"/>
    </row>
    <row r="3636" spans="10:13">
      <c r="J3636" s="132"/>
      <c r="K3636" s="132"/>
      <c r="L3636" s="132"/>
      <c r="M3636" s="132"/>
    </row>
    <row r="3637" spans="10:13">
      <c r="J3637" s="132"/>
      <c r="K3637" s="132"/>
      <c r="L3637" s="132"/>
      <c r="M3637" s="132"/>
    </row>
    <row r="3638" spans="10:13">
      <c r="J3638" s="132"/>
      <c r="K3638" s="132"/>
      <c r="L3638" s="132"/>
      <c r="M3638" s="132"/>
    </row>
    <row r="3639" spans="10:13">
      <c r="J3639" s="132"/>
      <c r="K3639" s="132"/>
      <c r="L3639" s="132"/>
      <c r="M3639" s="132"/>
    </row>
    <row r="3640" spans="10:13">
      <c r="J3640" s="132"/>
      <c r="K3640" s="132"/>
      <c r="L3640" s="132"/>
      <c r="M3640" s="132"/>
    </row>
    <row r="3641" spans="10:13">
      <c r="J3641" s="132"/>
      <c r="K3641" s="132"/>
      <c r="L3641" s="132"/>
      <c r="M3641" s="132"/>
    </row>
    <row r="3642" spans="10:13">
      <c r="J3642" s="132"/>
      <c r="K3642" s="132"/>
      <c r="L3642" s="132"/>
      <c r="M3642" s="132"/>
    </row>
    <row r="3643" spans="10:13">
      <c r="J3643" s="132"/>
      <c r="K3643" s="132"/>
      <c r="L3643" s="132"/>
      <c r="M3643" s="132"/>
    </row>
    <row r="3644" spans="10:13">
      <c r="J3644" s="132"/>
      <c r="K3644" s="132"/>
      <c r="L3644" s="132"/>
      <c r="M3644" s="132"/>
    </row>
    <row r="3645" spans="10:13">
      <c r="J3645" s="132"/>
      <c r="K3645" s="132"/>
      <c r="L3645" s="132"/>
      <c r="M3645" s="132"/>
    </row>
    <row r="3646" spans="10:13">
      <c r="J3646" s="132"/>
      <c r="K3646" s="132"/>
      <c r="L3646" s="132"/>
      <c r="M3646" s="132"/>
    </row>
    <row r="3647" spans="10:13">
      <c r="J3647" s="132"/>
      <c r="K3647" s="132"/>
      <c r="L3647" s="132"/>
      <c r="M3647" s="132"/>
    </row>
    <row r="3648" spans="10:13">
      <c r="J3648" s="132"/>
      <c r="K3648" s="132"/>
      <c r="L3648" s="132"/>
      <c r="M3648" s="132"/>
    </row>
    <row r="3649" spans="10:13">
      <c r="J3649" s="132"/>
      <c r="K3649" s="132"/>
      <c r="L3649" s="132"/>
      <c r="M3649" s="132"/>
    </row>
    <row r="3650" spans="10:13">
      <c r="J3650" s="132"/>
      <c r="K3650" s="132"/>
      <c r="L3650" s="132"/>
      <c r="M3650" s="132"/>
    </row>
    <row r="3651" spans="10:13">
      <c r="J3651" s="132"/>
      <c r="K3651" s="132"/>
      <c r="L3651" s="132"/>
      <c r="M3651" s="132"/>
    </row>
    <row r="3652" spans="10:13">
      <c r="J3652" s="132"/>
      <c r="K3652" s="132"/>
      <c r="L3652" s="132"/>
      <c r="M3652" s="132"/>
    </row>
    <row r="3653" spans="10:13">
      <c r="J3653" s="132"/>
      <c r="K3653" s="132"/>
      <c r="L3653" s="132"/>
      <c r="M3653" s="132"/>
    </row>
    <row r="3654" spans="10:13">
      <c r="J3654" s="132"/>
      <c r="K3654" s="132"/>
      <c r="L3654" s="132"/>
      <c r="M3654" s="132"/>
    </row>
    <row r="3655" spans="10:13">
      <c r="J3655" s="132"/>
      <c r="K3655" s="132"/>
      <c r="L3655" s="132"/>
      <c r="M3655" s="132"/>
    </row>
    <row r="3656" spans="10:13">
      <c r="J3656" s="132"/>
      <c r="K3656" s="132"/>
      <c r="L3656" s="132"/>
      <c r="M3656" s="132"/>
    </row>
    <row r="3657" spans="10:13">
      <c r="J3657" s="132"/>
      <c r="K3657" s="132"/>
      <c r="L3657" s="132"/>
      <c r="M3657" s="132"/>
    </row>
    <row r="3658" spans="10:13">
      <c r="J3658" s="132"/>
      <c r="K3658" s="132"/>
      <c r="L3658" s="132"/>
      <c r="M3658" s="132"/>
    </row>
    <row r="3659" spans="10:13">
      <c r="J3659" s="132"/>
      <c r="K3659" s="132"/>
      <c r="L3659" s="132"/>
      <c r="M3659" s="132"/>
    </row>
    <row r="3660" spans="10:13">
      <c r="J3660" s="132"/>
      <c r="K3660" s="132"/>
      <c r="L3660" s="132"/>
      <c r="M3660" s="132"/>
    </row>
    <row r="3661" spans="10:13">
      <c r="J3661" s="132"/>
      <c r="K3661" s="132"/>
      <c r="L3661" s="132"/>
      <c r="M3661" s="132"/>
    </row>
    <row r="3662" spans="10:13">
      <c r="J3662" s="132"/>
      <c r="K3662" s="132"/>
      <c r="L3662" s="132"/>
      <c r="M3662" s="132"/>
    </row>
    <row r="3663" spans="10:13">
      <c r="J3663" s="132"/>
      <c r="K3663" s="132"/>
      <c r="L3663" s="132"/>
      <c r="M3663" s="132"/>
    </row>
    <row r="3664" spans="10:13">
      <c r="J3664" s="132"/>
      <c r="K3664" s="132"/>
      <c r="L3664" s="132"/>
      <c r="M3664" s="132"/>
    </row>
    <row r="3665" spans="10:13">
      <c r="J3665" s="132"/>
      <c r="K3665" s="132"/>
      <c r="L3665" s="132"/>
      <c r="M3665" s="132"/>
    </row>
    <row r="3666" spans="10:13">
      <c r="J3666" s="132"/>
      <c r="K3666" s="132"/>
      <c r="L3666" s="132"/>
      <c r="M3666" s="132"/>
    </row>
    <row r="3667" spans="10:13">
      <c r="J3667" s="132"/>
      <c r="K3667" s="132"/>
      <c r="L3667" s="132"/>
      <c r="M3667" s="132"/>
    </row>
    <row r="3668" spans="10:13">
      <c r="J3668" s="132"/>
      <c r="K3668" s="132"/>
      <c r="L3668" s="132"/>
      <c r="M3668" s="132"/>
    </row>
    <row r="3669" spans="10:13">
      <c r="J3669" s="132"/>
      <c r="K3669" s="132"/>
      <c r="L3669" s="132"/>
      <c r="M3669" s="132"/>
    </row>
    <row r="3670" spans="10:13">
      <c r="J3670" s="132"/>
      <c r="K3670" s="132"/>
      <c r="L3670" s="132"/>
      <c r="M3670" s="132"/>
    </row>
    <row r="3671" spans="10:13">
      <c r="J3671" s="132"/>
      <c r="K3671" s="132"/>
      <c r="L3671" s="132"/>
      <c r="M3671" s="132"/>
    </row>
    <row r="3672" spans="10:13">
      <c r="J3672" s="132"/>
      <c r="K3672" s="132"/>
      <c r="L3672" s="132"/>
      <c r="M3672" s="132"/>
    </row>
    <row r="3673" spans="10:13">
      <c r="J3673" s="132"/>
      <c r="K3673" s="132"/>
      <c r="L3673" s="132"/>
      <c r="M3673" s="132"/>
    </row>
    <row r="3674" spans="10:13">
      <c r="J3674" s="132"/>
      <c r="K3674" s="132"/>
      <c r="L3674" s="132"/>
      <c r="M3674" s="132"/>
    </row>
    <row r="3675" spans="10:13">
      <c r="J3675" s="132"/>
      <c r="K3675" s="132"/>
      <c r="L3675" s="132"/>
      <c r="M3675" s="132"/>
    </row>
    <row r="3676" spans="10:13">
      <c r="J3676" s="132"/>
      <c r="K3676" s="132"/>
      <c r="L3676" s="132"/>
      <c r="M3676" s="132"/>
    </row>
    <row r="3677" spans="10:13">
      <c r="J3677" s="132"/>
      <c r="K3677" s="132"/>
      <c r="L3677" s="132"/>
      <c r="M3677" s="132"/>
    </row>
    <row r="3678" spans="10:13">
      <c r="J3678" s="132"/>
      <c r="K3678" s="132"/>
      <c r="L3678" s="132"/>
      <c r="M3678" s="132"/>
    </row>
    <row r="3679" spans="10:13">
      <c r="J3679" s="132"/>
      <c r="K3679" s="132"/>
      <c r="L3679" s="132"/>
      <c r="M3679" s="132"/>
    </row>
    <row r="3680" spans="10:13">
      <c r="J3680" s="132"/>
      <c r="K3680" s="132"/>
      <c r="L3680" s="132"/>
      <c r="M3680" s="132"/>
    </row>
    <row r="3681" spans="10:13">
      <c r="J3681" s="132"/>
      <c r="K3681" s="132"/>
      <c r="L3681" s="132"/>
      <c r="M3681" s="132"/>
    </row>
    <row r="3682" spans="10:13">
      <c r="J3682" s="132"/>
      <c r="K3682" s="132"/>
      <c r="L3682" s="132"/>
      <c r="M3682" s="132"/>
    </row>
    <row r="3683" spans="10:13">
      <c r="J3683" s="132"/>
      <c r="K3683" s="132"/>
      <c r="L3683" s="132"/>
      <c r="M3683" s="132"/>
    </row>
    <row r="3684" spans="10:13">
      <c r="J3684" s="132"/>
      <c r="K3684" s="132"/>
      <c r="L3684" s="132"/>
      <c r="M3684" s="132"/>
    </row>
    <row r="3685" spans="10:13">
      <c r="J3685" s="132"/>
      <c r="K3685" s="132"/>
      <c r="L3685" s="132"/>
      <c r="M3685" s="132"/>
    </row>
    <row r="3686" spans="10:13">
      <c r="J3686" s="132"/>
      <c r="K3686" s="132"/>
      <c r="L3686" s="132"/>
      <c r="M3686" s="132"/>
    </row>
    <row r="3687" spans="10:13">
      <c r="J3687" s="132"/>
      <c r="K3687" s="132"/>
      <c r="L3687" s="132"/>
      <c r="M3687" s="132"/>
    </row>
    <row r="3688" spans="10:13">
      <c r="J3688" s="132"/>
      <c r="K3688" s="132"/>
      <c r="L3688" s="132"/>
      <c r="M3688" s="132"/>
    </row>
    <row r="3689" spans="10:13">
      <c r="J3689" s="132"/>
      <c r="K3689" s="132"/>
      <c r="L3689" s="132"/>
      <c r="M3689" s="132"/>
    </row>
    <row r="3690" spans="10:13">
      <c r="J3690" s="132"/>
      <c r="K3690" s="132"/>
      <c r="L3690" s="132"/>
      <c r="M3690" s="132"/>
    </row>
    <row r="3691" spans="10:13">
      <c r="J3691" s="132"/>
      <c r="K3691" s="132"/>
      <c r="L3691" s="132"/>
      <c r="M3691" s="132"/>
    </row>
    <row r="3692" spans="10:13">
      <c r="J3692" s="132"/>
      <c r="K3692" s="132"/>
      <c r="L3692" s="132"/>
      <c r="M3692" s="132"/>
    </row>
    <row r="3693" spans="10:13">
      <c r="J3693" s="132"/>
      <c r="K3693" s="132"/>
      <c r="L3693" s="132"/>
      <c r="M3693" s="132"/>
    </row>
    <row r="3694" spans="10:13">
      <c r="J3694" s="132"/>
      <c r="K3694" s="132"/>
      <c r="L3694" s="132"/>
      <c r="M3694" s="132"/>
    </row>
    <row r="3695" spans="10:13">
      <c r="J3695" s="132"/>
      <c r="K3695" s="132"/>
      <c r="L3695" s="132"/>
      <c r="M3695" s="132"/>
    </row>
    <row r="3696" spans="10:13">
      <c r="J3696" s="132"/>
      <c r="K3696" s="132"/>
      <c r="L3696" s="132"/>
      <c r="M3696" s="132"/>
    </row>
    <row r="3697" spans="10:13">
      <c r="J3697" s="132"/>
      <c r="K3697" s="132"/>
      <c r="L3697" s="132"/>
      <c r="M3697" s="132"/>
    </row>
    <row r="3698" spans="10:13">
      <c r="J3698" s="132"/>
      <c r="K3698" s="132"/>
      <c r="L3698" s="132"/>
      <c r="M3698" s="132"/>
    </row>
    <row r="3699" spans="10:13">
      <c r="J3699" s="132"/>
      <c r="K3699" s="132"/>
      <c r="L3699" s="132"/>
      <c r="M3699" s="132"/>
    </row>
    <row r="3700" spans="10:13">
      <c r="J3700" s="132"/>
      <c r="K3700" s="132"/>
      <c r="L3700" s="132"/>
      <c r="M3700" s="132"/>
    </row>
    <row r="3701" spans="10:13">
      <c r="J3701" s="132"/>
      <c r="K3701" s="132"/>
      <c r="L3701" s="132"/>
      <c r="M3701" s="132"/>
    </row>
    <row r="3702" spans="10:13">
      <c r="J3702" s="132"/>
      <c r="K3702" s="132"/>
      <c r="L3702" s="132"/>
      <c r="M3702" s="132"/>
    </row>
    <row r="3703" spans="10:13">
      <c r="J3703" s="132"/>
      <c r="K3703" s="132"/>
      <c r="L3703" s="132"/>
      <c r="M3703" s="132"/>
    </row>
    <row r="3704" spans="10:13">
      <c r="J3704" s="132"/>
      <c r="K3704" s="132"/>
      <c r="L3704" s="132"/>
      <c r="M3704" s="132"/>
    </row>
    <row r="3705" spans="10:13">
      <c r="J3705" s="132"/>
      <c r="K3705" s="132"/>
      <c r="L3705" s="132"/>
      <c r="M3705" s="132"/>
    </row>
    <row r="3706" spans="10:13">
      <c r="J3706" s="132"/>
      <c r="K3706" s="132"/>
      <c r="L3706" s="132"/>
      <c r="M3706" s="132"/>
    </row>
    <row r="3707" spans="10:13">
      <c r="J3707" s="132"/>
      <c r="K3707" s="132"/>
      <c r="L3707" s="132"/>
      <c r="M3707" s="132"/>
    </row>
    <row r="3708" spans="10:13">
      <c r="J3708" s="132"/>
      <c r="K3708" s="132"/>
      <c r="L3708" s="132"/>
      <c r="M3708" s="132"/>
    </row>
    <row r="3709" spans="10:13">
      <c r="J3709" s="132"/>
      <c r="K3709" s="132"/>
      <c r="L3709" s="132"/>
      <c r="M3709" s="132"/>
    </row>
    <row r="3710" spans="10:13">
      <c r="J3710" s="132"/>
      <c r="K3710" s="132"/>
      <c r="L3710" s="132"/>
      <c r="M3710" s="132"/>
    </row>
    <row r="3711" spans="10:13">
      <c r="J3711" s="132"/>
      <c r="K3711" s="132"/>
      <c r="L3711" s="132"/>
      <c r="M3711" s="132"/>
    </row>
    <row r="3712" spans="10:13">
      <c r="J3712" s="132"/>
      <c r="K3712" s="132"/>
      <c r="L3712" s="132"/>
      <c r="M3712" s="132"/>
    </row>
    <row r="3713" spans="10:13">
      <c r="J3713" s="132"/>
      <c r="K3713" s="132"/>
      <c r="L3713" s="132"/>
      <c r="M3713" s="132"/>
    </row>
    <row r="3714" spans="10:13">
      <c r="J3714" s="132"/>
      <c r="K3714" s="132"/>
      <c r="L3714" s="132"/>
      <c r="M3714" s="132"/>
    </row>
    <row r="3715" spans="10:13">
      <c r="J3715" s="132"/>
      <c r="K3715" s="132"/>
      <c r="L3715" s="132"/>
      <c r="M3715" s="132"/>
    </row>
    <row r="3716" spans="10:13">
      <c r="J3716" s="132"/>
      <c r="K3716" s="132"/>
      <c r="L3716" s="132"/>
      <c r="M3716" s="132"/>
    </row>
    <row r="3717" spans="10:13">
      <c r="J3717" s="132"/>
      <c r="K3717" s="132"/>
      <c r="L3717" s="132"/>
      <c r="M3717" s="132"/>
    </row>
    <row r="3718" spans="10:13">
      <c r="J3718" s="132"/>
      <c r="K3718" s="132"/>
      <c r="L3718" s="132"/>
      <c r="M3718" s="132"/>
    </row>
    <row r="3719" spans="10:13">
      <c r="J3719" s="132"/>
      <c r="K3719" s="132"/>
      <c r="L3719" s="132"/>
      <c r="M3719" s="132"/>
    </row>
    <row r="3720" spans="10:13">
      <c r="J3720" s="132"/>
      <c r="K3720" s="132"/>
      <c r="L3720" s="132"/>
      <c r="M3720" s="132"/>
    </row>
    <row r="3721" spans="10:13">
      <c r="J3721" s="132"/>
      <c r="K3721" s="132"/>
      <c r="L3721" s="132"/>
      <c r="M3721" s="132"/>
    </row>
    <row r="3722" spans="10:13">
      <c r="J3722" s="132"/>
      <c r="K3722" s="132"/>
      <c r="L3722" s="132"/>
      <c r="M3722" s="132"/>
    </row>
    <row r="3723" spans="10:13">
      <c r="J3723" s="132"/>
      <c r="K3723" s="132"/>
      <c r="L3723" s="132"/>
      <c r="M3723" s="132"/>
    </row>
    <row r="3724" spans="10:13">
      <c r="J3724" s="132"/>
      <c r="K3724" s="132"/>
      <c r="L3724" s="132"/>
      <c r="M3724" s="132"/>
    </row>
    <row r="3725" spans="10:13">
      <c r="J3725" s="132"/>
      <c r="K3725" s="132"/>
      <c r="L3725" s="132"/>
      <c r="M3725" s="132"/>
    </row>
    <row r="3726" spans="10:13">
      <c r="J3726" s="132"/>
      <c r="K3726" s="132"/>
      <c r="L3726" s="132"/>
      <c r="M3726" s="132"/>
    </row>
    <row r="3727" spans="10:13">
      <c r="J3727" s="132"/>
      <c r="K3727" s="132"/>
      <c r="L3727" s="132"/>
      <c r="M3727" s="132"/>
    </row>
    <row r="3728" spans="10:13">
      <c r="J3728" s="132"/>
      <c r="K3728" s="132"/>
      <c r="L3728" s="132"/>
      <c r="M3728" s="132"/>
    </row>
    <row r="3729" spans="10:13">
      <c r="J3729" s="132"/>
      <c r="K3729" s="132"/>
      <c r="L3729" s="132"/>
      <c r="M3729" s="132"/>
    </row>
    <row r="3730" spans="10:13">
      <c r="J3730" s="132"/>
      <c r="K3730" s="132"/>
      <c r="L3730" s="132"/>
      <c r="M3730" s="132"/>
    </row>
    <row r="3731" spans="10:13">
      <c r="J3731" s="132"/>
      <c r="K3731" s="132"/>
      <c r="L3731" s="132"/>
      <c r="M3731" s="132"/>
    </row>
    <row r="3732" spans="10:13">
      <c r="J3732" s="132"/>
      <c r="K3732" s="132"/>
      <c r="L3732" s="132"/>
      <c r="M3732" s="132"/>
    </row>
    <row r="3733" spans="10:13">
      <c r="J3733" s="132"/>
      <c r="K3733" s="132"/>
      <c r="L3733" s="132"/>
      <c r="M3733" s="132"/>
    </row>
    <row r="3734" spans="10:13">
      <c r="J3734" s="132"/>
      <c r="K3734" s="132"/>
      <c r="L3734" s="132"/>
      <c r="M3734" s="132"/>
    </row>
    <row r="3735" spans="10:13">
      <c r="J3735" s="132"/>
      <c r="K3735" s="132"/>
      <c r="L3735" s="132"/>
      <c r="M3735" s="132"/>
    </row>
    <row r="3736" spans="10:13">
      <c r="J3736" s="132"/>
      <c r="K3736" s="132"/>
      <c r="L3736" s="132"/>
      <c r="M3736" s="132"/>
    </row>
    <row r="3737" spans="10:13">
      <c r="J3737" s="132"/>
      <c r="K3737" s="132"/>
      <c r="L3737" s="132"/>
      <c r="M3737" s="132"/>
    </row>
    <row r="3738" spans="10:13">
      <c r="J3738" s="132"/>
      <c r="K3738" s="132"/>
      <c r="L3738" s="132"/>
      <c r="M3738" s="132"/>
    </row>
    <row r="3739" spans="10:13">
      <c r="J3739" s="132"/>
      <c r="K3739" s="132"/>
      <c r="L3739" s="132"/>
      <c r="M3739" s="132"/>
    </row>
    <row r="3740" spans="10:13">
      <c r="J3740" s="132"/>
      <c r="K3740" s="132"/>
      <c r="L3740" s="132"/>
      <c r="M3740" s="132"/>
    </row>
    <row r="3741" spans="10:13">
      <c r="J3741" s="132"/>
      <c r="K3741" s="132"/>
      <c r="L3741" s="132"/>
      <c r="M3741" s="132"/>
    </row>
    <row r="3742" spans="10:13">
      <c r="J3742" s="132"/>
      <c r="K3742" s="132"/>
      <c r="L3742" s="132"/>
      <c r="M3742" s="132"/>
    </row>
    <row r="3743" spans="10:13">
      <c r="J3743" s="132"/>
      <c r="K3743" s="132"/>
      <c r="L3743" s="132"/>
      <c r="M3743" s="132"/>
    </row>
    <row r="3744" spans="10:13">
      <c r="J3744" s="132"/>
      <c r="K3744" s="132"/>
      <c r="L3744" s="132"/>
      <c r="M3744" s="132"/>
    </row>
    <row r="3745" spans="10:13">
      <c r="J3745" s="132"/>
      <c r="K3745" s="132"/>
      <c r="L3745" s="132"/>
      <c r="M3745" s="132"/>
    </row>
    <row r="3746" spans="10:13">
      <c r="J3746" s="132"/>
      <c r="K3746" s="132"/>
      <c r="L3746" s="132"/>
      <c r="M3746" s="132"/>
    </row>
    <row r="3747" spans="10:13">
      <c r="J3747" s="132"/>
      <c r="K3747" s="132"/>
      <c r="L3747" s="132"/>
      <c r="M3747" s="132"/>
    </row>
    <row r="3748" spans="10:13">
      <c r="J3748" s="132"/>
      <c r="K3748" s="132"/>
      <c r="L3748" s="132"/>
      <c r="M3748" s="132"/>
    </row>
    <row r="3749" spans="10:13">
      <c r="J3749" s="132"/>
      <c r="K3749" s="132"/>
      <c r="L3749" s="132"/>
      <c r="M3749" s="132"/>
    </row>
    <row r="3750" spans="10:13">
      <c r="J3750" s="132"/>
      <c r="K3750" s="132"/>
      <c r="L3750" s="132"/>
      <c r="M3750" s="132"/>
    </row>
    <row r="3751" spans="10:13">
      <c r="J3751" s="132"/>
      <c r="K3751" s="132"/>
      <c r="L3751" s="132"/>
      <c r="M3751" s="132"/>
    </row>
    <row r="3752" spans="10:13">
      <c r="J3752" s="132"/>
      <c r="K3752" s="132"/>
      <c r="L3752" s="132"/>
      <c r="M3752" s="132"/>
    </row>
    <row r="3753" spans="10:13">
      <c r="J3753" s="132"/>
      <c r="K3753" s="132"/>
      <c r="L3753" s="132"/>
      <c r="M3753" s="132"/>
    </row>
    <row r="3754" spans="10:13">
      <c r="J3754" s="132"/>
      <c r="K3754" s="132"/>
      <c r="L3754" s="132"/>
      <c r="M3754" s="132"/>
    </row>
    <row r="3755" spans="10:13">
      <c r="J3755" s="132"/>
      <c r="K3755" s="132"/>
      <c r="L3755" s="132"/>
      <c r="M3755" s="132"/>
    </row>
    <row r="3756" spans="10:13">
      <c r="J3756" s="132"/>
      <c r="K3756" s="132"/>
      <c r="L3756" s="132"/>
      <c r="M3756" s="132"/>
    </row>
    <row r="3757" spans="10:13">
      <c r="J3757" s="132"/>
      <c r="K3757" s="132"/>
      <c r="L3757" s="132"/>
      <c r="M3757" s="132"/>
    </row>
    <row r="3758" spans="10:13">
      <c r="J3758" s="132"/>
      <c r="K3758" s="132"/>
      <c r="L3758" s="132"/>
      <c r="M3758" s="132"/>
    </row>
    <row r="3759" spans="10:13">
      <c r="J3759" s="132"/>
      <c r="K3759" s="132"/>
      <c r="L3759" s="132"/>
      <c r="M3759" s="132"/>
    </row>
    <row r="3760" spans="10:13">
      <c r="J3760" s="132"/>
      <c r="K3760" s="132"/>
      <c r="L3760" s="132"/>
      <c r="M3760" s="132"/>
    </row>
    <row r="3761" spans="10:13">
      <c r="J3761" s="132"/>
      <c r="K3761" s="132"/>
      <c r="L3761" s="132"/>
      <c r="M3761" s="132"/>
    </row>
    <row r="3762" spans="10:13">
      <c r="J3762" s="132"/>
      <c r="K3762" s="132"/>
      <c r="L3762" s="132"/>
      <c r="M3762" s="132"/>
    </row>
    <row r="3763" spans="10:13">
      <c r="J3763" s="132"/>
      <c r="K3763" s="132"/>
      <c r="L3763" s="132"/>
      <c r="M3763" s="132"/>
    </row>
    <row r="3764" spans="10:13">
      <c r="J3764" s="132"/>
      <c r="K3764" s="132"/>
      <c r="L3764" s="132"/>
      <c r="M3764" s="132"/>
    </row>
    <row r="3765" spans="10:13">
      <c r="J3765" s="132"/>
      <c r="K3765" s="132"/>
      <c r="L3765" s="132"/>
      <c r="M3765" s="132"/>
    </row>
    <row r="3766" spans="10:13">
      <c r="J3766" s="132"/>
      <c r="K3766" s="132"/>
      <c r="L3766" s="132"/>
      <c r="M3766" s="132"/>
    </row>
    <row r="3767" spans="10:13">
      <c r="J3767" s="132"/>
      <c r="K3767" s="132"/>
      <c r="L3767" s="132"/>
      <c r="M3767" s="132"/>
    </row>
    <row r="3768" spans="10:13">
      <c r="J3768" s="132"/>
      <c r="K3768" s="132"/>
      <c r="L3768" s="132"/>
      <c r="M3768" s="132"/>
    </row>
    <row r="3769" spans="10:13">
      <c r="J3769" s="132"/>
      <c r="K3769" s="132"/>
      <c r="L3769" s="132"/>
      <c r="M3769" s="132"/>
    </row>
    <row r="3770" spans="10:13">
      <c r="J3770" s="132"/>
      <c r="K3770" s="132"/>
      <c r="L3770" s="132"/>
      <c r="M3770" s="132"/>
    </row>
    <row r="3771" spans="10:13">
      <c r="J3771" s="132"/>
      <c r="K3771" s="132"/>
      <c r="L3771" s="132"/>
      <c r="M3771" s="132"/>
    </row>
    <row r="3772" spans="10:13">
      <c r="J3772" s="132"/>
      <c r="K3772" s="132"/>
      <c r="L3772" s="132"/>
      <c r="M3772" s="132"/>
    </row>
    <row r="3773" spans="10:13">
      <c r="J3773" s="132"/>
      <c r="K3773" s="132"/>
      <c r="L3773" s="132"/>
      <c r="M3773" s="132"/>
    </row>
    <row r="3774" spans="10:13">
      <c r="J3774" s="132"/>
      <c r="K3774" s="132"/>
      <c r="L3774" s="132"/>
      <c r="M3774" s="132"/>
    </row>
    <row r="3775" spans="10:13">
      <c r="J3775" s="132"/>
      <c r="K3775" s="132"/>
      <c r="L3775" s="132"/>
      <c r="M3775" s="132"/>
    </row>
    <row r="3776" spans="10:13">
      <c r="J3776" s="132"/>
      <c r="K3776" s="132"/>
      <c r="L3776" s="132"/>
      <c r="M3776" s="132"/>
    </row>
    <row r="3777" spans="10:13">
      <c r="J3777" s="132"/>
      <c r="K3777" s="132"/>
      <c r="L3777" s="132"/>
      <c r="M3777" s="132"/>
    </row>
    <row r="3778" spans="10:13">
      <c r="J3778" s="132"/>
      <c r="K3778" s="132"/>
      <c r="L3778" s="132"/>
      <c r="M3778" s="132"/>
    </row>
    <row r="3779" spans="10:13">
      <c r="J3779" s="132"/>
      <c r="K3779" s="132"/>
      <c r="L3779" s="132"/>
      <c r="M3779" s="132"/>
    </row>
    <row r="3780" spans="10:13">
      <c r="J3780" s="132"/>
      <c r="K3780" s="132"/>
      <c r="L3780" s="132"/>
      <c r="M3780" s="132"/>
    </row>
    <row r="3781" spans="10:13">
      <c r="J3781" s="132"/>
      <c r="K3781" s="132"/>
      <c r="L3781" s="132"/>
      <c r="M3781" s="132"/>
    </row>
    <row r="3782" spans="10:13">
      <c r="J3782" s="132"/>
      <c r="K3782" s="132"/>
      <c r="L3782" s="132"/>
      <c r="M3782" s="132"/>
    </row>
    <row r="3783" spans="10:13">
      <c r="J3783" s="132"/>
      <c r="K3783" s="132"/>
      <c r="L3783" s="132"/>
      <c r="M3783" s="132"/>
    </row>
    <row r="3784" spans="10:13">
      <c r="J3784" s="132"/>
      <c r="K3784" s="132"/>
      <c r="L3784" s="132"/>
      <c r="M3784" s="132"/>
    </row>
    <row r="3785" spans="10:13">
      <c r="J3785" s="132"/>
      <c r="K3785" s="132"/>
      <c r="L3785" s="132"/>
      <c r="M3785" s="132"/>
    </row>
    <row r="3786" spans="10:13">
      <c r="J3786" s="132"/>
      <c r="K3786" s="132"/>
      <c r="L3786" s="132"/>
      <c r="M3786" s="132"/>
    </row>
    <row r="3787" spans="10:13">
      <c r="J3787" s="132"/>
      <c r="K3787" s="132"/>
      <c r="L3787" s="132"/>
      <c r="M3787" s="132"/>
    </row>
    <row r="3788" spans="10:13">
      <c r="J3788" s="132"/>
      <c r="K3788" s="132"/>
      <c r="L3788" s="132"/>
      <c r="M3788" s="132"/>
    </row>
    <row r="3789" spans="10:13">
      <c r="J3789" s="132"/>
      <c r="K3789" s="132"/>
      <c r="L3789" s="132"/>
      <c r="M3789" s="132"/>
    </row>
    <row r="3790" spans="10:13">
      <c r="J3790" s="132"/>
      <c r="K3790" s="132"/>
      <c r="L3790" s="132"/>
      <c r="M3790" s="132"/>
    </row>
    <row r="3791" spans="10:13">
      <c r="J3791" s="132"/>
      <c r="K3791" s="132"/>
      <c r="L3791" s="132"/>
      <c r="M3791" s="132"/>
    </row>
    <row r="3792" spans="10:13">
      <c r="J3792" s="132"/>
      <c r="K3792" s="132"/>
      <c r="L3792" s="132"/>
      <c r="M3792" s="132"/>
    </row>
    <row r="3793" spans="10:13">
      <c r="J3793" s="132"/>
      <c r="K3793" s="132"/>
      <c r="L3793" s="132"/>
      <c r="M3793" s="132"/>
    </row>
    <row r="3794" spans="10:13">
      <c r="J3794" s="132"/>
      <c r="K3794" s="132"/>
      <c r="L3794" s="132"/>
      <c r="M3794" s="132"/>
    </row>
    <row r="3795" spans="10:13">
      <c r="J3795" s="132"/>
      <c r="K3795" s="132"/>
      <c r="L3795" s="132"/>
      <c r="M3795" s="132"/>
    </row>
    <row r="3796" spans="10:13">
      <c r="J3796" s="132"/>
      <c r="K3796" s="132"/>
      <c r="L3796" s="132"/>
      <c r="M3796" s="132"/>
    </row>
    <row r="3797" spans="10:13">
      <c r="J3797" s="132"/>
      <c r="K3797" s="132"/>
      <c r="L3797" s="132"/>
      <c r="M3797" s="132"/>
    </row>
    <row r="3798" spans="10:13">
      <c r="J3798" s="132"/>
      <c r="K3798" s="132"/>
      <c r="L3798" s="132"/>
      <c r="M3798" s="132"/>
    </row>
    <row r="3799" spans="10:13">
      <c r="J3799" s="132"/>
      <c r="K3799" s="132"/>
      <c r="L3799" s="132"/>
      <c r="M3799" s="132"/>
    </row>
    <row r="3800" spans="10:13">
      <c r="J3800" s="132"/>
      <c r="K3800" s="132"/>
      <c r="L3800" s="132"/>
      <c r="M3800" s="132"/>
    </row>
    <row r="3801" spans="10:13">
      <c r="J3801" s="132"/>
      <c r="K3801" s="132"/>
      <c r="L3801" s="132"/>
      <c r="M3801" s="132"/>
    </row>
    <row r="3802" spans="10:13">
      <c r="J3802" s="132"/>
      <c r="K3802" s="132"/>
      <c r="L3802" s="132"/>
      <c r="M3802" s="132"/>
    </row>
    <row r="3803" spans="10:13">
      <c r="J3803" s="132"/>
      <c r="K3803" s="132"/>
      <c r="L3803" s="132"/>
      <c r="M3803" s="132"/>
    </row>
    <row r="3804" spans="10:13">
      <c r="J3804" s="132"/>
      <c r="K3804" s="132"/>
      <c r="L3804" s="132"/>
      <c r="M3804" s="132"/>
    </row>
    <row r="3805" spans="10:13">
      <c r="J3805" s="132"/>
      <c r="K3805" s="132"/>
      <c r="L3805" s="132"/>
      <c r="M3805" s="132"/>
    </row>
    <row r="3806" spans="10:13">
      <c r="J3806" s="132"/>
      <c r="K3806" s="132"/>
      <c r="L3806" s="132"/>
      <c r="M3806" s="132"/>
    </row>
    <row r="3807" spans="10:13">
      <c r="J3807" s="132"/>
      <c r="K3807" s="132"/>
      <c r="L3807" s="132"/>
      <c r="M3807" s="132"/>
    </row>
    <row r="3808" spans="10:13">
      <c r="J3808" s="132"/>
      <c r="K3808" s="132"/>
      <c r="L3808" s="132"/>
      <c r="M3808" s="132"/>
    </row>
    <row r="3809" spans="10:13">
      <c r="J3809" s="132"/>
      <c r="K3809" s="132"/>
      <c r="L3809" s="132"/>
      <c r="M3809" s="132"/>
    </row>
    <row r="3810" spans="10:13">
      <c r="J3810" s="132"/>
      <c r="K3810" s="132"/>
      <c r="L3810" s="132"/>
      <c r="M3810" s="132"/>
    </row>
    <row r="3811" spans="10:13">
      <c r="J3811" s="132"/>
      <c r="K3811" s="132"/>
      <c r="L3811" s="132"/>
      <c r="M3811" s="132"/>
    </row>
    <row r="3812" spans="10:13">
      <c r="J3812" s="132"/>
      <c r="K3812" s="132"/>
      <c r="L3812" s="132"/>
      <c r="M3812" s="132"/>
    </row>
    <row r="3813" spans="10:13">
      <c r="J3813" s="132"/>
      <c r="K3813" s="132"/>
      <c r="L3813" s="132"/>
      <c r="M3813" s="132"/>
    </row>
    <row r="3814" spans="10:13">
      <c r="J3814" s="132"/>
      <c r="K3814" s="132"/>
      <c r="L3814" s="132"/>
      <c r="M3814" s="132"/>
    </row>
    <row r="3815" spans="10:13">
      <c r="J3815" s="132"/>
      <c r="K3815" s="132"/>
      <c r="L3815" s="132"/>
      <c r="M3815" s="132"/>
    </row>
    <row r="3816" spans="10:13">
      <c r="J3816" s="132"/>
      <c r="K3816" s="132"/>
      <c r="L3816" s="132"/>
      <c r="M3816" s="132"/>
    </row>
    <row r="3817" spans="10:13">
      <c r="J3817" s="132"/>
      <c r="K3817" s="132"/>
      <c r="L3817" s="132"/>
      <c r="M3817" s="132"/>
    </row>
    <row r="3818" spans="10:13">
      <c r="J3818" s="132"/>
      <c r="K3818" s="132"/>
      <c r="L3818" s="132"/>
      <c r="M3818" s="132"/>
    </row>
    <row r="3819" spans="10:13">
      <c r="J3819" s="132"/>
      <c r="K3819" s="132"/>
      <c r="L3819" s="132"/>
      <c r="M3819" s="132"/>
    </row>
    <row r="3820" spans="10:13">
      <c r="J3820" s="132"/>
      <c r="K3820" s="132"/>
      <c r="L3820" s="132"/>
      <c r="M3820" s="132"/>
    </row>
    <row r="3821" spans="10:13">
      <c r="J3821" s="132"/>
      <c r="K3821" s="132"/>
      <c r="L3821" s="132"/>
      <c r="M3821" s="132"/>
    </row>
    <row r="3822" spans="10:13">
      <c r="J3822" s="132"/>
      <c r="K3822" s="132"/>
      <c r="L3822" s="132"/>
      <c r="M3822" s="132"/>
    </row>
    <row r="3823" spans="10:13">
      <c r="J3823" s="132"/>
      <c r="K3823" s="132"/>
      <c r="L3823" s="132"/>
      <c r="M3823" s="132"/>
    </row>
    <row r="3824" spans="10:13">
      <c r="J3824" s="132"/>
      <c r="K3824" s="132"/>
      <c r="L3824" s="132"/>
      <c r="M3824" s="132"/>
    </row>
    <row r="3825" spans="10:13">
      <c r="J3825" s="132"/>
      <c r="K3825" s="132"/>
      <c r="L3825" s="132"/>
      <c r="M3825" s="132"/>
    </row>
    <row r="3826" spans="10:13">
      <c r="J3826" s="132"/>
      <c r="K3826" s="132"/>
      <c r="L3826" s="132"/>
      <c r="M3826" s="132"/>
    </row>
    <row r="3827" spans="10:13">
      <c r="J3827" s="132"/>
      <c r="K3827" s="132"/>
      <c r="L3827" s="132"/>
      <c r="M3827" s="132"/>
    </row>
    <row r="3828" spans="10:13">
      <c r="J3828" s="132"/>
      <c r="K3828" s="132"/>
      <c r="L3828" s="132"/>
      <c r="M3828" s="132"/>
    </row>
    <row r="3829" spans="10:13">
      <c r="J3829" s="132"/>
      <c r="K3829" s="132"/>
      <c r="L3829" s="132"/>
      <c r="M3829" s="132"/>
    </row>
    <row r="3830" spans="10:13">
      <c r="J3830" s="132"/>
      <c r="K3830" s="132"/>
      <c r="L3830" s="132"/>
      <c r="M3830" s="132"/>
    </row>
    <row r="3831" spans="10:13">
      <c r="J3831" s="132"/>
      <c r="K3831" s="132"/>
      <c r="L3831" s="132"/>
      <c r="M3831" s="132"/>
    </row>
    <row r="3832" spans="10:13">
      <c r="J3832" s="132"/>
      <c r="K3832" s="132"/>
      <c r="L3832" s="132"/>
      <c r="M3832" s="132"/>
    </row>
    <row r="3833" spans="10:13">
      <c r="J3833" s="132"/>
      <c r="K3833" s="132"/>
      <c r="L3833" s="132"/>
      <c r="M3833" s="132"/>
    </row>
    <row r="3834" spans="10:13">
      <c r="J3834" s="132"/>
      <c r="K3834" s="132"/>
      <c r="L3834" s="132"/>
      <c r="M3834" s="132"/>
    </row>
    <row r="3835" spans="10:13">
      <c r="J3835" s="132"/>
      <c r="K3835" s="132"/>
      <c r="L3835" s="132"/>
      <c r="M3835" s="132"/>
    </row>
    <row r="3836" spans="10:13">
      <c r="J3836" s="132"/>
      <c r="K3836" s="132"/>
      <c r="L3836" s="132"/>
      <c r="M3836" s="132"/>
    </row>
    <row r="3837" spans="10:13">
      <c r="J3837" s="132"/>
      <c r="K3837" s="132"/>
      <c r="L3837" s="132"/>
      <c r="M3837" s="132"/>
    </row>
    <row r="3838" spans="10:13">
      <c r="J3838" s="132"/>
      <c r="K3838" s="132"/>
      <c r="L3838" s="132"/>
      <c r="M3838" s="132"/>
    </row>
    <row r="3839" spans="10:13">
      <c r="J3839" s="132"/>
      <c r="K3839" s="132"/>
      <c r="L3839" s="132"/>
      <c r="M3839" s="132"/>
    </row>
    <row r="3840" spans="10:13">
      <c r="J3840" s="132"/>
      <c r="K3840" s="132"/>
      <c r="L3840" s="132"/>
      <c r="M3840" s="132"/>
    </row>
    <row r="3841" spans="10:13">
      <c r="J3841" s="132"/>
      <c r="K3841" s="132"/>
      <c r="L3841" s="132"/>
      <c r="M3841" s="132"/>
    </row>
    <row r="3842" spans="10:13">
      <c r="J3842" s="132"/>
      <c r="K3842" s="132"/>
      <c r="L3842" s="132"/>
      <c r="M3842" s="132"/>
    </row>
    <row r="3843" spans="10:13">
      <c r="J3843" s="132"/>
      <c r="K3843" s="132"/>
      <c r="L3843" s="132"/>
      <c r="M3843" s="132"/>
    </row>
    <row r="3844" spans="10:13">
      <c r="J3844" s="132"/>
      <c r="K3844" s="132"/>
      <c r="L3844" s="132"/>
      <c r="M3844" s="132"/>
    </row>
    <row r="3845" spans="10:13">
      <c r="J3845" s="132"/>
      <c r="K3845" s="132"/>
      <c r="L3845" s="132"/>
      <c r="M3845" s="132"/>
    </row>
    <row r="3846" spans="10:13">
      <c r="J3846" s="132"/>
      <c r="K3846" s="132"/>
      <c r="L3846" s="132"/>
      <c r="M3846" s="132"/>
    </row>
    <row r="3847" spans="10:13">
      <c r="J3847" s="132"/>
      <c r="K3847" s="132"/>
      <c r="L3847" s="132"/>
      <c r="M3847" s="132"/>
    </row>
    <row r="3848" spans="10:13">
      <c r="J3848" s="132"/>
      <c r="K3848" s="132"/>
      <c r="L3848" s="132"/>
      <c r="M3848" s="132"/>
    </row>
    <row r="3849" spans="10:13">
      <c r="J3849" s="132"/>
      <c r="K3849" s="132"/>
      <c r="L3849" s="132"/>
      <c r="M3849" s="132"/>
    </row>
    <row r="3850" spans="10:13">
      <c r="J3850" s="132"/>
      <c r="K3850" s="132"/>
      <c r="L3850" s="132"/>
      <c r="M3850" s="132"/>
    </row>
    <row r="3851" spans="10:13">
      <c r="J3851" s="132"/>
      <c r="K3851" s="132"/>
      <c r="L3851" s="132"/>
      <c r="M3851" s="132"/>
    </row>
    <row r="3852" spans="10:13">
      <c r="J3852" s="132"/>
      <c r="K3852" s="132"/>
      <c r="L3852" s="132"/>
      <c r="M3852" s="132"/>
    </row>
    <row r="3853" spans="10:13">
      <c r="J3853" s="132"/>
      <c r="K3853" s="132"/>
      <c r="L3853" s="132"/>
      <c r="M3853" s="132"/>
    </row>
    <row r="3854" spans="10:13">
      <c r="J3854" s="132"/>
      <c r="K3854" s="132"/>
      <c r="L3854" s="132"/>
      <c r="M3854" s="132"/>
    </row>
    <row r="3855" spans="10:13">
      <c r="J3855" s="132"/>
      <c r="K3855" s="132"/>
      <c r="L3855" s="132"/>
      <c r="M3855" s="132"/>
    </row>
    <row r="3856" spans="10:13">
      <c r="J3856" s="132"/>
      <c r="K3856" s="132"/>
      <c r="L3856" s="132"/>
      <c r="M3856" s="132"/>
    </row>
    <row r="3857" spans="10:13">
      <c r="J3857" s="132"/>
      <c r="K3857" s="132"/>
      <c r="L3857" s="132"/>
      <c r="M3857" s="132"/>
    </row>
    <row r="3858" spans="10:13">
      <c r="J3858" s="132"/>
      <c r="K3858" s="132"/>
      <c r="L3858" s="132"/>
      <c r="M3858" s="132"/>
    </row>
    <row r="3859" spans="10:13">
      <c r="J3859" s="132"/>
      <c r="K3859" s="132"/>
      <c r="L3859" s="132"/>
      <c r="M3859" s="132"/>
    </row>
    <row r="3860" spans="10:13">
      <c r="J3860" s="132"/>
      <c r="K3860" s="132"/>
      <c r="L3860" s="132"/>
      <c r="M3860" s="132"/>
    </row>
    <row r="3861" spans="10:13">
      <c r="J3861" s="132"/>
      <c r="K3861" s="132"/>
      <c r="L3861" s="132"/>
      <c r="M3861" s="132"/>
    </row>
    <row r="3862" spans="10:13">
      <c r="J3862" s="132"/>
      <c r="K3862" s="132"/>
      <c r="L3862" s="132"/>
      <c r="M3862" s="132"/>
    </row>
    <row r="3863" spans="10:13">
      <c r="J3863" s="132"/>
      <c r="K3863" s="132"/>
      <c r="L3863" s="132"/>
      <c r="M3863" s="132"/>
    </row>
    <row r="3864" spans="10:13">
      <c r="J3864" s="132"/>
      <c r="K3864" s="132"/>
      <c r="L3864" s="132"/>
      <c r="M3864" s="132"/>
    </row>
    <row r="3865" spans="10:13">
      <c r="J3865" s="132"/>
      <c r="K3865" s="132"/>
      <c r="L3865" s="132"/>
      <c r="M3865" s="132"/>
    </row>
    <row r="3866" spans="10:13">
      <c r="J3866" s="132"/>
      <c r="K3866" s="132"/>
      <c r="L3866" s="132"/>
      <c r="M3866" s="132"/>
    </row>
    <row r="3867" spans="10:13">
      <c r="J3867" s="132"/>
      <c r="K3867" s="132"/>
      <c r="L3867" s="132"/>
      <c r="M3867" s="132"/>
    </row>
    <row r="3868" spans="10:13">
      <c r="J3868" s="132"/>
      <c r="K3868" s="132"/>
      <c r="L3868" s="132"/>
      <c r="M3868" s="132"/>
    </row>
    <row r="3869" spans="10:13">
      <c r="J3869" s="132"/>
      <c r="K3869" s="132"/>
      <c r="L3869" s="132"/>
      <c r="M3869" s="132"/>
    </row>
    <row r="3870" spans="10:13">
      <c r="J3870" s="132"/>
      <c r="K3870" s="132"/>
      <c r="L3870" s="132"/>
      <c r="M3870" s="132"/>
    </row>
    <row r="3871" spans="10:13">
      <c r="J3871" s="132"/>
      <c r="K3871" s="132"/>
      <c r="L3871" s="132"/>
      <c r="M3871" s="132"/>
    </row>
    <row r="3872" spans="10:13">
      <c r="J3872" s="132"/>
      <c r="K3872" s="132"/>
      <c r="L3872" s="132"/>
      <c r="M3872" s="132"/>
    </row>
    <row r="3873" spans="10:13">
      <c r="J3873" s="132"/>
      <c r="K3873" s="132"/>
      <c r="L3873" s="132"/>
      <c r="M3873" s="132"/>
    </row>
    <row r="3874" spans="10:13">
      <c r="J3874" s="132"/>
      <c r="K3874" s="132"/>
      <c r="L3874" s="132"/>
      <c r="M3874" s="132"/>
    </row>
    <row r="3875" spans="10:13">
      <c r="J3875" s="132"/>
      <c r="K3875" s="132"/>
      <c r="L3875" s="132"/>
      <c r="M3875" s="132"/>
    </row>
    <row r="3876" spans="10:13">
      <c r="J3876" s="132"/>
      <c r="K3876" s="132"/>
      <c r="L3876" s="132"/>
      <c r="M3876" s="132"/>
    </row>
    <row r="3877" spans="10:13">
      <c r="J3877" s="132"/>
      <c r="K3877" s="132"/>
      <c r="L3877" s="132"/>
      <c r="M3877" s="132"/>
    </row>
    <row r="3878" spans="10:13">
      <c r="J3878" s="132"/>
      <c r="K3878" s="132"/>
      <c r="L3878" s="132"/>
      <c r="M3878" s="132"/>
    </row>
    <row r="3879" spans="10:13">
      <c r="J3879" s="132"/>
      <c r="K3879" s="132"/>
      <c r="L3879" s="132"/>
      <c r="M3879" s="132"/>
    </row>
    <row r="3880" spans="10:13">
      <c r="J3880" s="132"/>
      <c r="K3880" s="132"/>
      <c r="L3880" s="132"/>
      <c r="M3880" s="132"/>
    </row>
    <row r="3881" spans="10:13">
      <c r="J3881" s="132"/>
      <c r="K3881" s="132"/>
      <c r="L3881" s="132"/>
      <c r="M3881" s="132"/>
    </row>
    <row r="3882" spans="10:13">
      <c r="J3882" s="132"/>
      <c r="K3882" s="132"/>
      <c r="L3882" s="132"/>
      <c r="M3882" s="132"/>
    </row>
    <row r="3883" spans="10:13">
      <c r="J3883" s="132"/>
      <c r="K3883" s="132"/>
      <c r="L3883" s="132"/>
      <c r="M3883" s="132"/>
    </row>
    <row r="3884" spans="10:13">
      <c r="J3884" s="132"/>
      <c r="K3884" s="132"/>
      <c r="L3884" s="132"/>
      <c r="M3884" s="132"/>
    </row>
    <row r="3885" spans="10:13">
      <c r="J3885" s="132"/>
      <c r="K3885" s="132"/>
      <c r="L3885" s="132"/>
      <c r="M3885" s="132"/>
    </row>
    <row r="3886" spans="10:13">
      <c r="J3886" s="132"/>
      <c r="K3886" s="132"/>
      <c r="L3886" s="132"/>
      <c r="M3886" s="132"/>
    </row>
    <row r="3887" spans="10:13">
      <c r="J3887" s="132"/>
      <c r="K3887" s="132"/>
      <c r="L3887" s="132"/>
      <c r="M3887" s="132"/>
    </row>
    <row r="3888" spans="10:13">
      <c r="J3888" s="132"/>
      <c r="K3888" s="132"/>
      <c r="L3888" s="132"/>
      <c r="M3888" s="132"/>
    </row>
    <row r="3889" spans="10:13">
      <c r="J3889" s="132"/>
      <c r="K3889" s="132"/>
      <c r="L3889" s="132"/>
      <c r="M3889" s="132"/>
    </row>
    <row r="3890" spans="10:13">
      <c r="J3890" s="132"/>
      <c r="K3890" s="132"/>
      <c r="L3890" s="132"/>
      <c r="M3890" s="132"/>
    </row>
    <row r="3891" spans="10:13">
      <c r="J3891" s="132"/>
      <c r="K3891" s="132"/>
      <c r="L3891" s="132"/>
      <c r="M3891" s="132"/>
    </row>
    <row r="3892" spans="10:13">
      <c r="J3892" s="132"/>
      <c r="K3892" s="132"/>
      <c r="L3892" s="132"/>
      <c r="M3892" s="132"/>
    </row>
    <row r="3893" spans="10:13">
      <c r="J3893" s="132"/>
      <c r="K3893" s="132"/>
      <c r="L3893" s="132"/>
      <c r="M3893" s="132"/>
    </row>
    <row r="3894" spans="10:13">
      <c r="J3894" s="132"/>
      <c r="K3894" s="132"/>
      <c r="L3894" s="132"/>
      <c r="M3894" s="132"/>
    </row>
    <row r="3895" spans="10:13">
      <c r="J3895" s="132"/>
      <c r="K3895" s="132"/>
      <c r="L3895" s="132"/>
      <c r="M3895" s="132"/>
    </row>
    <row r="3896" spans="10:13">
      <c r="J3896" s="132"/>
      <c r="K3896" s="132"/>
      <c r="L3896" s="132"/>
      <c r="M3896" s="132"/>
    </row>
    <row r="3897" spans="10:13">
      <c r="J3897" s="132"/>
      <c r="K3897" s="132"/>
      <c r="L3897" s="132"/>
      <c r="M3897" s="132"/>
    </row>
    <row r="3898" spans="10:13">
      <c r="J3898" s="132"/>
      <c r="K3898" s="132"/>
      <c r="L3898" s="132"/>
      <c r="M3898" s="132"/>
    </row>
    <row r="3899" spans="10:13">
      <c r="J3899" s="132"/>
      <c r="K3899" s="132"/>
      <c r="L3899" s="132"/>
      <c r="M3899" s="132"/>
    </row>
    <row r="3900" spans="10:13">
      <c r="J3900" s="132"/>
      <c r="K3900" s="132"/>
      <c r="L3900" s="132"/>
      <c r="M3900" s="132"/>
    </row>
    <row r="3901" spans="10:13">
      <c r="J3901" s="132"/>
      <c r="K3901" s="132"/>
      <c r="L3901" s="132"/>
      <c r="M3901" s="132"/>
    </row>
    <row r="3902" spans="10:13">
      <c r="J3902" s="132"/>
      <c r="K3902" s="132"/>
      <c r="L3902" s="132"/>
      <c r="M3902" s="132"/>
    </row>
    <row r="3903" spans="10:13">
      <c r="J3903" s="132"/>
      <c r="K3903" s="132"/>
      <c r="L3903" s="132"/>
      <c r="M3903" s="132"/>
    </row>
    <row r="3904" spans="10:13">
      <c r="J3904" s="132"/>
      <c r="K3904" s="132"/>
      <c r="L3904" s="132"/>
      <c r="M3904" s="132"/>
    </row>
    <row r="3905" spans="10:13">
      <c r="J3905" s="132"/>
      <c r="K3905" s="132"/>
      <c r="L3905" s="132"/>
      <c r="M3905" s="132"/>
    </row>
    <row r="3906" spans="10:13">
      <c r="J3906" s="132"/>
      <c r="K3906" s="132"/>
      <c r="L3906" s="132"/>
      <c r="M3906" s="132"/>
    </row>
    <row r="3907" spans="10:13">
      <c r="J3907" s="132"/>
      <c r="K3907" s="132"/>
      <c r="L3907" s="132"/>
      <c r="M3907" s="132"/>
    </row>
    <row r="3908" spans="10:13">
      <c r="J3908" s="132"/>
      <c r="K3908" s="132"/>
      <c r="L3908" s="132"/>
      <c r="M3908" s="132"/>
    </row>
    <row r="3909" spans="10:13">
      <c r="J3909" s="132"/>
      <c r="K3909" s="132"/>
      <c r="L3909" s="132"/>
      <c r="M3909" s="132"/>
    </row>
    <row r="3910" spans="10:13">
      <c r="J3910" s="132"/>
      <c r="K3910" s="132"/>
      <c r="L3910" s="132"/>
      <c r="M3910" s="132"/>
    </row>
    <row r="3911" spans="10:13">
      <c r="J3911" s="132"/>
      <c r="K3911" s="132"/>
      <c r="L3911" s="132"/>
      <c r="M3911" s="132"/>
    </row>
    <row r="3912" spans="10:13">
      <c r="J3912" s="132"/>
      <c r="K3912" s="132"/>
      <c r="L3912" s="132"/>
      <c r="M3912" s="132"/>
    </row>
    <row r="3913" spans="10:13">
      <c r="J3913" s="132"/>
      <c r="K3913" s="132"/>
      <c r="L3913" s="132"/>
      <c r="M3913" s="132"/>
    </row>
    <row r="3914" spans="10:13">
      <c r="J3914" s="132"/>
      <c r="K3914" s="132"/>
      <c r="L3914" s="132"/>
      <c r="M3914" s="132"/>
    </row>
    <row r="3915" spans="10:13">
      <c r="J3915" s="132"/>
      <c r="K3915" s="132"/>
      <c r="L3915" s="132"/>
      <c r="M3915" s="132"/>
    </row>
    <row r="3916" spans="10:13">
      <c r="J3916" s="132"/>
      <c r="K3916" s="132"/>
      <c r="L3916" s="132"/>
      <c r="M3916" s="132"/>
    </row>
    <row r="3917" spans="10:13">
      <c r="J3917" s="132"/>
      <c r="K3917" s="132"/>
      <c r="L3917" s="132"/>
      <c r="M3917" s="132"/>
    </row>
    <row r="3918" spans="10:13">
      <c r="J3918" s="132"/>
      <c r="K3918" s="132"/>
      <c r="L3918" s="132"/>
      <c r="M3918" s="132"/>
    </row>
    <row r="3919" spans="10:13">
      <c r="J3919" s="132"/>
      <c r="K3919" s="132"/>
      <c r="L3919" s="132"/>
      <c r="M3919" s="132"/>
    </row>
    <row r="3920" spans="10:13">
      <c r="J3920" s="132"/>
      <c r="K3920" s="132"/>
      <c r="L3920" s="132"/>
      <c r="M3920" s="132"/>
    </row>
    <row r="3921" spans="10:13">
      <c r="J3921" s="132"/>
      <c r="K3921" s="132"/>
      <c r="L3921" s="132"/>
      <c r="M3921" s="132"/>
    </row>
    <row r="3922" spans="10:13">
      <c r="J3922" s="132"/>
      <c r="K3922" s="132"/>
      <c r="L3922" s="132"/>
      <c r="M3922" s="132"/>
    </row>
    <row r="3923" spans="10:13">
      <c r="J3923" s="132"/>
      <c r="K3923" s="132"/>
      <c r="L3923" s="132"/>
      <c r="M3923" s="132"/>
    </row>
    <row r="3924" spans="10:13">
      <c r="J3924" s="132"/>
      <c r="K3924" s="132"/>
      <c r="L3924" s="132"/>
      <c r="M3924" s="132"/>
    </row>
    <row r="3925" spans="10:13">
      <c r="J3925" s="132"/>
      <c r="K3925" s="132"/>
      <c r="L3925" s="132"/>
      <c r="M3925" s="132"/>
    </row>
    <row r="3926" spans="10:13">
      <c r="J3926" s="132"/>
      <c r="K3926" s="132"/>
      <c r="L3926" s="132"/>
      <c r="M3926" s="132"/>
    </row>
    <row r="3927" spans="10:13">
      <c r="J3927" s="132"/>
      <c r="K3927" s="132"/>
      <c r="L3927" s="132"/>
      <c r="M3927" s="132"/>
    </row>
    <row r="3928" spans="10:13">
      <c r="J3928" s="132"/>
      <c r="K3928" s="132"/>
      <c r="L3928" s="132"/>
      <c r="M3928" s="132"/>
    </row>
    <row r="3929" spans="10:13">
      <c r="J3929" s="132"/>
      <c r="K3929" s="132"/>
      <c r="L3929" s="132"/>
      <c r="M3929" s="132"/>
    </row>
    <row r="3930" spans="10:13">
      <c r="J3930" s="132"/>
      <c r="K3930" s="132"/>
      <c r="L3930" s="132"/>
      <c r="M3930" s="132"/>
    </row>
    <row r="3931" spans="10:13">
      <c r="J3931" s="132"/>
      <c r="K3931" s="132"/>
      <c r="L3931" s="132"/>
      <c r="M3931" s="132"/>
    </row>
    <row r="3932" spans="10:13">
      <c r="J3932" s="132"/>
      <c r="K3932" s="132"/>
      <c r="L3932" s="132"/>
      <c r="M3932" s="132"/>
    </row>
    <row r="3933" spans="10:13">
      <c r="J3933" s="132"/>
      <c r="K3933" s="132"/>
      <c r="L3933" s="132"/>
      <c r="M3933" s="132"/>
    </row>
    <row r="3934" spans="10:13">
      <c r="J3934" s="132"/>
      <c r="K3934" s="132"/>
      <c r="L3934" s="132"/>
      <c r="M3934" s="132"/>
    </row>
    <row r="3935" spans="10:13">
      <c r="J3935" s="132"/>
      <c r="K3935" s="132"/>
      <c r="L3935" s="132"/>
      <c r="M3935" s="132"/>
    </row>
    <row r="3936" spans="10:13">
      <c r="J3936" s="132"/>
      <c r="K3936" s="132"/>
      <c r="L3936" s="132"/>
      <c r="M3936" s="132"/>
    </row>
    <row r="3937" spans="10:13">
      <c r="J3937" s="132"/>
      <c r="K3937" s="132"/>
      <c r="L3937" s="132"/>
      <c r="M3937" s="132"/>
    </row>
    <row r="3938" spans="10:13">
      <c r="J3938" s="132"/>
      <c r="K3938" s="132"/>
      <c r="L3938" s="132"/>
      <c r="M3938" s="132"/>
    </row>
    <row r="3939" spans="10:13">
      <c r="J3939" s="132"/>
      <c r="K3939" s="132"/>
      <c r="L3939" s="132"/>
      <c r="M3939" s="132"/>
    </row>
    <row r="3940" spans="10:13">
      <c r="J3940" s="132"/>
      <c r="K3940" s="132"/>
      <c r="L3940" s="132"/>
      <c r="M3940" s="132"/>
    </row>
    <row r="3941" spans="10:13">
      <c r="J3941" s="132"/>
      <c r="K3941" s="132"/>
      <c r="L3941" s="132"/>
      <c r="M3941" s="132"/>
    </row>
    <row r="3942" spans="10:13">
      <c r="J3942" s="132"/>
      <c r="K3942" s="132"/>
      <c r="L3942" s="132"/>
      <c r="M3942" s="132"/>
    </row>
    <row r="3943" spans="10:13">
      <c r="J3943" s="132"/>
      <c r="K3943" s="132"/>
      <c r="L3943" s="132"/>
      <c r="M3943" s="132"/>
    </row>
    <row r="3944" spans="10:13">
      <c r="J3944" s="132"/>
      <c r="K3944" s="132"/>
      <c r="L3944" s="132"/>
      <c r="M3944" s="132"/>
    </row>
    <row r="3945" spans="10:13">
      <c r="J3945" s="132"/>
      <c r="K3945" s="132"/>
      <c r="L3945" s="132"/>
      <c r="M3945" s="132"/>
    </row>
    <row r="3946" spans="10:13">
      <c r="J3946" s="132"/>
      <c r="K3946" s="132"/>
      <c r="L3946" s="132"/>
      <c r="M3946" s="132"/>
    </row>
    <row r="3947" spans="10:13">
      <c r="J3947" s="132"/>
      <c r="K3947" s="132"/>
      <c r="L3947" s="132"/>
      <c r="M3947" s="132"/>
    </row>
    <row r="3948" spans="10:13">
      <c r="J3948" s="132"/>
      <c r="K3948" s="132"/>
      <c r="L3948" s="132"/>
      <c r="M3948" s="132"/>
    </row>
    <row r="3949" spans="10:13">
      <c r="J3949" s="132"/>
      <c r="K3949" s="132"/>
      <c r="L3949" s="132"/>
      <c r="M3949" s="132"/>
    </row>
    <row r="3950" spans="10:13">
      <c r="J3950" s="132"/>
      <c r="K3950" s="132"/>
      <c r="L3950" s="132"/>
      <c r="M3950" s="132"/>
    </row>
    <row r="3951" spans="10:13">
      <c r="J3951" s="132"/>
      <c r="K3951" s="132"/>
      <c r="L3951" s="132"/>
      <c r="M3951" s="132"/>
    </row>
    <row r="3952" spans="10:13">
      <c r="J3952" s="132"/>
      <c r="K3952" s="132"/>
      <c r="L3952" s="132"/>
      <c r="M3952" s="132"/>
    </row>
    <row r="3953" spans="10:13">
      <c r="J3953" s="132"/>
      <c r="K3953" s="132"/>
      <c r="L3953" s="132"/>
      <c r="M3953" s="132"/>
    </row>
    <row r="3954" spans="10:13">
      <c r="J3954" s="132"/>
      <c r="K3954" s="132"/>
      <c r="L3954" s="132"/>
      <c r="M3954" s="132"/>
    </row>
    <row r="3955" spans="10:13">
      <c r="J3955" s="132"/>
      <c r="K3955" s="132"/>
      <c r="L3955" s="132"/>
      <c r="M3955" s="132"/>
    </row>
    <row r="3956" spans="10:13">
      <c r="J3956" s="132"/>
      <c r="K3956" s="132"/>
      <c r="L3956" s="132"/>
      <c r="M3956" s="132"/>
    </row>
    <row r="3957" spans="10:13">
      <c r="J3957" s="132"/>
      <c r="K3957" s="132"/>
      <c r="L3957" s="132"/>
      <c r="M3957" s="132"/>
    </row>
    <row r="3958" spans="10:13">
      <c r="J3958" s="132"/>
      <c r="K3958" s="132"/>
      <c r="L3958" s="132"/>
      <c r="M3958" s="132"/>
    </row>
    <row r="3959" spans="10:13">
      <c r="J3959" s="132"/>
      <c r="K3959" s="132"/>
      <c r="L3959" s="132"/>
      <c r="M3959" s="132"/>
    </row>
    <row r="3960" spans="10:13">
      <c r="J3960" s="132"/>
      <c r="K3960" s="132"/>
      <c r="L3960" s="132"/>
      <c r="M3960" s="132"/>
    </row>
    <row r="3961" spans="10:13">
      <c r="J3961" s="132"/>
      <c r="K3961" s="132"/>
      <c r="L3961" s="132"/>
      <c r="M3961" s="132"/>
    </row>
    <row r="3962" spans="10:13">
      <c r="J3962" s="132"/>
      <c r="K3962" s="132"/>
      <c r="L3962" s="132"/>
      <c r="M3962" s="132"/>
    </row>
    <row r="3963" spans="10:13">
      <c r="J3963" s="132"/>
      <c r="K3963" s="132"/>
      <c r="L3963" s="132"/>
      <c r="M3963" s="132"/>
    </row>
    <row r="3964" spans="10:13">
      <c r="J3964" s="132"/>
      <c r="K3964" s="132"/>
      <c r="L3964" s="132"/>
      <c r="M3964" s="132"/>
    </row>
    <row r="3965" spans="10:13">
      <c r="J3965" s="132"/>
      <c r="K3965" s="132"/>
      <c r="L3965" s="132"/>
      <c r="M3965" s="132"/>
    </row>
    <row r="3966" spans="10:13">
      <c r="J3966" s="132"/>
      <c r="K3966" s="132"/>
      <c r="L3966" s="132"/>
      <c r="M3966" s="132"/>
    </row>
    <row r="3967" spans="10:13">
      <c r="J3967" s="132"/>
      <c r="K3967" s="132"/>
      <c r="L3967" s="132"/>
      <c r="M3967" s="132"/>
    </row>
    <row r="3968" spans="10:13">
      <c r="J3968" s="132"/>
      <c r="K3968" s="132"/>
      <c r="L3968" s="132"/>
      <c r="M3968" s="132"/>
    </row>
    <row r="3969" spans="10:13">
      <c r="J3969" s="132"/>
      <c r="K3969" s="132"/>
      <c r="L3969" s="132"/>
      <c r="M3969" s="132"/>
    </row>
    <row r="3970" spans="10:13">
      <c r="J3970" s="132"/>
      <c r="K3970" s="132"/>
      <c r="L3970" s="132"/>
      <c r="M3970" s="132"/>
    </row>
    <row r="3971" spans="10:13">
      <c r="J3971" s="132"/>
      <c r="K3971" s="132"/>
      <c r="L3971" s="132"/>
      <c r="M3971" s="132"/>
    </row>
    <row r="3972" spans="10:13">
      <c r="J3972" s="132"/>
      <c r="K3972" s="132"/>
      <c r="L3972" s="132"/>
      <c r="M3972" s="132"/>
    </row>
    <row r="3973" spans="10:13">
      <c r="J3973" s="132"/>
      <c r="K3973" s="132"/>
      <c r="L3973" s="132"/>
      <c r="M3973" s="132"/>
    </row>
    <row r="3974" spans="10:13">
      <c r="J3974" s="132"/>
      <c r="K3974" s="132"/>
      <c r="L3974" s="132"/>
      <c r="M3974" s="132"/>
    </row>
    <row r="3975" spans="10:13">
      <c r="J3975" s="132"/>
      <c r="K3975" s="132"/>
      <c r="L3975" s="132"/>
      <c r="M3975" s="132"/>
    </row>
    <row r="3976" spans="10:13">
      <c r="J3976" s="132"/>
      <c r="K3976" s="132"/>
      <c r="L3976" s="132"/>
      <c r="M3976" s="132"/>
    </row>
    <row r="3977" spans="10:13">
      <c r="J3977" s="132"/>
      <c r="K3977" s="132"/>
      <c r="L3977" s="132"/>
      <c r="M3977" s="132"/>
    </row>
    <row r="3978" spans="10:13">
      <c r="J3978" s="132"/>
      <c r="K3978" s="132"/>
      <c r="L3978" s="132"/>
      <c r="M3978" s="132"/>
    </row>
    <row r="3979" spans="10:13">
      <c r="J3979" s="132"/>
      <c r="K3979" s="132"/>
      <c r="L3979" s="132"/>
      <c r="M3979" s="132"/>
    </row>
    <row r="3980" spans="10:13">
      <c r="J3980" s="132"/>
      <c r="K3980" s="132"/>
      <c r="L3980" s="132"/>
      <c r="M3980" s="132"/>
    </row>
    <row r="3981" spans="10:13">
      <c r="J3981" s="132"/>
      <c r="K3981" s="132"/>
      <c r="L3981" s="132"/>
      <c r="M3981" s="132"/>
    </row>
    <row r="3982" spans="10:13">
      <c r="J3982" s="132"/>
      <c r="K3982" s="132"/>
      <c r="L3982" s="132"/>
      <c r="M3982" s="132"/>
    </row>
    <row r="3983" spans="10:13">
      <c r="J3983" s="132"/>
      <c r="K3983" s="132"/>
      <c r="L3983" s="132"/>
      <c r="M3983" s="132"/>
    </row>
    <row r="3984" spans="10:13">
      <c r="J3984" s="132"/>
      <c r="K3984" s="132"/>
      <c r="L3984" s="132"/>
      <c r="M3984" s="132"/>
    </row>
    <row r="3985" spans="10:13">
      <c r="J3985" s="132"/>
      <c r="K3985" s="132"/>
      <c r="L3985" s="132"/>
      <c r="M3985" s="132"/>
    </row>
    <row r="3986" spans="10:13">
      <c r="J3986" s="132"/>
      <c r="K3986" s="132"/>
      <c r="L3986" s="132"/>
      <c r="M3986" s="132"/>
    </row>
    <row r="3987" spans="10:13">
      <c r="J3987" s="132"/>
      <c r="K3987" s="132"/>
      <c r="L3987" s="132"/>
      <c r="M3987" s="132"/>
    </row>
    <row r="3988" spans="10:13">
      <c r="J3988" s="132"/>
      <c r="K3988" s="132"/>
      <c r="L3988" s="132"/>
      <c r="M3988" s="132"/>
    </row>
    <row r="3989" spans="10:13">
      <c r="J3989" s="132"/>
      <c r="K3989" s="132"/>
      <c r="L3989" s="132"/>
      <c r="M3989" s="132"/>
    </row>
    <row r="3990" spans="10:13">
      <c r="J3990" s="132"/>
      <c r="K3990" s="132"/>
      <c r="L3990" s="132"/>
      <c r="M3990" s="132"/>
    </row>
    <row r="3991" spans="10:13">
      <c r="J3991" s="132"/>
      <c r="K3991" s="132"/>
      <c r="L3991" s="132"/>
      <c r="M3991" s="132"/>
    </row>
    <row r="3992" spans="10:13">
      <c r="J3992" s="132"/>
      <c r="K3992" s="132"/>
      <c r="L3992" s="132"/>
      <c r="M3992" s="132"/>
    </row>
    <row r="3993" spans="10:13">
      <c r="J3993" s="132"/>
      <c r="K3993" s="132"/>
      <c r="L3993" s="132"/>
      <c r="M3993" s="132"/>
    </row>
    <row r="3994" spans="10:13">
      <c r="J3994" s="132"/>
      <c r="K3994" s="132"/>
      <c r="L3994" s="132"/>
      <c r="M3994" s="132"/>
    </row>
    <row r="3995" spans="10:13">
      <c r="J3995" s="132"/>
      <c r="K3995" s="132"/>
      <c r="L3995" s="132"/>
      <c r="M3995" s="132"/>
    </row>
    <row r="3996" spans="10:13">
      <c r="J3996" s="132"/>
      <c r="K3996" s="132"/>
      <c r="L3996" s="132"/>
      <c r="M3996" s="132"/>
    </row>
    <row r="3997" spans="10:13">
      <c r="J3997" s="132"/>
      <c r="K3997" s="132"/>
      <c r="L3997" s="132"/>
      <c r="M3997" s="132"/>
    </row>
    <row r="3998" spans="10:13">
      <c r="J3998" s="132"/>
      <c r="K3998" s="132"/>
      <c r="L3998" s="132"/>
      <c r="M3998" s="132"/>
    </row>
    <row r="3999" spans="10:13">
      <c r="J3999" s="132"/>
      <c r="K3999" s="132"/>
      <c r="L3999" s="132"/>
      <c r="M3999" s="132"/>
    </row>
    <row r="4000" spans="10:13">
      <c r="J4000" s="132"/>
      <c r="K4000" s="132"/>
      <c r="L4000" s="132"/>
      <c r="M4000" s="132"/>
    </row>
    <row r="4001" spans="10:13">
      <c r="J4001" s="132"/>
      <c r="K4001" s="132"/>
      <c r="L4001" s="132"/>
      <c r="M4001" s="132"/>
    </row>
    <row r="4002" spans="10:13">
      <c r="J4002" s="132"/>
      <c r="K4002" s="132"/>
      <c r="L4002" s="132"/>
      <c r="M4002" s="132"/>
    </row>
    <row r="4003" spans="10:13">
      <c r="J4003" s="132"/>
      <c r="K4003" s="132"/>
      <c r="L4003" s="132"/>
      <c r="M4003" s="132"/>
    </row>
    <row r="4004" spans="10:13">
      <c r="J4004" s="132"/>
      <c r="K4004" s="132"/>
      <c r="L4004" s="132"/>
      <c r="M4004" s="132"/>
    </row>
    <row r="4005" spans="10:13">
      <c r="J4005" s="132"/>
      <c r="K4005" s="132"/>
      <c r="L4005" s="132"/>
      <c r="M4005" s="132"/>
    </row>
    <row r="4006" spans="10:13">
      <c r="J4006" s="132"/>
      <c r="K4006" s="132"/>
      <c r="L4006" s="132"/>
      <c r="M4006" s="132"/>
    </row>
    <row r="4007" spans="10:13">
      <c r="J4007" s="132"/>
      <c r="K4007" s="132"/>
      <c r="L4007" s="132"/>
      <c r="M4007" s="132"/>
    </row>
    <row r="4008" spans="10:13">
      <c r="J4008" s="132"/>
      <c r="K4008" s="132"/>
      <c r="L4008" s="132"/>
      <c r="M4008" s="132"/>
    </row>
    <row r="4009" spans="10:13">
      <c r="J4009" s="132"/>
      <c r="K4009" s="132"/>
      <c r="L4009" s="132"/>
      <c r="M4009" s="132"/>
    </row>
    <row r="4010" spans="10:13">
      <c r="J4010" s="132"/>
      <c r="K4010" s="132"/>
      <c r="L4010" s="132"/>
      <c r="M4010" s="132"/>
    </row>
    <row r="4011" spans="10:13">
      <c r="J4011" s="132"/>
      <c r="K4011" s="132"/>
      <c r="L4011" s="132"/>
      <c r="M4011" s="132"/>
    </row>
    <row r="4012" spans="10:13">
      <c r="J4012" s="132"/>
      <c r="K4012" s="132"/>
      <c r="L4012" s="132"/>
      <c r="M4012" s="132"/>
    </row>
    <row r="4013" spans="10:13">
      <c r="J4013" s="132"/>
      <c r="K4013" s="132"/>
      <c r="L4013" s="132"/>
      <c r="M4013" s="132"/>
    </row>
    <row r="4014" spans="10:13">
      <c r="J4014" s="132"/>
      <c r="K4014" s="132"/>
      <c r="L4014" s="132"/>
      <c r="M4014" s="132"/>
    </row>
    <row r="4015" spans="10:13">
      <c r="J4015" s="132"/>
      <c r="K4015" s="132"/>
      <c r="L4015" s="132"/>
      <c r="M4015" s="132"/>
    </row>
    <row r="4016" spans="10:13">
      <c r="J4016" s="132"/>
      <c r="K4016" s="132"/>
      <c r="L4016" s="132"/>
      <c r="M4016" s="132"/>
    </row>
    <row r="4017" spans="10:13">
      <c r="J4017" s="132"/>
      <c r="K4017" s="132"/>
      <c r="L4017" s="132"/>
      <c r="M4017" s="132"/>
    </row>
    <row r="4018" spans="10:13">
      <c r="J4018" s="132"/>
      <c r="K4018" s="132"/>
      <c r="L4018" s="132"/>
      <c r="M4018" s="132"/>
    </row>
    <row r="4019" spans="10:13">
      <c r="J4019" s="132"/>
      <c r="K4019" s="132"/>
      <c r="L4019" s="132"/>
      <c r="M4019" s="132"/>
    </row>
    <row r="4020" spans="10:13">
      <c r="J4020" s="132"/>
      <c r="K4020" s="132"/>
      <c r="L4020" s="132"/>
      <c r="M4020" s="132"/>
    </row>
    <row r="4021" spans="10:13">
      <c r="J4021" s="132"/>
      <c r="K4021" s="132"/>
      <c r="L4021" s="132"/>
      <c r="M4021" s="132"/>
    </row>
    <row r="4022" spans="10:13">
      <c r="J4022" s="132"/>
      <c r="K4022" s="132"/>
      <c r="L4022" s="132"/>
      <c r="M4022" s="132"/>
    </row>
    <row r="4023" spans="10:13">
      <c r="J4023" s="132"/>
      <c r="K4023" s="132"/>
      <c r="L4023" s="132"/>
      <c r="M4023" s="132"/>
    </row>
    <row r="4024" spans="10:13">
      <c r="J4024" s="132"/>
      <c r="K4024" s="132"/>
      <c r="L4024" s="132"/>
      <c r="M4024" s="132"/>
    </row>
    <row r="4025" spans="10:13">
      <c r="J4025" s="132"/>
      <c r="K4025" s="132"/>
      <c r="L4025" s="132"/>
      <c r="M4025" s="132"/>
    </row>
    <row r="4026" spans="10:13">
      <c r="J4026" s="132"/>
      <c r="K4026" s="132"/>
      <c r="L4026" s="132"/>
      <c r="M4026" s="132"/>
    </row>
    <row r="4027" spans="10:13">
      <c r="J4027" s="132"/>
      <c r="K4027" s="132"/>
      <c r="L4027" s="132"/>
      <c r="M4027" s="132"/>
    </row>
    <row r="4028" spans="10:13">
      <c r="J4028" s="132"/>
      <c r="K4028" s="132"/>
      <c r="L4028" s="132"/>
      <c r="M4028" s="132"/>
    </row>
    <row r="4029" spans="10:13">
      <c r="J4029" s="132"/>
      <c r="K4029" s="132"/>
      <c r="L4029" s="132"/>
      <c r="M4029" s="132"/>
    </row>
    <row r="4030" spans="10:13">
      <c r="J4030" s="132"/>
      <c r="K4030" s="132"/>
      <c r="L4030" s="132"/>
      <c r="M4030" s="132"/>
    </row>
    <row r="4031" spans="10:13">
      <c r="J4031" s="132"/>
      <c r="K4031" s="132"/>
      <c r="L4031" s="132"/>
      <c r="M4031" s="132"/>
    </row>
    <row r="4032" spans="10:13">
      <c r="J4032" s="132"/>
      <c r="K4032" s="132"/>
      <c r="L4032" s="132"/>
      <c r="M4032" s="132"/>
    </row>
    <row r="4033" spans="10:13">
      <c r="J4033" s="132"/>
      <c r="K4033" s="132"/>
      <c r="L4033" s="132"/>
      <c r="M4033" s="132"/>
    </row>
    <row r="4034" spans="10:13">
      <c r="J4034" s="132"/>
      <c r="K4034" s="132"/>
      <c r="L4034" s="132"/>
      <c r="M4034" s="132"/>
    </row>
    <row r="4035" spans="10:13">
      <c r="J4035" s="132"/>
      <c r="K4035" s="132"/>
      <c r="L4035" s="132"/>
      <c r="M4035" s="132"/>
    </row>
    <row r="4036" spans="10:13">
      <c r="J4036" s="132"/>
      <c r="K4036" s="132"/>
      <c r="L4036" s="132"/>
      <c r="M4036" s="132"/>
    </row>
    <row r="4037" spans="10:13">
      <c r="J4037" s="132"/>
      <c r="K4037" s="132"/>
      <c r="L4037" s="132"/>
      <c r="M4037" s="132"/>
    </row>
    <row r="4038" spans="10:13">
      <c r="J4038" s="132"/>
      <c r="K4038" s="132"/>
      <c r="L4038" s="132"/>
      <c r="M4038" s="132"/>
    </row>
    <row r="4039" spans="10:13">
      <c r="J4039" s="132"/>
      <c r="K4039" s="132"/>
      <c r="L4039" s="132"/>
      <c r="M4039" s="132"/>
    </row>
    <row r="4040" spans="10:13">
      <c r="J4040" s="132"/>
      <c r="K4040" s="132"/>
      <c r="L4040" s="132"/>
      <c r="M4040" s="132"/>
    </row>
    <row r="4041" spans="10:13">
      <c r="J4041" s="132"/>
      <c r="K4041" s="132"/>
      <c r="L4041" s="132"/>
      <c r="M4041" s="132"/>
    </row>
    <row r="4042" spans="10:13">
      <c r="J4042" s="132"/>
      <c r="K4042" s="132"/>
      <c r="L4042" s="132"/>
      <c r="M4042" s="132"/>
    </row>
    <row r="4043" spans="10:13">
      <c r="J4043" s="132"/>
      <c r="K4043" s="132"/>
      <c r="L4043" s="132"/>
      <c r="M4043" s="132"/>
    </row>
    <row r="4044" spans="10:13">
      <c r="J4044" s="132"/>
      <c r="K4044" s="132"/>
      <c r="L4044" s="132"/>
      <c r="M4044" s="132"/>
    </row>
    <row r="4045" spans="10:13">
      <c r="J4045" s="132"/>
      <c r="K4045" s="132"/>
      <c r="L4045" s="132"/>
      <c r="M4045" s="132"/>
    </row>
    <row r="4046" spans="10:13">
      <c r="J4046" s="132"/>
      <c r="K4046" s="132"/>
      <c r="L4046" s="132"/>
      <c r="M4046" s="132"/>
    </row>
    <row r="4047" spans="10:13">
      <c r="J4047" s="132"/>
      <c r="K4047" s="132"/>
      <c r="L4047" s="132"/>
      <c r="M4047" s="132"/>
    </row>
    <row r="4048" spans="10:13">
      <c r="J4048" s="132"/>
      <c r="K4048" s="132"/>
      <c r="L4048" s="132"/>
      <c r="M4048" s="132"/>
    </row>
    <row r="4049" spans="10:13">
      <c r="J4049" s="132"/>
      <c r="K4049" s="132"/>
      <c r="L4049" s="132"/>
      <c r="M4049" s="132"/>
    </row>
    <row r="4050" spans="10:13">
      <c r="J4050" s="132"/>
      <c r="K4050" s="132"/>
      <c r="L4050" s="132"/>
      <c r="M4050" s="132"/>
    </row>
    <row r="4051" spans="10:13">
      <c r="J4051" s="132"/>
      <c r="K4051" s="132"/>
      <c r="L4051" s="132"/>
      <c r="M4051" s="132"/>
    </row>
    <row r="4052" spans="10:13">
      <c r="J4052" s="132"/>
      <c r="K4052" s="132"/>
      <c r="L4052" s="132"/>
      <c r="M4052" s="132"/>
    </row>
    <row r="4053" spans="10:13">
      <c r="J4053" s="132"/>
      <c r="K4053" s="132"/>
      <c r="L4053" s="132"/>
      <c r="M4053" s="132"/>
    </row>
    <row r="4054" spans="10:13">
      <c r="J4054" s="132"/>
      <c r="K4054" s="132"/>
      <c r="L4054" s="132"/>
      <c r="M4054" s="132"/>
    </row>
    <row r="4055" spans="10:13">
      <c r="J4055" s="132"/>
      <c r="K4055" s="132"/>
      <c r="L4055" s="132"/>
      <c r="M4055" s="132"/>
    </row>
    <row r="4056" spans="10:13">
      <c r="J4056" s="132"/>
      <c r="K4056" s="132"/>
      <c r="L4056" s="132"/>
      <c r="M4056" s="132"/>
    </row>
    <row r="4057" spans="10:13">
      <c r="J4057" s="132"/>
      <c r="K4057" s="132"/>
      <c r="L4057" s="132"/>
      <c r="M4057" s="132"/>
    </row>
    <row r="4058" spans="10:13">
      <c r="J4058" s="132"/>
      <c r="K4058" s="132"/>
      <c r="L4058" s="132"/>
      <c r="M4058" s="132"/>
    </row>
    <row r="4059" spans="10:13">
      <c r="J4059" s="132"/>
      <c r="K4059" s="132"/>
      <c r="L4059" s="132"/>
      <c r="M4059" s="132"/>
    </row>
    <row r="4060" spans="10:13">
      <c r="J4060" s="132"/>
      <c r="K4060" s="132"/>
      <c r="L4060" s="132"/>
      <c r="M4060" s="132"/>
    </row>
    <row r="4061" spans="10:13">
      <c r="J4061" s="132"/>
      <c r="K4061" s="132"/>
      <c r="L4061" s="132"/>
      <c r="M4061" s="132"/>
    </row>
    <row r="4062" spans="10:13">
      <c r="J4062" s="132"/>
      <c r="K4062" s="132"/>
      <c r="L4062" s="132"/>
      <c r="M4062" s="132"/>
    </row>
    <row r="4063" spans="10:13">
      <c r="J4063" s="132"/>
      <c r="K4063" s="132"/>
      <c r="L4063" s="132"/>
      <c r="M4063" s="132"/>
    </row>
    <row r="4064" spans="10:13">
      <c r="J4064" s="132"/>
      <c r="K4064" s="132"/>
      <c r="L4064" s="132"/>
      <c r="M4064" s="132"/>
    </row>
    <row r="4065" spans="10:13">
      <c r="J4065" s="132"/>
      <c r="K4065" s="132"/>
      <c r="L4065" s="132"/>
      <c r="M4065" s="132"/>
    </row>
    <row r="4066" spans="10:13">
      <c r="J4066" s="132"/>
      <c r="K4066" s="132"/>
      <c r="L4066" s="132"/>
      <c r="M4066" s="132"/>
    </row>
    <row r="4067" spans="10:13">
      <c r="J4067" s="132"/>
      <c r="K4067" s="132"/>
      <c r="L4067" s="132"/>
      <c r="M4067" s="132"/>
    </row>
    <row r="4068" spans="10:13">
      <c r="J4068" s="132"/>
      <c r="K4068" s="132"/>
      <c r="L4068" s="132"/>
      <c r="M4068" s="132"/>
    </row>
    <row r="4069" spans="10:13">
      <c r="J4069" s="132"/>
      <c r="K4069" s="132"/>
      <c r="L4069" s="132"/>
      <c r="M4069" s="132"/>
    </row>
    <row r="4070" spans="10:13">
      <c r="J4070" s="132"/>
      <c r="K4070" s="132"/>
      <c r="L4070" s="132"/>
      <c r="M4070" s="132"/>
    </row>
    <row r="4071" spans="10:13">
      <c r="J4071" s="132"/>
      <c r="K4071" s="132"/>
      <c r="L4071" s="132"/>
      <c r="M4071" s="132"/>
    </row>
    <row r="4072" spans="10:13">
      <c r="J4072" s="132"/>
      <c r="K4072" s="132"/>
      <c r="L4072" s="132"/>
      <c r="M4072" s="132"/>
    </row>
    <row r="4073" spans="10:13">
      <c r="J4073" s="132"/>
      <c r="K4073" s="132"/>
      <c r="L4073" s="132"/>
      <c r="M4073" s="132"/>
    </row>
    <row r="4074" spans="10:13">
      <c r="J4074" s="132"/>
      <c r="K4074" s="132"/>
      <c r="L4074" s="132"/>
      <c r="M4074" s="132"/>
    </row>
    <row r="4075" spans="10:13">
      <c r="J4075" s="132"/>
      <c r="K4075" s="132"/>
      <c r="L4075" s="132"/>
      <c r="M4075" s="132"/>
    </row>
    <row r="4076" spans="10:13">
      <c r="J4076" s="132"/>
      <c r="K4076" s="132"/>
      <c r="L4076" s="132"/>
      <c r="M4076" s="132"/>
    </row>
    <row r="4077" spans="10:13">
      <c r="J4077" s="132"/>
      <c r="K4077" s="132"/>
      <c r="L4077" s="132"/>
      <c r="M4077" s="132"/>
    </row>
    <row r="4078" spans="10:13">
      <c r="J4078" s="132"/>
      <c r="K4078" s="132"/>
      <c r="L4078" s="132"/>
      <c r="M4078" s="132"/>
    </row>
    <row r="4079" spans="10:13">
      <c r="J4079" s="132"/>
      <c r="K4079" s="132"/>
      <c r="L4079" s="132"/>
      <c r="M4079" s="132"/>
    </row>
    <row r="4080" spans="10:13">
      <c r="J4080" s="132"/>
      <c r="K4080" s="132"/>
      <c r="L4080" s="132"/>
      <c r="M4080" s="132"/>
    </row>
    <row r="4081" spans="10:13">
      <c r="J4081" s="132"/>
      <c r="K4081" s="132"/>
      <c r="L4081" s="132"/>
      <c r="M4081" s="132"/>
    </row>
    <row r="4082" spans="10:13">
      <c r="J4082" s="132"/>
      <c r="K4082" s="132"/>
      <c r="L4082" s="132"/>
      <c r="M4082" s="132"/>
    </row>
    <row r="4083" spans="10:13">
      <c r="J4083" s="132"/>
      <c r="K4083" s="132"/>
      <c r="L4083" s="132"/>
      <c r="M4083" s="132"/>
    </row>
    <row r="4084" spans="10:13">
      <c r="J4084" s="132"/>
      <c r="K4084" s="132"/>
      <c r="L4084" s="132"/>
      <c r="M4084" s="132"/>
    </row>
    <row r="4085" spans="10:13">
      <c r="J4085" s="132"/>
      <c r="K4085" s="132"/>
      <c r="L4085" s="132"/>
      <c r="M4085" s="132"/>
    </row>
    <row r="4086" spans="10:13">
      <c r="J4086" s="132"/>
      <c r="K4086" s="132"/>
      <c r="L4086" s="132"/>
      <c r="M4086" s="132"/>
    </row>
    <row r="4087" spans="10:13">
      <c r="J4087" s="132"/>
      <c r="K4087" s="132"/>
      <c r="L4087" s="132"/>
      <c r="M4087" s="132"/>
    </row>
    <row r="4088" spans="10:13">
      <c r="J4088" s="132"/>
      <c r="K4088" s="132"/>
      <c r="L4088" s="132"/>
      <c r="M4088" s="132"/>
    </row>
    <row r="4089" spans="10:13">
      <c r="J4089" s="132"/>
      <c r="K4089" s="132"/>
      <c r="L4089" s="132"/>
      <c r="M4089" s="132"/>
    </row>
    <row r="4090" spans="10:13">
      <c r="J4090" s="132"/>
      <c r="K4090" s="132"/>
      <c r="L4090" s="132"/>
      <c r="M4090" s="132"/>
    </row>
    <row r="4091" spans="10:13">
      <c r="J4091" s="132"/>
      <c r="K4091" s="132"/>
      <c r="L4091" s="132"/>
      <c r="M4091" s="132"/>
    </row>
    <row r="4092" spans="10:13">
      <c r="J4092" s="132"/>
      <c r="K4092" s="132"/>
      <c r="L4092" s="132"/>
      <c r="M4092" s="132"/>
    </row>
    <row r="4093" spans="10:13">
      <c r="J4093" s="132"/>
      <c r="K4093" s="132"/>
      <c r="L4093" s="132"/>
      <c r="M4093" s="132"/>
    </row>
    <row r="4094" spans="10:13">
      <c r="J4094" s="132"/>
      <c r="K4094" s="132"/>
      <c r="L4094" s="132"/>
      <c r="M4094" s="132"/>
    </row>
    <row r="4095" spans="10:13">
      <c r="J4095" s="132"/>
      <c r="K4095" s="132"/>
      <c r="L4095" s="132"/>
      <c r="M4095" s="132"/>
    </row>
    <row r="4096" spans="10:13">
      <c r="J4096" s="132"/>
      <c r="K4096" s="132"/>
      <c r="L4096" s="132"/>
      <c r="M4096" s="132"/>
    </row>
    <row r="4097" spans="10:13">
      <c r="J4097" s="132"/>
      <c r="K4097" s="132"/>
      <c r="L4097" s="132"/>
      <c r="M4097" s="132"/>
    </row>
    <row r="4098" spans="10:13">
      <c r="J4098" s="132"/>
      <c r="K4098" s="132"/>
      <c r="L4098" s="132"/>
      <c r="M4098" s="132"/>
    </row>
    <row r="4099" spans="10:13">
      <c r="J4099" s="132"/>
      <c r="K4099" s="132"/>
      <c r="L4099" s="132"/>
      <c r="M4099" s="132"/>
    </row>
    <row r="4100" spans="10:13">
      <c r="J4100" s="132"/>
      <c r="K4100" s="132"/>
      <c r="L4100" s="132"/>
      <c r="M4100" s="132"/>
    </row>
    <row r="4101" spans="10:13">
      <c r="J4101" s="132"/>
      <c r="K4101" s="132"/>
      <c r="L4101" s="132"/>
      <c r="M4101" s="132"/>
    </row>
    <row r="4102" spans="10:13">
      <c r="J4102" s="132"/>
      <c r="K4102" s="132"/>
      <c r="L4102" s="132"/>
      <c r="M4102" s="132"/>
    </row>
    <row r="4103" spans="10:13">
      <c r="J4103" s="132"/>
      <c r="K4103" s="132"/>
      <c r="L4103" s="132"/>
      <c r="M4103" s="132"/>
    </row>
    <row r="4104" spans="10:13">
      <c r="J4104" s="132"/>
      <c r="K4104" s="132"/>
      <c r="L4104" s="132"/>
      <c r="M4104" s="132"/>
    </row>
    <row r="4105" spans="10:13">
      <c r="J4105" s="132"/>
      <c r="K4105" s="132"/>
      <c r="L4105" s="132"/>
      <c r="M4105" s="132"/>
    </row>
    <row r="4106" spans="10:13">
      <c r="J4106" s="132"/>
      <c r="K4106" s="132"/>
      <c r="L4106" s="132"/>
      <c r="M4106" s="132"/>
    </row>
    <row r="4107" spans="10:13">
      <c r="J4107" s="132"/>
      <c r="K4107" s="132"/>
      <c r="L4107" s="132"/>
      <c r="M4107" s="132"/>
    </row>
    <row r="4108" spans="10:13">
      <c r="J4108" s="132"/>
      <c r="K4108" s="132"/>
      <c r="L4108" s="132"/>
      <c r="M4108" s="132"/>
    </row>
    <row r="4109" spans="10:13">
      <c r="J4109" s="132"/>
      <c r="K4109" s="132"/>
      <c r="L4109" s="132"/>
      <c r="M4109" s="132"/>
    </row>
    <row r="4110" spans="10:13">
      <c r="J4110" s="132"/>
      <c r="K4110" s="132"/>
      <c r="L4110" s="132"/>
      <c r="M4110" s="132"/>
    </row>
    <row r="4111" spans="10:13">
      <c r="J4111" s="132"/>
      <c r="K4111" s="132"/>
      <c r="L4111" s="132"/>
      <c r="M4111" s="132"/>
    </row>
    <row r="4112" spans="10:13">
      <c r="J4112" s="132"/>
      <c r="K4112" s="132"/>
      <c r="L4112" s="132"/>
      <c r="M4112" s="132"/>
    </row>
    <row r="4113" spans="10:13">
      <c r="J4113" s="132"/>
      <c r="K4113" s="132"/>
      <c r="L4113" s="132"/>
      <c r="M4113" s="132"/>
    </row>
    <row r="4114" spans="10:13">
      <c r="J4114" s="132"/>
      <c r="K4114" s="132"/>
      <c r="L4114" s="132"/>
      <c r="M4114" s="132"/>
    </row>
    <row r="4115" spans="10:13">
      <c r="J4115" s="132"/>
      <c r="K4115" s="132"/>
      <c r="L4115" s="132"/>
      <c r="M4115" s="132"/>
    </row>
    <row r="4116" spans="10:13">
      <c r="J4116" s="132"/>
      <c r="K4116" s="132"/>
      <c r="L4116" s="132"/>
      <c r="M4116" s="132"/>
    </row>
    <row r="4117" spans="10:13">
      <c r="J4117" s="132"/>
      <c r="K4117" s="132"/>
      <c r="L4117" s="132"/>
      <c r="M4117" s="132"/>
    </row>
    <row r="4118" spans="10:13">
      <c r="J4118" s="132"/>
      <c r="K4118" s="132"/>
      <c r="L4118" s="132"/>
      <c r="M4118" s="132"/>
    </row>
    <row r="4119" spans="10:13">
      <c r="J4119" s="132"/>
      <c r="K4119" s="132"/>
      <c r="L4119" s="132"/>
      <c r="M4119" s="132"/>
    </row>
    <row r="4120" spans="10:13">
      <c r="J4120" s="132"/>
      <c r="K4120" s="132"/>
      <c r="L4120" s="132"/>
      <c r="M4120" s="132"/>
    </row>
    <row r="4121" spans="10:13">
      <c r="J4121" s="132"/>
      <c r="K4121" s="132"/>
      <c r="L4121" s="132"/>
      <c r="M4121" s="132"/>
    </row>
    <row r="4122" spans="10:13">
      <c r="J4122" s="132"/>
      <c r="K4122" s="132"/>
      <c r="L4122" s="132"/>
      <c r="M4122" s="132"/>
    </row>
    <row r="4123" spans="10:13">
      <c r="J4123" s="132"/>
      <c r="K4123" s="132"/>
      <c r="L4123" s="132"/>
      <c r="M4123" s="132"/>
    </row>
    <row r="4124" spans="10:13">
      <c r="J4124" s="132"/>
      <c r="K4124" s="132"/>
      <c r="L4124" s="132"/>
      <c r="M4124" s="132"/>
    </row>
    <row r="4125" spans="10:13">
      <c r="J4125" s="132"/>
      <c r="K4125" s="132"/>
      <c r="L4125" s="132"/>
      <c r="M4125" s="132"/>
    </row>
    <row r="4126" spans="10:13">
      <c r="J4126" s="132"/>
      <c r="K4126" s="132"/>
      <c r="L4126" s="132"/>
      <c r="M4126" s="132"/>
    </row>
    <row r="4127" spans="10:13">
      <c r="J4127" s="132"/>
      <c r="K4127" s="132"/>
      <c r="L4127" s="132"/>
      <c r="M4127" s="132"/>
    </row>
    <row r="4128" spans="10:13">
      <c r="J4128" s="132"/>
      <c r="K4128" s="132"/>
      <c r="L4128" s="132"/>
      <c r="M4128" s="132"/>
    </row>
    <row r="4129" spans="10:13">
      <c r="J4129" s="132"/>
      <c r="K4129" s="132"/>
      <c r="L4129" s="132"/>
      <c r="M4129" s="132"/>
    </row>
    <row r="4130" spans="10:13">
      <c r="J4130" s="132"/>
      <c r="K4130" s="132"/>
      <c r="L4130" s="132"/>
      <c r="M4130" s="132"/>
    </row>
    <row r="4131" spans="10:13">
      <c r="J4131" s="132"/>
      <c r="K4131" s="132"/>
      <c r="L4131" s="132"/>
      <c r="M4131" s="132"/>
    </row>
    <row r="4132" spans="10:13">
      <c r="J4132" s="132"/>
      <c r="K4132" s="132"/>
      <c r="L4132" s="132"/>
      <c r="M4132" s="132"/>
    </row>
    <row r="4133" spans="10:13">
      <c r="J4133" s="132"/>
      <c r="K4133" s="132"/>
      <c r="L4133" s="132"/>
      <c r="M4133" s="132"/>
    </row>
    <row r="4134" spans="10:13">
      <c r="J4134" s="132"/>
      <c r="K4134" s="132"/>
      <c r="L4134" s="132"/>
      <c r="M4134" s="132"/>
    </row>
    <row r="4135" spans="10:13">
      <c r="J4135" s="132"/>
      <c r="K4135" s="132"/>
      <c r="L4135" s="132"/>
      <c r="M4135" s="132"/>
    </row>
    <row r="4136" spans="10:13">
      <c r="J4136" s="132"/>
      <c r="K4136" s="132"/>
      <c r="L4136" s="132"/>
      <c r="M4136" s="132"/>
    </row>
    <row r="4137" spans="10:13">
      <c r="J4137" s="132"/>
      <c r="K4137" s="132"/>
      <c r="L4137" s="132"/>
      <c r="M4137" s="132"/>
    </row>
    <row r="4138" spans="10:13">
      <c r="J4138" s="132"/>
      <c r="K4138" s="132"/>
      <c r="L4138" s="132"/>
      <c r="M4138" s="132"/>
    </row>
    <row r="4139" spans="10:13">
      <c r="J4139" s="132"/>
      <c r="K4139" s="132"/>
      <c r="L4139" s="132"/>
      <c r="M4139" s="132"/>
    </row>
    <row r="4140" spans="10:13">
      <c r="J4140" s="132"/>
      <c r="K4140" s="132"/>
      <c r="L4140" s="132"/>
      <c r="M4140" s="132"/>
    </row>
    <row r="4141" spans="10:13">
      <c r="J4141" s="132"/>
      <c r="K4141" s="132"/>
      <c r="L4141" s="132"/>
      <c r="M4141" s="132"/>
    </row>
    <row r="4142" spans="10:13">
      <c r="J4142" s="132"/>
      <c r="K4142" s="132"/>
      <c r="L4142" s="132"/>
      <c r="M4142" s="132"/>
    </row>
    <row r="4143" spans="10:13">
      <c r="J4143" s="132"/>
      <c r="K4143" s="132"/>
      <c r="L4143" s="132"/>
      <c r="M4143" s="132"/>
    </row>
    <row r="4144" spans="10:13">
      <c r="J4144" s="132"/>
      <c r="K4144" s="132"/>
      <c r="L4144" s="132"/>
      <c r="M4144" s="132"/>
    </row>
    <row r="4145" spans="10:13">
      <c r="J4145" s="132"/>
      <c r="K4145" s="132"/>
      <c r="L4145" s="132"/>
      <c r="M4145" s="132"/>
    </row>
    <row r="4146" spans="10:13">
      <c r="J4146" s="132"/>
      <c r="K4146" s="132"/>
      <c r="L4146" s="132"/>
      <c r="M4146" s="132"/>
    </row>
    <row r="4147" spans="10:13">
      <c r="J4147" s="132"/>
      <c r="K4147" s="132"/>
      <c r="L4147" s="132"/>
      <c r="M4147" s="132"/>
    </row>
    <row r="4148" spans="10:13">
      <c r="J4148" s="132"/>
      <c r="K4148" s="132"/>
      <c r="L4148" s="132"/>
      <c r="M4148" s="132"/>
    </row>
    <row r="4149" spans="10:13">
      <c r="J4149" s="132"/>
      <c r="K4149" s="132"/>
      <c r="L4149" s="132"/>
      <c r="M4149" s="132"/>
    </row>
    <row r="4150" spans="10:13">
      <c r="J4150" s="132"/>
      <c r="K4150" s="132"/>
      <c r="L4150" s="132"/>
      <c r="M4150" s="132"/>
    </row>
    <row r="4151" spans="10:13">
      <c r="J4151" s="132"/>
      <c r="K4151" s="132"/>
      <c r="L4151" s="132"/>
      <c r="M4151" s="132"/>
    </row>
    <row r="4152" spans="10:13">
      <c r="J4152" s="132"/>
      <c r="K4152" s="132"/>
      <c r="L4152" s="132"/>
      <c r="M4152" s="132"/>
    </row>
    <row r="4153" spans="10:13">
      <c r="J4153" s="132"/>
      <c r="K4153" s="132"/>
      <c r="L4153" s="132"/>
      <c r="M4153" s="132"/>
    </row>
    <row r="4154" spans="10:13">
      <c r="J4154" s="132"/>
      <c r="K4154" s="132"/>
      <c r="L4154" s="132"/>
      <c r="M4154" s="132"/>
    </row>
    <row r="4155" spans="10:13">
      <c r="J4155" s="132"/>
      <c r="K4155" s="132"/>
      <c r="L4155" s="132"/>
      <c r="M4155" s="132"/>
    </row>
    <row r="4156" spans="10:13">
      <c r="J4156" s="132"/>
      <c r="K4156" s="132"/>
      <c r="L4156" s="132"/>
      <c r="M4156" s="132"/>
    </row>
    <row r="4157" spans="10:13">
      <c r="J4157" s="132"/>
      <c r="K4157" s="132"/>
      <c r="L4157" s="132"/>
      <c r="M4157" s="132"/>
    </row>
    <row r="4158" spans="10:13">
      <c r="J4158" s="132"/>
      <c r="K4158" s="132"/>
      <c r="L4158" s="132"/>
      <c r="M4158" s="132"/>
    </row>
    <row r="4159" spans="10:13">
      <c r="J4159" s="132"/>
      <c r="K4159" s="132"/>
      <c r="L4159" s="132"/>
      <c r="M4159" s="132"/>
    </row>
    <row r="4160" spans="10:13">
      <c r="J4160" s="132"/>
      <c r="K4160" s="132"/>
      <c r="L4160" s="132"/>
      <c r="M4160" s="132"/>
    </row>
    <row r="4161" spans="10:13">
      <c r="J4161" s="132"/>
      <c r="K4161" s="132"/>
      <c r="L4161" s="132"/>
      <c r="M4161" s="132"/>
    </row>
    <row r="4162" spans="10:13">
      <c r="J4162" s="132"/>
      <c r="K4162" s="132"/>
      <c r="L4162" s="132"/>
      <c r="M4162" s="132"/>
    </row>
    <row r="4163" spans="10:13">
      <c r="J4163" s="132"/>
      <c r="K4163" s="132"/>
      <c r="L4163" s="132"/>
      <c r="M4163" s="132"/>
    </row>
    <row r="4164" spans="10:13">
      <c r="J4164" s="132"/>
      <c r="K4164" s="132"/>
      <c r="L4164" s="132"/>
      <c r="M4164" s="132"/>
    </row>
    <row r="4165" spans="10:13">
      <c r="J4165" s="132"/>
      <c r="K4165" s="132"/>
      <c r="L4165" s="132"/>
      <c r="M4165" s="132"/>
    </row>
    <row r="4166" spans="10:13">
      <c r="J4166" s="132"/>
      <c r="K4166" s="132"/>
      <c r="L4166" s="132"/>
      <c r="M4166" s="132"/>
    </row>
    <row r="4167" spans="10:13">
      <c r="J4167" s="132"/>
      <c r="K4167" s="132"/>
      <c r="L4167" s="132"/>
      <c r="M4167" s="132"/>
    </row>
    <row r="4168" spans="10:13">
      <c r="J4168" s="132"/>
      <c r="K4168" s="132"/>
      <c r="L4168" s="132"/>
      <c r="M4168" s="132"/>
    </row>
    <row r="4169" spans="10:13">
      <c r="J4169" s="132"/>
      <c r="K4169" s="132"/>
      <c r="L4169" s="132"/>
      <c r="M4169" s="132"/>
    </row>
    <row r="4170" spans="10:13">
      <c r="J4170" s="132"/>
      <c r="K4170" s="132"/>
      <c r="L4170" s="132"/>
      <c r="M4170" s="132"/>
    </row>
    <row r="4171" spans="10:13">
      <c r="J4171" s="132"/>
      <c r="K4171" s="132"/>
      <c r="L4171" s="132"/>
      <c r="M4171" s="132"/>
    </row>
    <row r="4172" spans="10:13">
      <c r="J4172" s="132"/>
      <c r="K4172" s="132"/>
      <c r="L4172" s="132"/>
      <c r="M4172" s="132"/>
    </row>
    <row r="4173" spans="10:13">
      <c r="J4173" s="132"/>
      <c r="K4173" s="132"/>
      <c r="L4173" s="132"/>
      <c r="M4173" s="132"/>
    </row>
    <row r="4174" spans="10:13">
      <c r="J4174" s="132"/>
      <c r="K4174" s="132"/>
      <c r="L4174" s="132"/>
      <c r="M4174" s="132"/>
    </row>
    <row r="4175" spans="10:13">
      <c r="J4175" s="132"/>
      <c r="K4175" s="132"/>
      <c r="L4175" s="132"/>
      <c r="M4175" s="132"/>
    </row>
    <row r="4176" spans="10:13">
      <c r="J4176" s="132"/>
      <c r="K4176" s="132"/>
      <c r="L4176" s="132"/>
      <c r="M4176" s="132"/>
    </row>
    <row r="4177" spans="10:13">
      <c r="J4177" s="132"/>
      <c r="K4177" s="132"/>
      <c r="L4177" s="132"/>
      <c r="M4177" s="132"/>
    </row>
    <row r="4178" spans="10:13">
      <c r="J4178" s="132"/>
      <c r="K4178" s="132"/>
      <c r="L4178" s="132"/>
      <c r="M4178" s="132"/>
    </row>
    <row r="4179" spans="10:13">
      <c r="J4179" s="132"/>
      <c r="K4179" s="132"/>
      <c r="L4179" s="132"/>
      <c r="M4179" s="132"/>
    </row>
    <row r="4180" spans="10:13">
      <c r="J4180" s="132"/>
      <c r="K4180" s="132"/>
      <c r="L4180" s="132"/>
      <c r="M4180" s="132"/>
    </row>
    <row r="4181" spans="10:13">
      <c r="J4181" s="132"/>
      <c r="K4181" s="132"/>
      <c r="L4181" s="132"/>
      <c r="M4181" s="132"/>
    </row>
    <row r="4182" spans="10:13">
      <c r="J4182" s="132"/>
      <c r="K4182" s="132"/>
      <c r="L4182" s="132"/>
      <c r="M4182" s="132"/>
    </row>
    <row r="4183" spans="10:13">
      <c r="J4183" s="132"/>
      <c r="K4183" s="132"/>
      <c r="L4183" s="132"/>
      <c r="M4183" s="132"/>
    </row>
    <row r="4184" spans="10:13">
      <c r="J4184" s="132"/>
      <c r="K4184" s="132"/>
      <c r="L4184" s="132"/>
      <c r="M4184" s="132"/>
    </row>
    <row r="4185" spans="10:13">
      <c r="J4185" s="132"/>
      <c r="K4185" s="132"/>
      <c r="L4185" s="132"/>
      <c r="M4185" s="132"/>
    </row>
    <row r="4186" spans="10:13">
      <c r="J4186" s="132"/>
      <c r="K4186" s="132"/>
      <c r="L4186" s="132"/>
      <c r="M4186" s="132"/>
    </row>
    <row r="4187" spans="10:13">
      <c r="J4187" s="132"/>
      <c r="K4187" s="132"/>
      <c r="L4187" s="132"/>
      <c r="M4187" s="132"/>
    </row>
    <row r="4188" spans="10:13">
      <c r="J4188" s="132"/>
      <c r="K4188" s="132"/>
      <c r="L4188" s="132"/>
      <c r="M4188" s="132"/>
    </row>
    <row r="4189" spans="10:13">
      <c r="J4189" s="132"/>
      <c r="K4189" s="132"/>
      <c r="L4189" s="132"/>
      <c r="M4189" s="132"/>
    </row>
    <row r="4190" spans="10:13">
      <c r="J4190" s="132"/>
      <c r="K4190" s="132"/>
      <c r="L4190" s="132"/>
      <c r="M4190" s="132"/>
    </row>
    <row r="4191" spans="10:13">
      <c r="J4191" s="132"/>
      <c r="K4191" s="132"/>
      <c r="L4191" s="132"/>
      <c r="M4191" s="132"/>
    </row>
    <row r="4192" spans="10:13">
      <c r="J4192" s="132"/>
      <c r="K4192" s="132"/>
      <c r="L4192" s="132"/>
      <c r="M4192" s="132"/>
    </row>
    <row r="4193" spans="10:13">
      <c r="J4193" s="132"/>
      <c r="K4193" s="132"/>
      <c r="L4193" s="132"/>
      <c r="M4193" s="132"/>
    </row>
    <row r="4194" spans="10:13">
      <c r="J4194" s="132"/>
      <c r="K4194" s="132"/>
      <c r="L4194" s="132"/>
      <c r="M4194" s="132"/>
    </row>
    <row r="4195" spans="10:13">
      <c r="J4195" s="132"/>
      <c r="K4195" s="132"/>
      <c r="L4195" s="132"/>
      <c r="M4195" s="132"/>
    </row>
    <row r="4196" spans="10:13">
      <c r="J4196" s="132"/>
      <c r="K4196" s="132"/>
      <c r="L4196" s="132"/>
      <c r="M4196" s="132"/>
    </row>
    <row r="4197" spans="10:13">
      <c r="J4197" s="132"/>
      <c r="K4197" s="132"/>
      <c r="L4197" s="132"/>
      <c r="M4197" s="132"/>
    </row>
    <row r="4198" spans="10:13">
      <c r="J4198" s="132"/>
      <c r="K4198" s="132"/>
      <c r="L4198" s="132"/>
      <c r="M4198" s="132"/>
    </row>
    <row r="4199" spans="10:13">
      <c r="J4199" s="132"/>
      <c r="K4199" s="132"/>
      <c r="L4199" s="132"/>
      <c r="M4199" s="132"/>
    </row>
    <row r="4200" spans="10:13">
      <c r="J4200" s="132"/>
      <c r="K4200" s="132"/>
      <c r="L4200" s="132"/>
      <c r="M4200" s="132"/>
    </row>
    <row r="4201" spans="10:13">
      <c r="J4201" s="132"/>
      <c r="K4201" s="132"/>
      <c r="L4201" s="132"/>
      <c r="M4201" s="132"/>
    </row>
    <row r="4202" spans="10:13">
      <c r="J4202" s="132"/>
      <c r="K4202" s="132"/>
      <c r="L4202" s="132"/>
      <c r="M4202" s="132"/>
    </row>
    <row r="4203" spans="10:13">
      <c r="J4203" s="132"/>
      <c r="K4203" s="132"/>
      <c r="L4203" s="132"/>
      <c r="M4203" s="132"/>
    </row>
    <row r="4204" spans="10:13">
      <c r="J4204" s="132"/>
      <c r="K4204" s="132"/>
      <c r="L4204" s="132"/>
      <c r="M4204" s="132"/>
    </row>
    <row r="4205" spans="10:13">
      <c r="J4205" s="132"/>
      <c r="K4205" s="132"/>
      <c r="L4205" s="132"/>
      <c r="M4205" s="132"/>
    </row>
    <row r="4206" spans="10:13">
      <c r="J4206" s="132"/>
      <c r="K4206" s="132"/>
      <c r="L4206" s="132"/>
      <c r="M4206" s="132"/>
    </row>
    <row r="4207" spans="10:13">
      <c r="J4207" s="132"/>
      <c r="K4207" s="132"/>
      <c r="L4207" s="132"/>
      <c r="M4207" s="132"/>
    </row>
    <row r="4208" spans="10:13">
      <c r="J4208" s="132"/>
      <c r="K4208" s="132"/>
      <c r="L4208" s="132"/>
      <c r="M4208" s="132"/>
    </row>
    <row r="4209" spans="10:13">
      <c r="J4209" s="132"/>
      <c r="K4209" s="132"/>
      <c r="L4209" s="132"/>
      <c r="M4209" s="132"/>
    </row>
    <row r="4210" spans="10:13">
      <c r="J4210" s="132"/>
      <c r="K4210" s="132"/>
      <c r="L4210" s="132"/>
      <c r="M4210" s="132"/>
    </row>
    <row r="4211" spans="10:13">
      <c r="J4211" s="132"/>
      <c r="K4211" s="132"/>
      <c r="L4211" s="132"/>
      <c r="M4211" s="132"/>
    </row>
    <row r="4212" spans="10:13">
      <c r="J4212" s="132"/>
      <c r="K4212" s="132"/>
      <c r="L4212" s="132"/>
      <c r="M4212" s="132"/>
    </row>
    <row r="4213" spans="10:13">
      <c r="J4213" s="132"/>
      <c r="K4213" s="132"/>
      <c r="L4213" s="132"/>
      <c r="M4213" s="132"/>
    </row>
    <row r="4214" spans="10:13">
      <c r="J4214" s="132"/>
      <c r="K4214" s="132"/>
      <c r="L4214" s="132"/>
      <c r="M4214" s="132"/>
    </row>
    <row r="4215" spans="10:13">
      <c r="J4215" s="132"/>
      <c r="K4215" s="132"/>
      <c r="L4215" s="132"/>
      <c r="M4215" s="132"/>
    </row>
    <row r="4216" spans="10:13">
      <c r="J4216" s="132"/>
      <c r="K4216" s="132"/>
      <c r="L4216" s="132"/>
      <c r="M4216" s="132"/>
    </row>
    <row r="4217" spans="10:13">
      <c r="J4217" s="132"/>
      <c r="K4217" s="132"/>
      <c r="L4217" s="132"/>
      <c r="M4217" s="132"/>
    </row>
    <row r="4218" spans="10:13">
      <c r="J4218" s="132"/>
      <c r="K4218" s="132"/>
      <c r="L4218" s="132"/>
      <c r="M4218" s="132"/>
    </row>
    <row r="4219" spans="10:13">
      <c r="J4219" s="132"/>
      <c r="K4219" s="132"/>
      <c r="L4219" s="132"/>
      <c r="M4219" s="132"/>
    </row>
    <row r="4220" spans="10:13">
      <c r="J4220" s="132"/>
      <c r="K4220" s="132"/>
      <c r="L4220" s="132"/>
      <c r="M4220" s="132"/>
    </row>
    <row r="4221" spans="10:13">
      <c r="J4221" s="132"/>
      <c r="K4221" s="132"/>
      <c r="L4221" s="132"/>
      <c r="M4221" s="132"/>
    </row>
    <row r="4222" spans="10:13">
      <c r="J4222" s="132"/>
      <c r="K4222" s="132"/>
      <c r="L4222" s="132"/>
      <c r="M4222" s="132"/>
    </row>
    <row r="4223" spans="10:13">
      <c r="J4223" s="132"/>
      <c r="K4223" s="132"/>
      <c r="L4223" s="132"/>
      <c r="M4223" s="132"/>
    </row>
    <row r="4224" spans="10:13">
      <c r="J4224" s="132"/>
      <c r="K4224" s="132"/>
      <c r="L4224" s="132"/>
      <c r="M4224" s="132"/>
    </row>
    <row r="4225" spans="10:13">
      <c r="J4225" s="132"/>
      <c r="K4225" s="132"/>
      <c r="L4225" s="132"/>
      <c r="M4225" s="132"/>
    </row>
    <row r="4226" spans="10:13">
      <c r="J4226" s="132"/>
      <c r="K4226" s="132"/>
      <c r="L4226" s="132"/>
      <c r="M4226" s="132"/>
    </row>
    <row r="4227" spans="10:13">
      <c r="J4227" s="132"/>
      <c r="K4227" s="132"/>
      <c r="L4227" s="132"/>
      <c r="M4227" s="132"/>
    </row>
    <row r="4228" spans="10:13">
      <c r="J4228" s="132"/>
      <c r="K4228" s="132"/>
      <c r="L4228" s="132"/>
      <c r="M4228" s="132"/>
    </row>
    <row r="4229" spans="10:13">
      <c r="J4229" s="132"/>
      <c r="K4229" s="132"/>
      <c r="L4229" s="132"/>
      <c r="M4229" s="132"/>
    </row>
    <row r="4230" spans="10:13">
      <c r="J4230" s="132"/>
      <c r="K4230" s="132"/>
      <c r="L4230" s="132"/>
      <c r="M4230" s="132"/>
    </row>
    <row r="4231" spans="10:13">
      <c r="J4231" s="132"/>
      <c r="K4231" s="132"/>
      <c r="L4231" s="132"/>
      <c r="M4231" s="132"/>
    </row>
    <row r="4232" spans="10:13">
      <c r="J4232" s="132"/>
      <c r="K4232" s="132"/>
      <c r="L4232" s="132"/>
      <c r="M4232" s="132"/>
    </row>
    <row r="4233" spans="10:13">
      <c r="J4233" s="132"/>
      <c r="K4233" s="132"/>
      <c r="L4233" s="132"/>
      <c r="M4233" s="132"/>
    </row>
    <row r="4234" spans="10:13">
      <c r="J4234" s="132"/>
      <c r="K4234" s="132"/>
      <c r="L4234" s="132"/>
      <c r="M4234" s="132"/>
    </row>
    <row r="4235" spans="10:13">
      <c r="J4235" s="132"/>
      <c r="K4235" s="132"/>
      <c r="L4235" s="132"/>
      <c r="M4235" s="132"/>
    </row>
    <row r="4236" spans="10:13">
      <c r="J4236" s="132"/>
      <c r="K4236" s="132"/>
      <c r="L4236" s="132"/>
      <c r="M4236" s="132"/>
    </row>
    <row r="4237" spans="10:13">
      <c r="J4237" s="132"/>
      <c r="K4237" s="132"/>
      <c r="L4237" s="132"/>
      <c r="M4237" s="132"/>
    </row>
    <row r="4238" spans="10:13">
      <c r="J4238" s="132"/>
      <c r="K4238" s="132"/>
      <c r="L4238" s="132"/>
      <c r="M4238" s="132"/>
    </row>
    <row r="4239" spans="10:13">
      <c r="J4239" s="132"/>
      <c r="K4239" s="132"/>
      <c r="L4239" s="132"/>
      <c r="M4239" s="132"/>
    </row>
    <row r="4240" spans="10:13">
      <c r="J4240" s="132"/>
      <c r="K4240" s="132"/>
      <c r="L4240" s="132"/>
      <c r="M4240" s="132"/>
    </row>
    <row r="4241" spans="10:13">
      <c r="J4241" s="132"/>
      <c r="K4241" s="132"/>
      <c r="L4241" s="132"/>
      <c r="M4241" s="132"/>
    </row>
    <row r="4242" spans="10:13">
      <c r="J4242" s="132"/>
      <c r="K4242" s="132"/>
      <c r="L4242" s="132"/>
      <c r="M4242" s="132"/>
    </row>
    <row r="4243" spans="10:13">
      <c r="J4243" s="132"/>
      <c r="K4243" s="132"/>
      <c r="L4243" s="132"/>
      <c r="M4243" s="132"/>
    </row>
    <row r="4244" spans="10:13">
      <c r="J4244" s="132"/>
      <c r="K4244" s="132"/>
      <c r="L4244" s="132"/>
      <c r="M4244" s="132"/>
    </row>
    <row r="4245" spans="10:13">
      <c r="J4245" s="132"/>
      <c r="K4245" s="132"/>
      <c r="L4245" s="132"/>
      <c r="M4245" s="132"/>
    </row>
    <row r="4246" spans="10:13">
      <c r="J4246" s="132"/>
      <c r="K4246" s="132"/>
      <c r="L4246" s="132"/>
      <c r="M4246" s="132"/>
    </row>
    <row r="4247" spans="10:13">
      <c r="J4247" s="132"/>
      <c r="K4247" s="132"/>
      <c r="L4247" s="132"/>
      <c r="M4247" s="132"/>
    </row>
    <row r="4248" spans="10:13">
      <c r="J4248" s="132"/>
      <c r="K4248" s="132"/>
      <c r="L4248" s="132"/>
      <c r="M4248" s="132"/>
    </row>
    <row r="4249" spans="10:13">
      <c r="J4249" s="132"/>
      <c r="K4249" s="132"/>
      <c r="L4249" s="132"/>
      <c r="M4249" s="132"/>
    </row>
    <row r="4250" spans="10:13">
      <c r="J4250" s="132"/>
      <c r="K4250" s="132"/>
      <c r="L4250" s="132"/>
      <c r="M4250" s="132"/>
    </row>
    <row r="4251" spans="10:13">
      <c r="J4251" s="132"/>
      <c r="K4251" s="132"/>
      <c r="L4251" s="132"/>
      <c r="M4251" s="132"/>
    </row>
    <row r="4252" spans="10:13">
      <c r="J4252" s="132"/>
      <c r="K4252" s="132"/>
      <c r="L4252" s="132"/>
      <c r="M4252" s="132"/>
    </row>
    <row r="4253" spans="10:13">
      <c r="J4253" s="132"/>
      <c r="K4253" s="132"/>
      <c r="L4253" s="132"/>
      <c r="M4253" s="132"/>
    </row>
    <row r="4254" spans="10:13">
      <c r="J4254" s="132"/>
      <c r="K4254" s="132"/>
      <c r="L4254" s="132"/>
      <c r="M4254" s="132"/>
    </row>
    <row r="4255" spans="10:13">
      <c r="J4255" s="132"/>
      <c r="K4255" s="132"/>
      <c r="L4255" s="132"/>
      <c r="M4255" s="132"/>
    </row>
    <row r="4256" spans="10:13">
      <c r="J4256" s="132"/>
      <c r="K4256" s="132"/>
      <c r="L4256" s="132"/>
      <c r="M4256" s="132"/>
    </row>
    <row r="4257" spans="10:13">
      <c r="J4257" s="132"/>
      <c r="K4257" s="132"/>
      <c r="L4257" s="132"/>
      <c r="M4257" s="132"/>
    </row>
    <row r="4258" spans="10:13">
      <c r="J4258" s="132"/>
      <c r="K4258" s="132"/>
      <c r="L4258" s="132"/>
      <c r="M4258" s="132"/>
    </row>
    <row r="4259" spans="10:13">
      <c r="J4259" s="132"/>
      <c r="K4259" s="132"/>
      <c r="L4259" s="132"/>
      <c r="M4259" s="132"/>
    </row>
    <row r="4260" spans="10:13">
      <c r="J4260" s="132"/>
      <c r="K4260" s="132"/>
      <c r="L4260" s="132"/>
      <c r="M4260" s="132"/>
    </row>
    <row r="4261" spans="10:13">
      <c r="J4261" s="132"/>
      <c r="K4261" s="132"/>
      <c r="L4261" s="132"/>
      <c r="M4261" s="132"/>
    </row>
    <row r="4262" spans="10:13">
      <c r="J4262" s="132"/>
      <c r="K4262" s="132"/>
      <c r="L4262" s="132"/>
      <c r="M4262" s="132"/>
    </row>
    <row r="4263" spans="10:13">
      <c r="J4263" s="132"/>
      <c r="K4263" s="132"/>
      <c r="L4263" s="132"/>
      <c r="M4263" s="132"/>
    </row>
    <row r="4264" spans="10:13">
      <c r="J4264" s="132"/>
      <c r="K4264" s="132"/>
      <c r="L4264" s="132"/>
      <c r="M4264" s="132"/>
    </row>
    <row r="4265" spans="10:13">
      <c r="J4265" s="132"/>
      <c r="K4265" s="132"/>
      <c r="L4265" s="132"/>
      <c r="M4265" s="132"/>
    </row>
    <row r="4266" spans="10:13">
      <c r="J4266" s="132"/>
      <c r="K4266" s="132"/>
      <c r="L4266" s="132"/>
      <c r="M4266" s="132"/>
    </row>
    <row r="4267" spans="10:13">
      <c r="J4267" s="132"/>
      <c r="K4267" s="132"/>
      <c r="L4267" s="132"/>
      <c r="M4267" s="132"/>
    </row>
    <row r="4268" spans="10:13">
      <c r="J4268" s="132"/>
      <c r="K4268" s="132"/>
      <c r="L4268" s="132"/>
      <c r="M4268" s="132"/>
    </row>
    <row r="4269" spans="10:13">
      <c r="J4269" s="132"/>
      <c r="K4269" s="132"/>
      <c r="L4269" s="132"/>
      <c r="M4269" s="132"/>
    </row>
    <row r="4270" spans="10:13">
      <c r="J4270" s="132"/>
      <c r="K4270" s="132"/>
      <c r="L4270" s="132"/>
      <c r="M4270" s="132"/>
    </row>
    <row r="4271" spans="10:13">
      <c r="J4271" s="132"/>
      <c r="K4271" s="132"/>
      <c r="L4271" s="132"/>
      <c r="M4271" s="132"/>
    </row>
    <row r="4272" spans="10:13">
      <c r="J4272" s="132"/>
      <c r="K4272" s="132"/>
      <c r="L4272" s="132"/>
      <c r="M4272" s="132"/>
    </row>
    <row r="4273" spans="10:13">
      <c r="J4273" s="132"/>
      <c r="K4273" s="132"/>
      <c r="L4273" s="132"/>
      <c r="M4273" s="132"/>
    </row>
    <row r="4274" spans="10:13">
      <c r="J4274" s="132"/>
      <c r="K4274" s="132"/>
      <c r="L4274" s="132"/>
      <c r="M4274" s="132"/>
    </row>
    <row r="4275" spans="10:13">
      <c r="J4275" s="132"/>
      <c r="K4275" s="132"/>
      <c r="L4275" s="132"/>
      <c r="M4275" s="132"/>
    </row>
    <row r="4276" spans="10:13">
      <c r="J4276" s="132"/>
      <c r="K4276" s="132"/>
      <c r="L4276" s="132"/>
      <c r="M4276" s="132"/>
    </row>
    <row r="4277" spans="10:13">
      <c r="J4277" s="132"/>
      <c r="K4277" s="132"/>
      <c r="L4277" s="132"/>
      <c r="M4277" s="132"/>
    </row>
    <row r="4278" spans="10:13">
      <c r="J4278" s="132"/>
      <c r="K4278" s="132"/>
      <c r="L4278" s="132"/>
      <c r="M4278" s="132"/>
    </row>
    <row r="4279" spans="10:13">
      <c r="J4279" s="132"/>
      <c r="K4279" s="132"/>
      <c r="L4279" s="132"/>
      <c r="M4279" s="132"/>
    </row>
    <row r="4280" spans="10:13">
      <c r="J4280" s="132"/>
      <c r="K4280" s="132"/>
      <c r="L4280" s="132"/>
      <c r="M4280" s="132"/>
    </row>
    <row r="4281" spans="10:13">
      <c r="J4281" s="132"/>
      <c r="K4281" s="132"/>
      <c r="L4281" s="132"/>
      <c r="M4281" s="132"/>
    </row>
    <row r="4282" spans="10:13">
      <c r="J4282" s="132"/>
      <c r="K4282" s="132"/>
      <c r="L4282" s="132"/>
      <c r="M4282" s="132"/>
    </row>
    <row r="4283" spans="10:13">
      <c r="J4283" s="132"/>
      <c r="K4283" s="132"/>
      <c r="L4283" s="132"/>
      <c r="M4283" s="132"/>
    </row>
    <row r="4284" spans="10:13">
      <c r="J4284" s="132"/>
      <c r="K4284" s="132"/>
      <c r="L4284" s="132"/>
      <c r="M4284" s="132"/>
    </row>
    <row r="4285" spans="10:13">
      <c r="J4285" s="132"/>
      <c r="K4285" s="132"/>
      <c r="L4285" s="132"/>
      <c r="M4285" s="132"/>
    </row>
    <row r="4286" spans="10:13">
      <c r="J4286" s="132"/>
      <c r="K4286" s="132"/>
      <c r="L4286" s="132"/>
      <c r="M4286" s="132"/>
    </row>
    <row r="4287" spans="10:13">
      <c r="J4287" s="132"/>
      <c r="K4287" s="132"/>
      <c r="L4287" s="132"/>
      <c r="M4287" s="132"/>
    </row>
    <row r="4288" spans="10:13">
      <c r="J4288" s="132"/>
      <c r="K4288" s="132"/>
      <c r="L4288" s="132"/>
      <c r="M4288" s="132"/>
    </row>
    <row r="4289" spans="10:13">
      <c r="J4289" s="132"/>
      <c r="K4289" s="132"/>
      <c r="L4289" s="132"/>
      <c r="M4289" s="132"/>
    </row>
    <row r="4290" spans="10:13">
      <c r="J4290" s="132"/>
      <c r="K4290" s="132"/>
      <c r="L4290" s="132"/>
      <c r="M4290" s="132"/>
    </row>
    <row r="4291" spans="10:13">
      <c r="J4291" s="132"/>
      <c r="K4291" s="132"/>
      <c r="L4291" s="132"/>
      <c r="M4291" s="132"/>
    </row>
    <row r="4292" spans="10:13">
      <c r="J4292" s="132"/>
      <c r="K4292" s="132"/>
      <c r="L4292" s="132"/>
      <c r="M4292" s="132"/>
    </row>
    <row r="4293" spans="10:13">
      <c r="J4293" s="132"/>
      <c r="K4293" s="132"/>
      <c r="L4293" s="132"/>
      <c r="M4293" s="132"/>
    </row>
    <row r="4294" spans="10:13">
      <c r="J4294" s="132"/>
      <c r="K4294" s="132"/>
      <c r="L4294" s="132"/>
      <c r="M4294" s="132"/>
    </row>
    <row r="4295" spans="10:13">
      <c r="J4295" s="132"/>
      <c r="K4295" s="132"/>
      <c r="L4295" s="132"/>
      <c r="M4295" s="132"/>
    </row>
    <row r="4296" spans="10:13">
      <c r="J4296" s="132"/>
      <c r="K4296" s="132"/>
      <c r="L4296" s="132"/>
      <c r="M4296" s="132"/>
    </row>
    <row r="4297" spans="10:13">
      <c r="J4297" s="132"/>
      <c r="K4297" s="132"/>
      <c r="L4297" s="132"/>
      <c r="M4297" s="132"/>
    </row>
    <row r="4298" spans="10:13">
      <c r="J4298" s="132"/>
      <c r="K4298" s="132"/>
      <c r="L4298" s="132"/>
      <c r="M4298" s="132"/>
    </row>
    <row r="4299" spans="10:13">
      <c r="J4299" s="132"/>
      <c r="K4299" s="132"/>
      <c r="L4299" s="132"/>
      <c r="M4299" s="132"/>
    </row>
    <row r="4300" spans="10:13">
      <c r="J4300" s="132"/>
      <c r="K4300" s="132"/>
      <c r="L4300" s="132"/>
      <c r="M4300" s="132"/>
    </row>
    <row r="4301" spans="10:13">
      <c r="J4301" s="132"/>
      <c r="K4301" s="132"/>
      <c r="L4301" s="132"/>
      <c r="M4301" s="132"/>
    </row>
    <row r="4302" spans="10:13">
      <c r="J4302" s="132"/>
      <c r="K4302" s="132"/>
      <c r="L4302" s="132"/>
      <c r="M4302" s="132"/>
    </row>
    <row r="4303" spans="10:13">
      <c r="J4303" s="132"/>
      <c r="K4303" s="132"/>
      <c r="L4303" s="132"/>
      <c r="M4303" s="132"/>
    </row>
    <row r="4304" spans="10:13">
      <c r="J4304" s="132"/>
      <c r="K4304" s="132"/>
      <c r="L4304" s="132"/>
      <c r="M4304" s="132"/>
    </row>
    <row r="4305" spans="10:13">
      <c r="J4305" s="132"/>
      <c r="K4305" s="132"/>
      <c r="L4305" s="132"/>
      <c r="M4305" s="132"/>
    </row>
    <row r="4306" spans="10:13">
      <c r="J4306" s="132"/>
      <c r="K4306" s="132"/>
      <c r="L4306" s="132"/>
      <c r="M4306" s="132"/>
    </row>
    <row r="4307" spans="10:13">
      <c r="J4307" s="132"/>
      <c r="K4307" s="132"/>
      <c r="L4307" s="132"/>
      <c r="M4307" s="132"/>
    </row>
    <row r="4308" spans="10:13">
      <c r="J4308" s="132"/>
      <c r="K4308" s="132"/>
      <c r="L4308" s="132"/>
      <c r="M4308" s="132"/>
    </row>
    <row r="4309" spans="10:13">
      <c r="J4309" s="132"/>
      <c r="K4309" s="132"/>
      <c r="L4309" s="132"/>
      <c r="M4309" s="132"/>
    </row>
    <row r="4310" spans="10:13">
      <c r="J4310" s="132"/>
      <c r="K4310" s="132"/>
      <c r="L4310" s="132"/>
      <c r="M4310" s="132"/>
    </row>
    <row r="4311" spans="10:13">
      <c r="J4311" s="132"/>
      <c r="K4311" s="132"/>
      <c r="L4311" s="132"/>
      <c r="M4311" s="132"/>
    </row>
    <row r="4312" spans="10:13">
      <c r="J4312" s="132"/>
      <c r="K4312" s="132"/>
      <c r="L4312" s="132"/>
      <c r="M4312" s="132"/>
    </row>
    <row r="4313" spans="10:13">
      <c r="J4313" s="132"/>
      <c r="K4313" s="132"/>
      <c r="L4313" s="132"/>
      <c r="M4313" s="132"/>
    </row>
    <row r="4314" spans="10:13">
      <c r="J4314" s="132"/>
      <c r="K4314" s="132"/>
      <c r="L4314" s="132"/>
      <c r="M4314" s="132"/>
    </row>
    <row r="4315" spans="10:13">
      <c r="J4315" s="132"/>
      <c r="K4315" s="132"/>
      <c r="L4315" s="132"/>
      <c r="M4315" s="132"/>
    </row>
    <row r="4316" spans="10:13">
      <c r="J4316" s="132"/>
      <c r="K4316" s="132"/>
      <c r="L4316" s="132"/>
      <c r="M4316" s="132"/>
    </row>
    <row r="4317" spans="10:13">
      <c r="J4317" s="132"/>
      <c r="K4317" s="132"/>
      <c r="L4317" s="132"/>
      <c r="M4317" s="132"/>
    </row>
    <row r="4318" spans="10:13">
      <c r="J4318" s="132"/>
      <c r="K4318" s="132"/>
      <c r="L4318" s="132"/>
      <c r="M4318" s="132"/>
    </row>
    <row r="4319" spans="10:13">
      <c r="J4319" s="132"/>
      <c r="K4319" s="132"/>
      <c r="L4319" s="132"/>
      <c r="M4319" s="132"/>
    </row>
    <row r="4320" spans="10:13">
      <c r="J4320" s="132"/>
      <c r="K4320" s="132"/>
      <c r="L4320" s="132"/>
      <c r="M4320" s="132"/>
    </row>
    <row r="4321" spans="10:13">
      <c r="J4321" s="132"/>
      <c r="K4321" s="132"/>
      <c r="L4321" s="132"/>
      <c r="M4321" s="132"/>
    </row>
    <row r="4322" spans="10:13">
      <c r="J4322" s="132"/>
      <c r="K4322" s="132"/>
      <c r="L4322" s="132"/>
      <c r="M4322" s="132"/>
    </row>
    <row r="4323" spans="10:13">
      <c r="J4323" s="132"/>
      <c r="K4323" s="132"/>
      <c r="L4323" s="132"/>
      <c r="M4323" s="132"/>
    </row>
    <row r="4324" spans="10:13">
      <c r="J4324" s="132"/>
      <c r="K4324" s="132"/>
      <c r="L4324" s="132"/>
      <c r="M4324" s="132"/>
    </row>
    <row r="4325" spans="10:13">
      <c r="J4325" s="132"/>
      <c r="K4325" s="132"/>
      <c r="L4325" s="132"/>
      <c r="M4325" s="132"/>
    </row>
    <row r="4326" spans="10:13">
      <c r="J4326" s="132"/>
      <c r="K4326" s="132"/>
      <c r="L4326" s="132"/>
      <c r="M4326" s="132"/>
    </row>
    <row r="4327" spans="10:13">
      <c r="J4327" s="132"/>
      <c r="K4327" s="132"/>
      <c r="L4327" s="132"/>
      <c r="M4327" s="132"/>
    </row>
    <row r="4328" spans="10:13">
      <c r="J4328" s="132"/>
      <c r="K4328" s="132"/>
      <c r="L4328" s="132"/>
      <c r="M4328" s="132"/>
    </row>
    <row r="4329" spans="10:13">
      <c r="J4329" s="132"/>
      <c r="K4329" s="132"/>
      <c r="L4329" s="132"/>
      <c r="M4329" s="132"/>
    </row>
    <row r="4330" spans="10:13">
      <c r="J4330" s="132"/>
      <c r="K4330" s="132"/>
      <c r="L4330" s="132"/>
      <c r="M4330" s="132"/>
    </row>
    <row r="4331" spans="10:13">
      <c r="J4331" s="132"/>
      <c r="K4331" s="132"/>
      <c r="L4331" s="132"/>
      <c r="M4331" s="132"/>
    </row>
    <row r="4332" spans="10:13">
      <c r="J4332" s="132"/>
      <c r="K4332" s="132"/>
      <c r="L4332" s="132"/>
      <c r="M4332" s="132"/>
    </row>
    <row r="4333" spans="10:13">
      <c r="J4333" s="132"/>
      <c r="K4333" s="132"/>
      <c r="L4333" s="132"/>
      <c r="M4333" s="132"/>
    </row>
    <row r="4334" spans="10:13">
      <c r="J4334" s="132"/>
      <c r="K4334" s="132"/>
      <c r="L4334" s="132"/>
      <c r="M4334" s="132"/>
    </row>
    <row r="4335" spans="10:13">
      <c r="J4335" s="132"/>
      <c r="K4335" s="132"/>
      <c r="L4335" s="132"/>
      <c r="M4335" s="132"/>
    </row>
    <row r="4336" spans="10:13">
      <c r="J4336" s="132"/>
      <c r="K4336" s="132"/>
      <c r="L4336" s="132"/>
      <c r="M4336" s="132"/>
    </row>
    <row r="4337" spans="10:13">
      <c r="J4337" s="132"/>
      <c r="K4337" s="132"/>
      <c r="L4337" s="132"/>
      <c r="M4337" s="132"/>
    </row>
    <row r="4338" spans="10:13">
      <c r="J4338" s="132"/>
      <c r="K4338" s="132"/>
      <c r="L4338" s="132"/>
      <c r="M4338" s="132"/>
    </row>
    <row r="4339" spans="10:13">
      <c r="J4339" s="132"/>
      <c r="K4339" s="132"/>
      <c r="L4339" s="132"/>
      <c r="M4339" s="132"/>
    </row>
    <row r="4340" spans="10:13">
      <c r="J4340" s="132"/>
      <c r="K4340" s="132"/>
      <c r="L4340" s="132"/>
      <c r="M4340" s="132"/>
    </row>
    <row r="4341" spans="10:13">
      <c r="J4341" s="132"/>
      <c r="K4341" s="132"/>
      <c r="L4341" s="132"/>
      <c r="M4341" s="132"/>
    </row>
    <row r="4342" spans="10:13">
      <c r="J4342" s="132"/>
      <c r="K4342" s="132"/>
      <c r="L4342" s="132"/>
      <c r="M4342" s="132"/>
    </row>
    <row r="4343" spans="10:13">
      <c r="J4343" s="132"/>
      <c r="K4343" s="132"/>
      <c r="L4343" s="132"/>
      <c r="M4343" s="132"/>
    </row>
    <row r="4344" spans="10:13">
      <c r="J4344" s="132"/>
      <c r="K4344" s="132"/>
      <c r="L4344" s="132"/>
      <c r="M4344" s="132"/>
    </row>
    <row r="4345" spans="10:13">
      <c r="J4345" s="132"/>
      <c r="K4345" s="132"/>
      <c r="L4345" s="132"/>
      <c r="M4345" s="132"/>
    </row>
    <row r="4346" spans="10:13">
      <c r="J4346" s="132"/>
      <c r="K4346" s="132"/>
      <c r="L4346" s="132"/>
      <c r="M4346" s="132"/>
    </row>
    <row r="4347" spans="10:13">
      <c r="J4347" s="132"/>
      <c r="K4347" s="132"/>
      <c r="L4347" s="132"/>
      <c r="M4347" s="132"/>
    </row>
    <row r="4348" spans="10:13">
      <c r="J4348" s="132"/>
      <c r="K4348" s="132"/>
      <c r="L4348" s="132"/>
      <c r="M4348" s="132"/>
    </row>
    <row r="4349" spans="10:13">
      <c r="J4349" s="132"/>
      <c r="K4349" s="132"/>
      <c r="L4349" s="132"/>
      <c r="M4349" s="132"/>
    </row>
    <row r="4350" spans="10:13">
      <c r="J4350" s="132"/>
      <c r="K4350" s="132"/>
      <c r="L4350" s="132"/>
      <c r="M4350" s="132"/>
    </row>
    <row r="4351" spans="10:13">
      <c r="J4351" s="132"/>
      <c r="K4351" s="132"/>
      <c r="L4351" s="132"/>
      <c r="M4351" s="132"/>
    </row>
    <row r="4352" spans="10:13">
      <c r="J4352" s="132"/>
      <c r="K4352" s="132"/>
      <c r="L4352" s="132"/>
      <c r="M4352" s="132"/>
    </row>
    <row r="4353" spans="10:13">
      <c r="J4353" s="132"/>
      <c r="K4353" s="132"/>
      <c r="L4353" s="132"/>
      <c r="M4353" s="132"/>
    </row>
    <row r="4354" spans="10:13">
      <c r="J4354" s="132"/>
      <c r="K4354" s="132"/>
      <c r="L4354" s="132"/>
      <c r="M4354" s="132"/>
    </row>
    <row r="4355" spans="10:13">
      <c r="J4355" s="132"/>
      <c r="K4355" s="132"/>
      <c r="L4355" s="132"/>
      <c r="M4355" s="132"/>
    </row>
    <row r="4356" spans="10:13">
      <c r="J4356" s="132"/>
      <c r="K4356" s="132"/>
      <c r="L4356" s="132"/>
      <c r="M4356" s="132"/>
    </row>
    <row r="4357" spans="10:13">
      <c r="J4357" s="132"/>
      <c r="K4357" s="132"/>
      <c r="L4357" s="132"/>
      <c r="M4357" s="132"/>
    </row>
    <row r="4358" spans="10:13">
      <c r="J4358" s="132"/>
      <c r="K4358" s="132"/>
      <c r="L4358" s="132"/>
      <c r="M4358" s="132"/>
    </row>
    <row r="4359" spans="10:13">
      <c r="J4359" s="132"/>
      <c r="K4359" s="132"/>
      <c r="L4359" s="132"/>
      <c r="M4359" s="132"/>
    </row>
    <row r="4360" spans="10:13">
      <c r="J4360" s="132"/>
      <c r="K4360" s="132"/>
      <c r="L4360" s="132"/>
      <c r="M4360" s="132"/>
    </row>
    <row r="4361" spans="10:13">
      <c r="J4361" s="132"/>
      <c r="K4361" s="132"/>
      <c r="L4361" s="132"/>
      <c r="M4361" s="132"/>
    </row>
    <row r="4362" spans="10:13">
      <c r="J4362" s="132"/>
      <c r="K4362" s="132"/>
      <c r="L4362" s="132"/>
      <c r="M4362" s="132"/>
    </row>
    <row r="4363" spans="10:13">
      <c r="J4363" s="132"/>
      <c r="K4363" s="132"/>
      <c r="L4363" s="132"/>
      <c r="M4363" s="132"/>
    </row>
    <row r="4364" spans="10:13">
      <c r="J4364" s="132"/>
      <c r="K4364" s="132"/>
      <c r="L4364" s="132"/>
      <c r="M4364" s="132"/>
    </row>
    <row r="4365" spans="10:13">
      <c r="J4365" s="132"/>
      <c r="K4365" s="132"/>
      <c r="L4365" s="132"/>
      <c r="M4365" s="132"/>
    </row>
    <row r="4366" spans="10:13">
      <c r="J4366" s="132"/>
      <c r="K4366" s="132"/>
      <c r="L4366" s="132"/>
      <c r="M4366" s="132"/>
    </row>
    <row r="4367" spans="10:13">
      <c r="J4367" s="132"/>
      <c r="K4367" s="132"/>
      <c r="L4367" s="132"/>
      <c r="M4367" s="132"/>
    </row>
    <row r="4368" spans="10:13">
      <c r="J4368" s="132"/>
      <c r="K4368" s="132"/>
      <c r="L4368" s="132"/>
      <c r="M4368" s="132"/>
    </row>
    <row r="4369" spans="10:13">
      <c r="J4369" s="132"/>
      <c r="K4369" s="132"/>
      <c r="L4369" s="132"/>
      <c r="M4369" s="132"/>
    </row>
    <row r="4370" spans="10:13">
      <c r="J4370" s="132"/>
      <c r="K4370" s="132"/>
      <c r="L4370" s="132"/>
      <c r="M4370" s="132"/>
    </row>
    <row r="4371" spans="10:13">
      <c r="J4371" s="132"/>
      <c r="K4371" s="132"/>
      <c r="L4371" s="132"/>
      <c r="M4371" s="132"/>
    </row>
    <row r="4372" spans="10:13">
      <c r="J4372" s="132"/>
      <c r="K4372" s="132"/>
      <c r="L4372" s="132"/>
      <c r="M4372" s="132"/>
    </row>
    <row r="4373" spans="10:13">
      <c r="J4373" s="132"/>
      <c r="K4373" s="132"/>
      <c r="L4373" s="132"/>
      <c r="M4373" s="132"/>
    </row>
    <row r="4374" spans="10:13">
      <c r="J4374" s="132"/>
      <c r="K4374" s="132"/>
      <c r="L4374" s="132"/>
      <c r="M4374" s="132"/>
    </row>
    <row r="4375" spans="10:13">
      <c r="J4375" s="132"/>
      <c r="K4375" s="132"/>
      <c r="L4375" s="132"/>
      <c r="M4375" s="132"/>
    </row>
    <row r="4376" spans="10:13">
      <c r="J4376" s="132"/>
      <c r="K4376" s="132"/>
      <c r="L4376" s="132"/>
      <c r="M4376" s="132"/>
    </row>
    <row r="4377" spans="10:13">
      <c r="J4377" s="132"/>
      <c r="K4377" s="132"/>
      <c r="L4377" s="132"/>
      <c r="M4377" s="132"/>
    </row>
    <row r="4378" spans="10:13">
      <c r="J4378" s="132"/>
      <c r="K4378" s="132"/>
      <c r="L4378" s="132"/>
      <c r="M4378" s="132"/>
    </row>
    <row r="4379" spans="10:13">
      <c r="J4379" s="132"/>
      <c r="K4379" s="132"/>
      <c r="L4379" s="132"/>
      <c r="M4379" s="132"/>
    </row>
    <row r="4380" spans="10:13">
      <c r="J4380" s="132"/>
      <c r="K4380" s="132"/>
      <c r="L4380" s="132"/>
      <c r="M4380" s="132"/>
    </row>
    <row r="4381" spans="10:13">
      <c r="J4381" s="132"/>
      <c r="K4381" s="132"/>
      <c r="L4381" s="132"/>
      <c r="M4381" s="132"/>
    </row>
    <row r="4382" spans="10:13">
      <c r="J4382" s="132"/>
      <c r="K4382" s="132"/>
      <c r="L4382" s="132"/>
      <c r="M4382" s="132"/>
    </row>
    <row r="4383" spans="10:13">
      <c r="J4383" s="132"/>
      <c r="K4383" s="132"/>
      <c r="L4383" s="132"/>
      <c r="M4383" s="132"/>
    </row>
    <row r="4384" spans="10:13">
      <c r="J4384" s="132"/>
      <c r="K4384" s="132"/>
      <c r="L4384" s="132"/>
      <c r="M4384" s="132"/>
    </row>
    <row r="4385" spans="10:13">
      <c r="J4385" s="132"/>
      <c r="K4385" s="132"/>
      <c r="L4385" s="132"/>
      <c r="M4385" s="132"/>
    </row>
    <row r="4386" spans="10:13">
      <c r="J4386" s="132"/>
      <c r="K4386" s="132"/>
      <c r="L4386" s="132"/>
      <c r="M4386" s="132"/>
    </row>
    <row r="4387" spans="10:13">
      <c r="J4387" s="132"/>
      <c r="K4387" s="132"/>
      <c r="L4387" s="132"/>
      <c r="M4387" s="132"/>
    </row>
    <row r="4388" spans="10:13">
      <c r="J4388" s="132"/>
      <c r="K4388" s="132"/>
      <c r="L4388" s="132"/>
      <c r="M4388" s="132"/>
    </row>
    <row r="4389" spans="10:13">
      <c r="J4389" s="132"/>
      <c r="K4389" s="132"/>
      <c r="L4389" s="132"/>
      <c r="M4389" s="132"/>
    </row>
    <row r="4390" spans="10:13">
      <c r="J4390" s="132"/>
      <c r="K4390" s="132"/>
      <c r="L4390" s="132"/>
      <c r="M4390" s="132"/>
    </row>
    <row r="4391" spans="10:13">
      <c r="J4391" s="132"/>
      <c r="K4391" s="132"/>
      <c r="L4391" s="132"/>
      <c r="M4391" s="132"/>
    </row>
    <row r="4392" spans="10:13">
      <c r="J4392" s="132"/>
      <c r="K4392" s="132"/>
      <c r="L4392" s="132"/>
      <c r="M4392" s="132"/>
    </row>
    <row r="4393" spans="10:13">
      <c r="J4393" s="132"/>
      <c r="K4393" s="132"/>
      <c r="L4393" s="132"/>
      <c r="M4393" s="132"/>
    </row>
    <row r="4394" spans="10:13">
      <c r="J4394" s="132"/>
      <c r="K4394" s="132"/>
      <c r="L4394" s="132"/>
      <c r="M4394" s="132"/>
    </row>
    <row r="4395" spans="10:13">
      <c r="J4395" s="132"/>
      <c r="K4395" s="132"/>
      <c r="L4395" s="132"/>
      <c r="M4395" s="132"/>
    </row>
    <row r="4396" spans="10:13">
      <c r="J4396" s="132"/>
      <c r="K4396" s="132"/>
      <c r="L4396" s="132"/>
      <c r="M4396" s="132"/>
    </row>
    <row r="4397" spans="10:13">
      <c r="J4397" s="132"/>
      <c r="K4397" s="132"/>
      <c r="L4397" s="132"/>
      <c r="M4397" s="132"/>
    </row>
    <row r="4398" spans="10:13">
      <c r="J4398" s="132"/>
      <c r="K4398" s="132"/>
      <c r="L4398" s="132"/>
      <c r="M4398" s="132"/>
    </row>
    <row r="4399" spans="10:13">
      <c r="J4399" s="132"/>
      <c r="K4399" s="132"/>
      <c r="L4399" s="132"/>
      <c r="M4399" s="132"/>
    </row>
    <row r="4400" spans="10:13">
      <c r="J4400" s="132"/>
      <c r="K4400" s="132"/>
      <c r="L4400" s="132"/>
      <c r="M4400" s="132"/>
    </row>
    <row r="4401" spans="10:13">
      <c r="J4401" s="132"/>
      <c r="K4401" s="132"/>
      <c r="L4401" s="132"/>
      <c r="M4401" s="132"/>
    </row>
    <row r="4402" spans="10:13">
      <c r="J4402" s="132"/>
      <c r="K4402" s="132"/>
      <c r="L4402" s="132"/>
      <c r="M4402" s="132"/>
    </row>
    <row r="4403" spans="10:13">
      <c r="J4403" s="132"/>
      <c r="K4403" s="132"/>
      <c r="L4403" s="132"/>
      <c r="M4403" s="132"/>
    </row>
    <row r="4404" spans="10:13">
      <c r="J4404" s="132"/>
      <c r="K4404" s="132"/>
      <c r="L4404" s="132"/>
      <c r="M4404" s="132"/>
    </row>
    <row r="4405" spans="10:13">
      <c r="J4405" s="132"/>
      <c r="K4405" s="132"/>
      <c r="L4405" s="132"/>
      <c r="M4405" s="132"/>
    </row>
    <row r="4406" spans="10:13">
      <c r="J4406" s="132"/>
      <c r="K4406" s="132"/>
      <c r="L4406" s="132"/>
      <c r="M4406" s="132"/>
    </row>
    <row r="4407" spans="10:13">
      <c r="J4407" s="132"/>
      <c r="K4407" s="132"/>
      <c r="L4407" s="132"/>
      <c r="M4407" s="132"/>
    </row>
    <row r="4408" spans="10:13">
      <c r="J4408" s="132"/>
      <c r="K4408" s="132"/>
      <c r="L4408" s="132"/>
      <c r="M4408" s="132"/>
    </row>
    <row r="4409" spans="10:13">
      <c r="J4409" s="132"/>
      <c r="K4409" s="132"/>
      <c r="L4409" s="132"/>
      <c r="M4409" s="132"/>
    </row>
    <row r="4410" spans="10:13">
      <c r="J4410" s="132"/>
      <c r="K4410" s="132"/>
      <c r="L4410" s="132"/>
      <c r="M4410" s="132"/>
    </row>
    <row r="4411" spans="10:13">
      <c r="J4411" s="132"/>
      <c r="K4411" s="132"/>
      <c r="L4411" s="132"/>
      <c r="M4411" s="132"/>
    </row>
    <row r="4412" spans="10:13">
      <c r="J4412" s="132"/>
      <c r="K4412" s="132"/>
      <c r="L4412" s="132"/>
      <c r="M4412" s="132"/>
    </row>
    <row r="4413" spans="10:13">
      <c r="J4413" s="132"/>
      <c r="K4413" s="132"/>
      <c r="L4413" s="132"/>
      <c r="M4413" s="132"/>
    </row>
    <row r="4414" spans="10:13">
      <c r="J4414" s="132"/>
      <c r="K4414" s="132"/>
      <c r="L4414" s="132"/>
      <c r="M4414" s="132"/>
    </row>
    <row r="4415" spans="10:13">
      <c r="J4415" s="132"/>
      <c r="K4415" s="132"/>
      <c r="L4415" s="132"/>
      <c r="M4415" s="132"/>
    </row>
    <row r="4416" spans="10:13">
      <c r="J4416" s="132"/>
      <c r="K4416" s="132"/>
      <c r="L4416" s="132"/>
      <c r="M4416" s="132"/>
    </row>
    <row r="4417" spans="10:13">
      <c r="J4417" s="132"/>
      <c r="K4417" s="132"/>
      <c r="L4417" s="132"/>
      <c r="M4417" s="132"/>
    </row>
    <row r="4418" spans="10:13">
      <c r="J4418" s="132"/>
      <c r="K4418" s="132"/>
      <c r="L4418" s="132"/>
      <c r="M4418" s="132"/>
    </row>
    <row r="4419" spans="10:13">
      <c r="J4419" s="132"/>
      <c r="K4419" s="132"/>
      <c r="L4419" s="132"/>
      <c r="M4419" s="132"/>
    </row>
    <row r="4420" spans="10:13">
      <c r="J4420" s="132"/>
      <c r="K4420" s="132"/>
      <c r="L4420" s="132"/>
      <c r="M4420" s="132"/>
    </row>
    <row r="4421" spans="10:13">
      <c r="J4421" s="132"/>
      <c r="K4421" s="132"/>
      <c r="L4421" s="132"/>
      <c r="M4421" s="132"/>
    </row>
    <row r="4422" spans="10:13">
      <c r="J4422" s="132"/>
      <c r="K4422" s="132"/>
      <c r="L4422" s="132"/>
      <c r="M4422" s="132"/>
    </row>
    <row r="4423" spans="10:13">
      <c r="J4423" s="132"/>
      <c r="K4423" s="132"/>
      <c r="L4423" s="132"/>
      <c r="M4423" s="132"/>
    </row>
    <row r="4424" spans="10:13">
      <c r="J4424" s="132"/>
      <c r="K4424" s="132"/>
      <c r="L4424" s="132"/>
      <c r="M4424" s="132"/>
    </row>
    <row r="4425" spans="10:13">
      <c r="J4425" s="132"/>
      <c r="K4425" s="132"/>
      <c r="L4425" s="132"/>
      <c r="M4425" s="132"/>
    </row>
    <row r="4426" spans="10:13">
      <c r="J4426" s="132"/>
      <c r="K4426" s="132"/>
      <c r="L4426" s="132"/>
      <c r="M4426" s="132"/>
    </row>
    <row r="4427" spans="10:13">
      <c r="J4427" s="132"/>
      <c r="K4427" s="132"/>
      <c r="L4427" s="132"/>
      <c r="M4427" s="132"/>
    </row>
    <row r="4428" spans="10:13">
      <c r="J4428" s="132"/>
      <c r="K4428" s="132"/>
      <c r="L4428" s="132"/>
      <c r="M4428" s="132"/>
    </row>
    <row r="4429" spans="10:13">
      <c r="J4429" s="132"/>
      <c r="K4429" s="132"/>
      <c r="L4429" s="132"/>
      <c r="M4429" s="132"/>
    </row>
    <row r="4430" spans="10:13">
      <c r="J4430" s="132"/>
      <c r="K4430" s="132"/>
      <c r="L4430" s="132"/>
      <c r="M4430" s="132"/>
    </row>
    <row r="4431" spans="10:13">
      <c r="J4431" s="132"/>
      <c r="K4431" s="132"/>
      <c r="L4431" s="132"/>
      <c r="M4431" s="132"/>
    </row>
    <row r="4432" spans="10:13">
      <c r="J4432" s="132"/>
      <c r="K4432" s="132"/>
      <c r="L4432" s="132"/>
      <c r="M4432" s="132"/>
    </row>
    <row r="4433" spans="10:13">
      <c r="J4433" s="132"/>
      <c r="K4433" s="132"/>
      <c r="L4433" s="132"/>
      <c r="M4433" s="132"/>
    </row>
    <row r="4434" spans="10:13">
      <c r="J4434" s="132"/>
      <c r="K4434" s="132"/>
      <c r="L4434" s="132"/>
      <c r="M4434" s="132"/>
    </row>
    <row r="4435" spans="10:13">
      <c r="J4435" s="132"/>
      <c r="K4435" s="132"/>
      <c r="L4435" s="132"/>
      <c r="M4435" s="132"/>
    </row>
    <row r="4436" spans="10:13">
      <c r="J4436" s="132"/>
      <c r="K4436" s="132"/>
      <c r="L4436" s="132"/>
      <c r="M4436" s="132"/>
    </row>
    <row r="4437" spans="10:13">
      <c r="J4437" s="132"/>
      <c r="K4437" s="132"/>
      <c r="L4437" s="132"/>
      <c r="M4437" s="132"/>
    </row>
    <row r="4438" spans="10:13">
      <c r="J4438" s="132"/>
      <c r="K4438" s="132"/>
      <c r="L4438" s="132"/>
      <c r="M4438" s="132"/>
    </row>
    <row r="4439" spans="10:13">
      <c r="J4439" s="132"/>
      <c r="K4439" s="132"/>
      <c r="L4439" s="132"/>
      <c r="M4439" s="132"/>
    </row>
    <row r="4440" spans="10:13">
      <c r="J4440" s="132"/>
      <c r="K4440" s="132"/>
      <c r="L4440" s="132"/>
      <c r="M4440" s="132"/>
    </row>
    <row r="4441" spans="10:13">
      <c r="J4441" s="132"/>
      <c r="K4441" s="132"/>
      <c r="L4441" s="132"/>
      <c r="M4441" s="132"/>
    </row>
    <row r="4442" spans="10:13">
      <c r="J4442" s="132"/>
      <c r="K4442" s="132"/>
      <c r="L4442" s="132"/>
      <c r="M4442" s="132"/>
    </row>
    <row r="4443" spans="10:13">
      <c r="J4443" s="132"/>
      <c r="K4443" s="132"/>
      <c r="L4443" s="132"/>
      <c r="M4443" s="132"/>
    </row>
    <row r="4444" spans="10:13">
      <c r="J4444" s="132"/>
      <c r="K4444" s="132"/>
      <c r="L4444" s="132"/>
      <c r="M4444" s="132"/>
    </row>
    <row r="4445" spans="10:13">
      <c r="J4445" s="132"/>
      <c r="K4445" s="132"/>
      <c r="L4445" s="132"/>
      <c r="M4445" s="132"/>
    </row>
    <row r="4446" spans="10:13">
      <c r="J4446" s="132"/>
      <c r="K4446" s="132"/>
      <c r="L4446" s="132"/>
      <c r="M4446" s="132"/>
    </row>
    <row r="4447" spans="10:13">
      <c r="J4447" s="132"/>
      <c r="K4447" s="132"/>
      <c r="L4447" s="132"/>
      <c r="M4447" s="132"/>
    </row>
    <row r="4448" spans="10:13">
      <c r="J4448" s="132"/>
      <c r="K4448" s="132"/>
      <c r="L4448" s="132"/>
      <c r="M4448" s="132"/>
    </row>
    <row r="4449" spans="10:13">
      <c r="J4449" s="132"/>
      <c r="K4449" s="132"/>
      <c r="L4449" s="132"/>
      <c r="M4449" s="132"/>
    </row>
    <row r="4450" spans="10:13">
      <c r="J4450" s="132"/>
      <c r="K4450" s="132"/>
      <c r="L4450" s="132"/>
      <c r="M4450" s="132"/>
    </row>
    <row r="4451" spans="10:13">
      <c r="J4451" s="132"/>
      <c r="K4451" s="132"/>
      <c r="L4451" s="132"/>
      <c r="M4451" s="132"/>
    </row>
    <row r="4452" spans="10:13">
      <c r="J4452" s="132"/>
      <c r="K4452" s="132"/>
      <c r="L4452" s="132"/>
      <c r="M4452" s="132"/>
    </row>
    <row r="4453" spans="10:13">
      <c r="J4453" s="132"/>
      <c r="K4453" s="132"/>
      <c r="L4453" s="132"/>
      <c r="M4453" s="132"/>
    </row>
    <row r="4454" spans="10:13">
      <c r="J4454" s="132"/>
      <c r="K4454" s="132"/>
      <c r="L4454" s="132"/>
      <c r="M4454" s="132"/>
    </row>
    <row r="4455" spans="10:13">
      <c r="J4455" s="132"/>
      <c r="K4455" s="132"/>
      <c r="L4455" s="132"/>
      <c r="M4455" s="132"/>
    </row>
    <row r="4456" spans="10:13">
      <c r="J4456" s="132"/>
      <c r="K4456" s="132"/>
      <c r="L4456" s="132"/>
      <c r="M4456" s="132"/>
    </row>
    <row r="4457" spans="10:13">
      <c r="J4457" s="132"/>
      <c r="K4457" s="132"/>
      <c r="L4457" s="132"/>
      <c r="M4457" s="132"/>
    </row>
    <row r="4458" spans="10:13">
      <c r="J4458" s="132"/>
      <c r="K4458" s="132"/>
      <c r="L4458" s="132"/>
      <c r="M4458" s="132"/>
    </row>
    <row r="4459" spans="10:13">
      <c r="J4459" s="132"/>
      <c r="K4459" s="132"/>
      <c r="L4459" s="132"/>
      <c r="M4459" s="132"/>
    </row>
    <row r="4460" spans="10:13">
      <c r="J4460" s="132"/>
      <c r="K4460" s="132"/>
      <c r="L4460" s="132"/>
      <c r="M4460" s="132"/>
    </row>
    <row r="4461" spans="10:13">
      <c r="J4461" s="132"/>
      <c r="K4461" s="132"/>
      <c r="L4461" s="132"/>
      <c r="M4461" s="132"/>
    </row>
    <row r="4462" spans="10:13">
      <c r="J4462" s="132"/>
      <c r="K4462" s="132"/>
      <c r="L4462" s="132"/>
      <c r="M4462" s="132"/>
    </row>
    <row r="4463" spans="10:13">
      <c r="J4463" s="132"/>
      <c r="K4463" s="132"/>
      <c r="L4463" s="132"/>
      <c r="M4463" s="132"/>
    </row>
    <row r="4464" spans="10:13">
      <c r="J4464" s="132"/>
      <c r="K4464" s="132"/>
      <c r="L4464" s="132"/>
      <c r="M4464" s="132"/>
    </row>
    <row r="4465" spans="10:13">
      <c r="J4465" s="132"/>
      <c r="K4465" s="132"/>
      <c r="L4465" s="132"/>
      <c r="M4465" s="132"/>
    </row>
    <row r="4466" spans="10:13">
      <c r="J4466" s="132"/>
      <c r="K4466" s="132"/>
      <c r="L4466" s="132"/>
      <c r="M4466" s="132"/>
    </row>
    <row r="4467" spans="10:13">
      <c r="J4467" s="132"/>
      <c r="K4467" s="132"/>
      <c r="L4467" s="132"/>
      <c r="M4467" s="132"/>
    </row>
    <row r="4468" spans="10:13">
      <c r="J4468" s="132"/>
      <c r="K4468" s="132"/>
      <c r="L4468" s="132"/>
      <c r="M4468" s="132"/>
    </row>
    <row r="4469" spans="10:13">
      <c r="J4469" s="132"/>
      <c r="K4469" s="132"/>
      <c r="L4469" s="132"/>
      <c r="M4469" s="132"/>
    </row>
    <row r="4470" spans="10:13">
      <c r="J4470" s="132"/>
      <c r="K4470" s="132"/>
      <c r="L4470" s="132"/>
      <c r="M4470" s="132"/>
    </row>
    <row r="4471" spans="10:13">
      <c r="J4471" s="132"/>
      <c r="K4471" s="132"/>
      <c r="L4471" s="132"/>
      <c r="M4471" s="132"/>
    </row>
    <row r="4472" spans="10:13">
      <c r="J4472" s="132"/>
      <c r="K4472" s="132"/>
      <c r="L4472" s="132"/>
      <c r="M4472" s="132"/>
    </row>
    <row r="4473" spans="10:13">
      <c r="J4473" s="132"/>
      <c r="K4473" s="132"/>
      <c r="L4473" s="132"/>
      <c r="M4473" s="132"/>
    </row>
    <row r="4474" spans="10:13">
      <c r="J4474" s="132"/>
      <c r="K4474" s="132"/>
      <c r="L4474" s="132"/>
      <c r="M4474" s="132"/>
    </row>
    <row r="4475" spans="10:13">
      <c r="J4475" s="132"/>
      <c r="K4475" s="132"/>
      <c r="L4475" s="132"/>
      <c r="M4475" s="132"/>
    </row>
    <row r="4476" spans="10:13">
      <c r="J4476" s="132"/>
      <c r="K4476" s="132"/>
      <c r="L4476" s="132"/>
      <c r="M4476" s="132"/>
    </row>
    <row r="4477" spans="10:13">
      <c r="J4477" s="132"/>
      <c r="K4477" s="132"/>
      <c r="L4477" s="132"/>
      <c r="M4477" s="132"/>
    </row>
    <row r="4478" spans="10:13">
      <c r="J4478" s="132"/>
      <c r="K4478" s="132"/>
      <c r="L4478" s="132"/>
      <c r="M4478" s="132"/>
    </row>
    <row r="4479" spans="10:13">
      <c r="J4479" s="132"/>
      <c r="K4479" s="132"/>
      <c r="L4479" s="132"/>
      <c r="M4479" s="132"/>
    </row>
    <row r="4480" spans="10:13">
      <c r="J4480" s="132"/>
      <c r="K4480" s="132"/>
      <c r="L4480" s="132"/>
      <c r="M4480" s="132"/>
    </row>
    <row r="4481" spans="10:13">
      <c r="J4481" s="132"/>
      <c r="K4481" s="132"/>
      <c r="L4481" s="132"/>
      <c r="M4481" s="132"/>
    </row>
    <row r="4482" spans="10:13">
      <c r="J4482" s="132"/>
      <c r="K4482" s="132"/>
      <c r="L4482" s="132"/>
      <c r="M4482" s="132"/>
    </row>
    <row r="4483" spans="10:13">
      <c r="J4483" s="132"/>
      <c r="K4483" s="132"/>
      <c r="L4483" s="132"/>
      <c r="M4483" s="132"/>
    </row>
    <row r="4484" spans="10:13">
      <c r="J4484" s="132"/>
      <c r="K4484" s="132"/>
      <c r="L4484" s="132"/>
      <c r="M4484" s="132"/>
    </row>
    <row r="4485" spans="10:13">
      <c r="J4485" s="132"/>
      <c r="K4485" s="132"/>
      <c r="L4485" s="132"/>
      <c r="M4485" s="132"/>
    </row>
    <row r="4486" spans="10:13">
      <c r="J4486" s="132"/>
      <c r="K4486" s="132"/>
      <c r="L4486" s="132"/>
      <c r="M4486" s="132"/>
    </row>
    <row r="4487" spans="10:13">
      <c r="J4487" s="132"/>
      <c r="K4487" s="132"/>
      <c r="L4487" s="132"/>
      <c r="M4487" s="132"/>
    </row>
    <row r="4488" spans="10:13">
      <c r="J4488" s="132"/>
      <c r="K4488" s="132"/>
      <c r="L4488" s="132"/>
      <c r="M4488" s="132"/>
    </row>
    <row r="4489" spans="10:13">
      <c r="J4489" s="132"/>
      <c r="K4489" s="132"/>
      <c r="L4489" s="132"/>
      <c r="M4489" s="132"/>
    </row>
    <row r="4490" spans="10:13">
      <c r="J4490" s="132"/>
      <c r="K4490" s="132"/>
      <c r="L4490" s="132"/>
      <c r="M4490" s="132"/>
    </row>
    <row r="4491" spans="10:13">
      <c r="J4491" s="132"/>
      <c r="K4491" s="132"/>
      <c r="L4491" s="132"/>
      <c r="M4491" s="132"/>
    </row>
    <row r="4492" spans="10:13">
      <c r="J4492" s="132"/>
      <c r="K4492" s="132"/>
      <c r="L4492" s="132"/>
      <c r="M4492" s="132"/>
    </row>
    <row r="4493" spans="10:13">
      <c r="J4493" s="132"/>
      <c r="K4493" s="132"/>
      <c r="L4493" s="132"/>
      <c r="M4493" s="132"/>
    </row>
    <row r="4494" spans="10:13">
      <c r="J4494" s="132"/>
      <c r="K4494" s="132"/>
      <c r="L4494" s="132"/>
      <c r="M4494" s="132"/>
    </row>
    <row r="4495" spans="10:13">
      <c r="J4495" s="132"/>
      <c r="K4495" s="132"/>
      <c r="L4495" s="132"/>
      <c r="M4495" s="132"/>
    </row>
    <row r="4496" spans="10:13">
      <c r="J4496" s="132"/>
      <c r="K4496" s="132"/>
      <c r="L4496" s="132"/>
      <c r="M4496" s="132"/>
    </row>
    <row r="4497" spans="10:13">
      <c r="J4497" s="132"/>
      <c r="K4497" s="132"/>
      <c r="L4497" s="132"/>
      <c r="M4497" s="132"/>
    </row>
    <row r="4498" spans="10:13">
      <c r="J4498" s="132"/>
      <c r="K4498" s="132"/>
      <c r="L4498" s="132"/>
      <c r="M4498" s="132"/>
    </row>
    <row r="4499" spans="10:13">
      <c r="J4499" s="132"/>
      <c r="K4499" s="132"/>
      <c r="L4499" s="132"/>
      <c r="M4499" s="132"/>
    </row>
    <row r="4500" spans="10:13">
      <c r="J4500" s="132"/>
      <c r="K4500" s="132"/>
      <c r="L4500" s="132"/>
      <c r="M4500" s="132"/>
    </row>
    <row r="4501" spans="10:13">
      <c r="J4501" s="132"/>
      <c r="K4501" s="132"/>
      <c r="L4501" s="132"/>
      <c r="M4501" s="132"/>
    </row>
    <row r="4502" spans="10:13">
      <c r="J4502" s="132"/>
      <c r="K4502" s="132"/>
      <c r="L4502" s="132"/>
      <c r="M4502" s="132"/>
    </row>
    <row r="4503" spans="10:13">
      <c r="J4503" s="132"/>
      <c r="K4503" s="132"/>
      <c r="L4503" s="132"/>
      <c r="M4503" s="132"/>
    </row>
    <row r="4504" spans="10:13">
      <c r="J4504" s="132"/>
      <c r="K4504" s="132"/>
      <c r="L4504" s="132"/>
      <c r="M4504" s="132"/>
    </row>
    <row r="4505" spans="10:13">
      <c r="J4505" s="132"/>
      <c r="K4505" s="132"/>
      <c r="L4505" s="132"/>
      <c r="M4505" s="132"/>
    </row>
    <row r="4506" spans="10:13">
      <c r="J4506" s="132"/>
      <c r="K4506" s="132"/>
      <c r="L4506" s="132"/>
      <c r="M4506" s="132"/>
    </row>
    <row r="4507" spans="10:13">
      <c r="J4507" s="132"/>
      <c r="K4507" s="132"/>
      <c r="L4507" s="132"/>
      <c r="M4507" s="132"/>
    </row>
    <row r="4508" spans="10:13">
      <c r="J4508" s="132"/>
      <c r="K4508" s="132"/>
      <c r="L4508" s="132"/>
      <c r="M4508" s="132"/>
    </row>
    <row r="4509" spans="10:13">
      <c r="J4509" s="132"/>
      <c r="K4509" s="132"/>
      <c r="L4509" s="132"/>
      <c r="M4509" s="132"/>
    </row>
    <row r="4510" spans="10:13">
      <c r="J4510" s="132"/>
      <c r="K4510" s="132"/>
      <c r="L4510" s="132"/>
      <c r="M4510" s="132"/>
    </row>
    <row r="4511" spans="10:13">
      <c r="J4511" s="132"/>
      <c r="K4511" s="132"/>
      <c r="L4511" s="132"/>
      <c r="M4511" s="132"/>
    </row>
    <row r="4512" spans="10:13">
      <c r="J4512" s="132"/>
      <c r="K4512" s="132"/>
      <c r="L4512" s="132"/>
      <c r="M4512" s="132"/>
    </row>
    <row r="4513" spans="10:13">
      <c r="J4513" s="132"/>
      <c r="K4513" s="132"/>
      <c r="L4513" s="132"/>
      <c r="M4513" s="132"/>
    </row>
    <row r="4514" spans="10:13">
      <c r="J4514" s="132"/>
      <c r="K4514" s="132"/>
      <c r="L4514" s="132"/>
      <c r="M4514" s="132"/>
    </row>
    <row r="4515" spans="10:13">
      <c r="J4515" s="132"/>
      <c r="K4515" s="132"/>
      <c r="L4515" s="132"/>
      <c r="M4515" s="132"/>
    </row>
    <row r="4516" spans="10:13">
      <c r="J4516" s="132"/>
      <c r="K4516" s="132"/>
      <c r="L4516" s="132"/>
      <c r="M4516" s="132"/>
    </row>
    <row r="4517" spans="10:13">
      <c r="J4517" s="132"/>
      <c r="K4517" s="132"/>
      <c r="L4517" s="132"/>
      <c r="M4517" s="132"/>
    </row>
    <row r="4518" spans="10:13">
      <c r="J4518" s="132"/>
      <c r="K4518" s="132"/>
      <c r="L4518" s="132"/>
      <c r="M4518" s="132"/>
    </row>
    <row r="4519" spans="10:13">
      <c r="J4519" s="132"/>
      <c r="K4519" s="132"/>
      <c r="L4519" s="132"/>
      <c r="M4519" s="132"/>
    </row>
    <row r="4520" spans="10:13">
      <c r="J4520" s="132"/>
      <c r="K4520" s="132"/>
      <c r="L4520" s="132"/>
      <c r="M4520" s="132"/>
    </row>
    <row r="4521" spans="10:13">
      <c r="J4521" s="132"/>
      <c r="K4521" s="132"/>
      <c r="L4521" s="132"/>
      <c r="M4521" s="132"/>
    </row>
    <row r="4522" spans="10:13">
      <c r="J4522" s="132"/>
      <c r="K4522" s="132"/>
      <c r="L4522" s="132"/>
      <c r="M4522" s="132"/>
    </row>
    <row r="4523" spans="10:13">
      <c r="J4523" s="132"/>
      <c r="K4523" s="132"/>
      <c r="L4523" s="132"/>
      <c r="M4523" s="132"/>
    </row>
    <row r="4524" spans="10:13">
      <c r="J4524" s="132"/>
      <c r="K4524" s="132"/>
      <c r="L4524" s="132"/>
      <c r="M4524" s="132"/>
    </row>
    <row r="4525" spans="10:13">
      <c r="J4525" s="132"/>
      <c r="K4525" s="132"/>
      <c r="L4525" s="132"/>
      <c r="M4525" s="132"/>
    </row>
    <row r="4526" spans="10:13">
      <c r="J4526" s="132"/>
      <c r="K4526" s="132"/>
      <c r="L4526" s="132"/>
      <c r="M4526" s="132"/>
    </row>
    <row r="4527" spans="10:13">
      <c r="J4527" s="132"/>
      <c r="K4527" s="132"/>
      <c r="L4527" s="132"/>
      <c r="M4527" s="132"/>
    </row>
    <row r="4528" spans="10:13">
      <c r="J4528" s="132"/>
      <c r="K4528" s="132"/>
      <c r="L4528" s="132"/>
      <c r="M4528" s="132"/>
    </row>
    <row r="4529" spans="10:13">
      <c r="J4529" s="132"/>
      <c r="K4529" s="132"/>
      <c r="L4529" s="132"/>
      <c r="M4529" s="132"/>
    </row>
    <row r="4530" spans="10:13">
      <c r="J4530" s="132"/>
      <c r="K4530" s="132"/>
      <c r="L4530" s="132"/>
      <c r="M4530" s="132"/>
    </row>
    <row r="4531" spans="10:13">
      <c r="J4531" s="132"/>
      <c r="K4531" s="132"/>
      <c r="L4531" s="132"/>
      <c r="M4531" s="132"/>
    </row>
    <row r="4532" spans="10:13">
      <c r="J4532" s="132"/>
      <c r="K4532" s="132"/>
      <c r="L4532" s="132"/>
      <c r="M4532" s="132"/>
    </row>
    <row r="4533" spans="10:13">
      <c r="J4533" s="132"/>
      <c r="K4533" s="132"/>
      <c r="L4533" s="132"/>
      <c r="M4533" s="132"/>
    </row>
    <row r="4534" spans="10:13">
      <c r="J4534" s="132"/>
      <c r="K4534" s="132"/>
      <c r="L4534" s="132"/>
      <c r="M4534" s="132"/>
    </row>
    <row r="4535" spans="10:13">
      <c r="J4535" s="132"/>
      <c r="K4535" s="132"/>
      <c r="L4535" s="132"/>
      <c r="M4535" s="132"/>
    </row>
    <row r="4536" spans="10:13">
      <c r="J4536" s="132"/>
      <c r="K4536" s="132"/>
      <c r="L4536" s="132"/>
      <c r="M4536" s="132"/>
    </row>
    <row r="4537" spans="10:13">
      <c r="J4537" s="132"/>
      <c r="K4537" s="132"/>
      <c r="L4537" s="132"/>
      <c r="M4537" s="132"/>
    </row>
    <row r="4538" spans="10:13">
      <c r="J4538" s="132"/>
      <c r="K4538" s="132"/>
      <c r="L4538" s="132"/>
      <c r="M4538" s="132"/>
    </row>
    <row r="4539" spans="10:13">
      <c r="J4539" s="132"/>
      <c r="K4539" s="132"/>
      <c r="L4539" s="132"/>
      <c r="M4539" s="132"/>
    </row>
    <row r="4540" spans="10:13">
      <c r="J4540" s="132"/>
      <c r="K4540" s="132"/>
      <c r="L4540" s="132"/>
      <c r="M4540" s="132"/>
    </row>
    <row r="4541" spans="10:13">
      <c r="J4541" s="132"/>
      <c r="K4541" s="132"/>
      <c r="L4541" s="132"/>
      <c r="M4541" s="132"/>
    </row>
    <row r="4542" spans="10:13">
      <c r="J4542" s="132"/>
      <c r="K4542" s="132"/>
      <c r="L4542" s="132"/>
      <c r="M4542" s="132"/>
    </row>
    <row r="4543" spans="10:13">
      <c r="J4543" s="132"/>
      <c r="K4543" s="132"/>
      <c r="L4543" s="132"/>
      <c r="M4543" s="132"/>
    </row>
    <row r="4544" spans="10:13">
      <c r="J4544" s="132"/>
      <c r="K4544" s="132"/>
      <c r="L4544" s="132"/>
      <c r="M4544" s="132"/>
    </row>
    <row r="4545" spans="10:13">
      <c r="J4545" s="132"/>
      <c r="K4545" s="132"/>
      <c r="L4545" s="132"/>
      <c r="M4545" s="132"/>
    </row>
    <row r="4546" spans="10:13">
      <c r="J4546" s="132"/>
      <c r="K4546" s="132"/>
      <c r="L4546" s="132"/>
      <c r="M4546" s="132"/>
    </row>
    <row r="4547" spans="10:13">
      <c r="J4547" s="132"/>
      <c r="K4547" s="132"/>
      <c r="L4547" s="132"/>
      <c r="M4547" s="132"/>
    </row>
    <row r="4548" spans="10:13">
      <c r="J4548" s="132"/>
      <c r="K4548" s="132"/>
      <c r="L4548" s="132"/>
      <c r="M4548" s="132"/>
    </row>
    <row r="4549" spans="10:13">
      <c r="J4549" s="132"/>
      <c r="K4549" s="132"/>
      <c r="L4549" s="132"/>
      <c r="M4549" s="132"/>
    </row>
    <row r="4550" spans="10:13">
      <c r="J4550" s="132"/>
      <c r="K4550" s="132"/>
      <c r="L4550" s="132"/>
      <c r="M4550" s="132"/>
    </row>
    <row r="4551" spans="10:13">
      <c r="J4551" s="132"/>
      <c r="K4551" s="132"/>
      <c r="L4551" s="132"/>
      <c r="M4551" s="132"/>
    </row>
    <row r="4552" spans="10:13">
      <c r="J4552" s="132"/>
      <c r="K4552" s="132"/>
      <c r="L4552" s="132"/>
      <c r="M4552" s="132"/>
    </row>
    <row r="4553" spans="10:13">
      <c r="J4553" s="132"/>
      <c r="K4553" s="132"/>
      <c r="L4553" s="132"/>
      <c r="M4553" s="132"/>
    </row>
    <row r="4554" spans="10:13">
      <c r="J4554" s="132"/>
      <c r="K4554" s="132"/>
      <c r="L4554" s="132"/>
      <c r="M4554" s="132"/>
    </row>
    <row r="4555" spans="10:13">
      <c r="J4555" s="132"/>
      <c r="K4555" s="132"/>
      <c r="L4555" s="132"/>
      <c r="M4555" s="132"/>
    </row>
    <row r="4556" spans="10:13">
      <c r="J4556" s="132"/>
      <c r="K4556" s="132"/>
      <c r="L4556" s="132"/>
      <c r="M4556" s="132"/>
    </row>
    <row r="4557" spans="10:13">
      <c r="J4557" s="132"/>
      <c r="K4557" s="132"/>
      <c r="L4557" s="132"/>
      <c r="M4557" s="132"/>
    </row>
    <row r="4558" spans="10:13">
      <c r="J4558" s="132"/>
      <c r="K4558" s="132"/>
      <c r="L4558" s="132"/>
      <c r="M4558" s="132"/>
    </row>
    <row r="4559" spans="10:13">
      <c r="J4559" s="132"/>
      <c r="K4559" s="132"/>
      <c r="L4559" s="132"/>
      <c r="M4559" s="132"/>
    </row>
    <row r="4560" spans="10:13">
      <c r="J4560" s="132"/>
      <c r="K4560" s="132"/>
      <c r="L4560" s="132"/>
      <c r="M4560" s="132"/>
    </row>
    <row r="4561" spans="10:13">
      <c r="J4561" s="132"/>
      <c r="K4561" s="132"/>
      <c r="L4561" s="132"/>
      <c r="M4561" s="132"/>
    </row>
    <row r="4562" spans="10:13">
      <c r="J4562" s="132"/>
      <c r="K4562" s="132"/>
      <c r="L4562" s="132"/>
      <c r="M4562" s="132"/>
    </row>
    <row r="4563" spans="10:13">
      <c r="J4563" s="132"/>
      <c r="K4563" s="132"/>
      <c r="L4563" s="132"/>
      <c r="M4563" s="132"/>
    </row>
    <row r="4564" spans="10:13">
      <c r="J4564" s="132"/>
      <c r="K4564" s="132"/>
      <c r="L4564" s="132"/>
      <c r="M4564" s="132"/>
    </row>
    <row r="4565" spans="10:13">
      <c r="J4565" s="132"/>
      <c r="K4565" s="132"/>
      <c r="L4565" s="132"/>
      <c r="M4565" s="132"/>
    </row>
    <row r="4566" spans="10:13">
      <c r="J4566" s="132"/>
      <c r="K4566" s="132"/>
      <c r="L4566" s="132"/>
      <c r="M4566" s="132"/>
    </row>
    <row r="4567" spans="10:13">
      <c r="J4567" s="132"/>
      <c r="K4567" s="132"/>
      <c r="L4567" s="132"/>
      <c r="M4567" s="132"/>
    </row>
    <row r="4568" spans="10:13">
      <c r="J4568" s="132"/>
      <c r="K4568" s="132"/>
      <c r="L4568" s="132"/>
      <c r="M4568" s="132"/>
    </row>
    <row r="4569" spans="10:13">
      <c r="J4569" s="132"/>
      <c r="K4569" s="132"/>
      <c r="L4569" s="132"/>
      <c r="M4569" s="132"/>
    </row>
    <row r="4570" spans="10:13">
      <c r="J4570" s="132"/>
      <c r="K4570" s="132"/>
      <c r="L4570" s="132"/>
      <c r="M4570" s="132"/>
    </row>
    <row r="4571" spans="10:13">
      <c r="J4571" s="132"/>
      <c r="K4571" s="132"/>
      <c r="L4571" s="132"/>
      <c r="M4571" s="132"/>
    </row>
    <row r="4572" spans="10:13">
      <c r="J4572" s="132"/>
      <c r="K4572" s="132"/>
      <c r="L4572" s="132"/>
      <c r="M4572" s="132"/>
    </row>
    <row r="4573" spans="10:13">
      <c r="J4573" s="132"/>
      <c r="K4573" s="132"/>
      <c r="L4573" s="132"/>
      <c r="M4573" s="132"/>
    </row>
    <row r="4574" spans="10:13">
      <c r="J4574" s="132"/>
      <c r="K4574" s="132"/>
      <c r="L4574" s="132"/>
      <c r="M4574" s="132"/>
    </row>
    <row r="4575" spans="10:13">
      <c r="J4575" s="132"/>
      <c r="K4575" s="132"/>
      <c r="L4575" s="132"/>
      <c r="M4575" s="132"/>
    </row>
    <row r="4576" spans="10:13">
      <c r="J4576" s="132"/>
      <c r="K4576" s="132"/>
      <c r="L4576" s="132"/>
      <c r="M4576" s="132"/>
    </row>
    <row r="4577" spans="10:13">
      <c r="J4577" s="132"/>
      <c r="K4577" s="132"/>
      <c r="L4577" s="132"/>
      <c r="M4577" s="132"/>
    </row>
    <row r="4578" spans="10:13">
      <c r="J4578" s="132"/>
      <c r="K4578" s="132"/>
      <c r="L4578" s="132"/>
      <c r="M4578" s="132"/>
    </row>
    <row r="4579" spans="10:13">
      <c r="J4579" s="132"/>
      <c r="K4579" s="132"/>
      <c r="L4579" s="132"/>
      <c r="M4579" s="132"/>
    </row>
    <row r="4580" spans="10:13">
      <c r="J4580" s="132"/>
      <c r="K4580" s="132"/>
      <c r="L4580" s="132"/>
      <c r="M4580" s="132"/>
    </row>
    <row r="4581" spans="10:13">
      <c r="J4581" s="132"/>
      <c r="K4581" s="132"/>
      <c r="L4581" s="132"/>
      <c r="M4581" s="132"/>
    </row>
    <row r="4582" spans="10:13">
      <c r="J4582" s="132"/>
      <c r="K4582" s="132"/>
      <c r="L4582" s="132"/>
      <c r="M4582" s="132"/>
    </row>
    <row r="4583" spans="10:13">
      <c r="J4583" s="132"/>
      <c r="K4583" s="132"/>
      <c r="L4583" s="132"/>
      <c r="M4583" s="132"/>
    </row>
    <row r="4584" spans="10:13">
      <c r="J4584" s="132"/>
      <c r="K4584" s="132"/>
      <c r="L4584" s="132"/>
      <c r="M4584" s="132"/>
    </row>
    <row r="4585" spans="10:13">
      <c r="J4585" s="132"/>
      <c r="K4585" s="132"/>
      <c r="L4585" s="132"/>
      <c r="M4585" s="132"/>
    </row>
    <row r="4586" spans="10:13">
      <c r="J4586" s="132"/>
      <c r="K4586" s="132"/>
      <c r="L4586" s="132"/>
      <c r="M4586" s="132"/>
    </row>
    <row r="4587" spans="10:13">
      <c r="J4587" s="132"/>
      <c r="K4587" s="132"/>
      <c r="L4587" s="132"/>
      <c r="M4587" s="132"/>
    </row>
    <row r="4588" spans="10:13">
      <c r="J4588" s="132"/>
      <c r="K4588" s="132"/>
      <c r="L4588" s="132"/>
      <c r="M4588" s="132"/>
    </row>
    <row r="4589" spans="10:13">
      <c r="J4589" s="132"/>
      <c r="K4589" s="132"/>
      <c r="L4589" s="132"/>
      <c r="M4589" s="132"/>
    </row>
    <row r="4590" spans="10:13">
      <c r="J4590" s="132"/>
      <c r="K4590" s="132"/>
      <c r="L4590" s="132"/>
      <c r="M4590" s="132"/>
    </row>
    <row r="4591" spans="10:13">
      <c r="J4591" s="132"/>
      <c r="K4591" s="132"/>
      <c r="L4591" s="132"/>
      <c r="M4591" s="132"/>
    </row>
    <row r="4592" spans="10:13">
      <c r="J4592" s="132"/>
      <c r="K4592" s="132"/>
      <c r="L4592" s="132"/>
      <c r="M4592" s="132"/>
    </row>
    <row r="4593" spans="10:13">
      <c r="J4593" s="132"/>
      <c r="K4593" s="132"/>
      <c r="L4593" s="132"/>
      <c r="M4593" s="132"/>
    </row>
    <row r="4594" spans="10:13">
      <c r="J4594" s="132"/>
      <c r="K4594" s="132"/>
      <c r="L4594" s="132"/>
      <c r="M4594" s="132"/>
    </row>
    <row r="4595" spans="10:13">
      <c r="J4595" s="132"/>
      <c r="K4595" s="132"/>
      <c r="L4595" s="132"/>
      <c r="M4595" s="132"/>
    </row>
    <row r="4596" spans="10:13">
      <c r="J4596" s="132"/>
      <c r="K4596" s="132"/>
      <c r="L4596" s="132"/>
      <c r="M4596" s="132"/>
    </row>
    <row r="4597" spans="10:13">
      <c r="J4597" s="132"/>
      <c r="K4597" s="132"/>
      <c r="L4597" s="132"/>
      <c r="M4597" s="132"/>
    </row>
    <row r="4598" spans="10:13">
      <c r="J4598" s="132"/>
      <c r="K4598" s="132"/>
      <c r="L4598" s="132"/>
      <c r="M4598" s="132"/>
    </row>
    <row r="4599" spans="10:13">
      <c r="J4599" s="132"/>
      <c r="K4599" s="132"/>
      <c r="L4599" s="132"/>
      <c r="M4599" s="132"/>
    </row>
    <row r="4600" spans="10:13">
      <c r="J4600" s="132"/>
      <c r="K4600" s="132"/>
      <c r="L4600" s="132"/>
      <c r="M4600" s="132"/>
    </row>
    <row r="4601" spans="10:13">
      <c r="J4601" s="132"/>
      <c r="K4601" s="132"/>
      <c r="L4601" s="132"/>
      <c r="M4601" s="132"/>
    </row>
    <row r="4602" spans="10:13">
      <c r="J4602" s="132"/>
      <c r="K4602" s="132"/>
      <c r="L4602" s="132"/>
      <c r="M4602" s="132"/>
    </row>
    <row r="4603" spans="10:13">
      <c r="J4603" s="132"/>
      <c r="K4603" s="132"/>
      <c r="L4603" s="132"/>
      <c r="M4603" s="132"/>
    </row>
    <row r="4604" spans="10:13">
      <c r="J4604" s="132"/>
      <c r="K4604" s="132"/>
      <c r="L4604" s="132"/>
      <c r="M4604" s="132"/>
    </row>
    <row r="4605" spans="10:13">
      <c r="J4605" s="132"/>
      <c r="K4605" s="132"/>
      <c r="L4605" s="132"/>
      <c r="M4605" s="132"/>
    </row>
    <row r="4606" spans="10:13">
      <c r="J4606" s="132"/>
      <c r="K4606" s="132"/>
      <c r="L4606" s="132"/>
      <c r="M4606" s="132"/>
    </row>
    <row r="4607" spans="10:13">
      <c r="J4607" s="132"/>
      <c r="K4607" s="132"/>
      <c r="L4607" s="132"/>
      <c r="M4607" s="132"/>
    </row>
    <row r="4608" spans="10:13">
      <c r="J4608" s="132"/>
      <c r="K4608" s="132"/>
      <c r="L4608" s="132"/>
      <c r="M4608" s="132"/>
    </row>
    <row r="4609" spans="10:13">
      <c r="J4609" s="132"/>
      <c r="K4609" s="132"/>
      <c r="L4609" s="132"/>
      <c r="M4609" s="132"/>
    </row>
    <row r="4610" spans="10:13">
      <c r="J4610" s="132"/>
      <c r="K4610" s="132"/>
      <c r="L4610" s="132"/>
      <c r="M4610" s="132"/>
    </row>
    <row r="4611" spans="10:13">
      <c r="J4611" s="132"/>
      <c r="K4611" s="132"/>
      <c r="L4611" s="132"/>
      <c r="M4611" s="132"/>
    </row>
    <row r="4612" spans="10:13">
      <c r="J4612" s="132"/>
      <c r="K4612" s="132"/>
      <c r="L4612" s="132"/>
      <c r="M4612" s="132"/>
    </row>
    <row r="4613" spans="10:13">
      <c r="J4613" s="132"/>
      <c r="K4613" s="132"/>
      <c r="L4613" s="132"/>
      <c r="M4613" s="132"/>
    </row>
    <row r="4614" spans="10:13">
      <c r="J4614" s="132"/>
      <c r="K4614" s="132"/>
      <c r="L4614" s="132"/>
      <c r="M4614" s="132"/>
    </row>
    <row r="4615" spans="10:13">
      <c r="J4615" s="132"/>
      <c r="K4615" s="132"/>
      <c r="L4615" s="132"/>
      <c r="M4615" s="132"/>
    </row>
    <row r="4616" spans="10:13">
      <c r="J4616" s="132"/>
      <c r="K4616" s="132"/>
      <c r="L4616" s="132"/>
      <c r="M4616" s="132"/>
    </row>
    <row r="4617" spans="10:13">
      <c r="J4617" s="132"/>
      <c r="K4617" s="132"/>
      <c r="L4617" s="132"/>
      <c r="M4617" s="132"/>
    </row>
    <row r="4618" spans="10:13">
      <c r="J4618" s="132"/>
      <c r="K4618" s="132"/>
      <c r="L4618" s="132"/>
      <c r="M4618" s="132"/>
    </row>
    <row r="4619" spans="10:13">
      <c r="J4619" s="132"/>
      <c r="K4619" s="132"/>
      <c r="L4619" s="132"/>
      <c r="M4619" s="132"/>
    </row>
    <row r="4620" spans="10:13">
      <c r="J4620" s="132"/>
      <c r="K4620" s="132"/>
      <c r="L4620" s="132"/>
      <c r="M4620" s="132"/>
    </row>
    <row r="4621" spans="10:13">
      <c r="J4621" s="132"/>
      <c r="K4621" s="132"/>
      <c r="L4621" s="132"/>
      <c r="M4621" s="132"/>
    </row>
    <row r="4622" spans="10:13">
      <c r="J4622" s="132"/>
      <c r="K4622" s="132"/>
      <c r="L4622" s="132"/>
      <c r="M4622" s="132"/>
    </row>
    <row r="4623" spans="10:13">
      <c r="J4623" s="132"/>
      <c r="K4623" s="132"/>
      <c r="L4623" s="132"/>
      <c r="M4623" s="132"/>
    </row>
    <row r="4624" spans="10:13">
      <c r="J4624" s="132"/>
      <c r="K4624" s="132"/>
      <c r="L4624" s="132"/>
      <c r="M4624" s="132"/>
    </row>
    <row r="4625" spans="10:13">
      <c r="J4625" s="132"/>
      <c r="K4625" s="132"/>
      <c r="L4625" s="132"/>
      <c r="M4625" s="132"/>
    </row>
    <row r="4626" spans="10:13">
      <c r="J4626" s="132"/>
      <c r="K4626" s="132"/>
      <c r="L4626" s="132"/>
      <c r="M4626" s="132"/>
    </row>
    <row r="4627" spans="10:13">
      <c r="J4627" s="132"/>
      <c r="K4627" s="132"/>
      <c r="L4627" s="132"/>
      <c r="M4627" s="132"/>
    </row>
    <row r="4628" spans="10:13">
      <c r="J4628" s="132"/>
      <c r="K4628" s="132"/>
      <c r="L4628" s="132"/>
      <c r="M4628" s="132"/>
    </row>
    <row r="4629" spans="10:13">
      <c r="J4629" s="132"/>
      <c r="K4629" s="132"/>
      <c r="L4629" s="132"/>
      <c r="M4629" s="132"/>
    </row>
    <row r="4630" spans="10:13">
      <c r="J4630" s="132"/>
      <c r="K4630" s="132"/>
      <c r="L4630" s="132"/>
      <c r="M4630" s="132"/>
    </row>
    <row r="4631" spans="10:13">
      <c r="J4631" s="132"/>
      <c r="K4631" s="132"/>
      <c r="L4631" s="132"/>
      <c r="M4631" s="132"/>
    </row>
    <row r="4632" spans="10:13">
      <c r="J4632" s="132"/>
      <c r="K4632" s="132"/>
      <c r="L4632" s="132"/>
      <c r="M4632" s="132"/>
    </row>
    <row r="4633" spans="10:13">
      <c r="J4633" s="132"/>
      <c r="K4633" s="132"/>
      <c r="L4633" s="132"/>
      <c r="M4633" s="132"/>
    </row>
    <row r="4634" spans="10:13">
      <c r="J4634" s="132"/>
      <c r="K4634" s="132"/>
      <c r="L4634" s="132"/>
      <c r="M4634" s="132"/>
    </row>
    <row r="4635" spans="10:13">
      <c r="J4635" s="132"/>
      <c r="K4635" s="132"/>
      <c r="L4635" s="132"/>
      <c r="M4635" s="132"/>
    </row>
    <row r="4636" spans="10:13">
      <c r="J4636" s="132"/>
      <c r="K4636" s="132"/>
      <c r="L4636" s="132"/>
      <c r="M4636" s="132"/>
    </row>
    <row r="4637" spans="10:13">
      <c r="J4637" s="132"/>
      <c r="K4637" s="132"/>
      <c r="L4637" s="132"/>
      <c r="M4637" s="132"/>
    </row>
    <row r="4638" spans="10:13">
      <c r="J4638" s="132"/>
      <c r="K4638" s="132"/>
      <c r="L4638" s="132"/>
      <c r="M4638" s="132"/>
    </row>
    <row r="4639" spans="10:13">
      <c r="J4639" s="132"/>
      <c r="K4639" s="132"/>
      <c r="L4639" s="132"/>
      <c r="M4639" s="132"/>
    </row>
    <row r="4640" spans="10:13">
      <c r="J4640" s="132"/>
      <c r="K4640" s="132"/>
      <c r="L4640" s="132"/>
      <c r="M4640" s="132"/>
    </row>
    <row r="4641" spans="10:13">
      <c r="J4641" s="132"/>
      <c r="K4641" s="132"/>
      <c r="L4641" s="132"/>
      <c r="M4641" s="132"/>
    </row>
    <row r="4642" spans="10:13">
      <c r="J4642" s="132"/>
      <c r="K4642" s="132"/>
      <c r="L4642" s="132"/>
      <c r="M4642" s="132"/>
    </row>
    <row r="4643" spans="10:13">
      <c r="J4643" s="132"/>
      <c r="K4643" s="132"/>
      <c r="L4643" s="132"/>
      <c r="M4643" s="132"/>
    </row>
    <row r="4644" spans="10:13">
      <c r="J4644" s="132"/>
      <c r="K4644" s="132"/>
      <c r="L4644" s="132"/>
      <c r="M4644" s="132"/>
    </row>
    <row r="4645" spans="10:13">
      <c r="J4645" s="132"/>
      <c r="K4645" s="132"/>
      <c r="L4645" s="132"/>
      <c r="M4645" s="132"/>
    </row>
    <row r="4646" spans="10:13">
      <c r="J4646" s="132"/>
      <c r="K4646" s="132"/>
      <c r="L4646" s="132"/>
      <c r="M4646" s="132"/>
    </row>
    <row r="4647" spans="10:13">
      <c r="J4647" s="132"/>
      <c r="K4647" s="132"/>
      <c r="L4647" s="132"/>
      <c r="M4647" s="132"/>
    </row>
    <row r="4648" spans="10:13">
      <c r="J4648" s="132"/>
      <c r="K4648" s="132"/>
      <c r="L4648" s="132"/>
      <c r="M4648" s="132"/>
    </row>
    <row r="4649" spans="10:13">
      <c r="J4649" s="132"/>
      <c r="K4649" s="132"/>
      <c r="L4649" s="132"/>
      <c r="M4649" s="132"/>
    </row>
    <row r="4650" spans="10:13">
      <c r="J4650" s="132"/>
      <c r="K4650" s="132"/>
      <c r="L4650" s="132"/>
      <c r="M4650" s="132"/>
    </row>
    <row r="4651" spans="10:13">
      <c r="J4651" s="132"/>
      <c r="K4651" s="132"/>
      <c r="L4651" s="132"/>
      <c r="M4651" s="132"/>
    </row>
    <row r="4652" spans="10:13">
      <c r="J4652" s="132"/>
      <c r="K4652" s="132"/>
      <c r="L4652" s="132"/>
      <c r="M4652" s="132"/>
    </row>
    <row r="4653" spans="10:13">
      <c r="J4653" s="132"/>
      <c r="K4653" s="132"/>
      <c r="L4653" s="132"/>
      <c r="M4653" s="132"/>
    </row>
    <row r="4654" spans="10:13">
      <c r="J4654" s="132"/>
      <c r="K4654" s="132"/>
      <c r="L4654" s="132"/>
      <c r="M4654" s="132"/>
    </row>
    <row r="4655" spans="10:13">
      <c r="J4655" s="132"/>
      <c r="K4655" s="132"/>
      <c r="L4655" s="132"/>
      <c r="M4655" s="132"/>
    </row>
    <row r="4656" spans="10:13">
      <c r="J4656" s="132"/>
      <c r="K4656" s="132"/>
      <c r="L4656" s="132"/>
      <c r="M4656" s="132"/>
    </row>
    <row r="4657" spans="10:13">
      <c r="J4657" s="132"/>
      <c r="K4657" s="132"/>
      <c r="L4657" s="132"/>
      <c r="M4657" s="132"/>
    </row>
    <row r="4658" spans="10:13">
      <c r="J4658" s="132"/>
      <c r="K4658" s="132"/>
      <c r="L4658" s="132"/>
      <c r="M4658" s="132"/>
    </row>
    <row r="4659" spans="10:13">
      <c r="J4659" s="132"/>
      <c r="K4659" s="132"/>
      <c r="L4659" s="132"/>
      <c r="M4659" s="132"/>
    </row>
    <row r="4660" spans="10:13">
      <c r="J4660" s="132"/>
      <c r="K4660" s="132"/>
      <c r="L4660" s="132"/>
      <c r="M4660" s="132"/>
    </row>
    <row r="4661" spans="10:13">
      <c r="J4661" s="132"/>
      <c r="K4661" s="132"/>
      <c r="L4661" s="132"/>
      <c r="M4661" s="132"/>
    </row>
    <row r="4662" spans="10:13">
      <c r="J4662" s="132"/>
      <c r="K4662" s="132"/>
      <c r="L4662" s="132"/>
      <c r="M4662" s="132"/>
    </row>
    <row r="4663" spans="10:13">
      <c r="J4663" s="132"/>
      <c r="K4663" s="132"/>
      <c r="L4663" s="132"/>
      <c r="M4663" s="132"/>
    </row>
    <row r="4664" spans="10:13">
      <c r="J4664" s="132"/>
      <c r="K4664" s="132"/>
      <c r="L4664" s="132"/>
      <c r="M4664" s="132"/>
    </row>
    <row r="4665" spans="10:13">
      <c r="J4665" s="132"/>
      <c r="K4665" s="132"/>
      <c r="L4665" s="132"/>
      <c r="M4665" s="132"/>
    </row>
    <row r="4666" spans="10:13">
      <c r="J4666" s="132"/>
      <c r="K4666" s="132"/>
      <c r="L4666" s="132"/>
      <c r="M4666" s="132"/>
    </row>
    <row r="4667" spans="10:13">
      <c r="J4667" s="132"/>
      <c r="K4667" s="132"/>
      <c r="L4667" s="132"/>
      <c r="M4667" s="132"/>
    </row>
    <row r="4668" spans="10:13">
      <c r="J4668" s="132"/>
      <c r="K4668" s="132"/>
      <c r="L4668" s="132"/>
      <c r="M4668" s="132"/>
    </row>
    <row r="4669" spans="10:13">
      <c r="J4669" s="132"/>
      <c r="K4669" s="132"/>
      <c r="L4669" s="132"/>
      <c r="M4669" s="132"/>
    </row>
    <row r="4670" spans="10:13">
      <c r="J4670" s="132"/>
      <c r="K4670" s="132"/>
      <c r="L4670" s="132"/>
      <c r="M4670" s="132"/>
    </row>
    <row r="4671" spans="10:13">
      <c r="J4671" s="132"/>
      <c r="K4671" s="132"/>
      <c r="L4671" s="132"/>
      <c r="M4671" s="132"/>
    </row>
    <row r="4672" spans="10:13">
      <c r="J4672" s="132"/>
      <c r="K4672" s="132"/>
      <c r="L4672" s="132"/>
      <c r="M4672" s="132"/>
    </row>
    <row r="4673" spans="10:13">
      <c r="J4673" s="132"/>
      <c r="K4673" s="132"/>
      <c r="L4673" s="132"/>
      <c r="M4673" s="132"/>
    </row>
    <row r="4674" spans="10:13">
      <c r="J4674" s="132"/>
      <c r="K4674" s="132"/>
      <c r="L4674" s="132"/>
      <c r="M4674" s="132"/>
    </row>
    <row r="4675" spans="10:13">
      <c r="J4675" s="132"/>
      <c r="K4675" s="132"/>
      <c r="L4675" s="132"/>
      <c r="M4675" s="132"/>
    </row>
    <row r="4676" spans="10:13">
      <c r="J4676" s="132"/>
      <c r="K4676" s="132"/>
      <c r="L4676" s="132"/>
      <c r="M4676" s="132"/>
    </row>
    <row r="4677" spans="10:13">
      <c r="J4677" s="132"/>
      <c r="K4677" s="132"/>
      <c r="L4677" s="132"/>
      <c r="M4677" s="132"/>
    </row>
    <row r="4678" spans="10:13">
      <c r="J4678" s="132"/>
      <c r="K4678" s="132"/>
      <c r="L4678" s="132"/>
      <c r="M4678" s="132"/>
    </row>
    <row r="4679" spans="10:13">
      <c r="J4679" s="132"/>
      <c r="K4679" s="132"/>
      <c r="L4679" s="132"/>
      <c r="M4679" s="132"/>
    </row>
    <row r="4680" spans="10:13">
      <c r="J4680" s="132"/>
      <c r="K4680" s="132"/>
      <c r="L4680" s="132"/>
      <c r="M4680" s="132"/>
    </row>
    <row r="4681" spans="10:13">
      <c r="J4681" s="132"/>
      <c r="K4681" s="132"/>
      <c r="L4681" s="132"/>
      <c r="M4681" s="132"/>
    </row>
    <row r="4682" spans="10:13">
      <c r="J4682" s="132"/>
      <c r="K4682" s="132"/>
      <c r="L4682" s="132"/>
      <c r="M4682" s="132"/>
    </row>
    <row r="4683" spans="10:13">
      <c r="J4683" s="132"/>
      <c r="K4683" s="132"/>
      <c r="L4683" s="132"/>
      <c r="M4683" s="132"/>
    </row>
    <row r="4684" spans="10:13">
      <c r="J4684" s="132"/>
      <c r="K4684" s="132"/>
      <c r="L4684" s="132"/>
      <c r="M4684" s="132"/>
    </row>
    <row r="4685" spans="10:13">
      <c r="J4685" s="132"/>
      <c r="K4685" s="132"/>
      <c r="L4685" s="132"/>
      <c r="M4685" s="132"/>
    </row>
    <row r="4686" spans="10:13">
      <c r="J4686" s="132"/>
      <c r="K4686" s="132"/>
      <c r="L4686" s="132"/>
      <c r="M4686" s="132"/>
    </row>
    <row r="4687" spans="10:13">
      <c r="J4687" s="132"/>
      <c r="K4687" s="132"/>
      <c r="L4687" s="132"/>
      <c r="M4687" s="132"/>
    </row>
    <row r="4688" spans="10:13">
      <c r="J4688" s="132"/>
      <c r="K4688" s="132"/>
      <c r="L4688" s="132"/>
      <c r="M4688" s="132"/>
    </row>
    <row r="4689" spans="10:13">
      <c r="J4689" s="132"/>
      <c r="K4689" s="132"/>
      <c r="L4689" s="132"/>
      <c r="M4689" s="132"/>
    </row>
    <row r="4690" spans="10:13">
      <c r="J4690" s="132"/>
      <c r="K4690" s="132"/>
      <c r="L4690" s="132"/>
      <c r="M4690" s="132"/>
    </row>
    <row r="4691" spans="10:13">
      <c r="J4691" s="132"/>
      <c r="K4691" s="132"/>
      <c r="L4691" s="132"/>
      <c r="M4691" s="132"/>
    </row>
    <row r="4692" spans="10:13">
      <c r="J4692" s="132"/>
      <c r="K4692" s="132"/>
      <c r="L4692" s="132"/>
      <c r="M4692" s="132"/>
    </row>
    <row r="4693" spans="10:13">
      <c r="J4693" s="132"/>
      <c r="K4693" s="132"/>
      <c r="L4693" s="132"/>
      <c r="M4693" s="132"/>
    </row>
    <row r="4694" spans="10:13">
      <c r="J4694" s="132"/>
      <c r="K4694" s="132"/>
      <c r="L4694" s="132"/>
      <c r="M4694" s="132"/>
    </row>
    <row r="4695" spans="10:13">
      <c r="J4695" s="132"/>
      <c r="K4695" s="132"/>
      <c r="L4695" s="132"/>
      <c r="M4695" s="132"/>
    </row>
    <row r="4696" spans="10:13">
      <c r="J4696" s="132"/>
      <c r="K4696" s="132"/>
      <c r="L4696" s="132"/>
      <c r="M4696" s="132"/>
    </row>
    <row r="4697" spans="10:13">
      <c r="J4697" s="132"/>
      <c r="K4697" s="132"/>
      <c r="L4697" s="132"/>
      <c r="M4697" s="132"/>
    </row>
    <row r="4698" spans="10:13">
      <c r="J4698" s="132"/>
      <c r="K4698" s="132"/>
      <c r="L4698" s="132"/>
      <c r="M4698" s="132"/>
    </row>
    <row r="4699" spans="10:13">
      <c r="J4699" s="132"/>
      <c r="K4699" s="132"/>
      <c r="L4699" s="132"/>
      <c r="M4699" s="132"/>
    </row>
    <row r="4700" spans="10:13">
      <c r="J4700" s="132"/>
      <c r="K4700" s="132"/>
      <c r="L4700" s="132"/>
      <c r="M4700" s="132"/>
    </row>
    <row r="4701" spans="10:13">
      <c r="J4701" s="132"/>
      <c r="K4701" s="132"/>
      <c r="L4701" s="132"/>
      <c r="M4701" s="132"/>
    </row>
    <row r="4702" spans="10:13">
      <c r="J4702" s="132"/>
      <c r="K4702" s="132"/>
      <c r="L4702" s="132"/>
      <c r="M4702" s="132"/>
    </row>
    <row r="4703" spans="10:13">
      <c r="J4703" s="132"/>
      <c r="K4703" s="132"/>
      <c r="L4703" s="132"/>
      <c r="M4703" s="132"/>
    </row>
    <row r="4704" spans="10:13">
      <c r="J4704" s="132"/>
      <c r="K4704" s="132"/>
      <c r="L4704" s="132"/>
      <c r="M4704" s="132"/>
    </row>
    <row r="4705" spans="10:13">
      <c r="J4705" s="132"/>
      <c r="K4705" s="132"/>
      <c r="L4705" s="132"/>
      <c r="M4705" s="132"/>
    </row>
    <row r="4706" spans="10:13">
      <c r="J4706" s="132"/>
      <c r="K4706" s="132"/>
      <c r="L4706" s="132"/>
      <c r="M4706" s="132"/>
    </row>
    <row r="4707" spans="10:13">
      <c r="J4707" s="132"/>
      <c r="K4707" s="132"/>
      <c r="L4707" s="132"/>
      <c r="M4707" s="132"/>
    </row>
    <row r="4708" spans="10:13">
      <c r="J4708" s="132"/>
      <c r="K4708" s="132"/>
      <c r="L4708" s="132"/>
      <c r="M4708" s="132"/>
    </row>
    <row r="4709" spans="10:13">
      <c r="J4709" s="132"/>
      <c r="K4709" s="132"/>
      <c r="L4709" s="132"/>
      <c r="M4709" s="132"/>
    </row>
    <row r="4710" spans="10:13">
      <c r="J4710" s="132"/>
      <c r="K4710" s="132"/>
      <c r="L4710" s="132"/>
      <c r="M4710" s="132"/>
    </row>
    <row r="4711" spans="10:13">
      <c r="J4711" s="132"/>
      <c r="K4711" s="132"/>
      <c r="L4711" s="132"/>
      <c r="M4711" s="132"/>
    </row>
    <row r="4712" spans="10:13">
      <c r="J4712" s="132"/>
      <c r="K4712" s="132"/>
      <c r="L4712" s="132"/>
      <c r="M4712" s="132"/>
    </row>
    <row r="4713" spans="10:13">
      <c r="J4713" s="132"/>
      <c r="K4713" s="132"/>
      <c r="L4713" s="132"/>
      <c r="M4713" s="132"/>
    </row>
    <row r="4714" spans="10:13">
      <c r="J4714" s="132"/>
      <c r="K4714" s="132"/>
      <c r="L4714" s="132"/>
      <c r="M4714" s="132"/>
    </row>
    <row r="4715" spans="10:13">
      <c r="J4715" s="132"/>
      <c r="K4715" s="132"/>
      <c r="L4715" s="132"/>
      <c r="M4715" s="132"/>
    </row>
    <row r="4716" spans="10:13">
      <c r="J4716" s="132"/>
      <c r="K4716" s="132"/>
      <c r="L4716" s="132"/>
      <c r="M4716" s="132"/>
    </row>
    <row r="4717" spans="10:13">
      <c r="J4717" s="132"/>
      <c r="K4717" s="132"/>
      <c r="L4717" s="132"/>
      <c r="M4717" s="132"/>
    </row>
    <row r="4718" spans="10:13">
      <c r="J4718" s="132"/>
      <c r="K4718" s="132"/>
      <c r="L4718" s="132"/>
      <c r="M4718" s="132"/>
    </row>
    <row r="4719" spans="10:13">
      <c r="J4719" s="132"/>
      <c r="K4719" s="132"/>
      <c r="L4719" s="132"/>
      <c r="M4719" s="132"/>
    </row>
    <row r="4720" spans="10:13">
      <c r="J4720" s="132"/>
      <c r="K4720" s="132"/>
      <c r="L4720" s="132"/>
      <c r="M4720" s="132"/>
    </row>
    <row r="4721" spans="10:13">
      <c r="J4721" s="132"/>
      <c r="K4721" s="132"/>
      <c r="L4721" s="132"/>
      <c r="M4721" s="132"/>
    </row>
    <row r="4722" spans="10:13">
      <c r="J4722" s="132"/>
      <c r="K4722" s="132"/>
      <c r="L4722" s="132"/>
      <c r="M4722" s="132"/>
    </row>
    <row r="4723" spans="10:13">
      <c r="J4723" s="132"/>
      <c r="K4723" s="132"/>
      <c r="L4723" s="132"/>
      <c r="M4723" s="132"/>
    </row>
    <row r="4724" spans="10:13">
      <c r="J4724" s="132"/>
      <c r="K4724" s="132"/>
      <c r="L4724" s="132"/>
      <c r="M4724" s="132"/>
    </row>
    <row r="4725" spans="10:13">
      <c r="J4725" s="132"/>
      <c r="K4725" s="132"/>
      <c r="L4725" s="132"/>
      <c r="M4725" s="132"/>
    </row>
    <row r="4726" spans="10:13">
      <c r="J4726" s="132"/>
      <c r="K4726" s="132"/>
      <c r="L4726" s="132"/>
      <c r="M4726" s="132"/>
    </row>
    <row r="4727" spans="10:13">
      <c r="J4727" s="132"/>
      <c r="K4727" s="132"/>
      <c r="L4727" s="132"/>
      <c r="M4727" s="132"/>
    </row>
    <row r="4728" spans="10:13">
      <c r="J4728" s="132"/>
      <c r="K4728" s="132"/>
      <c r="L4728" s="132"/>
      <c r="M4728" s="132"/>
    </row>
    <row r="4729" spans="10:13">
      <c r="J4729" s="132"/>
      <c r="K4729" s="132"/>
      <c r="L4729" s="132"/>
      <c r="M4729" s="132"/>
    </row>
    <row r="4730" spans="10:13">
      <c r="J4730" s="132"/>
      <c r="K4730" s="132"/>
      <c r="L4730" s="132"/>
      <c r="M4730" s="132"/>
    </row>
    <row r="4731" spans="10:13">
      <c r="J4731" s="132"/>
      <c r="K4731" s="132"/>
      <c r="L4731" s="132"/>
      <c r="M4731" s="132"/>
    </row>
    <row r="4732" spans="10:13">
      <c r="J4732" s="132"/>
      <c r="K4732" s="132"/>
      <c r="L4732" s="132"/>
      <c r="M4732" s="132"/>
    </row>
    <row r="4733" spans="10:13">
      <c r="J4733" s="132"/>
      <c r="K4733" s="132"/>
      <c r="L4733" s="132"/>
      <c r="M4733" s="132"/>
    </row>
    <row r="4734" spans="10:13">
      <c r="J4734" s="132"/>
      <c r="K4734" s="132"/>
      <c r="L4734" s="132"/>
      <c r="M4734" s="132"/>
    </row>
    <row r="4735" spans="10:13">
      <c r="J4735" s="132"/>
      <c r="K4735" s="132"/>
      <c r="L4735" s="132"/>
      <c r="M4735" s="132"/>
    </row>
    <row r="4736" spans="10:13">
      <c r="J4736" s="132"/>
      <c r="K4736" s="132"/>
      <c r="L4736" s="132"/>
      <c r="M4736" s="132"/>
    </row>
    <row r="4737" spans="10:13">
      <c r="J4737" s="132"/>
      <c r="K4737" s="132"/>
      <c r="L4737" s="132"/>
      <c r="M4737" s="132"/>
    </row>
    <row r="4738" spans="10:13">
      <c r="J4738" s="132"/>
      <c r="K4738" s="132"/>
      <c r="L4738" s="132"/>
      <c r="M4738" s="132"/>
    </row>
    <row r="4739" spans="10:13">
      <c r="J4739" s="132"/>
      <c r="K4739" s="132"/>
      <c r="L4739" s="132"/>
      <c r="M4739" s="132"/>
    </row>
    <row r="4740" spans="10:13">
      <c r="J4740" s="132"/>
      <c r="K4740" s="132"/>
      <c r="L4740" s="132"/>
      <c r="M4740" s="132"/>
    </row>
    <row r="4741" spans="10:13">
      <c r="J4741" s="132"/>
      <c r="K4741" s="132"/>
      <c r="L4741" s="132"/>
      <c r="M4741" s="132"/>
    </row>
    <row r="4742" spans="10:13">
      <c r="J4742" s="132"/>
      <c r="K4742" s="132"/>
      <c r="L4742" s="132"/>
      <c r="M4742" s="132"/>
    </row>
    <row r="4743" spans="10:13">
      <c r="J4743" s="132"/>
      <c r="K4743" s="132"/>
      <c r="L4743" s="132"/>
      <c r="M4743" s="132"/>
    </row>
    <row r="4744" spans="10:13">
      <c r="J4744" s="132"/>
      <c r="K4744" s="132"/>
      <c r="L4744" s="132"/>
      <c r="M4744" s="132"/>
    </row>
    <row r="4745" spans="10:13">
      <c r="J4745" s="132"/>
      <c r="K4745" s="132"/>
      <c r="L4745" s="132"/>
      <c r="M4745" s="132"/>
    </row>
    <row r="4746" spans="10:13">
      <c r="J4746" s="132"/>
      <c r="K4746" s="132"/>
      <c r="L4746" s="132"/>
      <c r="M4746" s="132"/>
    </row>
    <row r="4747" spans="10:13">
      <c r="J4747" s="132"/>
      <c r="K4747" s="132"/>
      <c r="L4747" s="132"/>
      <c r="M4747" s="132"/>
    </row>
    <row r="4748" spans="10:13">
      <c r="J4748" s="132"/>
      <c r="K4748" s="132"/>
      <c r="L4748" s="132"/>
      <c r="M4748" s="132"/>
    </row>
    <row r="4749" spans="10:13">
      <c r="J4749" s="132"/>
      <c r="K4749" s="132"/>
      <c r="L4749" s="132"/>
      <c r="M4749" s="132"/>
    </row>
    <row r="4750" spans="10:13">
      <c r="J4750" s="132"/>
      <c r="K4750" s="132"/>
      <c r="L4750" s="132"/>
      <c r="M4750" s="132"/>
    </row>
    <row r="4751" spans="10:13">
      <c r="J4751" s="132"/>
      <c r="K4751" s="132"/>
      <c r="L4751" s="132"/>
      <c r="M4751" s="132"/>
    </row>
    <row r="4752" spans="10:13">
      <c r="J4752" s="132"/>
      <c r="K4752" s="132"/>
      <c r="L4752" s="132"/>
      <c r="M4752" s="132"/>
    </row>
    <row r="4753" spans="10:13">
      <c r="J4753" s="132"/>
      <c r="K4753" s="132"/>
      <c r="L4753" s="132"/>
      <c r="M4753" s="132"/>
    </row>
    <row r="4754" spans="10:13">
      <c r="J4754" s="132"/>
      <c r="K4754" s="132"/>
      <c r="L4754" s="132"/>
      <c r="M4754" s="132"/>
    </row>
    <row r="4755" spans="10:13">
      <c r="J4755" s="132"/>
      <c r="K4755" s="132"/>
      <c r="L4755" s="132"/>
      <c r="M4755" s="132"/>
    </row>
    <row r="4756" spans="10:13">
      <c r="J4756" s="132"/>
      <c r="K4756" s="132"/>
      <c r="L4756" s="132"/>
      <c r="M4756" s="132"/>
    </row>
    <row r="4757" spans="10:13">
      <c r="J4757" s="132"/>
      <c r="K4757" s="132"/>
      <c r="L4757" s="132"/>
      <c r="M4757" s="132"/>
    </row>
    <row r="4758" spans="10:13">
      <c r="J4758" s="132"/>
      <c r="K4758" s="132"/>
      <c r="L4758" s="132"/>
      <c r="M4758" s="132"/>
    </row>
    <row r="4759" spans="10:13">
      <c r="J4759" s="132"/>
      <c r="K4759" s="132"/>
      <c r="L4759" s="132"/>
      <c r="M4759" s="132"/>
    </row>
    <row r="4760" spans="10:13">
      <c r="J4760" s="132"/>
      <c r="K4760" s="132"/>
      <c r="L4760" s="132"/>
      <c r="M4760" s="132"/>
    </row>
    <row r="4761" spans="10:13">
      <c r="J4761" s="132"/>
      <c r="K4761" s="132"/>
      <c r="L4761" s="132"/>
      <c r="M4761" s="132"/>
    </row>
    <row r="4762" spans="10:13">
      <c r="J4762" s="132"/>
      <c r="K4762" s="132"/>
      <c r="L4762" s="132"/>
      <c r="M4762" s="132"/>
    </row>
    <row r="4763" spans="10:13">
      <c r="J4763" s="132"/>
      <c r="K4763" s="132"/>
      <c r="L4763" s="132"/>
      <c r="M4763" s="132"/>
    </row>
    <row r="4764" spans="10:13">
      <c r="J4764" s="132"/>
      <c r="K4764" s="132"/>
      <c r="L4764" s="132"/>
      <c r="M4764" s="132"/>
    </row>
    <row r="4765" spans="10:13">
      <c r="J4765" s="132"/>
      <c r="K4765" s="132"/>
      <c r="L4765" s="132"/>
      <c r="M4765" s="132"/>
    </row>
    <row r="4766" spans="10:13">
      <c r="J4766" s="132"/>
      <c r="K4766" s="132"/>
      <c r="L4766" s="132"/>
      <c r="M4766" s="132"/>
    </row>
    <row r="4767" spans="10:13">
      <c r="J4767" s="132"/>
      <c r="K4767" s="132"/>
      <c r="L4767" s="132"/>
      <c r="M4767" s="132"/>
    </row>
    <row r="4768" spans="10:13">
      <c r="J4768" s="132"/>
      <c r="K4768" s="132"/>
      <c r="L4768" s="132"/>
      <c r="M4768" s="132"/>
    </row>
    <row r="4769" spans="10:13">
      <c r="J4769" s="132"/>
      <c r="K4769" s="132"/>
      <c r="L4769" s="132"/>
      <c r="M4769" s="132"/>
    </row>
    <row r="4770" spans="10:13">
      <c r="J4770" s="132"/>
      <c r="K4770" s="132"/>
      <c r="L4770" s="132"/>
      <c r="M4770" s="132"/>
    </row>
    <row r="4771" spans="10:13">
      <c r="J4771" s="132"/>
      <c r="K4771" s="132"/>
      <c r="L4771" s="132"/>
      <c r="M4771" s="132"/>
    </row>
    <row r="4772" spans="10:13">
      <c r="J4772" s="132"/>
      <c r="K4772" s="132"/>
      <c r="L4772" s="132"/>
      <c r="M4772" s="132"/>
    </row>
    <row r="4773" spans="10:13">
      <c r="J4773" s="132"/>
      <c r="K4773" s="132"/>
      <c r="L4773" s="132"/>
      <c r="M4773" s="132"/>
    </row>
    <row r="4774" spans="10:13">
      <c r="J4774" s="132"/>
      <c r="K4774" s="132"/>
      <c r="L4774" s="132"/>
      <c r="M4774" s="132"/>
    </row>
    <row r="4775" spans="10:13">
      <c r="J4775" s="132"/>
      <c r="K4775" s="132"/>
      <c r="L4775" s="132"/>
      <c r="M4775" s="132"/>
    </row>
    <row r="4776" spans="10:13">
      <c r="J4776" s="132"/>
      <c r="K4776" s="132"/>
      <c r="L4776" s="132"/>
      <c r="M4776" s="132"/>
    </row>
    <row r="4777" spans="10:13">
      <c r="J4777" s="132"/>
      <c r="K4777" s="132"/>
      <c r="L4777" s="132"/>
      <c r="M4777" s="132"/>
    </row>
    <row r="4778" spans="10:13">
      <c r="J4778" s="132"/>
      <c r="K4778" s="132"/>
      <c r="L4778" s="132"/>
      <c r="M4778" s="132"/>
    </row>
    <row r="4779" spans="10:13">
      <c r="J4779" s="132"/>
      <c r="K4779" s="132"/>
      <c r="L4779" s="132"/>
      <c r="M4779" s="132"/>
    </row>
    <row r="4780" spans="10:13">
      <c r="J4780" s="132"/>
      <c r="K4780" s="132"/>
      <c r="L4780" s="132"/>
      <c r="M4780" s="132"/>
    </row>
    <row r="4781" spans="10:13">
      <c r="J4781" s="132"/>
      <c r="K4781" s="132"/>
      <c r="L4781" s="132"/>
      <c r="M4781" s="132"/>
    </row>
    <row r="4782" spans="10:13">
      <c r="J4782" s="132"/>
      <c r="K4782" s="132"/>
      <c r="L4782" s="132"/>
      <c r="M4782" s="132"/>
    </row>
    <row r="4783" spans="10:13">
      <c r="J4783" s="132"/>
      <c r="K4783" s="132"/>
      <c r="L4783" s="132"/>
      <c r="M4783" s="132"/>
    </row>
    <row r="4784" spans="10:13">
      <c r="J4784" s="132"/>
      <c r="K4784" s="132"/>
      <c r="L4784" s="132"/>
      <c r="M4784" s="132"/>
    </row>
    <row r="4785" spans="10:13">
      <c r="J4785" s="132"/>
      <c r="K4785" s="132"/>
      <c r="L4785" s="132"/>
      <c r="M4785" s="132"/>
    </row>
    <row r="4786" spans="10:13">
      <c r="J4786" s="132"/>
      <c r="K4786" s="132"/>
      <c r="L4786" s="132"/>
      <c r="M4786" s="132"/>
    </row>
    <row r="4787" spans="10:13">
      <c r="J4787" s="132"/>
      <c r="K4787" s="132"/>
      <c r="L4787" s="132"/>
      <c r="M4787" s="132"/>
    </row>
    <row r="4788" spans="10:13">
      <c r="J4788" s="132"/>
      <c r="K4788" s="132"/>
      <c r="L4788" s="132"/>
      <c r="M4788" s="132"/>
    </row>
    <row r="4789" spans="10:13">
      <c r="J4789" s="132"/>
      <c r="K4789" s="132"/>
      <c r="L4789" s="132"/>
      <c r="M4789" s="132"/>
    </row>
    <row r="4790" spans="10:13">
      <c r="J4790" s="132"/>
      <c r="K4790" s="132"/>
      <c r="L4790" s="132"/>
      <c r="M4790" s="132"/>
    </row>
    <row r="4791" spans="10:13">
      <c r="J4791" s="132"/>
      <c r="K4791" s="132"/>
      <c r="L4791" s="132"/>
      <c r="M4791" s="132"/>
    </row>
    <row r="4792" spans="10:13">
      <c r="J4792" s="132"/>
      <c r="K4792" s="132"/>
      <c r="L4792" s="132"/>
      <c r="M4792" s="132"/>
    </row>
    <row r="4793" spans="10:13">
      <c r="J4793" s="132"/>
      <c r="K4793" s="132"/>
      <c r="L4793" s="132"/>
      <c r="M4793" s="132"/>
    </row>
    <row r="4794" spans="10:13">
      <c r="J4794" s="132"/>
      <c r="K4794" s="132"/>
      <c r="L4794" s="132"/>
      <c r="M4794" s="132"/>
    </row>
    <row r="4795" spans="10:13">
      <c r="J4795" s="132"/>
      <c r="K4795" s="132"/>
      <c r="L4795" s="132"/>
      <c r="M4795" s="132"/>
    </row>
    <row r="4796" spans="10:13">
      <c r="J4796" s="132"/>
      <c r="K4796" s="132"/>
      <c r="L4796" s="132"/>
      <c r="M4796" s="132"/>
    </row>
    <row r="4797" spans="10:13">
      <c r="J4797" s="132"/>
      <c r="K4797" s="132"/>
      <c r="L4797" s="132"/>
      <c r="M4797" s="132"/>
    </row>
    <row r="4798" spans="10:13">
      <c r="J4798" s="132"/>
      <c r="K4798" s="132"/>
      <c r="L4798" s="132"/>
      <c r="M4798" s="132"/>
    </row>
    <row r="4799" spans="10:13">
      <c r="J4799" s="132"/>
      <c r="K4799" s="132"/>
      <c r="L4799" s="132"/>
      <c r="M4799" s="132"/>
    </row>
    <row r="4800" spans="10:13">
      <c r="J4800" s="132"/>
      <c r="K4800" s="132"/>
      <c r="L4800" s="132"/>
      <c r="M4800" s="132"/>
    </row>
    <row r="4801" spans="10:13">
      <c r="J4801" s="132"/>
      <c r="K4801" s="132"/>
      <c r="L4801" s="132"/>
      <c r="M4801" s="132"/>
    </row>
    <row r="4802" spans="10:13">
      <c r="J4802" s="132"/>
      <c r="K4802" s="132"/>
      <c r="L4802" s="132"/>
      <c r="M4802" s="132"/>
    </row>
    <row r="4803" spans="10:13">
      <c r="J4803" s="132"/>
      <c r="K4803" s="132"/>
      <c r="L4803" s="132"/>
      <c r="M4803" s="132"/>
    </row>
    <row r="4804" spans="10:13">
      <c r="J4804" s="132"/>
      <c r="K4804" s="132"/>
      <c r="L4804" s="132"/>
      <c r="M4804" s="132"/>
    </row>
    <row r="4805" spans="10:13">
      <c r="J4805" s="132"/>
      <c r="K4805" s="132"/>
      <c r="L4805" s="132"/>
      <c r="M4805" s="132"/>
    </row>
    <row r="4806" spans="10:13">
      <c r="J4806" s="132"/>
      <c r="K4806" s="132"/>
      <c r="L4806" s="132"/>
      <c r="M4806" s="132"/>
    </row>
    <row r="4807" spans="10:13">
      <c r="J4807" s="132"/>
      <c r="K4807" s="132"/>
      <c r="L4807" s="132"/>
      <c r="M4807" s="132"/>
    </row>
    <row r="4808" spans="10:13">
      <c r="J4808" s="132"/>
      <c r="K4808" s="132"/>
      <c r="L4808" s="132"/>
      <c r="M4808" s="132"/>
    </row>
    <row r="4809" spans="10:13">
      <c r="J4809" s="132"/>
      <c r="K4809" s="132"/>
      <c r="L4809" s="132"/>
      <c r="M4809" s="132"/>
    </row>
    <row r="4810" spans="10:13">
      <c r="J4810" s="132"/>
      <c r="K4810" s="132"/>
      <c r="L4810" s="132"/>
      <c r="M4810" s="132"/>
    </row>
    <row r="4811" spans="10:13">
      <c r="J4811" s="132"/>
      <c r="K4811" s="132"/>
      <c r="L4811" s="132"/>
      <c r="M4811" s="132"/>
    </row>
    <row r="4812" spans="10:13">
      <c r="J4812" s="132"/>
      <c r="K4812" s="132"/>
      <c r="L4812" s="132"/>
      <c r="M4812" s="132"/>
    </row>
    <row r="4813" spans="10:13">
      <c r="J4813" s="132"/>
      <c r="K4813" s="132"/>
      <c r="L4813" s="132"/>
      <c r="M4813" s="132"/>
    </row>
    <row r="4814" spans="10:13">
      <c r="J4814" s="132"/>
      <c r="K4814" s="132"/>
      <c r="L4814" s="132"/>
      <c r="M4814" s="132"/>
    </row>
    <row r="4815" spans="10:13">
      <c r="J4815" s="132"/>
      <c r="K4815" s="132"/>
      <c r="L4815" s="132"/>
      <c r="M4815" s="132"/>
    </row>
    <row r="4816" spans="10:13">
      <c r="J4816" s="132"/>
      <c r="K4816" s="132"/>
      <c r="L4816" s="132"/>
      <c r="M4816" s="132"/>
    </row>
    <row r="4817" spans="10:13">
      <c r="J4817" s="132"/>
      <c r="K4817" s="132"/>
      <c r="L4817" s="132"/>
      <c r="M4817" s="132"/>
    </row>
    <row r="4818" spans="10:13">
      <c r="J4818" s="132"/>
      <c r="K4818" s="132"/>
      <c r="L4818" s="132"/>
      <c r="M4818" s="132"/>
    </row>
    <row r="4819" spans="10:13">
      <c r="J4819" s="132"/>
      <c r="K4819" s="132"/>
      <c r="L4819" s="132"/>
      <c r="M4819" s="132"/>
    </row>
    <row r="4820" spans="10:13">
      <c r="J4820" s="132"/>
      <c r="K4820" s="132"/>
      <c r="L4820" s="132"/>
      <c r="M4820" s="132"/>
    </row>
    <row r="4821" spans="10:13">
      <c r="J4821" s="132"/>
      <c r="K4821" s="132"/>
      <c r="L4821" s="132"/>
      <c r="M4821" s="132"/>
    </row>
    <row r="4822" spans="10:13">
      <c r="J4822" s="132"/>
      <c r="K4822" s="132"/>
      <c r="L4822" s="132"/>
      <c r="M4822" s="132"/>
    </row>
    <row r="4823" spans="10:13">
      <c r="J4823" s="132"/>
      <c r="K4823" s="132"/>
      <c r="L4823" s="132"/>
      <c r="M4823" s="132"/>
    </row>
    <row r="4824" spans="10:13">
      <c r="J4824" s="132"/>
      <c r="K4824" s="132"/>
      <c r="L4824" s="132"/>
      <c r="M4824" s="132"/>
    </row>
    <row r="4825" spans="10:13">
      <c r="J4825" s="132"/>
      <c r="K4825" s="132"/>
      <c r="L4825" s="132"/>
      <c r="M4825" s="132"/>
    </row>
    <row r="4826" spans="10:13">
      <c r="J4826" s="132"/>
      <c r="K4826" s="132"/>
      <c r="L4826" s="132"/>
      <c r="M4826" s="132"/>
    </row>
    <row r="4827" spans="10:13">
      <c r="J4827" s="132"/>
      <c r="K4827" s="132"/>
      <c r="L4827" s="132"/>
      <c r="M4827" s="132"/>
    </row>
    <row r="4828" spans="10:13">
      <c r="J4828" s="132"/>
      <c r="K4828" s="132"/>
      <c r="L4828" s="132"/>
      <c r="M4828" s="132"/>
    </row>
    <row r="4829" spans="10:13">
      <c r="J4829" s="132"/>
      <c r="K4829" s="132"/>
      <c r="L4829" s="132"/>
      <c r="M4829" s="132"/>
    </row>
    <row r="4830" spans="10:13">
      <c r="J4830" s="132"/>
      <c r="K4830" s="132"/>
      <c r="L4830" s="132"/>
      <c r="M4830" s="132"/>
    </row>
    <row r="4831" spans="10:13">
      <c r="J4831" s="132"/>
      <c r="K4831" s="132"/>
      <c r="L4831" s="132"/>
      <c r="M4831" s="132"/>
    </row>
    <row r="4832" spans="10:13">
      <c r="J4832" s="132"/>
      <c r="K4832" s="132"/>
      <c r="L4832" s="132"/>
      <c r="M4832" s="132"/>
    </row>
    <row r="4833" spans="10:13">
      <c r="J4833" s="132"/>
      <c r="K4833" s="132"/>
      <c r="L4833" s="132"/>
      <c r="M4833" s="132"/>
    </row>
    <row r="4834" spans="10:13">
      <c r="J4834" s="132"/>
      <c r="K4834" s="132"/>
      <c r="L4834" s="132"/>
      <c r="M4834" s="132"/>
    </row>
    <row r="4835" spans="10:13">
      <c r="J4835" s="132"/>
      <c r="K4835" s="132"/>
      <c r="L4835" s="132"/>
      <c r="M4835" s="132"/>
    </row>
    <row r="4836" spans="10:13">
      <c r="J4836" s="132"/>
      <c r="K4836" s="132"/>
      <c r="L4836" s="132"/>
      <c r="M4836" s="132"/>
    </row>
    <row r="4837" spans="10:13">
      <c r="J4837" s="132"/>
      <c r="K4837" s="132"/>
      <c r="L4837" s="132"/>
      <c r="M4837" s="132"/>
    </row>
    <row r="4838" spans="10:13">
      <c r="J4838" s="132"/>
      <c r="K4838" s="132"/>
      <c r="L4838" s="132"/>
      <c r="M4838" s="132"/>
    </row>
    <row r="4839" spans="10:13">
      <c r="J4839" s="132"/>
      <c r="K4839" s="132"/>
      <c r="L4839" s="132"/>
      <c r="M4839" s="132"/>
    </row>
    <row r="4840" spans="10:13">
      <c r="J4840" s="132"/>
      <c r="K4840" s="132"/>
      <c r="L4840" s="132"/>
      <c r="M4840" s="132"/>
    </row>
    <row r="4841" spans="10:13">
      <c r="J4841" s="132"/>
      <c r="K4841" s="132"/>
      <c r="L4841" s="132"/>
      <c r="M4841" s="132"/>
    </row>
    <row r="4842" spans="10:13">
      <c r="J4842" s="132"/>
      <c r="K4842" s="132"/>
      <c r="L4842" s="132"/>
      <c r="M4842" s="132"/>
    </row>
    <row r="4843" spans="10:13">
      <c r="J4843" s="132"/>
      <c r="K4843" s="132"/>
      <c r="L4843" s="132"/>
      <c r="M4843" s="132"/>
    </row>
    <row r="4844" spans="10:13">
      <c r="J4844" s="132"/>
      <c r="K4844" s="132"/>
      <c r="L4844" s="132"/>
      <c r="M4844" s="132"/>
    </row>
    <row r="4845" spans="10:13">
      <c r="J4845" s="132"/>
      <c r="K4845" s="132"/>
      <c r="L4845" s="132"/>
      <c r="M4845" s="132"/>
    </row>
    <row r="4846" spans="10:13">
      <c r="J4846" s="132"/>
      <c r="K4846" s="132"/>
      <c r="L4846" s="132"/>
      <c r="M4846" s="132"/>
    </row>
    <row r="4847" spans="10:13">
      <c r="J4847" s="132"/>
      <c r="K4847" s="132"/>
      <c r="L4847" s="132"/>
      <c r="M4847" s="132"/>
    </row>
    <row r="4848" spans="10:13">
      <c r="J4848" s="132"/>
      <c r="K4848" s="132"/>
      <c r="L4848" s="132"/>
      <c r="M4848" s="132"/>
    </row>
    <row r="4849" spans="10:13">
      <c r="J4849" s="132"/>
      <c r="K4849" s="132"/>
      <c r="L4849" s="132"/>
      <c r="M4849" s="132"/>
    </row>
    <row r="4850" spans="10:13">
      <c r="J4850" s="132"/>
      <c r="K4850" s="132"/>
      <c r="L4850" s="132"/>
      <c r="M4850" s="132"/>
    </row>
    <row r="4851" spans="10:13">
      <c r="J4851" s="132"/>
      <c r="K4851" s="132"/>
      <c r="L4851" s="132"/>
      <c r="M4851" s="132"/>
    </row>
    <row r="4852" spans="10:13">
      <c r="J4852" s="132"/>
      <c r="K4852" s="132"/>
      <c r="L4852" s="132"/>
      <c r="M4852" s="132"/>
    </row>
    <row r="4853" spans="10:13">
      <c r="J4853" s="132"/>
      <c r="K4853" s="132"/>
      <c r="L4853" s="132"/>
      <c r="M4853" s="132"/>
    </row>
    <row r="4854" spans="10:13">
      <c r="J4854" s="132"/>
      <c r="K4854" s="132"/>
      <c r="L4854" s="132"/>
      <c r="M4854" s="132"/>
    </row>
    <row r="4855" spans="10:13">
      <c r="J4855" s="132"/>
      <c r="K4855" s="132"/>
      <c r="L4855" s="132"/>
      <c r="M4855" s="132"/>
    </row>
    <row r="4856" spans="10:13">
      <c r="J4856" s="132"/>
      <c r="K4856" s="132"/>
      <c r="L4856" s="132"/>
      <c r="M4856" s="132"/>
    </row>
    <row r="4857" spans="10:13">
      <c r="J4857" s="132"/>
      <c r="K4857" s="132"/>
      <c r="L4857" s="132"/>
      <c r="M4857" s="132"/>
    </row>
    <row r="4858" spans="10:13">
      <c r="J4858" s="132"/>
      <c r="K4858" s="132"/>
      <c r="L4858" s="132"/>
      <c r="M4858" s="132"/>
    </row>
    <row r="4859" spans="10:13">
      <c r="J4859" s="132"/>
      <c r="K4859" s="132"/>
      <c r="L4859" s="132"/>
      <c r="M4859" s="132"/>
    </row>
    <row r="4860" spans="10:13">
      <c r="J4860" s="132"/>
      <c r="K4860" s="132"/>
      <c r="L4860" s="132"/>
      <c r="M4860" s="132"/>
    </row>
    <row r="4861" spans="10:13">
      <c r="J4861" s="132"/>
      <c r="K4861" s="132"/>
      <c r="L4861" s="132"/>
      <c r="M4861" s="132"/>
    </row>
    <row r="4862" spans="10:13">
      <c r="J4862" s="132"/>
      <c r="K4862" s="132"/>
      <c r="L4862" s="132"/>
      <c r="M4862" s="132"/>
    </row>
    <row r="4863" spans="10:13">
      <c r="J4863" s="132"/>
      <c r="K4863" s="132"/>
      <c r="L4863" s="132"/>
      <c r="M4863" s="132"/>
    </row>
    <row r="4864" spans="10:13">
      <c r="J4864" s="132"/>
      <c r="K4864" s="132"/>
      <c r="L4864" s="132"/>
      <c r="M4864" s="132"/>
    </row>
    <row r="4865" spans="10:13">
      <c r="J4865" s="132"/>
      <c r="K4865" s="132"/>
      <c r="L4865" s="132"/>
      <c r="M4865" s="132"/>
    </row>
    <row r="4866" spans="10:13">
      <c r="J4866" s="132"/>
      <c r="K4866" s="132"/>
      <c r="L4866" s="132"/>
      <c r="M4866" s="132"/>
    </row>
    <row r="4867" spans="10:13">
      <c r="J4867" s="132"/>
      <c r="K4867" s="132"/>
      <c r="L4867" s="132"/>
      <c r="M4867" s="132"/>
    </row>
    <row r="4868" spans="10:13">
      <c r="J4868" s="132"/>
      <c r="K4868" s="132"/>
      <c r="L4868" s="132"/>
      <c r="M4868" s="132"/>
    </row>
    <row r="4869" spans="10:13">
      <c r="J4869" s="132"/>
      <c r="K4869" s="132"/>
      <c r="L4869" s="132"/>
      <c r="M4869" s="132"/>
    </row>
    <row r="4870" spans="10:13">
      <c r="J4870" s="132"/>
      <c r="K4870" s="132"/>
      <c r="L4870" s="132"/>
      <c r="M4870" s="132"/>
    </row>
    <row r="4871" spans="10:13">
      <c r="J4871" s="132"/>
      <c r="K4871" s="132"/>
      <c r="L4871" s="132"/>
      <c r="M4871" s="132"/>
    </row>
    <row r="4872" spans="10:13">
      <c r="J4872" s="132"/>
      <c r="K4872" s="132"/>
      <c r="L4872" s="132"/>
      <c r="M4872" s="132"/>
    </row>
    <row r="4873" spans="10:13">
      <c r="J4873" s="132"/>
      <c r="K4873" s="132"/>
      <c r="L4873" s="132"/>
      <c r="M4873" s="132"/>
    </row>
    <row r="4874" spans="10:13">
      <c r="J4874" s="132"/>
      <c r="K4874" s="132"/>
      <c r="L4874" s="132"/>
      <c r="M4874" s="132"/>
    </row>
    <row r="4875" spans="10:13">
      <c r="J4875" s="132"/>
      <c r="K4875" s="132"/>
      <c r="L4875" s="132"/>
      <c r="M4875" s="132"/>
    </row>
    <row r="4876" spans="10:13">
      <c r="J4876" s="132"/>
      <c r="K4876" s="132"/>
      <c r="L4876" s="132"/>
      <c r="M4876" s="132"/>
    </row>
    <row r="4877" spans="10:13">
      <c r="J4877" s="132"/>
      <c r="K4877" s="132"/>
      <c r="L4877" s="132"/>
      <c r="M4877" s="132"/>
    </row>
    <row r="4878" spans="10:13">
      <c r="J4878" s="132"/>
      <c r="K4878" s="132"/>
      <c r="L4878" s="132"/>
      <c r="M4878" s="132"/>
    </row>
    <row r="4879" spans="10:13">
      <c r="J4879" s="132"/>
      <c r="K4879" s="132"/>
      <c r="L4879" s="132"/>
      <c r="M4879" s="132"/>
    </row>
    <row r="4880" spans="10:13">
      <c r="J4880" s="132"/>
      <c r="K4880" s="132"/>
      <c r="L4880" s="132"/>
      <c r="M4880" s="132"/>
    </row>
    <row r="4881" spans="10:13">
      <c r="J4881" s="132"/>
      <c r="K4881" s="132"/>
      <c r="L4881" s="132"/>
      <c r="M4881" s="132"/>
    </row>
    <row r="4882" spans="10:13">
      <c r="J4882" s="132"/>
      <c r="K4882" s="132"/>
      <c r="L4882" s="132"/>
      <c r="M4882" s="132"/>
    </row>
    <row r="4883" spans="10:13">
      <c r="J4883" s="132"/>
      <c r="K4883" s="132"/>
      <c r="L4883" s="132"/>
      <c r="M4883" s="132"/>
    </row>
    <row r="4884" spans="10:13">
      <c r="J4884" s="132"/>
      <c r="K4884" s="132"/>
      <c r="L4884" s="132"/>
      <c r="M4884" s="132"/>
    </row>
    <row r="4885" spans="10:13">
      <c r="J4885" s="132"/>
      <c r="K4885" s="132"/>
      <c r="L4885" s="132"/>
      <c r="M4885" s="132"/>
    </row>
    <row r="4886" spans="10:13">
      <c r="J4886" s="132"/>
      <c r="K4886" s="132"/>
      <c r="L4886" s="132"/>
      <c r="M4886" s="132"/>
    </row>
    <row r="4887" spans="10:13">
      <c r="J4887" s="132"/>
      <c r="K4887" s="132"/>
      <c r="L4887" s="132"/>
      <c r="M4887" s="132"/>
    </row>
    <row r="4888" spans="10:13">
      <c r="J4888" s="132"/>
      <c r="K4888" s="132"/>
      <c r="L4888" s="132"/>
      <c r="M4888" s="132"/>
    </row>
    <row r="4889" spans="10:13">
      <c r="J4889" s="132"/>
      <c r="K4889" s="132"/>
      <c r="L4889" s="132"/>
      <c r="M4889" s="132"/>
    </row>
    <row r="4890" spans="10:13">
      <c r="J4890" s="132"/>
      <c r="K4890" s="132"/>
      <c r="L4890" s="132"/>
      <c r="M4890" s="132"/>
    </row>
    <row r="4891" spans="10:13">
      <c r="J4891" s="132"/>
      <c r="K4891" s="132"/>
      <c r="L4891" s="132"/>
      <c r="M4891" s="132"/>
    </row>
    <row r="4892" spans="10:13">
      <c r="J4892" s="132"/>
      <c r="K4892" s="132"/>
      <c r="L4892" s="132"/>
      <c r="M4892" s="132"/>
    </row>
    <row r="4893" spans="10:13">
      <c r="J4893" s="132"/>
      <c r="K4893" s="132"/>
      <c r="L4893" s="132"/>
      <c r="M4893" s="132"/>
    </row>
    <row r="4894" spans="10:13">
      <c r="J4894" s="132"/>
      <c r="K4894" s="132"/>
      <c r="L4894" s="132"/>
      <c r="M4894" s="132"/>
    </row>
    <row r="4895" spans="10:13">
      <c r="J4895" s="132"/>
      <c r="K4895" s="132"/>
      <c r="L4895" s="132"/>
      <c r="M4895" s="132"/>
    </row>
    <row r="4896" spans="10:13">
      <c r="J4896" s="132"/>
      <c r="K4896" s="132"/>
      <c r="L4896" s="132"/>
      <c r="M4896" s="132"/>
    </row>
    <row r="4897" spans="10:13">
      <c r="J4897" s="132"/>
      <c r="K4897" s="132"/>
      <c r="L4897" s="132"/>
      <c r="M4897" s="132"/>
    </row>
    <row r="4898" spans="10:13">
      <c r="J4898" s="132"/>
      <c r="K4898" s="132"/>
      <c r="L4898" s="132"/>
      <c r="M4898" s="132"/>
    </row>
    <row r="4899" spans="10:13">
      <c r="J4899" s="132"/>
      <c r="K4899" s="132"/>
      <c r="L4899" s="132"/>
      <c r="M4899" s="132"/>
    </row>
    <row r="4900" spans="10:13">
      <c r="J4900" s="132"/>
      <c r="K4900" s="132"/>
      <c r="L4900" s="132"/>
      <c r="M4900" s="132"/>
    </row>
    <row r="4901" spans="10:13">
      <c r="J4901" s="132"/>
      <c r="K4901" s="132"/>
      <c r="L4901" s="132"/>
      <c r="M4901" s="132"/>
    </row>
    <row r="4902" spans="10:13">
      <c r="J4902" s="132"/>
      <c r="K4902" s="132"/>
      <c r="L4902" s="132"/>
      <c r="M4902" s="132"/>
    </row>
    <row r="4903" spans="10:13">
      <c r="J4903" s="132"/>
      <c r="K4903" s="132"/>
      <c r="L4903" s="132"/>
      <c r="M4903" s="132"/>
    </row>
    <row r="4904" spans="10:13">
      <c r="J4904" s="132"/>
      <c r="K4904" s="132"/>
      <c r="L4904" s="132"/>
      <c r="M4904" s="132"/>
    </row>
    <row r="4905" spans="10:13">
      <c r="J4905" s="132"/>
      <c r="K4905" s="132"/>
      <c r="L4905" s="132"/>
      <c r="M4905" s="132"/>
    </row>
    <row r="4906" spans="10:13">
      <c r="J4906" s="132"/>
      <c r="K4906" s="132"/>
      <c r="L4906" s="132"/>
      <c r="M4906" s="132"/>
    </row>
    <row r="4907" spans="10:13">
      <c r="J4907" s="132"/>
      <c r="K4907" s="132"/>
      <c r="L4907" s="132"/>
      <c r="M4907" s="132"/>
    </row>
    <row r="4908" spans="10:13">
      <c r="J4908" s="132"/>
      <c r="K4908" s="132"/>
      <c r="L4908" s="132"/>
      <c r="M4908" s="132"/>
    </row>
    <row r="4909" spans="10:13">
      <c r="J4909" s="132"/>
      <c r="K4909" s="132"/>
      <c r="L4909" s="132"/>
      <c r="M4909" s="132"/>
    </row>
    <row r="4910" spans="10:13">
      <c r="J4910" s="132"/>
      <c r="K4910" s="132"/>
      <c r="L4910" s="132"/>
      <c r="M4910" s="132"/>
    </row>
    <row r="4911" spans="10:13">
      <c r="J4911" s="132"/>
      <c r="K4911" s="132"/>
      <c r="L4911" s="132"/>
      <c r="M4911" s="132"/>
    </row>
    <row r="4912" spans="10:13">
      <c r="J4912" s="132"/>
      <c r="K4912" s="132"/>
      <c r="L4912" s="132"/>
      <c r="M4912" s="132"/>
    </row>
    <row r="4913" spans="10:13">
      <c r="J4913" s="132"/>
      <c r="K4913" s="132"/>
      <c r="L4913" s="132"/>
      <c r="M4913" s="132"/>
    </row>
    <row r="4914" spans="10:13">
      <c r="J4914" s="132"/>
      <c r="K4914" s="132"/>
      <c r="L4914" s="132"/>
      <c r="M4914" s="132"/>
    </row>
    <row r="4915" spans="10:13">
      <c r="J4915" s="132"/>
      <c r="K4915" s="132"/>
      <c r="L4915" s="132"/>
      <c r="M4915" s="132"/>
    </row>
    <row r="4916" spans="10:13">
      <c r="J4916" s="132"/>
      <c r="K4916" s="132"/>
      <c r="L4916" s="132"/>
      <c r="M4916" s="132"/>
    </row>
    <row r="4917" spans="10:13">
      <c r="J4917" s="132"/>
      <c r="K4917" s="132"/>
      <c r="L4917" s="132"/>
      <c r="M4917" s="132"/>
    </row>
    <row r="4918" spans="10:13">
      <c r="J4918" s="132"/>
      <c r="K4918" s="132"/>
      <c r="L4918" s="132"/>
      <c r="M4918" s="132"/>
    </row>
    <row r="4919" spans="10:13">
      <c r="J4919" s="132"/>
      <c r="K4919" s="132"/>
      <c r="L4919" s="132"/>
      <c r="M4919" s="132"/>
    </row>
    <row r="4920" spans="10:13">
      <c r="J4920" s="132"/>
      <c r="K4920" s="132"/>
      <c r="L4920" s="132"/>
      <c r="M4920" s="132"/>
    </row>
    <row r="4921" spans="10:13">
      <c r="J4921" s="132"/>
      <c r="K4921" s="132"/>
      <c r="L4921" s="132"/>
      <c r="M4921" s="132"/>
    </row>
    <row r="4922" spans="10:13">
      <c r="J4922" s="132"/>
      <c r="K4922" s="132"/>
      <c r="L4922" s="132"/>
      <c r="M4922" s="132"/>
    </row>
    <row r="4923" spans="10:13">
      <c r="J4923" s="132"/>
      <c r="K4923" s="132"/>
      <c r="L4923" s="132"/>
      <c r="M4923" s="132"/>
    </row>
    <row r="4924" spans="10:13">
      <c r="J4924" s="132"/>
      <c r="K4924" s="132"/>
      <c r="L4924" s="132"/>
      <c r="M4924" s="132"/>
    </row>
    <row r="4925" spans="10:13">
      <c r="J4925" s="132"/>
      <c r="K4925" s="132"/>
      <c r="L4925" s="132"/>
      <c r="M4925" s="132"/>
    </row>
    <row r="4926" spans="10:13">
      <c r="J4926" s="132"/>
      <c r="K4926" s="132"/>
      <c r="L4926" s="132"/>
      <c r="M4926" s="132"/>
    </row>
    <row r="4927" spans="10:13">
      <c r="J4927" s="132"/>
      <c r="K4927" s="132"/>
      <c r="L4927" s="132"/>
      <c r="M4927" s="132"/>
    </row>
    <row r="4928" spans="10:13">
      <c r="J4928" s="132"/>
      <c r="K4928" s="132"/>
      <c r="L4928" s="132"/>
      <c r="M4928" s="132"/>
    </row>
    <row r="4929" spans="10:13">
      <c r="J4929" s="132"/>
      <c r="K4929" s="132"/>
      <c r="L4929" s="132"/>
      <c r="M4929" s="132"/>
    </row>
    <row r="4930" spans="10:13">
      <c r="J4930" s="132"/>
      <c r="K4930" s="132"/>
      <c r="L4930" s="132"/>
      <c r="M4930" s="132"/>
    </row>
    <row r="4931" spans="10:13">
      <c r="J4931" s="132"/>
      <c r="K4931" s="132"/>
      <c r="L4931" s="132"/>
      <c r="M4931" s="132"/>
    </row>
    <row r="4932" spans="10:13">
      <c r="J4932" s="132"/>
      <c r="K4932" s="132"/>
      <c r="L4932" s="132"/>
      <c r="M4932" s="132"/>
    </row>
    <row r="4933" spans="10:13">
      <c r="J4933" s="132"/>
      <c r="K4933" s="132"/>
      <c r="L4933" s="132"/>
      <c r="M4933" s="132"/>
    </row>
    <row r="4934" spans="10:13">
      <c r="J4934" s="132"/>
      <c r="K4934" s="132"/>
      <c r="L4934" s="132"/>
      <c r="M4934" s="132"/>
    </row>
    <row r="4935" spans="10:13">
      <c r="J4935" s="132"/>
      <c r="K4935" s="132"/>
      <c r="L4935" s="132"/>
      <c r="M4935" s="132"/>
    </row>
    <row r="4936" spans="10:13">
      <c r="J4936" s="132"/>
      <c r="K4936" s="132"/>
      <c r="L4936" s="132"/>
      <c r="M4936" s="132"/>
    </row>
    <row r="4937" spans="10:13">
      <c r="J4937" s="132"/>
      <c r="K4937" s="132"/>
      <c r="L4937" s="132"/>
      <c r="M4937" s="132"/>
    </row>
    <row r="4938" spans="10:13">
      <c r="J4938" s="132"/>
      <c r="K4938" s="132"/>
      <c r="L4938" s="132"/>
      <c r="M4938" s="132"/>
    </row>
    <row r="4939" spans="10:13">
      <c r="J4939" s="132"/>
      <c r="K4939" s="132"/>
      <c r="L4939" s="132"/>
      <c r="M4939" s="132"/>
    </row>
    <row r="4940" spans="10:13">
      <c r="J4940" s="132"/>
      <c r="K4940" s="132"/>
      <c r="L4940" s="132"/>
      <c r="M4940" s="132"/>
    </row>
    <row r="4941" spans="10:13">
      <c r="J4941" s="132"/>
      <c r="K4941" s="132"/>
      <c r="L4941" s="132"/>
      <c r="M4941" s="132"/>
    </row>
    <row r="4942" spans="10:13">
      <c r="J4942" s="132"/>
      <c r="K4942" s="132"/>
      <c r="L4942" s="132"/>
      <c r="M4942" s="132"/>
    </row>
    <row r="4943" spans="10:13">
      <c r="J4943" s="132"/>
      <c r="K4943" s="132"/>
      <c r="L4943" s="132"/>
      <c r="M4943" s="132"/>
    </row>
    <row r="4944" spans="10:13">
      <c r="J4944" s="132"/>
      <c r="K4944" s="132"/>
      <c r="L4944" s="132"/>
      <c r="M4944" s="132"/>
    </row>
    <row r="4945" spans="10:13">
      <c r="J4945" s="132"/>
      <c r="K4945" s="132"/>
      <c r="L4945" s="132"/>
      <c r="M4945" s="132"/>
    </row>
    <row r="4946" spans="10:13">
      <c r="J4946" s="132"/>
      <c r="K4946" s="132"/>
      <c r="L4946" s="132"/>
      <c r="M4946" s="132"/>
    </row>
    <row r="4947" spans="10:13">
      <c r="J4947" s="132"/>
      <c r="K4947" s="132"/>
      <c r="L4947" s="132"/>
      <c r="M4947" s="132"/>
    </row>
    <row r="4948" spans="10:13">
      <c r="J4948" s="132"/>
      <c r="K4948" s="132"/>
      <c r="L4948" s="132"/>
      <c r="M4948" s="132"/>
    </row>
    <row r="4949" spans="10:13">
      <c r="J4949" s="132"/>
      <c r="K4949" s="132"/>
      <c r="L4949" s="132"/>
      <c r="M4949" s="132"/>
    </row>
    <row r="4950" spans="10:13">
      <c r="J4950" s="132"/>
      <c r="K4950" s="132"/>
      <c r="L4950" s="132"/>
      <c r="M4950" s="132"/>
    </row>
    <row r="4951" spans="10:13">
      <c r="J4951" s="132"/>
      <c r="K4951" s="132"/>
      <c r="L4951" s="132"/>
      <c r="M4951" s="132"/>
    </row>
    <row r="4952" spans="10:13">
      <c r="J4952" s="132"/>
      <c r="K4952" s="132"/>
      <c r="L4952" s="132"/>
      <c r="M4952" s="132"/>
    </row>
    <row r="4953" spans="10:13">
      <c r="J4953" s="132"/>
      <c r="K4953" s="132"/>
      <c r="L4953" s="132"/>
      <c r="M4953" s="132"/>
    </row>
    <row r="4954" spans="10:13">
      <c r="J4954" s="132"/>
      <c r="K4954" s="132"/>
      <c r="L4954" s="132"/>
      <c r="M4954" s="132"/>
    </row>
    <row r="4955" spans="10:13">
      <c r="J4955" s="132"/>
      <c r="K4955" s="132"/>
      <c r="L4955" s="132"/>
      <c r="M4955" s="132"/>
    </row>
    <row r="4956" spans="10:13">
      <c r="J4956" s="132"/>
      <c r="K4956" s="132"/>
      <c r="L4956" s="132"/>
      <c r="M4956" s="132"/>
    </row>
    <row r="4957" spans="10:13">
      <c r="J4957" s="132"/>
      <c r="K4957" s="132"/>
      <c r="L4957" s="132"/>
      <c r="M4957" s="132"/>
    </row>
    <row r="4958" spans="10:13">
      <c r="J4958" s="132"/>
      <c r="K4958" s="132"/>
      <c r="L4958" s="132"/>
      <c r="M4958" s="132"/>
    </row>
    <row r="4959" spans="10:13">
      <c r="J4959" s="132"/>
      <c r="K4959" s="132"/>
      <c r="L4959" s="132"/>
      <c r="M4959" s="132"/>
    </row>
    <row r="4960" spans="10:13">
      <c r="J4960" s="132"/>
      <c r="K4960" s="132"/>
      <c r="L4960" s="132"/>
      <c r="M4960" s="132"/>
    </row>
    <row r="4961" spans="10:13">
      <c r="J4961" s="132"/>
      <c r="K4961" s="132"/>
      <c r="L4961" s="132"/>
      <c r="M4961" s="132"/>
    </row>
    <row r="4962" spans="10:13">
      <c r="J4962" s="132"/>
      <c r="K4962" s="132"/>
      <c r="L4962" s="132"/>
      <c r="M4962" s="132"/>
    </row>
    <row r="4963" spans="10:13">
      <c r="J4963" s="132"/>
      <c r="K4963" s="132"/>
      <c r="L4963" s="132"/>
      <c r="M4963" s="132"/>
    </row>
    <row r="4964" spans="10:13">
      <c r="J4964" s="132"/>
      <c r="K4964" s="132"/>
      <c r="L4964" s="132"/>
      <c r="M4964" s="132"/>
    </row>
    <row r="4965" spans="10:13">
      <c r="J4965" s="132"/>
      <c r="K4965" s="132"/>
      <c r="L4965" s="132"/>
      <c r="M4965" s="132"/>
    </row>
    <row r="4966" spans="10:13">
      <c r="J4966" s="132"/>
      <c r="K4966" s="132"/>
      <c r="L4966" s="132"/>
      <c r="M4966" s="132"/>
    </row>
    <row r="4967" spans="10:13">
      <c r="J4967" s="132"/>
      <c r="K4967" s="132"/>
      <c r="L4967" s="132"/>
      <c r="M4967" s="132"/>
    </row>
    <row r="4968" spans="10:13">
      <c r="J4968" s="132"/>
      <c r="K4968" s="132"/>
      <c r="L4968" s="132"/>
      <c r="M4968" s="132"/>
    </row>
    <row r="4969" spans="10:13">
      <c r="J4969" s="132"/>
      <c r="K4969" s="132"/>
      <c r="L4969" s="132"/>
      <c r="M4969" s="132"/>
    </row>
    <row r="4970" spans="10:13">
      <c r="J4970" s="132"/>
      <c r="K4970" s="132"/>
      <c r="L4970" s="132"/>
      <c r="M4970" s="132"/>
    </row>
    <row r="4971" spans="10:13">
      <c r="J4971" s="132"/>
      <c r="K4971" s="132"/>
      <c r="L4971" s="132"/>
      <c r="M4971" s="132"/>
    </row>
    <row r="4972" spans="10:13">
      <c r="J4972" s="132"/>
      <c r="K4972" s="132"/>
      <c r="L4972" s="132"/>
      <c r="M4972" s="132"/>
    </row>
    <row r="4973" spans="10:13">
      <c r="J4973" s="132"/>
      <c r="K4973" s="132"/>
      <c r="L4973" s="132"/>
      <c r="M4973" s="132"/>
    </row>
    <row r="4974" spans="10:13">
      <c r="J4974" s="132"/>
      <c r="K4974" s="132"/>
      <c r="L4974" s="132"/>
      <c r="M4974" s="132"/>
    </row>
    <row r="4975" spans="10:13">
      <c r="J4975" s="132"/>
      <c r="K4975" s="132"/>
      <c r="L4975" s="132"/>
      <c r="M4975" s="132"/>
    </row>
    <row r="4976" spans="10:13">
      <c r="J4976" s="132"/>
      <c r="K4976" s="132"/>
      <c r="L4976" s="132"/>
      <c r="M4976" s="132"/>
    </row>
    <row r="4977" spans="10:13">
      <c r="J4977" s="132"/>
      <c r="K4977" s="132"/>
      <c r="L4977" s="132"/>
      <c r="M4977" s="132"/>
    </row>
    <row r="4978" spans="10:13">
      <c r="J4978" s="132"/>
      <c r="K4978" s="132"/>
      <c r="L4978" s="132"/>
      <c r="M4978" s="132"/>
    </row>
    <row r="4979" spans="10:13">
      <c r="J4979" s="132"/>
      <c r="K4979" s="132"/>
      <c r="L4979" s="132"/>
      <c r="M4979" s="132"/>
    </row>
    <row r="4980" spans="10:13">
      <c r="J4980" s="132"/>
      <c r="K4980" s="132"/>
      <c r="L4980" s="132"/>
      <c r="M4980" s="132"/>
    </row>
    <row r="4981" spans="10:13">
      <c r="J4981" s="132"/>
      <c r="K4981" s="132"/>
      <c r="L4981" s="132"/>
      <c r="M4981" s="132"/>
    </row>
    <row r="4982" spans="10:13">
      <c r="J4982" s="132"/>
      <c r="K4982" s="132"/>
      <c r="L4982" s="132"/>
      <c r="M4982" s="132"/>
    </row>
    <row r="4983" spans="10:13">
      <c r="J4983" s="132"/>
      <c r="K4983" s="132"/>
      <c r="L4983" s="132"/>
      <c r="M4983" s="132"/>
    </row>
    <row r="4984" spans="10:13">
      <c r="J4984" s="132"/>
      <c r="K4984" s="132"/>
      <c r="L4984" s="132"/>
      <c r="M4984" s="132"/>
    </row>
    <row r="4985" spans="10:13">
      <c r="J4985" s="132"/>
      <c r="K4985" s="132"/>
      <c r="L4985" s="132"/>
      <c r="M4985" s="132"/>
    </row>
    <row r="4986" spans="10:13">
      <c r="J4986" s="132"/>
      <c r="K4986" s="132"/>
      <c r="L4986" s="132"/>
      <c r="M4986" s="132"/>
    </row>
    <row r="4987" spans="10:13">
      <c r="J4987" s="132"/>
      <c r="K4987" s="132"/>
      <c r="L4987" s="132"/>
      <c r="M4987" s="132"/>
    </row>
    <row r="4988" spans="10:13">
      <c r="J4988" s="132"/>
      <c r="K4988" s="132"/>
      <c r="L4988" s="132"/>
      <c r="M4988" s="132"/>
    </row>
    <row r="4989" spans="10:13">
      <c r="J4989" s="132"/>
      <c r="K4989" s="132"/>
      <c r="L4989" s="132"/>
      <c r="M4989" s="132"/>
    </row>
    <row r="4990" spans="10:13">
      <c r="J4990" s="132"/>
      <c r="K4990" s="132"/>
      <c r="L4990" s="132"/>
      <c r="M4990" s="132"/>
    </row>
    <row r="4991" spans="10:13">
      <c r="J4991" s="132"/>
      <c r="K4991" s="132"/>
      <c r="L4991" s="132"/>
      <c r="M4991" s="132"/>
    </row>
    <row r="4992" spans="10:13">
      <c r="J4992" s="132"/>
      <c r="K4992" s="132"/>
      <c r="L4992" s="132"/>
      <c r="M4992" s="132"/>
    </row>
    <row r="4993" spans="10:13">
      <c r="J4993" s="132"/>
      <c r="K4993" s="132"/>
      <c r="L4993" s="132"/>
      <c r="M4993" s="132"/>
    </row>
    <row r="4994" spans="10:13">
      <c r="J4994" s="132"/>
      <c r="K4994" s="132"/>
      <c r="L4994" s="132"/>
      <c r="M4994" s="132"/>
    </row>
    <row r="4995" spans="10:13">
      <c r="J4995" s="132"/>
      <c r="K4995" s="132"/>
      <c r="L4995" s="132"/>
      <c r="M4995" s="132"/>
    </row>
    <row r="4996" spans="10:13">
      <c r="J4996" s="132"/>
      <c r="K4996" s="132"/>
      <c r="L4996" s="132"/>
      <c r="M4996" s="132"/>
    </row>
    <row r="4997" spans="10:13">
      <c r="J4997" s="132"/>
      <c r="K4997" s="132"/>
      <c r="L4997" s="132"/>
      <c r="M4997" s="132"/>
    </row>
    <row r="4998" spans="10:13">
      <c r="J4998" s="132"/>
      <c r="K4998" s="132"/>
      <c r="L4998" s="132"/>
      <c r="M4998" s="132"/>
    </row>
    <row r="4999" spans="10:13">
      <c r="J4999" s="132"/>
      <c r="K4999" s="132"/>
      <c r="L4999" s="132"/>
      <c r="M4999" s="132"/>
    </row>
    <row r="5000" spans="10:13">
      <c r="J5000" s="132"/>
      <c r="K5000" s="132"/>
      <c r="L5000" s="132"/>
      <c r="M5000" s="132"/>
    </row>
    <row r="5001" spans="10:13">
      <c r="J5001" s="132"/>
      <c r="K5001" s="132"/>
      <c r="L5001" s="132"/>
      <c r="M5001" s="132"/>
    </row>
    <row r="5002" spans="10:13">
      <c r="J5002" s="132"/>
      <c r="K5002" s="132"/>
      <c r="L5002" s="132"/>
      <c r="M5002" s="132"/>
    </row>
    <row r="5003" spans="10:13">
      <c r="J5003" s="132"/>
      <c r="K5003" s="132"/>
      <c r="L5003" s="132"/>
      <c r="M5003" s="132"/>
    </row>
    <row r="5004" spans="10:13">
      <c r="J5004" s="132"/>
      <c r="K5004" s="132"/>
      <c r="L5004" s="132"/>
      <c r="M5004" s="132"/>
    </row>
    <row r="5005" spans="10:13">
      <c r="J5005" s="132"/>
      <c r="K5005" s="132"/>
      <c r="L5005" s="132"/>
      <c r="M5005" s="132"/>
    </row>
    <row r="5006" spans="10:13">
      <c r="J5006" s="132"/>
      <c r="K5006" s="132"/>
      <c r="L5006" s="132"/>
      <c r="M5006" s="132"/>
    </row>
    <row r="5007" spans="10:13">
      <c r="J5007" s="132"/>
      <c r="K5007" s="132"/>
      <c r="L5007" s="132"/>
      <c r="M5007" s="132"/>
    </row>
    <row r="5008" spans="10:13">
      <c r="J5008" s="132"/>
      <c r="K5008" s="132"/>
      <c r="L5008" s="132"/>
      <c r="M5008" s="132"/>
    </row>
    <row r="5009" spans="10:13">
      <c r="J5009" s="132"/>
      <c r="K5009" s="132"/>
      <c r="L5009" s="132"/>
      <c r="M5009" s="132"/>
    </row>
    <row r="5010" spans="10:13">
      <c r="J5010" s="132"/>
      <c r="K5010" s="132"/>
      <c r="L5010" s="132"/>
      <c r="M5010" s="132"/>
    </row>
    <row r="5011" spans="10:13">
      <c r="J5011" s="132"/>
      <c r="K5011" s="132"/>
      <c r="L5011" s="132"/>
      <c r="M5011" s="132"/>
    </row>
    <row r="5012" spans="10:13">
      <c r="J5012" s="132"/>
      <c r="K5012" s="132"/>
      <c r="L5012" s="132"/>
      <c r="M5012" s="132"/>
    </row>
    <row r="5013" spans="10:13">
      <c r="J5013" s="132"/>
      <c r="K5013" s="132"/>
      <c r="L5013" s="132"/>
      <c r="M5013" s="132"/>
    </row>
    <row r="5014" spans="10:13">
      <c r="J5014" s="132"/>
      <c r="K5014" s="132"/>
      <c r="L5014" s="132"/>
      <c r="M5014" s="132"/>
    </row>
    <row r="5015" spans="10:13">
      <c r="J5015" s="132"/>
      <c r="K5015" s="132"/>
      <c r="L5015" s="132"/>
      <c r="M5015" s="132"/>
    </row>
    <row r="5016" spans="10:13">
      <c r="J5016" s="132"/>
      <c r="K5016" s="132"/>
      <c r="L5016" s="132"/>
      <c r="M5016" s="132"/>
    </row>
    <row r="5017" spans="10:13">
      <c r="J5017" s="132"/>
      <c r="K5017" s="132"/>
      <c r="L5017" s="132"/>
      <c r="M5017" s="132"/>
    </row>
    <row r="5018" spans="10:13">
      <c r="J5018" s="132"/>
      <c r="K5018" s="132"/>
      <c r="L5018" s="132"/>
      <c r="M5018" s="132"/>
    </row>
    <row r="5019" spans="10:13">
      <c r="J5019" s="132"/>
      <c r="K5019" s="132"/>
      <c r="L5019" s="132"/>
      <c r="M5019" s="132"/>
    </row>
    <row r="5020" spans="10:13">
      <c r="J5020" s="132"/>
      <c r="K5020" s="132"/>
      <c r="L5020" s="132"/>
      <c r="M5020" s="132"/>
    </row>
    <row r="5021" spans="10:13">
      <c r="J5021" s="132"/>
      <c r="K5021" s="132"/>
      <c r="L5021" s="132"/>
      <c r="M5021" s="132"/>
    </row>
    <row r="5022" spans="10:13">
      <c r="J5022" s="132"/>
      <c r="K5022" s="132"/>
      <c r="L5022" s="132"/>
      <c r="M5022" s="132"/>
    </row>
    <row r="5023" spans="10:13">
      <c r="J5023" s="132"/>
      <c r="K5023" s="132"/>
      <c r="L5023" s="132"/>
      <c r="M5023" s="132"/>
    </row>
    <row r="5024" spans="10:13">
      <c r="J5024" s="132"/>
      <c r="K5024" s="132"/>
      <c r="L5024" s="132"/>
      <c r="M5024" s="132"/>
    </row>
    <row r="5025" spans="10:13">
      <c r="J5025" s="132"/>
      <c r="K5025" s="132"/>
      <c r="L5025" s="132"/>
      <c r="M5025" s="132"/>
    </row>
    <row r="5026" spans="10:13">
      <c r="J5026" s="132"/>
      <c r="K5026" s="132"/>
      <c r="L5026" s="132"/>
      <c r="M5026" s="132"/>
    </row>
    <row r="5027" spans="10:13">
      <c r="J5027" s="132"/>
      <c r="K5027" s="132"/>
      <c r="L5027" s="132"/>
      <c r="M5027" s="132"/>
    </row>
    <row r="5028" spans="10:13">
      <c r="J5028" s="132"/>
      <c r="K5028" s="132"/>
      <c r="L5028" s="132"/>
      <c r="M5028" s="132"/>
    </row>
    <row r="5029" spans="10:13">
      <c r="J5029" s="132"/>
      <c r="K5029" s="132"/>
      <c r="L5029" s="132"/>
      <c r="M5029" s="132"/>
    </row>
    <row r="5030" spans="10:13">
      <c r="J5030" s="132"/>
      <c r="K5030" s="132"/>
      <c r="L5030" s="132"/>
      <c r="M5030" s="132"/>
    </row>
    <row r="5031" spans="10:13">
      <c r="J5031" s="132"/>
      <c r="K5031" s="132"/>
      <c r="L5031" s="132"/>
      <c r="M5031" s="132"/>
    </row>
    <row r="5032" spans="10:13">
      <c r="J5032" s="132"/>
      <c r="K5032" s="132"/>
      <c r="L5032" s="132"/>
      <c r="M5032" s="132"/>
    </row>
    <row r="5033" spans="10:13">
      <c r="J5033" s="132"/>
      <c r="K5033" s="132"/>
      <c r="L5033" s="132"/>
      <c r="M5033" s="132"/>
    </row>
    <row r="5034" spans="10:13">
      <c r="J5034" s="132"/>
      <c r="K5034" s="132"/>
      <c r="L5034" s="132"/>
      <c r="M5034" s="132"/>
    </row>
    <row r="5035" spans="10:13">
      <c r="J5035" s="132"/>
      <c r="K5035" s="132"/>
      <c r="L5035" s="132"/>
      <c r="M5035" s="132"/>
    </row>
    <row r="5036" spans="10:13">
      <c r="J5036" s="132"/>
      <c r="K5036" s="132"/>
      <c r="L5036" s="132"/>
      <c r="M5036" s="132"/>
    </row>
    <row r="5037" spans="10:13">
      <c r="J5037" s="132"/>
      <c r="K5037" s="132"/>
      <c r="L5037" s="132"/>
      <c r="M5037" s="132"/>
    </row>
    <row r="5038" spans="10:13">
      <c r="J5038" s="132"/>
      <c r="K5038" s="132"/>
      <c r="L5038" s="132"/>
      <c r="M5038" s="132"/>
    </row>
    <row r="5039" spans="10:13">
      <c r="J5039" s="132"/>
      <c r="K5039" s="132"/>
      <c r="L5039" s="132"/>
      <c r="M5039" s="132"/>
    </row>
    <row r="5040" spans="10:13">
      <c r="J5040" s="132"/>
      <c r="K5040" s="132"/>
      <c r="L5040" s="132"/>
      <c r="M5040" s="132"/>
    </row>
    <row r="5041" spans="10:13">
      <c r="J5041" s="132"/>
      <c r="K5041" s="132"/>
      <c r="L5041" s="132"/>
      <c r="M5041" s="132"/>
    </row>
    <row r="5042" spans="10:13">
      <c r="J5042" s="132"/>
      <c r="K5042" s="132"/>
      <c r="L5042" s="132"/>
      <c r="M5042" s="132"/>
    </row>
    <row r="5043" spans="10:13">
      <c r="J5043" s="132"/>
      <c r="K5043" s="132"/>
      <c r="L5043" s="132"/>
      <c r="M5043" s="132"/>
    </row>
    <row r="5044" spans="10:13">
      <c r="J5044" s="132"/>
      <c r="K5044" s="132"/>
      <c r="L5044" s="132"/>
      <c r="M5044" s="132"/>
    </row>
    <row r="5045" spans="10:13">
      <c r="J5045" s="132"/>
      <c r="K5045" s="132"/>
      <c r="L5045" s="132"/>
      <c r="M5045" s="132"/>
    </row>
    <row r="5046" spans="10:13">
      <c r="J5046" s="132"/>
      <c r="K5046" s="132"/>
      <c r="L5046" s="132"/>
      <c r="M5046" s="132"/>
    </row>
    <row r="5047" spans="10:13">
      <c r="J5047" s="132"/>
      <c r="K5047" s="132"/>
      <c r="L5047" s="132"/>
      <c r="M5047" s="132"/>
    </row>
    <row r="5048" spans="10:13">
      <c r="J5048" s="132"/>
      <c r="K5048" s="132"/>
      <c r="L5048" s="132"/>
      <c r="M5048" s="132"/>
    </row>
    <row r="5049" spans="10:13">
      <c r="J5049" s="132"/>
      <c r="K5049" s="132"/>
      <c r="L5049" s="132"/>
      <c r="M5049" s="132"/>
    </row>
    <row r="5050" spans="10:13">
      <c r="J5050" s="132"/>
      <c r="K5050" s="132"/>
      <c r="L5050" s="132"/>
      <c r="M5050" s="132"/>
    </row>
    <row r="5051" spans="10:13">
      <c r="J5051" s="132"/>
      <c r="K5051" s="132"/>
      <c r="L5051" s="132"/>
      <c r="M5051" s="132"/>
    </row>
    <row r="5052" spans="10:13">
      <c r="J5052" s="132"/>
      <c r="K5052" s="132"/>
      <c r="L5052" s="132"/>
      <c r="M5052" s="132"/>
    </row>
    <row r="5053" spans="10:13">
      <c r="J5053" s="132"/>
      <c r="K5053" s="132"/>
      <c r="L5053" s="132"/>
      <c r="M5053" s="132"/>
    </row>
    <row r="5054" spans="10:13">
      <c r="J5054" s="132"/>
      <c r="K5054" s="132"/>
      <c r="L5054" s="132"/>
      <c r="M5054" s="132"/>
    </row>
    <row r="5055" spans="10:13">
      <c r="J5055" s="132"/>
      <c r="K5055" s="132"/>
      <c r="L5055" s="132"/>
      <c r="M5055" s="132"/>
    </row>
    <row r="5056" spans="10:13">
      <c r="J5056" s="132"/>
      <c r="K5056" s="132"/>
      <c r="L5056" s="132"/>
      <c r="M5056" s="132"/>
    </row>
    <row r="5057" spans="10:13">
      <c r="J5057" s="132"/>
      <c r="K5057" s="132"/>
      <c r="L5057" s="132"/>
      <c r="M5057" s="132"/>
    </row>
    <row r="5058" spans="10:13">
      <c r="J5058" s="132"/>
      <c r="K5058" s="132"/>
      <c r="L5058" s="132"/>
      <c r="M5058" s="132"/>
    </row>
    <row r="5059" spans="10:13">
      <c r="J5059" s="132"/>
      <c r="K5059" s="132"/>
      <c r="L5059" s="132"/>
      <c r="M5059" s="132"/>
    </row>
    <row r="5060" spans="10:13">
      <c r="J5060" s="132"/>
      <c r="K5060" s="132"/>
      <c r="L5060" s="132"/>
      <c r="M5060" s="132"/>
    </row>
    <row r="5061" spans="10:13">
      <c r="J5061" s="132"/>
      <c r="K5061" s="132"/>
      <c r="L5061" s="132"/>
      <c r="M5061" s="132"/>
    </row>
    <row r="5062" spans="10:13">
      <c r="J5062" s="132"/>
      <c r="K5062" s="132"/>
      <c r="L5062" s="132"/>
      <c r="M5062" s="132"/>
    </row>
    <row r="5063" spans="10:13">
      <c r="J5063" s="132"/>
      <c r="K5063" s="132"/>
      <c r="L5063" s="132"/>
      <c r="M5063" s="132"/>
    </row>
    <row r="5064" spans="10:13">
      <c r="J5064" s="132"/>
      <c r="K5064" s="132"/>
      <c r="L5064" s="132"/>
      <c r="M5064" s="132"/>
    </row>
    <row r="5065" spans="10:13">
      <c r="J5065" s="132"/>
      <c r="K5065" s="132"/>
      <c r="L5065" s="132"/>
      <c r="M5065" s="132"/>
    </row>
    <row r="5066" spans="10:13">
      <c r="J5066" s="132"/>
      <c r="K5066" s="132"/>
      <c r="L5066" s="132"/>
      <c r="M5066" s="132"/>
    </row>
    <row r="5067" spans="10:13">
      <c r="J5067" s="132"/>
      <c r="K5067" s="132"/>
      <c r="L5067" s="132"/>
      <c r="M5067" s="132"/>
    </row>
    <row r="5068" spans="10:13">
      <c r="J5068" s="132"/>
      <c r="K5068" s="132"/>
      <c r="L5068" s="132"/>
      <c r="M5068" s="132"/>
    </row>
    <row r="5069" spans="10:13">
      <c r="J5069" s="132"/>
      <c r="K5069" s="132"/>
      <c r="L5069" s="132"/>
      <c r="M5069" s="132"/>
    </row>
    <row r="5070" spans="10:13">
      <c r="J5070" s="132"/>
      <c r="K5070" s="132"/>
      <c r="L5070" s="132"/>
      <c r="M5070" s="132"/>
    </row>
    <row r="5071" spans="10:13">
      <c r="J5071" s="132"/>
      <c r="K5071" s="132"/>
      <c r="L5071" s="132"/>
      <c r="M5071" s="132"/>
    </row>
    <row r="5072" spans="10:13">
      <c r="J5072" s="132"/>
      <c r="K5072" s="132"/>
      <c r="L5072" s="132"/>
      <c r="M5072" s="132"/>
    </row>
    <row r="5073" spans="10:13">
      <c r="J5073" s="132"/>
      <c r="K5073" s="132"/>
      <c r="L5073" s="132"/>
      <c r="M5073" s="132"/>
    </row>
    <row r="5074" spans="10:13">
      <c r="J5074" s="132"/>
      <c r="K5074" s="132"/>
      <c r="L5074" s="132"/>
      <c r="M5074" s="132"/>
    </row>
    <row r="5075" spans="10:13">
      <c r="J5075" s="132"/>
      <c r="K5075" s="132"/>
      <c r="L5075" s="132"/>
      <c r="M5075" s="132"/>
    </row>
    <row r="5076" spans="10:13">
      <c r="J5076" s="132"/>
      <c r="K5076" s="132"/>
      <c r="L5076" s="132"/>
      <c r="M5076" s="132"/>
    </row>
    <row r="5077" spans="10:13">
      <c r="J5077" s="132"/>
      <c r="K5077" s="132"/>
      <c r="L5077" s="132"/>
      <c r="M5077" s="132"/>
    </row>
    <row r="5078" spans="10:13">
      <c r="J5078" s="132"/>
      <c r="K5078" s="132"/>
      <c r="L5078" s="132"/>
      <c r="M5078" s="132"/>
    </row>
    <row r="5079" spans="10:13">
      <c r="J5079" s="132"/>
      <c r="K5079" s="132"/>
      <c r="L5079" s="132"/>
      <c r="M5079" s="132"/>
    </row>
    <row r="5080" spans="10:13">
      <c r="J5080" s="132"/>
      <c r="K5080" s="132"/>
      <c r="L5080" s="132"/>
      <c r="M5080" s="132"/>
    </row>
    <row r="5081" spans="10:13">
      <c r="J5081" s="132"/>
      <c r="K5081" s="132"/>
      <c r="L5081" s="132"/>
      <c r="M5081" s="132"/>
    </row>
    <row r="5082" spans="10:13">
      <c r="J5082" s="132"/>
      <c r="K5082" s="132"/>
      <c r="L5082" s="132"/>
      <c r="M5082" s="132"/>
    </row>
    <row r="5083" spans="10:13">
      <c r="J5083" s="132"/>
      <c r="K5083" s="132"/>
      <c r="L5083" s="132"/>
      <c r="M5083" s="132"/>
    </row>
    <row r="5084" spans="10:13">
      <c r="J5084" s="132"/>
      <c r="K5084" s="132"/>
      <c r="L5084" s="132"/>
      <c r="M5084" s="132"/>
    </row>
    <row r="5085" spans="10:13">
      <c r="J5085" s="132"/>
      <c r="K5085" s="132"/>
      <c r="L5085" s="132"/>
      <c r="M5085" s="132"/>
    </row>
    <row r="5086" spans="10:13">
      <c r="J5086" s="132"/>
      <c r="K5086" s="132"/>
      <c r="L5086" s="132"/>
      <c r="M5086" s="132"/>
    </row>
    <row r="5087" spans="10:13">
      <c r="J5087" s="132"/>
      <c r="K5087" s="132"/>
      <c r="L5087" s="132"/>
      <c r="M5087" s="132"/>
    </row>
    <row r="5088" spans="10:13">
      <c r="J5088" s="132"/>
      <c r="K5088" s="132"/>
      <c r="L5088" s="132"/>
      <c r="M5088" s="132"/>
    </row>
    <row r="5089" spans="10:13">
      <c r="J5089" s="132"/>
      <c r="K5089" s="132"/>
      <c r="L5089" s="132"/>
      <c r="M5089" s="132"/>
    </row>
    <row r="5090" spans="10:13">
      <c r="J5090" s="132"/>
      <c r="K5090" s="132"/>
      <c r="L5090" s="132"/>
      <c r="M5090" s="132"/>
    </row>
    <row r="5091" spans="10:13">
      <c r="J5091" s="132"/>
      <c r="K5091" s="132"/>
      <c r="L5091" s="132"/>
      <c r="M5091" s="132"/>
    </row>
    <row r="5092" spans="10:13">
      <c r="J5092" s="132"/>
      <c r="K5092" s="132"/>
      <c r="L5092" s="132"/>
      <c r="M5092" s="132"/>
    </row>
    <row r="5093" spans="10:13">
      <c r="J5093" s="132"/>
      <c r="K5093" s="132"/>
      <c r="L5093" s="132"/>
      <c r="M5093" s="132"/>
    </row>
    <row r="5094" spans="10:13">
      <c r="J5094" s="132"/>
      <c r="K5094" s="132"/>
      <c r="L5094" s="132"/>
      <c r="M5094" s="132"/>
    </row>
    <row r="5095" spans="10:13">
      <c r="J5095" s="132"/>
      <c r="K5095" s="132"/>
      <c r="L5095" s="132"/>
      <c r="M5095" s="132"/>
    </row>
    <row r="5096" spans="10:13">
      <c r="J5096" s="132"/>
      <c r="K5096" s="132"/>
      <c r="L5096" s="132"/>
      <c r="M5096" s="132"/>
    </row>
    <row r="5097" spans="10:13">
      <c r="J5097" s="132"/>
      <c r="K5097" s="132"/>
      <c r="L5097" s="132"/>
      <c r="M5097" s="132"/>
    </row>
    <row r="5098" spans="10:13">
      <c r="J5098" s="132"/>
      <c r="K5098" s="132"/>
      <c r="L5098" s="132"/>
      <c r="M5098" s="132"/>
    </row>
    <row r="5099" spans="10:13">
      <c r="J5099" s="132"/>
      <c r="K5099" s="132"/>
      <c r="L5099" s="132"/>
      <c r="M5099" s="132"/>
    </row>
    <row r="5100" spans="10:13">
      <c r="J5100" s="132"/>
      <c r="K5100" s="132"/>
      <c r="L5100" s="132"/>
      <c r="M5100" s="132"/>
    </row>
    <row r="5101" spans="10:13">
      <c r="J5101" s="132"/>
      <c r="K5101" s="132"/>
      <c r="L5101" s="132"/>
      <c r="M5101" s="132"/>
    </row>
    <row r="5102" spans="10:13">
      <c r="J5102" s="132"/>
      <c r="K5102" s="132"/>
      <c r="L5102" s="132"/>
      <c r="M5102" s="132"/>
    </row>
    <row r="5103" spans="10:13">
      <c r="J5103" s="132"/>
      <c r="K5103" s="132"/>
      <c r="L5103" s="132"/>
      <c r="M5103" s="132"/>
    </row>
    <row r="5104" spans="10:13">
      <c r="J5104" s="132"/>
      <c r="K5104" s="132"/>
      <c r="L5104" s="132"/>
      <c r="M5104" s="132"/>
    </row>
    <row r="5105" spans="10:13">
      <c r="J5105" s="132"/>
      <c r="K5105" s="132"/>
      <c r="L5105" s="132"/>
      <c r="M5105" s="132"/>
    </row>
    <row r="5106" spans="10:13">
      <c r="J5106" s="132"/>
      <c r="K5106" s="132"/>
      <c r="L5106" s="132"/>
      <c r="M5106" s="132"/>
    </row>
    <row r="5107" spans="10:13">
      <c r="J5107" s="132"/>
      <c r="K5107" s="132"/>
      <c r="L5107" s="132"/>
      <c r="M5107" s="132"/>
    </row>
    <row r="5108" spans="10:13">
      <c r="J5108" s="132"/>
      <c r="K5108" s="132"/>
      <c r="L5108" s="132"/>
      <c r="M5108" s="132"/>
    </row>
    <row r="5109" spans="10:13">
      <c r="J5109" s="132"/>
      <c r="K5109" s="132"/>
      <c r="L5109" s="132"/>
      <c r="M5109" s="132"/>
    </row>
    <row r="5110" spans="10:13">
      <c r="J5110" s="132"/>
      <c r="K5110" s="132"/>
      <c r="L5110" s="132"/>
      <c r="M5110" s="132"/>
    </row>
    <row r="5111" spans="10:13">
      <c r="J5111" s="132"/>
      <c r="K5111" s="132"/>
      <c r="L5111" s="132"/>
      <c r="M5111" s="132"/>
    </row>
    <row r="5112" spans="10:13">
      <c r="J5112" s="132"/>
      <c r="K5112" s="132"/>
      <c r="L5112" s="132"/>
      <c r="M5112" s="132"/>
    </row>
    <row r="5113" spans="10:13">
      <c r="J5113" s="132"/>
      <c r="K5113" s="132"/>
      <c r="L5113" s="132"/>
      <c r="M5113" s="132"/>
    </row>
    <row r="5114" spans="10:13">
      <c r="J5114" s="132"/>
      <c r="K5114" s="132"/>
      <c r="L5114" s="132"/>
      <c r="M5114" s="132"/>
    </row>
    <row r="5115" spans="10:13">
      <c r="J5115" s="132"/>
      <c r="K5115" s="132"/>
      <c r="L5115" s="132"/>
      <c r="M5115" s="132"/>
    </row>
    <row r="5116" spans="10:13">
      <c r="J5116" s="132"/>
      <c r="K5116" s="132"/>
      <c r="L5116" s="132"/>
      <c r="M5116" s="132"/>
    </row>
    <row r="5117" spans="10:13">
      <c r="J5117" s="132"/>
      <c r="K5117" s="132"/>
      <c r="L5117" s="132"/>
      <c r="M5117" s="132"/>
    </row>
    <row r="5118" spans="10:13">
      <c r="J5118" s="132"/>
      <c r="K5118" s="132"/>
      <c r="L5118" s="132"/>
      <c r="M5118" s="132"/>
    </row>
    <row r="5119" spans="10:13">
      <c r="J5119" s="132"/>
      <c r="K5119" s="132"/>
      <c r="L5119" s="132"/>
      <c r="M5119" s="132"/>
    </row>
    <row r="5120" spans="10:13">
      <c r="J5120" s="132"/>
      <c r="K5120" s="132"/>
      <c r="L5120" s="132"/>
      <c r="M5120" s="132"/>
    </row>
    <row r="5121" spans="10:13">
      <c r="J5121" s="132"/>
      <c r="K5121" s="132"/>
      <c r="L5121" s="132"/>
      <c r="M5121" s="132"/>
    </row>
    <row r="5122" spans="10:13">
      <c r="J5122" s="132"/>
      <c r="K5122" s="132"/>
      <c r="L5122" s="132"/>
      <c r="M5122" s="132"/>
    </row>
    <row r="5123" spans="10:13">
      <c r="J5123" s="132"/>
      <c r="K5123" s="132"/>
      <c r="L5123" s="132"/>
      <c r="M5123" s="132"/>
    </row>
    <row r="5124" spans="10:13">
      <c r="J5124" s="132"/>
      <c r="K5124" s="132"/>
      <c r="L5124" s="132"/>
      <c r="M5124" s="132"/>
    </row>
    <row r="5125" spans="10:13">
      <c r="J5125" s="132"/>
      <c r="K5125" s="132"/>
      <c r="L5125" s="132"/>
      <c r="M5125" s="132"/>
    </row>
    <row r="5126" spans="10:13">
      <c r="J5126" s="132"/>
      <c r="K5126" s="132"/>
      <c r="L5126" s="132"/>
      <c r="M5126" s="132"/>
    </row>
    <row r="5127" spans="10:13">
      <c r="J5127" s="132"/>
      <c r="K5127" s="132"/>
      <c r="L5127" s="132"/>
      <c r="M5127" s="132"/>
    </row>
    <row r="5128" spans="10:13">
      <c r="J5128" s="132"/>
      <c r="K5128" s="132"/>
      <c r="L5128" s="132"/>
      <c r="M5128" s="132"/>
    </row>
    <row r="5129" spans="10:13">
      <c r="J5129" s="132"/>
      <c r="K5129" s="132"/>
      <c r="L5129" s="132"/>
      <c r="M5129" s="132"/>
    </row>
    <row r="5130" spans="10:13">
      <c r="J5130" s="132"/>
      <c r="K5130" s="132"/>
      <c r="L5130" s="132"/>
      <c r="M5130" s="132"/>
    </row>
    <row r="5131" spans="10:13">
      <c r="J5131" s="132"/>
      <c r="K5131" s="132"/>
      <c r="L5131" s="132"/>
      <c r="M5131" s="132"/>
    </row>
    <row r="5132" spans="10:13">
      <c r="J5132" s="132"/>
      <c r="K5132" s="132"/>
      <c r="L5132" s="132"/>
      <c r="M5132" s="132"/>
    </row>
    <row r="5133" spans="10:13">
      <c r="J5133" s="132"/>
      <c r="K5133" s="132"/>
      <c r="L5133" s="132"/>
      <c r="M5133" s="132"/>
    </row>
    <row r="5134" spans="10:13">
      <c r="J5134" s="132"/>
      <c r="K5134" s="132"/>
      <c r="L5134" s="132"/>
      <c r="M5134" s="132"/>
    </row>
    <row r="5135" spans="10:13">
      <c r="J5135" s="132"/>
      <c r="K5135" s="132"/>
      <c r="L5135" s="132"/>
      <c r="M5135" s="132"/>
    </row>
    <row r="5136" spans="10:13">
      <c r="J5136" s="132"/>
      <c r="K5136" s="132"/>
      <c r="L5136" s="132"/>
      <c r="M5136" s="132"/>
    </row>
    <row r="5137" spans="10:13">
      <c r="J5137" s="132"/>
      <c r="K5137" s="132"/>
      <c r="L5137" s="132"/>
      <c r="M5137" s="132"/>
    </row>
    <row r="5138" spans="10:13">
      <c r="J5138" s="132"/>
      <c r="K5138" s="132"/>
      <c r="L5138" s="132"/>
      <c r="M5138" s="132"/>
    </row>
    <row r="5139" spans="10:13">
      <c r="J5139" s="132"/>
      <c r="K5139" s="132"/>
      <c r="L5139" s="132"/>
      <c r="M5139" s="132"/>
    </row>
    <row r="5140" spans="10:13">
      <c r="J5140" s="132"/>
      <c r="K5140" s="132"/>
      <c r="L5140" s="132"/>
      <c r="M5140" s="132"/>
    </row>
    <row r="5141" spans="10:13">
      <c r="J5141" s="132"/>
      <c r="K5141" s="132"/>
      <c r="L5141" s="132"/>
      <c r="M5141" s="132"/>
    </row>
    <row r="5142" spans="10:13">
      <c r="J5142" s="132"/>
      <c r="K5142" s="132"/>
      <c r="L5142" s="132"/>
      <c r="M5142" s="132"/>
    </row>
    <row r="5143" spans="10:13">
      <c r="J5143" s="132"/>
      <c r="K5143" s="132"/>
      <c r="L5143" s="132"/>
      <c r="M5143" s="132"/>
    </row>
    <row r="5144" spans="10:13">
      <c r="J5144" s="132"/>
      <c r="K5144" s="132"/>
      <c r="L5144" s="132"/>
      <c r="M5144" s="132"/>
    </row>
    <row r="5145" spans="10:13">
      <c r="J5145" s="132"/>
      <c r="K5145" s="132"/>
      <c r="L5145" s="132"/>
      <c r="M5145" s="132"/>
    </row>
    <row r="5146" spans="10:13">
      <c r="J5146" s="132"/>
      <c r="K5146" s="132"/>
      <c r="L5146" s="132"/>
      <c r="M5146" s="132"/>
    </row>
    <row r="5147" spans="10:13">
      <c r="J5147" s="132"/>
      <c r="K5147" s="132"/>
      <c r="L5147" s="132"/>
      <c r="M5147" s="132"/>
    </row>
    <row r="5148" spans="10:13">
      <c r="J5148" s="132"/>
      <c r="K5148" s="132"/>
      <c r="L5148" s="132"/>
      <c r="M5148" s="132"/>
    </row>
    <row r="5149" spans="10:13">
      <c r="J5149" s="132"/>
      <c r="K5149" s="132"/>
      <c r="L5149" s="132"/>
      <c r="M5149" s="132"/>
    </row>
    <row r="5150" spans="10:13">
      <c r="J5150" s="132"/>
      <c r="K5150" s="132"/>
      <c r="L5150" s="132"/>
      <c r="M5150" s="132"/>
    </row>
    <row r="5151" spans="10:13">
      <c r="J5151" s="132"/>
      <c r="K5151" s="132"/>
      <c r="L5151" s="132"/>
      <c r="M5151" s="132"/>
    </row>
    <row r="5152" spans="10:13">
      <c r="J5152" s="132"/>
      <c r="K5152" s="132"/>
      <c r="L5152" s="132"/>
      <c r="M5152" s="132"/>
    </row>
    <row r="5153" spans="10:13">
      <c r="J5153" s="132"/>
      <c r="K5153" s="132"/>
      <c r="L5153" s="132"/>
      <c r="M5153" s="132"/>
    </row>
    <row r="5154" spans="10:13">
      <c r="J5154" s="132"/>
      <c r="K5154" s="132"/>
      <c r="L5154" s="132"/>
      <c r="M5154" s="132"/>
    </row>
    <row r="5155" spans="10:13">
      <c r="J5155" s="132"/>
      <c r="K5155" s="132"/>
      <c r="L5155" s="132"/>
      <c r="M5155" s="132"/>
    </row>
    <row r="5156" spans="10:13">
      <c r="J5156" s="132"/>
      <c r="K5156" s="132"/>
      <c r="L5156" s="132"/>
      <c r="M5156" s="132"/>
    </row>
    <row r="5157" spans="10:13">
      <c r="J5157" s="132"/>
      <c r="K5157" s="132"/>
      <c r="L5157" s="132"/>
      <c r="M5157" s="132"/>
    </row>
    <row r="5158" spans="10:13">
      <c r="J5158" s="132"/>
      <c r="K5158" s="132"/>
      <c r="L5158" s="132"/>
      <c r="M5158" s="132"/>
    </row>
    <row r="5159" spans="10:13">
      <c r="J5159" s="132"/>
      <c r="K5159" s="132"/>
      <c r="L5159" s="132"/>
      <c r="M5159" s="132"/>
    </row>
    <row r="5160" spans="10:13">
      <c r="J5160" s="132"/>
      <c r="K5160" s="132"/>
      <c r="L5160" s="132"/>
      <c r="M5160" s="132"/>
    </row>
    <row r="5161" spans="10:13">
      <c r="J5161" s="132"/>
      <c r="K5161" s="132"/>
      <c r="L5161" s="132"/>
      <c r="M5161" s="132"/>
    </row>
    <row r="5162" spans="10:13">
      <c r="J5162" s="132"/>
      <c r="K5162" s="132"/>
      <c r="L5162" s="132"/>
      <c r="M5162" s="132"/>
    </row>
    <row r="5163" spans="10:13">
      <c r="J5163" s="132"/>
      <c r="K5163" s="132"/>
      <c r="L5163" s="132"/>
      <c r="M5163" s="132"/>
    </row>
    <row r="5164" spans="10:13">
      <c r="J5164" s="132"/>
      <c r="K5164" s="132"/>
      <c r="L5164" s="132"/>
      <c r="M5164" s="132"/>
    </row>
    <row r="5165" spans="10:13">
      <c r="J5165" s="132"/>
      <c r="K5165" s="132"/>
      <c r="L5165" s="132"/>
      <c r="M5165" s="132"/>
    </row>
    <row r="5166" spans="10:13">
      <c r="J5166" s="132"/>
      <c r="K5166" s="132"/>
      <c r="L5166" s="132"/>
      <c r="M5166" s="132"/>
    </row>
    <row r="5167" spans="10:13">
      <c r="J5167" s="132"/>
      <c r="K5167" s="132"/>
      <c r="L5167" s="132"/>
      <c r="M5167" s="132"/>
    </row>
    <row r="5168" spans="10:13">
      <c r="J5168" s="132"/>
      <c r="K5168" s="132"/>
      <c r="L5168" s="132"/>
      <c r="M5168" s="132"/>
    </row>
    <row r="5169" spans="10:13">
      <c r="J5169" s="132"/>
      <c r="K5169" s="132"/>
      <c r="L5169" s="132"/>
      <c r="M5169" s="132"/>
    </row>
    <row r="5170" spans="10:13">
      <c r="J5170" s="132"/>
      <c r="K5170" s="132"/>
      <c r="L5170" s="132"/>
      <c r="M5170" s="132"/>
    </row>
    <row r="5171" spans="10:13">
      <c r="J5171" s="132"/>
      <c r="K5171" s="132"/>
      <c r="L5171" s="132"/>
      <c r="M5171" s="132"/>
    </row>
    <row r="5172" spans="10:13">
      <c r="J5172" s="132"/>
      <c r="K5172" s="132"/>
      <c r="L5172" s="132"/>
      <c r="M5172" s="132"/>
    </row>
    <row r="5173" spans="10:13">
      <c r="J5173" s="132"/>
      <c r="K5173" s="132"/>
      <c r="L5173" s="132"/>
      <c r="M5173" s="132"/>
    </row>
    <row r="5174" spans="10:13">
      <c r="J5174" s="132"/>
      <c r="K5174" s="132"/>
      <c r="L5174" s="132"/>
      <c r="M5174" s="132"/>
    </row>
    <row r="5175" spans="10:13">
      <c r="J5175" s="132"/>
      <c r="K5175" s="132"/>
      <c r="L5175" s="132"/>
      <c r="M5175" s="132"/>
    </row>
    <row r="5176" spans="10:13">
      <c r="J5176" s="132"/>
      <c r="K5176" s="132"/>
      <c r="L5176" s="132"/>
      <c r="M5176" s="132"/>
    </row>
    <row r="5177" spans="10:13">
      <c r="J5177" s="132"/>
      <c r="K5177" s="132"/>
      <c r="L5177" s="132"/>
      <c r="M5177" s="132"/>
    </row>
    <row r="5178" spans="10:13">
      <c r="J5178" s="132"/>
      <c r="K5178" s="132"/>
      <c r="L5178" s="132"/>
      <c r="M5178" s="132"/>
    </row>
    <row r="5179" spans="10:13">
      <c r="J5179" s="132"/>
      <c r="K5179" s="132"/>
      <c r="L5179" s="132"/>
      <c r="M5179" s="132"/>
    </row>
    <row r="5180" spans="10:13">
      <c r="J5180" s="132"/>
      <c r="K5180" s="132"/>
      <c r="L5180" s="132"/>
      <c r="M5180" s="132"/>
    </row>
    <row r="5181" spans="10:13">
      <c r="J5181" s="132"/>
      <c r="K5181" s="132"/>
      <c r="L5181" s="132"/>
      <c r="M5181" s="132"/>
    </row>
    <row r="5182" spans="10:13">
      <c r="J5182" s="132"/>
      <c r="K5182" s="132"/>
      <c r="L5182" s="132"/>
      <c r="M5182" s="132"/>
    </row>
    <row r="5183" spans="10:13">
      <c r="J5183" s="132"/>
      <c r="K5183" s="132"/>
      <c r="L5183" s="132"/>
      <c r="M5183" s="132"/>
    </row>
    <row r="5184" spans="10:13">
      <c r="J5184" s="132"/>
      <c r="K5184" s="132"/>
      <c r="L5184" s="132"/>
      <c r="M5184" s="132"/>
    </row>
    <row r="5185" spans="10:13">
      <c r="J5185" s="132"/>
      <c r="K5185" s="132"/>
      <c r="L5185" s="132"/>
      <c r="M5185" s="132"/>
    </row>
    <row r="5186" spans="10:13">
      <c r="J5186" s="132"/>
      <c r="K5186" s="132"/>
      <c r="L5186" s="132"/>
      <c r="M5186" s="132"/>
    </row>
    <row r="5187" spans="10:13">
      <c r="J5187" s="132"/>
      <c r="K5187" s="132"/>
      <c r="L5187" s="132"/>
      <c r="M5187" s="132"/>
    </row>
    <row r="5188" spans="10:13">
      <c r="J5188" s="132"/>
      <c r="K5188" s="132"/>
      <c r="L5188" s="132"/>
      <c r="M5188" s="132"/>
    </row>
    <row r="5189" spans="10:13">
      <c r="J5189" s="132"/>
      <c r="K5189" s="132"/>
      <c r="L5189" s="132"/>
      <c r="M5189" s="132"/>
    </row>
    <row r="5190" spans="10:13">
      <c r="J5190" s="132"/>
      <c r="K5190" s="132"/>
      <c r="L5190" s="132"/>
      <c r="M5190" s="132"/>
    </row>
    <row r="5191" spans="10:13">
      <c r="J5191" s="132"/>
      <c r="K5191" s="132"/>
      <c r="L5191" s="132"/>
      <c r="M5191" s="132"/>
    </row>
    <row r="5192" spans="10:13">
      <c r="J5192" s="132"/>
      <c r="K5192" s="132"/>
      <c r="L5192" s="132"/>
      <c r="M5192" s="132"/>
    </row>
    <row r="5193" spans="10:13">
      <c r="J5193" s="132"/>
      <c r="K5193" s="132"/>
      <c r="L5193" s="132"/>
      <c r="M5193" s="132"/>
    </row>
    <row r="5194" spans="10:13">
      <c r="J5194" s="132"/>
      <c r="K5194" s="132"/>
      <c r="L5194" s="132"/>
      <c r="M5194" s="132"/>
    </row>
    <row r="5195" spans="10:13">
      <c r="J5195" s="132"/>
      <c r="K5195" s="132"/>
      <c r="L5195" s="132"/>
      <c r="M5195" s="132"/>
    </row>
    <row r="5196" spans="10:13">
      <c r="J5196" s="132"/>
      <c r="K5196" s="132"/>
      <c r="L5196" s="132"/>
      <c r="M5196" s="132"/>
    </row>
    <row r="5197" spans="10:13">
      <c r="J5197" s="132"/>
      <c r="K5197" s="132"/>
      <c r="L5197" s="132"/>
      <c r="M5197" s="132"/>
    </row>
    <row r="5198" spans="10:13">
      <c r="J5198" s="132"/>
      <c r="K5198" s="132"/>
      <c r="L5198" s="132"/>
      <c r="M5198" s="132"/>
    </row>
    <row r="5199" spans="10:13">
      <c r="J5199" s="132"/>
      <c r="K5199" s="132"/>
      <c r="L5199" s="132"/>
      <c r="M5199" s="132"/>
    </row>
    <row r="5200" spans="10:13">
      <c r="J5200" s="132"/>
      <c r="K5200" s="132"/>
      <c r="L5200" s="132"/>
      <c r="M5200" s="132"/>
    </row>
    <row r="5201" spans="10:13">
      <c r="J5201" s="132"/>
      <c r="K5201" s="132"/>
      <c r="L5201" s="132"/>
      <c r="M5201" s="132"/>
    </row>
    <row r="5202" spans="10:13">
      <c r="J5202" s="132"/>
      <c r="K5202" s="132"/>
      <c r="L5202" s="132"/>
      <c r="M5202" s="132"/>
    </row>
    <row r="5203" spans="10:13">
      <c r="J5203" s="132"/>
      <c r="K5203" s="132"/>
      <c r="L5203" s="132"/>
      <c r="M5203" s="132"/>
    </row>
    <row r="5204" spans="10:13">
      <c r="J5204" s="132"/>
      <c r="K5204" s="132"/>
      <c r="L5204" s="132"/>
      <c r="M5204" s="132"/>
    </row>
    <row r="5205" spans="10:13">
      <c r="J5205" s="132"/>
      <c r="K5205" s="132"/>
      <c r="L5205" s="132"/>
      <c r="M5205" s="132"/>
    </row>
    <row r="5206" spans="10:13">
      <c r="J5206" s="132"/>
      <c r="K5206" s="132"/>
      <c r="L5206" s="132"/>
      <c r="M5206" s="132"/>
    </row>
    <row r="5207" spans="10:13">
      <c r="J5207" s="132"/>
      <c r="K5207" s="132"/>
      <c r="L5207" s="132"/>
      <c r="M5207" s="132"/>
    </row>
    <row r="5208" spans="10:13">
      <c r="J5208" s="132"/>
      <c r="K5208" s="132"/>
      <c r="L5208" s="132"/>
      <c r="M5208" s="132"/>
    </row>
    <row r="5209" spans="10:13">
      <c r="J5209" s="132"/>
      <c r="K5209" s="132"/>
      <c r="L5209" s="132"/>
      <c r="M5209" s="132"/>
    </row>
    <row r="5210" spans="10:13">
      <c r="J5210" s="132"/>
      <c r="K5210" s="132"/>
      <c r="L5210" s="132"/>
      <c r="M5210" s="132"/>
    </row>
    <row r="5211" spans="10:13">
      <c r="J5211" s="132"/>
      <c r="K5211" s="132"/>
      <c r="L5211" s="132"/>
      <c r="M5211" s="132"/>
    </row>
    <row r="5212" spans="10:13">
      <c r="J5212" s="132"/>
      <c r="K5212" s="132"/>
      <c r="L5212" s="132"/>
      <c r="M5212" s="132"/>
    </row>
    <row r="5213" spans="10:13">
      <c r="J5213" s="132"/>
      <c r="K5213" s="132"/>
      <c r="L5213" s="132"/>
      <c r="M5213" s="132"/>
    </row>
    <row r="5214" spans="10:13">
      <c r="J5214" s="132"/>
      <c r="K5214" s="132"/>
      <c r="L5214" s="132"/>
      <c r="M5214" s="132"/>
    </row>
    <row r="5215" spans="10:13">
      <c r="J5215" s="132"/>
      <c r="K5215" s="132"/>
      <c r="L5215" s="132"/>
      <c r="M5215" s="132"/>
    </row>
    <row r="5216" spans="10:13">
      <c r="J5216" s="132"/>
      <c r="K5216" s="132"/>
      <c r="L5216" s="132"/>
      <c r="M5216" s="132"/>
    </row>
    <row r="5217" spans="10:13">
      <c r="J5217" s="132"/>
      <c r="K5217" s="132"/>
      <c r="L5217" s="132"/>
      <c r="M5217" s="132"/>
    </row>
    <row r="5218" spans="10:13">
      <c r="J5218" s="132"/>
      <c r="K5218" s="132"/>
      <c r="L5218" s="132"/>
      <c r="M5218" s="132"/>
    </row>
    <row r="5219" spans="10:13">
      <c r="J5219" s="132"/>
      <c r="K5219" s="132"/>
      <c r="L5219" s="132"/>
      <c r="M5219" s="132"/>
    </row>
    <row r="5220" spans="10:13">
      <c r="J5220" s="132"/>
      <c r="K5220" s="132"/>
      <c r="L5220" s="132"/>
      <c r="M5220" s="132"/>
    </row>
    <row r="5221" spans="10:13">
      <c r="J5221" s="132"/>
      <c r="K5221" s="132"/>
      <c r="L5221" s="132"/>
      <c r="M5221" s="132"/>
    </row>
    <row r="5222" spans="10:13">
      <c r="J5222" s="132"/>
      <c r="K5222" s="132"/>
      <c r="L5222" s="132"/>
      <c r="M5222" s="132"/>
    </row>
    <row r="5223" spans="10:13">
      <c r="J5223" s="132"/>
      <c r="K5223" s="132"/>
      <c r="L5223" s="132"/>
      <c r="M5223" s="132"/>
    </row>
    <row r="5224" spans="10:13">
      <c r="J5224" s="132"/>
      <c r="K5224" s="132"/>
      <c r="L5224" s="132"/>
      <c r="M5224" s="132"/>
    </row>
    <row r="5225" spans="10:13">
      <c r="J5225" s="132"/>
      <c r="K5225" s="132"/>
      <c r="L5225" s="132"/>
      <c r="M5225" s="132"/>
    </row>
    <row r="5226" spans="10:13">
      <c r="J5226" s="132"/>
      <c r="K5226" s="132"/>
      <c r="L5226" s="132"/>
      <c r="M5226" s="132"/>
    </row>
    <row r="5227" spans="10:13">
      <c r="J5227" s="132"/>
      <c r="K5227" s="132"/>
      <c r="L5227" s="132"/>
      <c r="M5227" s="132"/>
    </row>
    <row r="5228" spans="10:13">
      <c r="J5228" s="132"/>
      <c r="K5228" s="132"/>
      <c r="L5228" s="132"/>
      <c r="M5228" s="132"/>
    </row>
    <row r="5229" spans="10:13">
      <c r="J5229" s="132"/>
      <c r="K5229" s="132"/>
      <c r="L5229" s="132"/>
      <c r="M5229" s="132"/>
    </row>
    <row r="5230" spans="10:13">
      <c r="J5230" s="132"/>
      <c r="K5230" s="132"/>
      <c r="L5230" s="132"/>
      <c r="M5230" s="132"/>
    </row>
    <row r="5231" spans="10:13">
      <c r="J5231" s="132"/>
      <c r="K5231" s="132"/>
      <c r="L5231" s="132"/>
      <c r="M5231" s="132"/>
    </row>
    <row r="5232" spans="10:13">
      <c r="J5232" s="132"/>
      <c r="K5232" s="132"/>
      <c r="L5232" s="132"/>
      <c r="M5232" s="132"/>
    </row>
    <row r="5233" spans="10:13">
      <c r="J5233" s="132"/>
      <c r="K5233" s="132"/>
      <c r="L5233" s="132"/>
      <c r="M5233" s="132"/>
    </row>
    <row r="5234" spans="10:13">
      <c r="J5234" s="132"/>
      <c r="K5234" s="132"/>
      <c r="L5234" s="132"/>
      <c r="M5234" s="132"/>
    </row>
    <row r="5235" spans="10:13">
      <c r="J5235" s="132"/>
      <c r="K5235" s="132"/>
      <c r="L5235" s="132"/>
      <c r="M5235" s="132"/>
    </row>
    <row r="5236" spans="10:13">
      <c r="J5236" s="132"/>
      <c r="K5236" s="132"/>
      <c r="L5236" s="132"/>
      <c r="M5236" s="132"/>
    </row>
    <row r="5237" spans="10:13">
      <c r="J5237" s="132"/>
      <c r="K5237" s="132"/>
      <c r="L5237" s="132"/>
      <c r="M5237" s="132"/>
    </row>
    <row r="5238" spans="10:13">
      <c r="J5238" s="132"/>
      <c r="K5238" s="132"/>
      <c r="L5238" s="132"/>
      <c r="M5238" s="132"/>
    </row>
    <row r="5239" spans="10:13">
      <c r="J5239" s="132"/>
      <c r="K5239" s="132"/>
      <c r="L5239" s="132"/>
      <c r="M5239" s="132"/>
    </row>
    <row r="5240" spans="10:13">
      <c r="J5240" s="132"/>
      <c r="K5240" s="132"/>
      <c r="L5240" s="132"/>
      <c r="M5240" s="132"/>
    </row>
    <row r="5241" spans="10:13">
      <c r="J5241" s="132"/>
      <c r="K5241" s="132"/>
      <c r="L5241" s="132"/>
      <c r="M5241" s="132"/>
    </row>
    <row r="5242" spans="10:13">
      <c r="J5242" s="132"/>
      <c r="K5242" s="132"/>
      <c r="L5242" s="132"/>
      <c r="M5242" s="132"/>
    </row>
    <row r="5243" spans="10:13">
      <c r="J5243" s="132"/>
      <c r="K5243" s="132"/>
      <c r="L5243" s="132"/>
      <c r="M5243" s="132"/>
    </row>
    <row r="5244" spans="10:13">
      <c r="J5244" s="132"/>
      <c r="K5244" s="132"/>
      <c r="L5244" s="132"/>
      <c r="M5244" s="132"/>
    </row>
    <row r="5245" spans="10:13">
      <c r="J5245" s="132"/>
      <c r="K5245" s="132"/>
      <c r="L5245" s="132"/>
      <c r="M5245" s="132"/>
    </row>
    <row r="5246" spans="10:13">
      <c r="J5246" s="132"/>
      <c r="K5246" s="132"/>
      <c r="L5246" s="132"/>
      <c r="M5246" s="132"/>
    </row>
    <row r="5247" spans="10:13">
      <c r="J5247" s="132"/>
      <c r="K5247" s="132"/>
      <c r="L5247" s="132"/>
      <c r="M5247" s="132"/>
    </row>
    <row r="5248" spans="10:13">
      <c r="J5248" s="132"/>
      <c r="K5248" s="132"/>
      <c r="L5248" s="132"/>
      <c r="M5248" s="132"/>
    </row>
    <row r="5249" spans="10:13">
      <c r="J5249" s="132"/>
      <c r="K5249" s="132"/>
      <c r="L5249" s="132"/>
      <c r="M5249" s="132"/>
    </row>
    <row r="5250" spans="10:13">
      <c r="J5250" s="132"/>
      <c r="K5250" s="132"/>
      <c r="L5250" s="132"/>
      <c r="M5250" s="132"/>
    </row>
    <row r="5251" spans="10:13">
      <c r="J5251" s="132"/>
      <c r="K5251" s="132"/>
      <c r="L5251" s="132"/>
      <c r="M5251" s="132"/>
    </row>
    <row r="5252" spans="10:13">
      <c r="J5252" s="132"/>
      <c r="K5252" s="132"/>
      <c r="L5252" s="132"/>
      <c r="M5252" s="132"/>
    </row>
    <row r="5253" spans="10:13">
      <c r="J5253" s="132"/>
      <c r="K5253" s="132"/>
      <c r="L5253" s="132"/>
      <c r="M5253" s="132"/>
    </row>
    <row r="5254" spans="10:13">
      <c r="J5254" s="132"/>
      <c r="K5254" s="132"/>
      <c r="L5254" s="132"/>
      <c r="M5254" s="132"/>
    </row>
    <row r="5255" spans="10:13">
      <c r="J5255" s="132"/>
      <c r="K5255" s="132"/>
      <c r="L5255" s="132"/>
      <c r="M5255" s="132"/>
    </row>
    <row r="5256" spans="10:13">
      <c r="J5256" s="132"/>
      <c r="K5256" s="132"/>
      <c r="L5256" s="132"/>
      <c r="M5256" s="132"/>
    </row>
    <row r="5257" spans="10:13">
      <c r="J5257" s="132"/>
      <c r="K5257" s="132"/>
      <c r="L5257" s="132"/>
      <c r="M5257" s="132"/>
    </row>
    <row r="5258" spans="10:13">
      <c r="J5258" s="132"/>
      <c r="K5258" s="132"/>
      <c r="L5258" s="132"/>
      <c r="M5258" s="132"/>
    </row>
    <row r="5259" spans="10:13">
      <c r="J5259" s="132"/>
      <c r="K5259" s="132"/>
      <c r="L5259" s="132"/>
      <c r="M5259" s="132"/>
    </row>
    <row r="5260" spans="10:13">
      <c r="J5260" s="132"/>
      <c r="K5260" s="132"/>
      <c r="L5260" s="132"/>
      <c r="M5260" s="132"/>
    </row>
    <row r="5261" spans="10:13">
      <c r="J5261" s="132"/>
      <c r="K5261" s="132"/>
      <c r="L5261" s="132"/>
      <c r="M5261" s="132"/>
    </row>
    <row r="5262" spans="10:13">
      <c r="J5262" s="132"/>
      <c r="K5262" s="132"/>
      <c r="L5262" s="132"/>
      <c r="M5262" s="132"/>
    </row>
    <row r="5263" spans="10:13">
      <c r="J5263" s="132"/>
      <c r="K5263" s="132"/>
      <c r="L5263" s="132"/>
      <c r="M5263" s="132"/>
    </row>
    <row r="5264" spans="10:13">
      <c r="J5264" s="132"/>
      <c r="K5264" s="132"/>
      <c r="L5264" s="132"/>
      <c r="M5264" s="132"/>
    </row>
    <row r="5265" spans="10:13">
      <c r="J5265" s="132"/>
      <c r="K5265" s="132"/>
      <c r="L5265" s="132"/>
      <c r="M5265" s="132"/>
    </row>
    <row r="5266" spans="10:13">
      <c r="J5266" s="132"/>
      <c r="K5266" s="132"/>
      <c r="L5266" s="132"/>
      <c r="M5266" s="132"/>
    </row>
    <row r="5267" spans="10:13">
      <c r="J5267" s="132"/>
      <c r="K5267" s="132"/>
      <c r="L5267" s="132"/>
      <c r="M5267" s="132"/>
    </row>
    <row r="5268" spans="10:13">
      <c r="J5268" s="132"/>
      <c r="K5268" s="132"/>
      <c r="L5268" s="132"/>
      <c r="M5268" s="132"/>
    </row>
    <row r="5269" spans="10:13">
      <c r="J5269" s="132"/>
      <c r="K5269" s="132"/>
      <c r="L5269" s="132"/>
      <c r="M5269" s="132"/>
    </row>
    <row r="5270" spans="10:13">
      <c r="J5270" s="132"/>
      <c r="K5270" s="132"/>
      <c r="L5270" s="132"/>
      <c r="M5270" s="132"/>
    </row>
    <row r="5271" spans="10:13">
      <c r="J5271" s="132"/>
      <c r="K5271" s="132"/>
      <c r="L5271" s="132"/>
      <c r="M5271" s="132"/>
    </row>
    <row r="5272" spans="10:13">
      <c r="J5272" s="132"/>
      <c r="K5272" s="132"/>
      <c r="L5272" s="132"/>
      <c r="M5272" s="132"/>
    </row>
    <row r="5273" spans="10:13">
      <c r="J5273" s="132"/>
      <c r="K5273" s="132"/>
      <c r="L5273" s="132"/>
      <c r="M5273" s="132"/>
    </row>
    <row r="5274" spans="10:13">
      <c r="J5274" s="132"/>
      <c r="K5274" s="132"/>
      <c r="L5274" s="132"/>
      <c r="M5274" s="132"/>
    </row>
    <row r="5275" spans="10:13">
      <c r="J5275" s="132"/>
      <c r="K5275" s="132"/>
      <c r="L5275" s="132"/>
      <c r="M5275" s="132"/>
    </row>
    <row r="5276" spans="10:13">
      <c r="J5276" s="132"/>
      <c r="K5276" s="132"/>
      <c r="L5276" s="132"/>
      <c r="M5276" s="132"/>
    </row>
    <row r="5277" spans="10:13">
      <c r="J5277" s="132"/>
      <c r="K5277" s="132"/>
      <c r="L5277" s="132"/>
      <c r="M5277" s="132"/>
    </row>
    <row r="5278" spans="10:13">
      <c r="J5278" s="132"/>
      <c r="K5278" s="132"/>
      <c r="L5278" s="132"/>
      <c r="M5278" s="132"/>
    </row>
    <row r="5279" spans="10:13">
      <c r="J5279" s="132"/>
      <c r="K5279" s="132"/>
      <c r="L5279" s="132"/>
      <c r="M5279" s="132"/>
    </row>
    <row r="5280" spans="10:13">
      <c r="J5280" s="132"/>
      <c r="K5280" s="132"/>
      <c r="L5280" s="132"/>
      <c r="M5280" s="132"/>
    </row>
    <row r="5281" spans="10:13">
      <c r="J5281" s="132"/>
      <c r="K5281" s="132"/>
      <c r="L5281" s="132"/>
      <c r="M5281" s="132"/>
    </row>
    <row r="5282" spans="10:13">
      <c r="J5282" s="132"/>
      <c r="K5282" s="132"/>
      <c r="L5282" s="132"/>
      <c r="M5282" s="132"/>
    </row>
    <row r="5283" spans="10:13">
      <c r="J5283" s="132"/>
      <c r="K5283" s="132"/>
      <c r="L5283" s="132"/>
      <c r="M5283" s="132"/>
    </row>
    <row r="5284" spans="10:13">
      <c r="J5284" s="132"/>
      <c r="K5284" s="132"/>
      <c r="L5284" s="132"/>
      <c r="M5284" s="132"/>
    </row>
    <row r="5285" spans="10:13">
      <c r="J5285" s="132"/>
      <c r="K5285" s="132"/>
      <c r="L5285" s="132"/>
      <c r="M5285" s="132"/>
    </row>
    <row r="5286" spans="10:13">
      <c r="J5286" s="132"/>
      <c r="K5286" s="132"/>
      <c r="L5286" s="132"/>
      <c r="M5286" s="132"/>
    </row>
    <row r="5287" spans="10:13">
      <c r="J5287" s="132"/>
      <c r="K5287" s="132"/>
      <c r="L5287" s="132"/>
      <c r="M5287" s="132"/>
    </row>
    <row r="5288" spans="10:13">
      <c r="J5288" s="132"/>
      <c r="K5288" s="132"/>
      <c r="L5288" s="132"/>
      <c r="M5288" s="132"/>
    </row>
    <row r="5289" spans="10:13">
      <c r="J5289" s="132"/>
      <c r="K5289" s="132"/>
      <c r="L5289" s="132"/>
      <c r="M5289" s="132"/>
    </row>
    <row r="5290" spans="10:13">
      <c r="J5290" s="132"/>
      <c r="K5290" s="132"/>
      <c r="L5290" s="132"/>
      <c r="M5290" s="132"/>
    </row>
    <row r="5291" spans="10:13">
      <c r="J5291" s="132"/>
      <c r="K5291" s="132"/>
      <c r="L5291" s="132"/>
      <c r="M5291" s="132"/>
    </row>
    <row r="5292" spans="10:13">
      <c r="J5292" s="132"/>
      <c r="K5292" s="132"/>
      <c r="L5292" s="132"/>
      <c r="M5292" s="132"/>
    </row>
    <row r="5293" spans="10:13">
      <c r="J5293" s="132"/>
      <c r="K5293" s="132"/>
      <c r="L5293" s="132"/>
      <c r="M5293" s="132"/>
    </row>
    <row r="5294" spans="10:13">
      <c r="J5294" s="132"/>
      <c r="K5294" s="132"/>
      <c r="L5294" s="132"/>
      <c r="M5294" s="132"/>
    </row>
    <row r="5295" spans="10:13">
      <c r="J5295" s="132"/>
      <c r="K5295" s="132"/>
      <c r="L5295" s="132"/>
      <c r="M5295" s="132"/>
    </row>
    <row r="5296" spans="10:13">
      <c r="J5296" s="132"/>
      <c r="K5296" s="132"/>
      <c r="L5296" s="132"/>
      <c r="M5296" s="132"/>
    </row>
    <row r="5297" spans="10:13">
      <c r="J5297" s="132"/>
      <c r="K5297" s="132"/>
      <c r="L5297" s="132"/>
      <c r="M5297" s="132"/>
    </row>
    <row r="5298" spans="10:13">
      <c r="J5298" s="132"/>
      <c r="K5298" s="132"/>
      <c r="L5298" s="132"/>
      <c r="M5298" s="132"/>
    </row>
    <row r="5299" spans="10:13">
      <c r="J5299" s="132"/>
      <c r="K5299" s="132"/>
      <c r="L5299" s="132"/>
      <c r="M5299" s="132"/>
    </row>
    <row r="5300" spans="10:13">
      <c r="J5300" s="132"/>
      <c r="K5300" s="132"/>
      <c r="L5300" s="132"/>
      <c r="M5300" s="132"/>
    </row>
    <row r="5301" spans="10:13">
      <c r="J5301" s="132"/>
      <c r="K5301" s="132"/>
      <c r="L5301" s="132"/>
      <c r="M5301" s="132"/>
    </row>
    <row r="5302" spans="10:13">
      <c r="J5302" s="132"/>
      <c r="K5302" s="132"/>
      <c r="L5302" s="132"/>
      <c r="M5302" s="132"/>
    </row>
    <row r="5303" spans="10:13">
      <c r="J5303" s="132"/>
      <c r="K5303" s="132"/>
      <c r="L5303" s="132"/>
      <c r="M5303" s="132"/>
    </row>
    <row r="5304" spans="10:13">
      <c r="J5304" s="132"/>
      <c r="K5304" s="132"/>
      <c r="L5304" s="132"/>
      <c r="M5304" s="132"/>
    </row>
    <row r="5305" spans="10:13">
      <c r="J5305" s="132"/>
      <c r="K5305" s="132"/>
      <c r="L5305" s="132"/>
      <c r="M5305" s="132"/>
    </row>
    <row r="5306" spans="10:13">
      <c r="J5306" s="132"/>
      <c r="K5306" s="132"/>
      <c r="L5306" s="132"/>
      <c r="M5306" s="132"/>
    </row>
    <row r="5307" spans="10:13">
      <c r="J5307" s="132"/>
      <c r="K5307" s="132"/>
      <c r="L5307" s="132"/>
      <c r="M5307" s="132"/>
    </row>
    <row r="5308" spans="10:13">
      <c r="J5308" s="132"/>
      <c r="K5308" s="132"/>
      <c r="L5308" s="132"/>
      <c r="M5308" s="132"/>
    </row>
    <row r="5309" spans="10:13">
      <c r="J5309" s="132"/>
      <c r="K5309" s="132"/>
      <c r="L5309" s="132"/>
      <c r="M5309" s="132"/>
    </row>
    <row r="5310" spans="10:13">
      <c r="J5310" s="132"/>
      <c r="K5310" s="132"/>
      <c r="L5310" s="132"/>
      <c r="M5310" s="132"/>
    </row>
    <row r="5311" spans="10:13">
      <c r="J5311" s="132"/>
      <c r="K5311" s="132"/>
      <c r="L5311" s="132"/>
      <c r="M5311" s="132"/>
    </row>
    <row r="5312" spans="10:13">
      <c r="J5312" s="132"/>
      <c r="K5312" s="132"/>
      <c r="L5312" s="132"/>
      <c r="M5312" s="132"/>
    </row>
    <row r="5313" spans="10:13">
      <c r="J5313" s="132"/>
      <c r="K5313" s="132"/>
      <c r="L5313" s="132"/>
      <c r="M5313" s="132"/>
    </row>
    <row r="5314" spans="10:13">
      <c r="J5314" s="132"/>
      <c r="K5314" s="132"/>
      <c r="L5314" s="132"/>
      <c r="M5314" s="132"/>
    </row>
    <row r="5315" spans="10:13">
      <c r="J5315" s="132"/>
      <c r="K5315" s="132"/>
      <c r="L5315" s="132"/>
      <c r="M5315" s="132"/>
    </row>
    <row r="5316" spans="10:13">
      <c r="J5316" s="132"/>
      <c r="K5316" s="132"/>
      <c r="L5316" s="132"/>
      <c r="M5316" s="132"/>
    </row>
    <row r="5317" spans="10:13">
      <c r="J5317" s="132"/>
      <c r="K5317" s="132"/>
      <c r="L5317" s="132"/>
      <c r="M5317" s="132"/>
    </row>
    <row r="5318" spans="10:13">
      <c r="J5318" s="132"/>
      <c r="K5318" s="132"/>
      <c r="L5318" s="132"/>
      <c r="M5318" s="132"/>
    </row>
    <row r="5319" spans="10:13">
      <c r="J5319" s="132"/>
      <c r="K5319" s="132"/>
      <c r="L5319" s="132"/>
      <c r="M5319" s="132"/>
    </row>
    <row r="5320" spans="10:13">
      <c r="J5320" s="132"/>
      <c r="K5320" s="132"/>
      <c r="L5320" s="132"/>
      <c r="M5320" s="132"/>
    </row>
    <row r="5321" spans="10:13">
      <c r="J5321" s="132"/>
      <c r="K5321" s="132"/>
      <c r="L5321" s="132"/>
      <c r="M5321" s="132"/>
    </row>
    <row r="5322" spans="10:13">
      <c r="J5322" s="132"/>
      <c r="K5322" s="132"/>
      <c r="L5322" s="132"/>
      <c r="M5322" s="132"/>
    </row>
    <row r="5323" spans="10:13">
      <c r="J5323" s="132"/>
      <c r="K5323" s="132"/>
      <c r="L5323" s="132"/>
      <c r="M5323" s="132"/>
    </row>
    <row r="5324" spans="10:13">
      <c r="J5324" s="132"/>
      <c r="K5324" s="132"/>
      <c r="L5324" s="132"/>
      <c r="M5324" s="132"/>
    </row>
    <row r="5325" spans="10:13">
      <c r="J5325" s="132"/>
      <c r="K5325" s="132"/>
      <c r="L5325" s="132"/>
      <c r="M5325" s="132"/>
    </row>
    <row r="5326" spans="10:13">
      <c r="J5326" s="132"/>
      <c r="K5326" s="132"/>
      <c r="L5326" s="132"/>
      <c r="M5326" s="132"/>
    </row>
    <row r="5327" spans="10:13">
      <c r="J5327" s="132"/>
      <c r="K5327" s="132"/>
      <c r="L5327" s="132"/>
      <c r="M5327" s="132"/>
    </row>
    <row r="5328" spans="10:13">
      <c r="J5328" s="132"/>
      <c r="K5328" s="132"/>
      <c r="L5328" s="132"/>
      <c r="M5328" s="132"/>
    </row>
    <row r="5329" spans="10:13">
      <c r="J5329" s="132"/>
      <c r="K5329" s="132"/>
      <c r="L5329" s="132"/>
      <c r="M5329" s="132"/>
    </row>
    <row r="5330" spans="10:13">
      <c r="J5330" s="132"/>
      <c r="K5330" s="132"/>
      <c r="L5330" s="132"/>
      <c r="M5330" s="132"/>
    </row>
    <row r="5331" spans="10:13">
      <c r="J5331" s="132"/>
      <c r="K5331" s="132"/>
      <c r="L5331" s="132"/>
      <c r="M5331" s="132"/>
    </row>
    <row r="5332" spans="10:13">
      <c r="J5332" s="132"/>
      <c r="K5332" s="132"/>
      <c r="L5332" s="132"/>
      <c r="M5332" s="132"/>
    </row>
    <row r="5333" spans="10:13">
      <c r="J5333" s="132"/>
      <c r="K5333" s="132"/>
      <c r="L5333" s="132"/>
      <c r="M5333" s="132"/>
    </row>
    <row r="5334" spans="10:13">
      <c r="J5334" s="132"/>
      <c r="K5334" s="132"/>
      <c r="L5334" s="132"/>
      <c r="M5334" s="132"/>
    </row>
    <row r="5335" spans="10:13">
      <c r="J5335" s="132"/>
      <c r="K5335" s="132"/>
      <c r="L5335" s="132"/>
      <c r="M5335" s="132"/>
    </row>
    <row r="5336" spans="10:13">
      <c r="J5336" s="132"/>
      <c r="K5336" s="132"/>
      <c r="L5336" s="132"/>
      <c r="M5336" s="132"/>
    </row>
    <row r="5337" spans="10:13">
      <c r="J5337" s="132"/>
      <c r="K5337" s="132"/>
      <c r="L5337" s="132"/>
      <c r="M5337" s="132"/>
    </row>
    <row r="5338" spans="10:13">
      <c r="J5338" s="132"/>
      <c r="K5338" s="132"/>
      <c r="L5338" s="132"/>
      <c r="M5338" s="132"/>
    </row>
    <row r="5339" spans="10:13">
      <c r="J5339" s="132"/>
      <c r="K5339" s="132"/>
      <c r="L5339" s="132"/>
      <c r="M5339" s="132"/>
    </row>
    <row r="5340" spans="10:13">
      <c r="J5340" s="132"/>
      <c r="K5340" s="132"/>
      <c r="L5340" s="132"/>
      <c r="M5340" s="132"/>
    </row>
    <row r="5341" spans="10:13">
      <c r="J5341" s="132"/>
      <c r="K5341" s="132"/>
      <c r="L5341" s="132"/>
      <c r="M5341" s="132"/>
    </row>
    <row r="5342" spans="10:13">
      <c r="J5342" s="132"/>
      <c r="K5342" s="132"/>
      <c r="L5342" s="132"/>
      <c r="M5342" s="132"/>
    </row>
    <row r="5343" spans="10:13">
      <c r="J5343" s="132"/>
      <c r="K5343" s="132"/>
      <c r="L5343" s="132"/>
      <c r="M5343" s="132"/>
    </row>
    <row r="5344" spans="10:13">
      <c r="J5344" s="132"/>
      <c r="K5344" s="132"/>
      <c r="L5344" s="132"/>
      <c r="M5344" s="132"/>
    </row>
    <row r="5345" spans="10:13">
      <c r="J5345" s="132"/>
      <c r="K5345" s="132"/>
      <c r="L5345" s="132"/>
      <c r="M5345" s="132"/>
    </row>
    <row r="5346" spans="10:13">
      <c r="J5346" s="132"/>
      <c r="K5346" s="132"/>
      <c r="L5346" s="132"/>
      <c r="M5346" s="132"/>
    </row>
    <row r="5347" spans="10:13">
      <c r="J5347" s="132"/>
      <c r="K5347" s="132"/>
      <c r="L5347" s="132"/>
      <c r="M5347" s="132"/>
    </row>
    <row r="5348" spans="10:13">
      <c r="J5348" s="132"/>
      <c r="K5348" s="132"/>
      <c r="L5348" s="132"/>
      <c r="M5348" s="132"/>
    </row>
    <row r="5349" spans="10:13">
      <c r="J5349" s="132"/>
      <c r="K5349" s="132"/>
      <c r="L5349" s="132"/>
      <c r="M5349" s="132"/>
    </row>
    <row r="5350" spans="10:13">
      <c r="J5350" s="132"/>
      <c r="K5350" s="132"/>
      <c r="L5350" s="132"/>
      <c r="M5350" s="132"/>
    </row>
    <row r="5351" spans="10:13">
      <c r="J5351" s="132"/>
      <c r="K5351" s="132"/>
      <c r="L5351" s="132"/>
      <c r="M5351" s="132"/>
    </row>
    <row r="5352" spans="10:13">
      <c r="J5352" s="132"/>
      <c r="K5352" s="132"/>
      <c r="L5352" s="132"/>
      <c r="M5352" s="132"/>
    </row>
    <row r="5353" spans="10:13">
      <c r="J5353" s="132"/>
      <c r="K5353" s="132"/>
      <c r="L5353" s="132"/>
      <c r="M5353" s="132"/>
    </row>
    <row r="5354" spans="10:13">
      <c r="J5354" s="132"/>
      <c r="K5354" s="132"/>
      <c r="L5354" s="132"/>
      <c r="M5354" s="132"/>
    </row>
    <row r="5355" spans="10:13">
      <c r="J5355" s="132"/>
      <c r="K5355" s="132"/>
      <c r="L5355" s="132"/>
      <c r="M5355" s="132"/>
    </row>
    <row r="5356" spans="10:13">
      <c r="J5356" s="132"/>
      <c r="K5356" s="132"/>
      <c r="L5356" s="132"/>
      <c r="M5356" s="132"/>
    </row>
    <row r="5357" spans="10:13">
      <c r="J5357" s="132"/>
      <c r="K5357" s="132"/>
      <c r="L5357" s="132"/>
      <c r="M5357" s="132"/>
    </row>
    <row r="5358" spans="10:13">
      <c r="J5358" s="132"/>
      <c r="K5358" s="132"/>
      <c r="L5358" s="132"/>
      <c r="M5358" s="132"/>
    </row>
    <row r="5359" spans="10:13">
      <c r="J5359" s="132"/>
      <c r="K5359" s="132"/>
      <c r="L5359" s="132"/>
      <c r="M5359" s="132"/>
    </row>
    <row r="5360" spans="10:13">
      <c r="J5360" s="132"/>
      <c r="K5360" s="132"/>
      <c r="L5360" s="132"/>
      <c r="M5360" s="132"/>
    </row>
    <row r="5361" spans="10:13">
      <c r="J5361" s="132"/>
      <c r="K5361" s="132"/>
      <c r="L5361" s="132"/>
      <c r="M5361" s="132"/>
    </row>
    <row r="5362" spans="10:13">
      <c r="J5362" s="132"/>
      <c r="K5362" s="132"/>
      <c r="L5362" s="132"/>
      <c r="M5362" s="132"/>
    </row>
    <row r="5363" spans="10:13">
      <c r="J5363" s="132"/>
      <c r="K5363" s="132"/>
      <c r="L5363" s="132"/>
      <c r="M5363" s="132"/>
    </row>
    <row r="5364" spans="10:13">
      <c r="J5364" s="132"/>
      <c r="K5364" s="132"/>
      <c r="L5364" s="132"/>
      <c r="M5364" s="132"/>
    </row>
    <row r="5365" spans="10:13">
      <c r="J5365" s="132"/>
      <c r="K5365" s="132"/>
      <c r="L5365" s="132"/>
      <c r="M5365" s="132"/>
    </row>
    <row r="5366" spans="10:13">
      <c r="J5366" s="132"/>
      <c r="K5366" s="132"/>
      <c r="L5366" s="132"/>
      <c r="M5366" s="132"/>
    </row>
    <row r="5367" spans="10:13">
      <c r="J5367" s="132"/>
      <c r="K5367" s="132"/>
      <c r="L5367" s="132"/>
      <c r="M5367" s="132"/>
    </row>
    <row r="5368" spans="10:13">
      <c r="J5368" s="132"/>
      <c r="K5368" s="132"/>
      <c r="L5368" s="132"/>
      <c r="M5368" s="132"/>
    </row>
    <row r="5369" spans="10:13">
      <c r="J5369" s="132"/>
      <c r="K5369" s="132"/>
      <c r="L5369" s="132"/>
      <c r="M5369" s="132"/>
    </row>
    <row r="5370" spans="10:13">
      <c r="J5370" s="132"/>
      <c r="K5370" s="132"/>
      <c r="L5370" s="132"/>
      <c r="M5370" s="132"/>
    </row>
    <row r="5371" spans="10:13">
      <c r="J5371" s="132"/>
      <c r="K5371" s="132"/>
      <c r="L5371" s="132"/>
      <c r="M5371" s="132"/>
    </row>
    <row r="5372" spans="10:13">
      <c r="J5372" s="132"/>
      <c r="K5372" s="132"/>
      <c r="L5372" s="132"/>
      <c r="M5372" s="132"/>
    </row>
    <row r="5373" spans="10:13">
      <c r="J5373" s="132"/>
      <c r="K5373" s="132"/>
      <c r="L5373" s="132"/>
      <c r="M5373" s="132"/>
    </row>
    <row r="5374" spans="10:13">
      <c r="J5374" s="132"/>
      <c r="K5374" s="132"/>
      <c r="L5374" s="132"/>
      <c r="M5374" s="132"/>
    </row>
    <row r="5375" spans="10:13">
      <c r="J5375" s="132"/>
      <c r="K5375" s="132"/>
      <c r="L5375" s="132"/>
      <c r="M5375" s="132"/>
    </row>
    <row r="5376" spans="10:13">
      <c r="J5376" s="132"/>
      <c r="K5376" s="132"/>
      <c r="L5376" s="132"/>
      <c r="M5376" s="132"/>
    </row>
    <row r="5377" spans="10:13">
      <c r="J5377" s="132"/>
      <c r="K5377" s="132"/>
      <c r="L5377" s="132"/>
      <c r="M5377" s="132"/>
    </row>
    <row r="5378" spans="10:13">
      <c r="J5378" s="132"/>
      <c r="K5378" s="132"/>
      <c r="L5378" s="132"/>
      <c r="M5378" s="132"/>
    </row>
    <row r="5379" spans="10:13">
      <c r="J5379" s="132"/>
      <c r="K5379" s="132"/>
      <c r="L5379" s="132"/>
      <c r="M5379" s="132"/>
    </row>
    <row r="5380" spans="10:13">
      <c r="J5380" s="132"/>
      <c r="K5380" s="132"/>
      <c r="L5380" s="132"/>
      <c r="M5380" s="132"/>
    </row>
    <row r="5381" spans="10:13">
      <c r="J5381" s="132"/>
      <c r="K5381" s="132"/>
      <c r="L5381" s="132"/>
      <c r="M5381" s="132"/>
    </row>
    <row r="5382" spans="10:13">
      <c r="J5382" s="132"/>
      <c r="K5382" s="132"/>
      <c r="L5382" s="132"/>
      <c r="M5382" s="132"/>
    </row>
    <row r="5383" spans="10:13">
      <c r="J5383" s="132"/>
      <c r="K5383" s="132"/>
      <c r="L5383" s="132"/>
      <c r="M5383" s="132"/>
    </row>
    <row r="5384" spans="10:13">
      <c r="J5384" s="132"/>
      <c r="K5384" s="132"/>
      <c r="L5384" s="132"/>
      <c r="M5384" s="132"/>
    </row>
    <row r="5385" spans="10:13">
      <c r="J5385" s="132"/>
      <c r="K5385" s="132"/>
      <c r="L5385" s="132"/>
      <c r="M5385" s="132"/>
    </row>
    <row r="5386" spans="10:13">
      <c r="J5386" s="132"/>
      <c r="K5386" s="132"/>
      <c r="L5386" s="132"/>
      <c r="M5386" s="132"/>
    </row>
    <row r="5387" spans="10:13">
      <c r="J5387" s="132"/>
      <c r="K5387" s="132"/>
      <c r="L5387" s="132"/>
      <c r="M5387" s="132"/>
    </row>
    <row r="5388" spans="10:13">
      <c r="J5388" s="132"/>
      <c r="K5388" s="132"/>
      <c r="L5388" s="132"/>
      <c r="M5388" s="132"/>
    </row>
    <row r="5389" spans="10:13">
      <c r="J5389" s="132"/>
      <c r="K5389" s="132"/>
      <c r="L5389" s="132"/>
      <c r="M5389" s="132"/>
    </row>
    <row r="5390" spans="10:13">
      <c r="J5390" s="132"/>
      <c r="K5390" s="132"/>
      <c r="L5390" s="132"/>
      <c r="M5390" s="132"/>
    </row>
    <row r="5391" spans="10:13">
      <c r="J5391" s="132"/>
      <c r="K5391" s="132"/>
      <c r="L5391" s="132"/>
      <c r="M5391" s="132"/>
    </row>
    <row r="5392" spans="10:13">
      <c r="J5392" s="132"/>
      <c r="K5392" s="132"/>
      <c r="L5392" s="132"/>
      <c r="M5392" s="132"/>
    </row>
    <row r="5393" spans="10:13">
      <c r="J5393" s="132"/>
      <c r="K5393" s="132"/>
      <c r="L5393" s="132"/>
      <c r="M5393" s="132"/>
    </row>
    <row r="5394" spans="10:13">
      <c r="J5394" s="132"/>
      <c r="K5394" s="132"/>
      <c r="L5394" s="132"/>
      <c r="M5394" s="132"/>
    </row>
    <row r="5395" spans="10:13">
      <c r="J5395" s="132"/>
      <c r="K5395" s="132"/>
      <c r="L5395" s="132"/>
      <c r="M5395" s="132"/>
    </row>
    <row r="5396" spans="10:13">
      <c r="J5396" s="132"/>
      <c r="K5396" s="132"/>
      <c r="L5396" s="132"/>
      <c r="M5396" s="132"/>
    </row>
    <row r="5397" spans="10:13">
      <c r="J5397" s="132"/>
      <c r="K5397" s="132"/>
      <c r="L5397" s="132"/>
      <c r="M5397" s="132"/>
    </row>
    <row r="5398" spans="10:13">
      <c r="J5398" s="132"/>
      <c r="K5398" s="132"/>
      <c r="L5398" s="132"/>
      <c r="M5398" s="132"/>
    </row>
    <row r="5399" spans="10:13">
      <c r="J5399" s="132"/>
      <c r="K5399" s="132"/>
      <c r="L5399" s="132"/>
      <c r="M5399" s="132"/>
    </row>
    <row r="5400" spans="10:13">
      <c r="J5400" s="132"/>
      <c r="K5400" s="132"/>
      <c r="L5400" s="132"/>
      <c r="M5400" s="132"/>
    </row>
    <row r="5401" spans="10:13">
      <c r="J5401" s="132"/>
      <c r="K5401" s="132"/>
      <c r="L5401" s="132"/>
      <c r="M5401" s="132"/>
    </row>
    <row r="5402" spans="10:13">
      <c r="J5402" s="132"/>
      <c r="K5402" s="132"/>
      <c r="L5402" s="132"/>
      <c r="M5402" s="132"/>
    </row>
    <row r="5403" spans="10:13">
      <c r="J5403" s="132"/>
      <c r="K5403" s="132"/>
      <c r="L5403" s="132"/>
      <c r="M5403" s="132"/>
    </row>
    <row r="5404" spans="10:13">
      <c r="J5404" s="132"/>
      <c r="K5404" s="132"/>
      <c r="L5404" s="132"/>
      <c r="M5404" s="132"/>
    </row>
    <row r="5405" spans="10:13">
      <c r="J5405" s="132"/>
      <c r="K5405" s="132"/>
      <c r="L5405" s="132"/>
      <c r="M5405" s="132"/>
    </row>
    <row r="5406" spans="10:13">
      <c r="J5406" s="132"/>
      <c r="K5406" s="132"/>
      <c r="L5406" s="132"/>
      <c r="M5406" s="132"/>
    </row>
    <row r="5407" spans="10:13">
      <c r="J5407" s="132"/>
      <c r="K5407" s="132"/>
      <c r="L5407" s="132"/>
      <c r="M5407" s="132"/>
    </row>
    <row r="5408" spans="10:13">
      <c r="J5408" s="132"/>
      <c r="K5408" s="132"/>
      <c r="L5408" s="132"/>
      <c r="M5408" s="132"/>
    </row>
    <row r="5409" spans="10:13">
      <c r="J5409" s="132"/>
      <c r="K5409" s="132"/>
      <c r="L5409" s="132"/>
      <c r="M5409" s="132"/>
    </row>
    <row r="5410" spans="10:13">
      <c r="J5410" s="132"/>
      <c r="K5410" s="132"/>
      <c r="L5410" s="132"/>
      <c r="M5410" s="132"/>
    </row>
    <row r="5411" spans="10:13">
      <c r="J5411" s="132"/>
      <c r="K5411" s="132"/>
      <c r="L5411" s="132"/>
      <c r="M5411" s="132"/>
    </row>
    <row r="5412" spans="10:13">
      <c r="J5412" s="132"/>
      <c r="K5412" s="132"/>
      <c r="L5412" s="132"/>
      <c r="M5412" s="132"/>
    </row>
    <row r="5413" spans="10:13">
      <c r="J5413" s="132"/>
      <c r="K5413" s="132"/>
      <c r="L5413" s="132"/>
      <c r="M5413" s="132"/>
    </row>
    <row r="5414" spans="10:13">
      <c r="J5414" s="132"/>
      <c r="K5414" s="132"/>
      <c r="L5414" s="132"/>
      <c r="M5414" s="132"/>
    </row>
    <row r="5415" spans="10:13">
      <c r="J5415" s="132"/>
      <c r="K5415" s="132"/>
      <c r="L5415" s="132"/>
      <c r="M5415" s="132"/>
    </row>
    <row r="5416" spans="10:13">
      <c r="J5416" s="132"/>
      <c r="K5416" s="132"/>
      <c r="L5416" s="132"/>
      <c r="M5416" s="132"/>
    </row>
    <row r="5417" spans="10:13">
      <c r="J5417" s="132"/>
      <c r="K5417" s="132"/>
      <c r="L5417" s="132"/>
      <c r="M5417" s="132"/>
    </row>
    <row r="5418" spans="10:13">
      <c r="J5418" s="132"/>
      <c r="K5418" s="132"/>
      <c r="L5418" s="132"/>
      <c r="M5418" s="132"/>
    </row>
    <row r="5419" spans="10:13">
      <c r="J5419" s="132"/>
      <c r="K5419" s="132"/>
      <c r="L5419" s="132"/>
      <c r="M5419" s="132"/>
    </row>
    <row r="5420" spans="10:13">
      <c r="J5420" s="132"/>
      <c r="K5420" s="132"/>
      <c r="L5420" s="132"/>
      <c r="M5420" s="132"/>
    </row>
    <row r="5421" spans="10:13">
      <c r="J5421" s="132"/>
      <c r="K5421" s="132"/>
      <c r="L5421" s="132"/>
      <c r="M5421" s="132"/>
    </row>
    <row r="5422" spans="10:13">
      <c r="J5422" s="132"/>
      <c r="K5422" s="132"/>
      <c r="L5422" s="132"/>
      <c r="M5422" s="132"/>
    </row>
    <row r="5423" spans="10:13">
      <c r="J5423" s="132"/>
      <c r="K5423" s="132"/>
      <c r="L5423" s="132"/>
      <c r="M5423" s="132"/>
    </row>
    <row r="5424" spans="10:13">
      <c r="J5424" s="132"/>
      <c r="K5424" s="132"/>
      <c r="L5424" s="132"/>
      <c r="M5424" s="132"/>
    </row>
    <row r="5425" spans="10:13">
      <c r="J5425" s="132"/>
      <c r="K5425" s="132"/>
      <c r="L5425" s="132"/>
      <c r="M5425" s="132"/>
    </row>
    <row r="5426" spans="10:13">
      <c r="J5426" s="132"/>
      <c r="K5426" s="132"/>
      <c r="L5426" s="132"/>
      <c r="M5426" s="132"/>
    </row>
    <row r="5427" spans="10:13">
      <c r="J5427" s="132"/>
      <c r="K5427" s="132"/>
      <c r="L5427" s="132"/>
      <c r="M5427" s="132"/>
    </row>
    <row r="5428" spans="10:13">
      <c r="J5428" s="132"/>
      <c r="K5428" s="132"/>
      <c r="L5428" s="132"/>
      <c r="M5428" s="132"/>
    </row>
    <row r="5429" spans="10:13">
      <c r="J5429" s="132"/>
      <c r="K5429" s="132"/>
      <c r="L5429" s="132"/>
      <c r="M5429" s="132"/>
    </row>
    <row r="5430" spans="10:13">
      <c r="J5430" s="132"/>
      <c r="K5430" s="132"/>
      <c r="L5430" s="132"/>
      <c r="M5430" s="132"/>
    </row>
    <row r="5431" spans="10:13">
      <c r="J5431" s="132"/>
      <c r="K5431" s="132"/>
      <c r="L5431" s="132"/>
      <c r="M5431" s="132"/>
    </row>
    <row r="5432" spans="10:13">
      <c r="J5432" s="132"/>
      <c r="K5432" s="132"/>
      <c r="L5432" s="132"/>
      <c r="M5432" s="132"/>
    </row>
    <row r="5433" spans="10:13">
      <c r="J5433" s="132"/>
      <c r="K5433" s="132"/>
      <c r="L5433" s="132"/>
      <c r="M5433" s="132"/>
    </row>
    <row r="5434" spans="10:13">
      <c r="J5434" s="132"/>
      <c r="K5434" s="132"/>
      <c r="L5434" s="132"/>
      <c r="M5434" s="132"/>
    </row>
    <row r="5435" spans="10:13">
      <c r="J5435" s="132"/>
      <c r="K5435" s="132"/>
      <c r="L5435" s="132"/>
      <c r="M5435" s="132"/>
    </row>
    <row r="5436" spans="10:13">
      <c r="J5436" s="132"/>
      <c r="K5436" s="132"/>
      <c r="L5436" s="132"/>
      <c r="M5436" s="132"/>
    </row>
    <row r="5437" spans="10:13">
      <c r="J5437" s="132"/>
      <c r="K5437" s="132"/>
      <c r="L5437" s="132"/>
      <c r="M5437" s="132"/>
    </row>
    <row r="5438" spans="10:13">
      <c r="J5438" s="132"/>
      <c r="K5438" s="132"/>
      <c r="L5438" s="132"/>
      <c r="M5438" s="132"/>
    </row>
    <row r="5439" spans="10:13">
      <c r="J5439" s="132"/>
      <c r="K5439" s="132"/>
      <c r="L5439" s="132"/>
      <c r="M5439" s="132"/>
    </row>
    <row r="5440" spans="10:13">
      <c r="J5440" s="132"/>
      <c r="K5440" s="132"/>
      <c r="L5440" s="132"/>
      <c r="M5440" s="132"/>
    </row>
    <row r="5441" spans="10:13">
      <c r="J5441" s="132"/>
      <c r="K5441" s="132"/>
      <c r="L5441" s="132"/>
      <c r="M5441" s="132"/>
    </row>
    <row r="5442" spans="10:13">
      <c r="J5442" s="132"/>
      <c r="K5442" s="132"/>
      <c r="L5442" s="132"/>
      <c r="M5442" s="132"/>
    </row>
    <row r="5443" spans="10:13">
      <c r="J5443" s="132"/>
      <c r="K5443" s="132"/>
      <c r="L5443" s="132"/>
      <c r="M5443" s="132"/>
    </row>
    <row r="5444" spans="10:13">
      <c r="J5444" s="132"/>
      <c r="K5444" s="132"/>
      <c r="L5444" s="132"/>
      <c r="M5444" s="132"/>
    </row>
    <row r="5445" spans="10:13">
      <c r="J5445" s="132"/>
      <c r="K5445" s="132"/>
      <c r="L5445" s="132"/>
      <c r="M5445" s="132"/>
    </row>
    <row r="5446" spans="10:13">
      <c r="J5446" s="132"/>
      <c r="K5446" s="132"/>
      <c r="L5446" s="132"/>
      <c r="M5446" s="132"/>
    </row>
    <row r="5447" spans="10:13">
      <c r="J5447" s="132"/>
      <c r="K5447" s="132"/>
      <c r="L5447" s="132"/>
      <c r="M5447" s="132"/>
    </row>
    <row r="5448" spans="10:13">
      <c r="J5448" s="132"/>
      <c r="K5448" s="132"/>
      <c r="L5448" s="132"/>
      <c r="M5448" s="132"/>
    </row>
    <row r="5449" spans="10:13">
      <c r="J5449" s="132"/>
      <c r="K5449" s="132"/>
      <c r="L5449" s="132"/>
      <c r="M5449" s="132"/>
    </row>
    <row r="5450" spans="10:13">
      <c r="J5450" s="132"/>
      <c r="K5450" s="132"/>
      <c r="L5450" s="132"/>
      <c r="M5450" s="132"/>
    </row>
    <row r="5451" spans="10:13">
      <c r="J5451" s="132"/>
      <c r="K5451" s="132"/>
      <c r="L5451" s="132"/>
      <c r="M5451" s="132"/>
    </row>
    <row r="5452" spans="10:13">
      <c r="J5452" s="132"/>
      <c r="K5452" s="132"/>
      <c r="L5452" s="132"/>
      <c r="M5452" s="132"/>
    </row>
    <row r="5453" spans="10:13">
      <c r="J5453" s="132"/>
      <c r="K5453" s="132"/>
      <c r="L5453" s="132"/>
      <c r="M5453" s="132"/>
    </row>
    <row r="5454" spans="10:13">
      <c r="J5454" s="132"/>
      <c r="K5454" s="132"/>
      <c r="L5454" s="132"/>
      <c r="M5454" s="132"/>
    </row>
    <row r="5455" spans="10:13">
      <c r="J5455" s="132"/>
      <c r="K5455" s="132"/>
      <c r="L5455" s="132"/>
      <c r="M5455" s="132"/>
    </row>
    <row r="5456" spans="10:13">
      <c r="J5456" s="132"/>
      <c r="K5456" s="132"/>
      <c r="L5456" s="132"/>
      <c r="M5456" s="132"/>
    </row>
    <row r="5457" spans="10:13">
      <c r="J5457" s="132"/>
      <c r="K5457" s="132"/>
      <c r="L5457" s="132"/>
      <c r="M5457" s="132"/>
    </row>
    <row r="5458" spans="10:13">
      <c r="J5458" s="132"/>
      <c r="K5458" s="132"/>
      <c r="L5458" s="132"/>
      <c r="M5458" s="132"/>
    </row>
    <row r="5459" spans="10:13">
      <c r="J5459" s="132"/>
      <c r="K5459" s="132"/>
      <c r="L5459" s="132"/>
      <c r="M5459" s="132"/>
    </row>
    <row r="5460" spans="10:13">
      <c r="J5460" s="132"/>
      <c r="K5460" s="132"/>
      <c r="L5460" s="132"/>
      <c r="M5460" s="132"/>
    </row>
    <row r="5461" spans="10:13">
      <c r="J5461" s="132"/>
      <c r="K5461" s="132"/>
      <c r="L5461" s="132"/>
      <c r="M5461" s="132"/>
    </row>
    <row r="5462" spans="10:13">
      <c r="J5462" s="132"/>
      <c r="K5462" s="132"/>
      <c r="L5462" s="132"/>
      <c r="M5462" s="132"/>
    </row>
    <row r="5463" spans="10:13">
      <c r="J5463" s="132"/>
      <c r="K5463" s="132"/>
      <c r="L5463" s="132"/>
      <c r="M5463" s="132"/>
    </row>
    <row r="5464" spans="10:13">
      <c r="J5464" s="132"/>
      <c r="K5464" s="132"/>
      <c r="L5464" s="132"/>
      <c r="M5464" s="132"/>
    </row>
    <row r="5465" spans="10:13">
      <c r="J5465" s="132"/>
      <c r="K5465" s="132"/>
      <c r="L5465" s="132"/>
      <c r="M5465" s="132"/>
    </row>
    <row r="5466" spans="10:13">
      <c r="J5466" s="132"/>
      <c r="K5466" s="132"/>
      <c r="L5466" s="132"/>
      <c r="M5466" s="132"/>
    </row>
    <row r="5467" spans="10:13">
      <c r="J5467" s="132"/>
      <c r="K5467" s="132"/>
      <c r="L5467" s="132"/>
      <c r="M5467" s="132"/>
    </row>
    <row r="5468" spans="10:13">
      <c r="J5468" s="132"/>
      <c r="K5468" s="132"/>
      <c r="L5468" s="132"/>
      <c r="M5468" s="132"/>
    </row>
    <row r="5469" spans="10:13">
      <c r="J5469" s="132"/>
      <c r="K5469" s="132"/>
      <c r="L5469" s="132"/>
      <c r="M5469" s="132"/>
    </row>
    <row r="5470" spans="10:13">
      <c r="J5470" s="132"/>
      <c r="K5470" s="132"/>
      <c r="L5470" s="132"/>
      <c r="M5470" s="132"/>
    </row>
    <row r="5471" spans="10:13">
      <c r="J5471" s="132"/>
      <c r="K5471" s="132"/>
      <c r="L5471" s="132"/>
      <c r="M5471" s="132"/>
    </row>
    <row r="5472" spans="10:13">
      <c r="J5472" s="132"/>
      <c r="K5472" s="132"/>
      <c r="L5472" s="132"/>
      <c r="M5472" s="132"/>
    </row>
    <row r="5473" spans="10:13">
      <c r="J5473" s="132"/>
      <c r="K5473" s="132"/>
      <c r="L5473" s="132"/>
      <c r="M5473" s="132"/>
    </row>
    <row r="5474" spans="10:13">
      <c r="J5474" s="132"/>
      <c r="K5474" s="132"/>
      <c r="L5474" s="132"/>
      <c r="M5474" s="132"/>
    </row>
    <row r="5475" spans="10:13">
      <c r="J5475" s="132"/>
      <c r="K5475" s="132"/>
      <c r="L5475" s="132"/>
      <c r="M5475" s="132"/>
    </row>
    <row r="5476" spans="10:13">
      <c r="J5476" s="132"/>
      <c r="K5476" s="132"/>
      <c r="L5476" s="132"/>
      <c r="M5476" s="132"/>
    </row>
    <row r="5477" spans="10:13">
      <c r="J5477" s="132"/>
      <c r="K5477" s="132"/>
      <c r="L5477" s="132"/>
      <c r="M5477" s="132"/>
    </row>
    <row r="5478" spans="10:13">
      <c r="J5478" s="132"/>
      <c r="K5478" s="132"/>
      <c r="L5478" s="132"/>
      <c r="M5478" s="132"/>
    </row>
    <row r="5479" spans="10:13">
      <c r="J5479" s="132"/>
      <c r="K5479" s="132"/>
      <c r="L5479" s="132"/>
      <c r="M5479" s="132"/>
    </row>
    <row r="5480" spans="10:13">
      <c r="J5480" s="132"/>
      <c r="K5480" s="132"/>
      <c r="L5480" s="132"/>
      <c r="M5480" s="132"/>
    </row>
    <row r="5481" spans="10:13">
      <c r="J5481" s="132"/>
      <c r="K5481" s="132"/>
      <c r="L5481" s="132"/>
      <c r="M5481" s="132"/>
    </row>
    <row r="5482" spans="10:13">
      <c r="J5482" s="132"/>
      <c r="K5482" s="132"/>
      <c r="L5482" s="132"/>
      <c r="M5482" s="132"/>
    </row>
    <row r="5483" spans="10:13">
      <c r="J5483" s="132"/>
      <c r="K5483" s="132"/>
      <c r="L5483" s="132"/>
      <c r="M5483" s="132"/>
    </row>
    <row r="5484" spans="10:13">
      <c r="J5484" s="132"/>
      <c r="K5484" s="132"/>
      <c r="L5484" s="132"/>
      <c r="M5484" s="132"/>
    </row>
    <row r="5485" spans="10:13">
      <c r="J5485" s="132"/>
      <c r="K5485" s="132"/>
      <c r="L5485" s="132"/>
      <c r="M5485" s="132"/>
    </row>
    <row r="5486" spans="10:13">
      <c r="J5486" s="132"/>
      <c r="K5486" s="132"/>
      <c r="L5486" s="132"/>
      <c r="M5486" s="132"/>
    </row>
    <row r="5487" spans="10:13">
      <c r="J5487" s="132"/>
      <c r="K5487" s="132"/>
      <c r="L5487" s="132"/>
      <c r="M5487" s="132"/>
    </row>
    <row r="5488" spans="10:13">
      <c r="J5488" s="132"/>
      <c r="K5488" s="132"/>
      <c r="L5488" s="132"/>
      <c r="M5488" s="132"/>
    </row>
    <row r="5489" spans="10:13">
      <c r="J5489" s="132"/>
      <c r="K5489" s="132"/>
      <c r="L5489" s="132"/>
      <c r="M5489" s="132"/>
    </row>
    <row r="5490" spans="10:13">
      <c r="J5490" s="132"/>
      <c r="K5490" s="132"/>
      <c r="L5490" s="132"/>
      <c r="M5490" s="132"/>
    </row>
    <row r="5491" spans="10:13">
      <c r="J5491" s="132"/>
      <c r="K5491" s="132"/>
      <c r="L5491" s="132"/>
      <c r="M5491" s="132"/>
    </row>
    <row r="5492" spans="10:13">
      <c r="J5492" s="132"/>
      <c r="K5492" s="132"/>
      <c r="L5492" s="132"/>
      <c r="M5492" s="132"/>
    </row>
    <row r="5493" spans="10:13">
      <c r="J5493" s="132"/>
      <c r="K5493" s="132"/>
      <c r="L5493" s="132"/>
      <c r="M5493" s="132"/>
    </row>
    <row r="5494" spans="10:13">
      <c r="J5494" s="132"/>
      <c r="K5494" s="132"/>
      <c r="L5494" s="132"/>
      <c r="M5494" s="132"/>
    </row>
    <row r="5495" spans="10:13">
      <c r="J5495" s="132"/>
      <c r="K5495" s="132"/>
      <c r="L5495" s="132"/>
      <c r="M5495" s="132"/>
    </row>
    <row r="5496" spans="10:13">
      <c r="J5496" s="132"/>
      <c r="K5496" s="132"/>
      <c r="L5496" s="132"/>
      <c r="M5496" s="132"/>
    </row>
    <row r="5497" spans="10:13">
      <c r="J5497" s="132"/>
      <c r="K5497" s="132"/>
      <c r="L5497" s="132"/>
      <c r="M5497" s="132"/>
    </row>
    <row r="5498" spans="10:13">
      <c r="J5498" s="132"/>
      <c r="K5498" s="132"/>
      <c r="L5498" s="132"/>
      <c r="M5498" s="132"/>
    </row>
    <row r="5499" spans="10:13">
      <c r="J5499" s="132"/>
      <c r="K5499" s="132"/>
      <c r="L5499" s="132"/>
      <c r="M5499" s="132"/>
    </row>
    <row r="5500" spans="10:13">
      <c r="J5500" s="132"/>
      <c r="K5500" s="132"/>
      <c r="L5500" s="132"/>
      <c r="M5500" s="132"/>
    </row>
    <row r="5501" spans="10:13">
      <c r="J5501" s="132"/>
      <c r="K5501" s="132"/>
      <c r="L5501" s="132"/>
      <c r="M5501" s="132"/>
    </row>
    <row r="5502" spans="10:13">
      <c r="J5502" s="132"/>
      <c r="K5502" s="132"/>
      <c r="L5502" s="132"/>
      <c r="M5502" s="132"/>
    </row>
    <row r="5503" spans="10:13">
      <c r="J5503" s="132"/>
      <c r="K5503" s="132"/>
      <c r="L5503" s="132"/>
      <c r="M5503" s="132"/>
    </row>
    <row r="5504" spans="10:13">
      <c r="J5504" s="132"/>
      <c r="K5504" s="132"/>
      <c r="L5504" s="132"/>
      <c r="M5504" s="132"/>
    </row>
    <row r="5505" spans="10:13">
      <c r="J5505" s="132"/>
      <c r="K5505" s="132"/>
      <c r="L5505" s="132"/>
      <c r="M5505" s="132"/>
    </row>
    <row r="5506" spans="10:13">
      <c r="J5506" s="132"/>
      <c r="K5506" s="132"/>
      <c r="L5506" s="132"/>
      <c r="M5506" s="132"/>
    </row>
    <row r="5507" spans="10:13">
      <c r="J5507" s="132"/>
      <c r="K5507" s="132"/>
      <c r="L5507" s="132"/>
      <c r="M5507" s="132"/>
    </row>
    <row r="5508" spans="10:13">
      <c r="J5508" s="132"/>
      <c r="K5508" s="132"/>
      <c r="L5508" s="132"/>
      <c r="M5508" s="132"/>
    </row>
    <row r="5509" spans="10:13">
      <c r="J5509" s="132"/>
      <c r="K5509" s="132"/>
      <c r="L5509" s="132"/>
      <c r="M5509" s="132"/>
    </row>
    <row r="5510" spans="10:13">
      <c r="J5510" s="132"/>
      <c r="K5510" s="132"/>
      <c r="L5510" s="132"/>
      <c r="M5510" s="132"/>
    </row>
    <row r="5511" spans="10:13">
      <c r="J5511" s="132"/>
      <c r="K5511" s="132"/>
      <c r="L5511" s="132"/>
      <c r="M5511" s="132"/>
    </row>
    <row r="5512" spans="10:13">
      <c r="J5512" s="132"/>
      <c r="K5512" s="132"/>
      <c r="L5512" s="132"/>
      <c r="M5512" s="132"/>
    </row>
    <row r="5513" spans="10:13">
      <c r="J5513" s="132"/>
      <c r="K5513" s="132"/>
      <c r="L5513" s="132"/>
      <c r="M5513" s="132"/>
    </row>
    <row r="5514" spans="10:13">
      <c r="J5514" s="132"/>
      <c r="K5514" s="132"/>
      <c r="L5514" s="132"/>
      <c r="M5514" s="132"/>
    </row>
    <row r="5515" spans="10:13">
      <c r="J5515" s="132"/>
      <c r="K5515" s="132"/>
      <c r="L5515" s="132"/>
      <c r="M5515" s="132"/>
    </row>
    <row r="5516" spans="10:13">
      <c r="J5516" s="132"/>
      <c r="K5516" s="132"/>
      <c r="L5516" s="132"/>
      <c r="M5516" s="132"/>
    </row>
    <row r="5517" spans="10:13">
      <c r="J5517" s="132"/>
      <c r="K5517" s="132"/>
      <c r="L5517" s="132"/>
      <c r="M5517" s="132"/>
    </row>
    <row r="5518" spans="10:13">
      <c r="J5518" s="132"/>
      <c r="K5518" s="132"/>
      <c r="L5518" s="132"/>
      <c r="M5518" s="132"/>
    </row>
    <row r="5519" spans="10:13">
      <c r="J5519" s="132"/>
      <c r="K5519" s="132"/>
      <c r="L5519" s="132"/>
      <c r="M5519" s="132"/>
    </row>
    <row r="5520" spans="10:13">
      <c r="J5520" s="132"/>
      <c r="K5520" s="132"/>
      <c r="L5520" s="132"/>
      <c r="M5520" s="132"/>
    </row>
    <row r="5521" spans="10:13">
      <c r="J5521" s="132"/>
      <c r="K5521" s="132"/>
      <c r="L5521" s="132"/>
      <c r="M5521" s="132"/>
    </row>
    <row r="5522" spans="10:13">
      <c r="J5522" s="132"/>
      <c r="K5522" s="132"/>
      <c r="L5522" s="132"/>
      <c r="M5522" s="132"/>
    </row>
    <row r="5523" spans="10:13">
      <c r="J5523" s="132"/>
      <c r="K5523" s="132"/>
      <c r="L5523" s="132"/>
      <c r="M5523" s="132"/>
    </row>
    <row r="5524" spans="10:13">
      <c r="J5524" s="132"/>
      <c r="K5524" s="132"/>
      <c r="L5524" s="132"/>
      <c r="M5524" s="132"/>
    </row>
    <row r="5525" spans="10:13">
      <c r="J5525" s="132"/>
      <c r="K5525" s="132"/>
      <c r="L5525" s="132"/>
      <c r="M5525" s="132"/>
    </row>
    <row r="5526" spans="10:13">
      <c r="J5526" s="132"/>
      <c r="K5526" s="132"/>
      <c r="L5526" s="132"/>
      <c r="M5526" s="132"/>
    </row>
    <row r="5527" spans="10:13">
      <c r="J5527" s="132"/>
      <c r="K5527" s="132"/>
      <c r="L5527" s="132"/>
      <c r="M5527" s="132"/>
    </row>
    <row r="5528" spans="10:13">
      <c r="J5528" s="132"/>
      <c r="K5528" s="132"/>
      <c r="L5528" s="132"/>
      <c r="M5528" s="132"/>
    </row>
    <row r="5529" spans="10:13">
      <c r="J5529" s="132"/>
      <c r="K5529" s="132"/>
      <c r="L5529" s="132"/>
      <c r="M5529" s="132"/>
    </row>
    <row r="5530" spans="10:13">
      <c r="J5530" s="132"/>
      <c r="K5530" s="132"/>
      <c r="L5530" s="132"/>
      <c r="M5530" s="132"/>
    </row>
    <row r="5531" spans="10:13">
      <c r="J5531" s="132"/>
      <c r="K5531" s="132"/>
      <c r="L5531" s="132"/>
      <c r="M5531" s="132"/>
    </row>
    <row r="5532" spans="10:13">
      <c r="J5532" s="132"/>
      <c r="K5532" s="132"/>
      <c r="L5532" s="132"/>
      <c r="M5532" s="132"/>
    </row>
    <row r="5533" spans="10:13">
      <c r="J5533" s="132"/>
      <c r="K5533" s="132"/>
      <c r="L5533" s="132"/>
      <c r="M5533" s="132"/>
    </row>
    <row r="5534" spans="10:13">
      <c r="J5534" s="132"/>
      <c r="K5534" s="132"/>
      <c r="L5534" s="132"/>
      <c r="M5534" s="132"/>
    </row>
    <row r="5535" spans="10:13">
      <c r="J5535" s="132"/>
      <c r="K5535" s="132"/>
      <c r="L5535" s="132"/>
      <c r="M5535" s="132"/>
    </row>
    <row r="5536" spans="10:13">
      <c r="J5536" s="132"/>
      <c r="K5536" s="132"/>
      <c r="L5536" s="132"/>
      <c r="M5536" s="132"/>
    </row>
    <row r="5537" spans="10:13">
      <c r="J5537" s="132"/>
      <c r="K5537" s="132"/>
      <c r="L5537" s="132"/>
      <c r="M5537" s="132"/>
    </row>
    <row r="5538" spans="10:13">
      <c r="J5538" s="132"/>
      <c r="K5538" s="132"/>
      <c r="L5538" s="132"/>
      <c r="M5538" s="132"/>
    </row>
    <row r="5539" spans="10:13">
      <c r="J5539" s="132"/>
      <c r="K5539" s="132"/>
      <c r="L5539" s="132"/>
      <c r="M5539" s="132"/>
    </row>
    <row r="5540" spans="10:13">
      <c r="J5540" s="132"/>
      <c r="K5540" s="132"/>
      <c r="L5540" s="132"/>
      <c r="M5540" s="132"/>
    </row>
    <row r="5541" spans="10:13">
      <c r="J5541" s="132"/>
      <c r="K5541" s="132"/>
      <c r="L5541" s="132"/>
      <c r="M5541" s="132"/>
    </row>
    <row r="5542" spans="10:13">
      <c r="J5542" s="132"/>
      <c r="K5542" s="132"/>
      <c r="L5542" s="132"/>
      <c r="M5542" s="132"/>
    </row>
    <row r="5543" spans="10:13">
      <c r="J5543" s="132"/>
      <c r="K5543" s="132"/>
      <c r="L5543" s="132"/>
      <c r="M5543" s="132"/>
    </row>
    <row r="5544" spans="10:13">
      <c r="J5544" s="132"/>
      <c r="K5544" s="132"/>
      <c r="L5544" s="132"/>
      <c r="M5544" s="132"/>
    </row>
    <row r="5545" spans="10:13">
      <c r="J5545" s="132"/>
      <c r="K5545" s="132"/>
      <c r="L5545" s="132"/>
      <c r="M5545" s="132"/>
    </row>
    <row r="5546" spans="10:13">
      <c r="J5546" s="132"/>
      <c r="K5546" s="132"/>
      <c r="L5546" s="132"/>
      <c r="M5546" s="132"/>
    </row>
    <row r="5547" spans="10:13">
      <c r="J5547" s="132"/>
      <c r="K5547" s="132"/>
      <c r="L5547" s="132"/>
      <c r="M5547" s="132"/>
    </row>
    <row r="5548" spans="10:13">
      <c r="J5548" s="132"/>
      <c r="K5548" s="132"/>
      <c r="L5548" s="132"/>
      <c r="M5548" s="132"/>
    </row>
    <row r="5549" spans="10:13">
      <c r="J5549" s="132"/>
      <c r="K5549" s="132"/>
      <c r="L5549" s="132"/>
      <c r="M5549" s="132"/>
    </row>
    <row r="5550" spans="10:13">
      <c r="J5550" s="132"/>
      <c r="K5550" s="132"/>
      <c r="L5550" s="132"/>
      <c r="M5550" s="132"/>
    </row>
    <row r="5551" spans="10:13">
      <c r="J5551" s="132"/>
      <c r="K5551" s="132"/>
      <c r="L5551" s="132"/>
      <c r="M5551" s="132"/>
    </row>
    <row r="5552" spans="10:13">
      <c r="J5552" s="132"/>
      <c r="K5552" s="132"/>
      <c r="L5552" s="132"/>
      <c r="M5552" s="132"/>
    </row>
    <row r="5553" spans="10:13">
      <c r="J5553" s="132"/>
      <c r="K5553" s="132"/>
      <c r="L5553" s="132"/>
      <c r="M5553" s="132"/>
    </row>
    <row r="5554" spans="10:13">
      <c r="J5554" s="132"/>
      <c r="K5554" s="132"/>
      <c r="L5554" s="132"/>
      <c r="M5554" s="132"/>
    </row>
    <row r="5555" spans="10:13">
      <c r="J5555" s="132"/>
      <c r="K5555" s="132"/>
      <c r="L5555" s="132"/>
      <c r="M5555" s="132"/>
    </row>
    <row r="5556" spans="10:13">
      <c r="J5556" s="132"/>
      <c r="K5556" s="132"/>
      <c r="L5556" s="132"/>
      <c r="M5556" s="132"/>
    </row>
    <row r="5557" spans="10:13">
      <c r="J5557" s="132"/>
      <c r="K5557" s="132"/>
      <c r="L5557" s="132"/>
      <c r="M5557" s="132"/>
    </row>
    <row r="5558" spans="10:13">
      <c r="J5558" s="132"/>
      <c r="K5558" s="132"/>
      <c r="L5558" s="132"/>
      <c r="M5558" s="132"/>
    </row>
    <row r="5559" spans="10:13">
      <c r="J5559" s="132"/>
      <c r="K5559" s="132"/>
      <c r="L5559" s="132"/>
      <c r="M5559" s="132"/>
    </row>
    <row r="5560" spans="10:13">
      <c r="J5560" s="132"/>
      <c r="K5560" s="132"/>
      <c r="L5560" s="132"/>
      <c r="M5560" s="132"/>
    </row>
    <row r="5561" spans="10:13">
      <c r="J5561" s="132"/>
      <c r="K5561" s="132"/>
      <c r="L5561" s="132"/>
      <c r="M5561" s="132"/>
    </row>
    <row r="5562" spans="10:13">
      <c r="J5562" s="132"/>
      <c r="K5562" s="132"/>
      <c r="L5562" s="132"/>
      <c r="M5562" s="132"/>
    </row>
    <row r="5563" spans="10:13">
      <c r="J5563" s="132"/>
      <c r="K5563" s="132"/>
      <c r="L5563" s="132"/>
      <c r="M5563" s="132"/>
    </row>
    <row r="5564" spans="10:13">
      <c r="J5564" s="132"/>
      <c r="K5564" s="132"/>
      <c r="L5564" s="132"/>
      <c r="M5564" s="132"/>
    </row>
    <row r="5565" spans="10:13">
      <c r="J5565" s="132"/>
      <c r="K5565" s="132"/>
      <c r="L5565" s="132"/>
      <c r="M5565" s="132"/>
    </row>
    <row r="5566" spans="10:13">
      <c r="J5566" s="132"/>
      <c r="K5566" s="132"/>
      <c r="L5566" s="132"/>
      <c r="M5566" s="132"/>
    </row>
    <row r="5567" spans="10:13">
      <c r="J5567" s="132"/>
      <c r="K5567" s="132"/>
      <c r="L5567" s="132"/>
      <c r="M5567" s="132"/>
    </row>
    <row r="5568" spans="10:13">
      <c r="J5568" s="132"/>
      <c r="K5568" s="132"/>
      <c r="L5568" s="132"/>
      <c r="M5568" s="132"/>
    </row>
    <row r="5569" spans="10:13">
      <c r="J5569" s="132"/>
      <c r="K5569" s="132"/>
      <c r="L5569" s="132"/>
      <c r="M5569" s="132"/>
    </row>
    <row r="5570" spans="10:13">
      <c r="J5570" s="132"/>
      <c r="K5570" s="132"/>
      <c r="L5570" s="132"/>
      <c r="M5570" s="132"/>
    </row>
    <row r="5571" spans="10:13">
      <c r="J5571" s="132"/>
      <c r="K5571" s="132"/>
      <c r="L5571" s="132"/>
      <c r="M5571" s="132"/>
    </row>
    <row r="5572" spans="10:13">
      <c r="J5572" s="132"/>
      <c r="K5572" s="132"/>
      <c r="L5572" s="132"/>
      <c r="M5572" s="132"/>
    </row>
    <row r="5573" spans="10:13">
      <c r="J5573" s="132"/>
      <c r="K5573" s="132"/>
      <c r="L5573" s="132"/>
      <c r="M5573" s="132"/>
    </row>
    <row r="5574" spans="10:13">
      <c r="J5574" s="132"/>
      <c r="K5574" s="132"/>
      <c r="L5574" s="132"/>
      <c r="M5574" s="132"/>
    </row>
    <row r="5575" spans="10:13">
      <c r="J5575" s="132"/>
      <c r="K5575" s="132"/>
      <c r="L5575" s="132"/>
      <c r="M5575" s="132"/>
    </row>
    <row r="5576" spans="10:13">
      <c r="J5576" s="132"/>
      <c r="K5576" s="132"/>
      <c r="L5576" s="132"/>
      <c r="M5576" s="132"/>
    </row>
    <row r="5577" spans="10:13">
      <c r="J5577" s="132"/>
      <c r="K5577" s="132"/>
      <c r="L5577" s="132"/>
      <c r="M5577" s="132"/>
    </row>
    <row r="5578" spans="10:13">
      <c r="J5578" s="132"/>
      <c r="K5578" s="132"/>
      <c r="L5578" s="132"/>
      <c r="M5578" s="132"/>
    </row>
    <row r="5579" spans="10:13">
      <c r="J5579" s="132"/>
      <c r="K5579" s="132"/>
      <c r="L5579" s="132"/>
      <c r="M5579" s="132"/>
    </row>
    <row r="5580" spans="10:13">
      <c r="J5580" s="132"/>
      <c r="K5580" s="132"/>
      <c r="L5580" s="132"/>
      <c r="M5580" s="132"/>
    </row>
    <row r="5581" spans="10:13">
      <c r="J5581" s="132"/>
      <c r="K5581" s="132"/>
      <c r="L5581" s="132"/>
      <c r="M5581" s="132"/>
    </row>
    <row r="5582" spans="10:13">
      <c r="J5582" s="132"/>
      <c r="K5582" s="132"/>
      <c r="L5582" s="132"/>
      <c r="M5582" s="132"/>
    </row>
    <row r="5583" spans="10:13">
      <c r="J5583" s="132"/>
      <c r="K5583" s="132"/>
      <c r="L5583" s="132"/>
      <c r="M5583" s="132"/>
    </row>
    <row r="5584" spans="10:13">
      <c r="J5584" s="132"/>
      <c r="K5584" s="132"/>
      <c r="L5584" s="132"/>
      <c r="M5584" s="132"/>
    </row>
    <row r="5585" spans="10:13">
      <c r="J5585" s="132"/>
      <c r="K5585" s="132"/>
      <c r="L5585" s="132"/>
      <c r="M5585" s="132"/>
    </row>
    <row r="5586" spans="10:13">
      <c r="J5586" s="132"/>
      <c r="K5586" s="132"/>
      <c r="L5586" s="132"/>
      <c r="M5586" s="132"/>
    </row>
    <row r="5587" spans="10:13">
      <c r="J5587" s="132"/>
      <c r="K5587" s="132"/>
      <c r="L5587" s="132"/>
      <c r="M5587" s="132"/>
    </row>
    <row r="5588" spans="10:13">
      <c r="J5588" s="132"/>
      <c r="K5588" s="132"/>
      <c r="L5588" s="132"/>
      <c r="M5588" s="132"/>
    </row>
    <row r="5589" spans="10:13">
      <c r="J5589" s="132"/>
      <c r="K5589" s="132"/>
      <c r="L5589" s="132"/>
      <c r="M5589" s="132"/>
    </row>
    <row r="5590" spans="10:13">
      <c r="J5590" s="132"/>
      <c r="K5590" s="132"/>
      <c r="L5590" s="132"/>
      <c r="M5590" s="132"/>
    </row>
    <row r="5591" spans="10:13">
      <c r="J5591" s="132"/>
      <c r="K5591" s="132"/>
      <c r="L5591" s="132"/>
      <c r="M5591" s="132"/>
    </row>
    <row r="5592" spans="10:13">
      <c r="J5592" s="132"/>
      <c r="K5592" s="132"/>
      <c r="L5592" s="132"/>
      <c r="M5592" s="132"/>
    </row>
    <row r="5593" spans="10:13">
      <c r="J5593" s="132"/>
      <c r="K5593" s="132"/>
      <c r="L5593" s="132"/>
      <c r="M5593" s="132"/>
    </row>
    <row r="5594" spans="10:13">
      <c r="J5594" s="132"/>
      <c r="K5594" s="132"/>
      <c r="L5594" s="132"/>
      <c r="M5594" s="132"/>
    </row>
    <row r="5595" spans="10:13">
      <c r="J5595" s="132"/>
      <c r="K5595" s="132"/>
      <c r="L5595" s="132"/>
      <c r="M5595" s="132"/>
    </row>
    <row r="5596" spans="10:13">
      <c r="J5596" s="132"/>
      <c r="K5596" s="132"/>
      <c r="L5596" s="132"/>
      <c r="M5596" s="132"/>
    </row>
    <row r="5597" spans="10:13">
      <c r="J5597" s="132"/>
      <c r="K5597" s="132"/>
      <c r="L5597" s="132"/>
      <c r="M5597" s="132"/>
    </row>
    <row r="5598" spans="10:13">
      <c r="J5598" s="132"/>
      <c r="K5598" s="132"/>
      <c r="L5598" s="132"/>
      <c r="M5598" s="132"/>
    </row>
    <row r="5599" spans="10:13">
      <c r="J5599" s="132"/>
      <c r="K5599" s="132"/>
      <c r="L5599" s="132"/>
      <c r="M5599" s="132"/>
    </row>
    <row r="5600" spans="10:13">
      <c r="J5600" s="132"/>
      <c r="K5600" s="132"/>
      <c r="L5600" s="132"/>
      <c r="M5600" s="132"/>
    </row>
    <row r="5601" spans="10:13">
      <c r="J5601" s="132"/>
      <c r="K5601" s="132"/>
      <c r="L5601" s="132"/>
      <c r="M5601" s="132"/>
    </row>
    <row r="5602" spans="10:13">
      <c r="J5602" s="132"/>
      <c r="K5602" s="132"/>
      <c r="L5602" s="132"/>
      <c r="M5602" s="132"/>
    </row>
    <row r="5603" spans="10:13">
      <c r="J5603" s="132"/>
      <c r="K5603" s="132"/>
      <c r="L5603" s="132"/>
      <c r="M5603" s="132"/>
    </row>
    <row r="5604" spans="10:13">
      <c r="J5604" s="132"/>
      <c r="K5604" s="132"/>
      <c r="L5604" s="132"/>
      <c r="M5604" s="132"/>
    </row>
    <row r="5605" spans="10:13">
      <c r="J5605" s="132"/>
      <c r="K5605" s="132"/>
      <c r="L5605" s="132"/>
      <c r="M5605" s="132"/>
    </row>
    <row r="5606" spans="10:13">
      <c r="J5606" s="132"/>
      <c r="K5606" s="132"/>
      <c r="L5606" s="132"/>
      <c r="M5606" s="132"/>
    </row>
    <row r="5607" spans="10:13">
      <c r="J5607" s="132"/>
      <c r="K5607" s="132"/>
      <c r="L5607" s="132"/>
      <c r="M5607" s="132"/>
    </row>
    <row r="5608" spans="10:13">
      <c r="J5608" s="132"/>
      <c r="K5608" s="132"/>
      <c r="L5608" s="132"/>
      <c r="M5608" s="132"/>
    </row>
    <row r="5609" spans="10:13">
      <c r="J5609" s="132"/>
      <c r="K5609" s="132"/>
      <c r="L5609" s="132"/>
      <c r="M5609" s="132"/>
    </row>
    <row r="5610" spans="10:13">
      <c r="J5610" s="132"/>
      <c r="K5610" s="132"/>
      <c r="L5610" s="132"/>
      <c r="M5610" s="132"/>
    </row>
    <row r="5611" spans="10:13">
      <c r="J5611" s="132"/>
      <c r="K5611" s="132"/>
      <c r="L5611" s="132"/>
      <c r="M5611" s="132"/>
    </row>
    <row r="5612" spans="10:13">
      <c r="J5612" s="132"/>
      <c r="K5612" s="132"/>
      <c r="L5612" s="132"/>
      <c r="M5612" s="132"/>
    </row>
    <row r="5613" spans="10:13">
      <c r="J5613" s="132"/>
      <c r="K5613" s="132"/>
      <c r="L5613" s="132"/>
      <c r="M5613" s="132"/>
    </row>
    <row r="5614" spans="10:13">
      <c r="J5614" s="132"/>
      <c r="K5614" s="132"/>
      <c r="L5614" s="132"/>
      <c r="M5614" s="132"/>
    </row>
    <row r="5615" spans="10:13">
      <c r="J5615" s="132"/>
      <c r="K5615" s="132"/>
      <c r="L5615" s="132"/>
      <c r="M5615" s="132"/>
    </row>
    <row r="5616" spans="10:13">
      <c r="J5616" s="132"/>
      <c r="K5616" s="132"/>
      <c r="L5616" s="132"/>
      <c r="M5616" s="132"/>
    </row>
    <row r="5617" spans="10:13">
      <c r="J5617" s="132"/>
      <c r="K5617" s="132"/>
      <c r="L5617" s="132"/>
      <c r="M5617" s="132"/>
    </row>
    <row r="5618" spans="10:13">
      <c r="J5618" s="132"/>
      <c r="K5618" s="132"/>
      <c r="L5618" s="132"/>
      <c r="M5618" s="132"/>
    </row>
    <row r="5619" spans="10:13">
      <c r="J5619" s="132"/>
      <c r="K5619" s="132"/>
      <c r="L5619" s="132"/>
      <c r="M5619" s="132"/>
    </row>
    <row r="5620" spans="10:13">
      <c r="J5620" s="132"/>
      <c r="K5620" s="132"/>
      <c r="L5620" s="132"/>
      <c r="M5620" s="132"/>
    </row>
    <row r="5621" spans="10:13">
      <c r="J5621" s="132"/>
      <c r="K5621" s="132"/>
      <c r="L5621" s="132"/>
      <c r="M5621" s="132"/>
    </row>
    <row r="5622" spans="10:13">
      <c r="J5622" s="132"/>
      <c r="K5622" s="132"/>
      <c r="L5622" s="132"/>
      <c r="M5622" s="132"/>
    </row>
    <row r="5623" spans="10:13">
      <c r="J5623" s="132"/>
      <c r="K5623" s="132"/>
      <c r="L5623" s="132"/>
      <c r="M5623" s="132"/>
    </row>
    <row r="5624" spans="10:13">
      <c r="J5624" s="132"/>
      <c r="K5624" s="132"/>
      <c r="L5624" s="132"/>
      <c r="M5624" s="132"/>
    </row>
    <row r="5625" spans="10:13">
      <c r="J5625" s="132"/>
      <c r="K5625" s="132"/>
      <c r="L5625" s="132"/>
      <c r="M5625" s="132"/>
    </row>
    <row r="5626" spans="10:13">
      <c r="J5626" s="132"/>
      <c r="K5626" s="132"/>
      <c r="L5626" s="132"/>
      <c r="M5626" s="132"/>
    </row>
    <row r="5627" spans="10:13">
      <c r="J5627" s="132"/>
      <c r="K5627" s="132"/>
      <c r="L5627" s="132"/>
      <c r="M5627" s="132"/>
    </row>
    <row r="5628" spans="10:13">
      <c r="J5628" s="132"/>
      <c r="K5628" s="132"/>
      <c r="L5628" s="132"/>
      <c r="M5628" s="132"/>
    </row>
    <row r="5629" spans="10:13">
      <c r="J5629" s="132"/>
      <c r="K5629" s="132"/>
      <c r="L5629" s="132"/>
      <c r="M5629" s="132"/>
    </row>
    <row r="5630" spans="10:13">
      <c r="J5630" s="132"/>
      <c r="K5630" s="132"/>
      <c r="L5630" s="132"/>
      <c r="M5630" s="132"/>
    </row>
    <row r="5631" spans="10:13">
      <c r="J5631" s="132"/>
      <c r="K5631" s="132"/>
      <c r="L5631" s="132"/>
      <c r="M5631" s="132"/>
    </row>
    <row r="5632" spans="10:13">
      <c r="J5632" s="132"/>
      <c r="K5632" s="132"/>
      <c r="L5632" s="132"/>
      <c r="M5632" s="132"/>
    </row>
    <row r="5633" spans="10:13">
      <c r="J5633" s="132"/>
      <c r="K5633" s="132"/>
      <c r="L5633" s="132"/>
      <c r="M5633" s="132"/>
    </row>
    <row r="5634" spans="10:13">
      <c r="J5634" s="132"/>
      <c r="K5634" s="132"/>
      <c r="L5634" s="132"/>
      <c r="M5634" s="132"/>
    </row>
    <row r="5635" spans="10:13">
      <c r="J5635" s="132"/>
      <c r="K5635" s="132"/>
      <c r="L5635" s="132"/>
      <c r="M5635" s="132"/>
    </row>
    <row r="5636" spans="10:13">
      <c r="J5636" s="132"/>
      <c r="K5636" s="132"/>
      <c r="L5636" s="132"/>
      <c r="M5636" s="132"/>
    </row>
    <row r="5637" spans="10:13">
      <c r="J5637" s="132"/>
      <c r="K5637" s="132"/>
      <c r="L5637" s="132"/>
      <c r="M5637" s="132"/>
    </row>
    <row r="5638" spans="10:13">
      <c r="J5638" s="132"/>
      <c r="K5638" s="132"/>
      <c r="L5638" s="132"/>
      <c r="M5638" s="132"/>
    </row>
    <row r="5639" spans="10:13">
      <c r="J5639" s="132"/>
      <c r="K5639" s="132"/>
      <c r="L5639" s="132"/>
      <c r="M5639" s="132"/>
    </row>
    <row r="5640" spans="10:13">
      <c r="J5640" s="132"/>
      <c r="K5640" s="132"/>
      <c r="L5640" s="132"/>
      <c r="M5640" s="132"/>
    </row>
    <row r="5641" spans="10:13">
      <c r="J5641" s="132"/>
      <c r="K5641" s="132"/>
      <c r="L5641" s="132"/>
      <c r="M5641" s="132"/>
    </row>
    <row r="5642" spans="10:13">
      <c r="J5642" s="132"/>
      <c r="K5642" s="132"/>
      <c r="L5642" s="132"/>
      <c r="M5642" s="132"/>
    </row>
    <row r="5643" spans="10:13">
      <c r="J5643" s="132"/>
      <c r="K5643" s="132"/>
      <c r="L5643" s="132"/>
      <c r="M5643" s="132"/>
    </row>
    <row r="5644" spans="10:13">
      <c r="J5644" s="132"/>
      <c r="K5644" s="132"/>
      <c r="L5644" s="132"/>
      <c r="M5644" s="132"/>
    </row>
    <row r="5645" spans="10:13">
      <c r="J5645" s="132"/>
      <c r="K5645" s="132"/>
      <c r="L5645" s="132"/>
      <c r="M5645" s="132"/>
    </row>
    <row r="5646" spans="10:13">
      <c r="J5646" s="132"/>
      <c r="K5646" s="132"/>
      <c r="L5646" s="132"/>
      <c r="M5646" s="132"/>
    </row>
    <row r="5647" spans="10:13">
      <c r="J5647" s="132"/>
      <c r="K5647" s="132"/>
      <c r="L5647" s="132"/>
      <c r="M5647" s="132"/>
    </row>
    <row r="5648" spans="10:13">
      <c r="J5648" s="132"/>
      <c r="K5648" s="132"/>
      <c r="L5648" s="132"/>
      <c r="M5648" s="132"/>
    </row>
    <row r="5649" spans="10:13">
      <c r="J5649" s="132"/>
      <c r="K5649" s="132"/>
      <c r="L5649" s="132"/>
      <c r="M5649" s="132"/>
    </row>
    <row r="5650" spans="10:13">
      <c r="J5650" s="132"/>
      <c r="K5650" s="132"/>
      <c r="L5650" s="132"/>
      <c r="M5650" s="132"/>
    </row>
    <row r="5651" spans="10:13">
      <c r="J5651" s="132"/>
      <c r="K5651" s="132"/>
      <c r="L5651" s="132"/>
      <c r="M5651" s="132"/>
    </row>
    <row r="5652" spans="10:13">
      <c r="J5652" s="132"/>
      <c r="K5652" s="132"/>
      <c r="L5652" s="132"/>
      <c r="M5652" s="132"/>
    </row>
    <row r="5653" spans="10:13">
      <c r="J5653" s="132"/>
      <c r="K5653" s="132"/>
      <c r="L5653" s="132"/>
      <c r="M5653" s="132"/>
    </row>
    <row r="5654" spans="10:13">
      <c r="J5654" s="132"/>
      <c r="K5654" s="132"/>
      <c r="L5654" s="132"/>
      <c r="M5654" s="132"/>
    </row>
    <row r="5655" spans="10:13">
      <c r="J5655" s="132"/>
      <c r="K5655" s="132"/>
      <c r="L5655" s="132"/>
      <c r="M5655" s="132"/>
    </row>
    <row r="5656" spans="10:13">
      <c r="J5656" s="132"/>
      <c r="K5656" s="132"/>
      <c r="L5656" s="132"/>
      <c r="M5656" s="132"/>
    </row>
    <row r="5657" spans="10:13">
      <c r="J5657" s="132"/>
      <c r="K5657" s="132"/>
      <c r="L5657" s="132"/>
      <c r="M5657" s="132"/>
    </row>
    <row r="5658" spans="10:13">
      <c r="J5658" s="132"/>
      <c r="K5658" s="132"/>
      <c r="L5658" s="132"/>
      <c r="M5658" s="132"/>
    </row>
    <row r="5659" spans="10:13">
      <c r="J5659" s="132"/>
      <c r="K5659" s="132"/>
      <c r="L5659" s="132"/>
      <c r="M5659" s="132"/>
    </row>
    <row r="5660" spans="10:13">
      <c r="J5660" s="132"/>
      <c r="K5660" s="132"/>
      <c r="L5660" s="132"/>
      <c r="M5660" s="132"/>
    </row>
    <row r="5661" spans="10:13">
      <c r="J5661" s="132"/>
      <c r="K5661" s="132"/>
      <c r="L5661" s="132"/>
      <c r="M5661" s="132"/>
    </row>
    <row r="5662" spans="10:13">
      <c r="J5662" s="132"/>
      <c r="K5662" s="132"/>
      <c r="L5662" s="132"/>
      <c r="M5662" s="132"/>
    </row>
    <row r="5663" spans="10:13">
      <c r="J5663" s="132"/>
      <c r="K5663" s="132"/>
      <c r="L5663" s="132"/>
      <c r="M5663" s="132"/>
    </row>
    <row r="5664" spans="10:13">
      <c r="J5664" s="132"/>
      <c r="K5664" s="132"/>
      <c r="L5664" s="132"/>
      <c r="M5664" s="132"/>
    </row>
    <row r="5665" spans="10:13">
      <c r="J5665" s="132"/>
      <c r="K5665" s="132"/>
      <c r="L5665" s="132"/>
      <c r="M5665" s="132"/>
    </row>
    <row r="5666" spans="10:13">
      <c r="J5666" s="132"/>
      <c r="K5666" s="132"/>
      <c r="L5666" s="132"/>
      <c r="M5666" s="132"/>
    </row>
    <row r="5667" spans="10:13">
      <c r="J5667" s="132"/>
      <c r="K5667" s="132"/>
      <c r="L5667" s="132"/>
      <c r="M5667" s="132"/>
    </row>
    <row r="5668" spans="10:13">
      <c r="J5668" s="132"/>
      <c r="K5668" s="132"/>
      <c r="L5668" s="132"/>
      <c r="M5668" s="132"/>
    </row>
    <row r="5669" spans="10:13">
      <c r="J5669" s="132"/>
      <c r="K5669" s="132"/>
      <c r="L5669" s="132"/>
      <c r="M5669" s="132"/>
    </row>
    <row r="5670" spans="10:13">
      <c r="J5670" s="132"/>
      <c r="K5670" s="132"/>
      <c r="L5670" s="132"/>
      <c r="M5670" s="132"/>
    </row>
    <row r="5671" spans="10:13">
      <c r="J5671" s="132"/>
      <c r="K5671" s="132"/>
      <c r="L5671" s="132"/>
      <c r="M5671" s="132"/>
    </row>
    <row r="5672" spans="10:13">
      <c r="J5672" s="132"/>
      <c r="K5672" s="132"/>
      <c r="L5672" s="132"/>
      <c r="M5672" s="132"/>
    </row>
    <row r="5673" spans="10:13">
      <c r="J5673" s="132"/>
      <c r="K5673" s="132"/>
      <c r="L5673" s="132"/>
      <c r="M5673" s="132"/>
    </row>
    <row r="5674" spans="10:13">
      <c r="J5674" s="132"/>
      <c r="K5674" s="132"/>
      <c r="L5674" s="132"/>
      <c r="M5674" s="132"/>
    </row>
    <row r="5675" spans="10:13">
      <c r="J5675" s="132"/>
      <c r="K5675" s="132"/>
      <c r="L5675" s="132"/>
      <c r="M5675" s="132"/>
    </row>
    <row r="5676" spans="10:13">
      <c r="J5676" s="132"/>
      <c r="K5676" s="132"/>
      <c r="L5676" s="132"/>
      <c r="M5676" s="132"/>
    </row>
    <row r="5677" spans="10:13">
      <c r="J5677" s="132"/>
      <c r="K5677" s="132"/>
      <c r="L5677" s="132"/>
      <c r="M5677" s="132"/>
    </row>
    <row r="5678" spans="10:13">
      <c r="J5678" s="132"/>
      <c r="K5678" s="132"/>
      <c r="L5678" s="132"/>
      <c r="M5678" s="132"/>
    </row>
    <row r="5679" spans="10:13">
      <c r="J5679" s="132"/>
      <c r="K5679" s="132"/>
      <c r="L5679" s="132"/>
      <c r="M5679" s="132"/>
    </row>
    <row r="5680" spans="10:13">
      <c r="J5680" s="132"/>
      <c r="K5680" s="132"/>
      <c r="L5680" s="132"/>
      <c r="M5680" s="132"/>
    </row>
    <row r="5681" spans="10:13">
      <c r="J5681" s="132"/>
      <c r="K5681" s="132"/>
      <c r="L5681" s="132"/>
      <c r="M5681" s="132"/>
    </row>
    <row r="5682" spans="10:13">
      <c r="J5682" s="132"/>
      <c r="K5682" s="132"/>
      <c r="L5682" s="132"/>
      <c r="M5682" s="132"/>
    </row>
    <row r="5683" spans="10:13">
      <c r="J5683" s="132"/>
      <c r="K5683" s="132"/>
      <c r="L5683" s="132"/>
      <c r="M5683" s="132"/>
    </row>
    <row r="5684" spans="10:13">
      <c r="J5684" s="132"/>
      <c r="K5684" s="132"/>
      <c r="L5684" s="132"/>
      <c r="M5684" s="132"/>
    </row>
    <row r="5685" spans="10:13">
      <c r="J5685" s="132"/>
      <c r="K5685" s="132"/>
      <c r="L5685" s="132"/>
      <c r="M5685" s="132"/>
    </row>
    <row r="5686" spans="10:13">
      <c r="J5686" s="132"/>
      <c r="K5686" s="132"/>
      <c r="L5686" s="132"/>
      <c r="M5686" s="132"/>
    </row>
    <row r="5687" spans="10:13">
      <c r="J5687" s="132"/>
      <c r="K5687" s="132"/>
      <c r="L5687" s="132"/>
      <c r="M5687" s="132"/>
    </row>
    <row r="5688" spans="10:13">
      <c r="J5688" s="132"/>
      <c r="K5688" s="132"/>
      <c r="L5688" s="132"/>
      <c r="M5688" s="132"/>
    </row>
    <row r="5689" spans="10:13">
      <c r="J5689" s="132"/>
      <c r="K5689" s="132"/>
      <c r="L5689" s="132"/>
      <c r="M5689" s="132"/>
    </row>
    <row r="5690" spans="10:13">
      <c r="J5690" s="132"/>
      <c r="K5690" s="132"/>
      <c r="L5690" s="132"/>
      <c r="M5690" s="132"/>
    </row>
    <row r="5691" spans="10:13">
      <c r="J5691" s="132"/>
      <c r="K5691" s="132"/>
      <c r="L5691" s="132"/>
      <c r="M5691" s="132"/>
    </row>
    <row r="5692" spans="10:13">
      <c r="J5692" s="132"/>
      <c r="K5692" s="132"/>
      <c r="L5692" s="132"/>
      <c r="M5692" s="132"/>
    </row>
    <row r="5693" spans="10:13">
      <c r="J5693" s="132"/>
      <c r="K5693" s="132"/>
      <c r="L5693" s="132"/>
      <c r="M5693" s="132"/>
    </row>
    <row r="5694" spans="10:13">
      <c r="J5694" s="132"/>
      <c r="K5694" s="132"/>
      <c r="L5694" s="132"/>
      <c r="M5694" s="132"/>
    </row>
    <row r="5695" spans="10:13">
      <c r="J5695" s="132"/>
      <c r="K5695" s="132"/>
      <c r="L5695" s="132"/>
      <c r="M5695" s="132"/>
    </row>
    <row r="5696" spans="10:13">
      <c r="J5696" s="132"/>
      <c r="K5696" s="132"/>
      <c r="L5696" s="132"/>
      <c r="M5696" s="132"/>
    </row>
    <row r="5697" spans="10:13">
      <c r="J5697" s="132"/>
      <c r="K5697" s="132"/>
      <c r="L5697" s="132"/>
      <c r="M5697" s="132"/>
    </row>
    <row r="5698" spans="10:13">
      <c r="J5698" s="132"/>
      <c r="K5698" s="132"/>
      <c r="L5698" s="132"/>
      <c r="M5698" s="132"/>
    </row>
    <row r="5699" spans="10:13">
      <c r="J5699" s="132"/>
      <c r="K5699" s="132"/>
      <c r="L5699" s="132"/>
      <c r="M5699" s="132"/>
    </row>
    <row r="5700" spans="10:13">
      <c r="J5700" s="132"/>
      <c r="K5700" s="132"/>
      <c r="L5700" s="132"/>
      <c r="M5700" s="132"/>
    </row>
    <row r="5701" spans="10:13">
      <c r="J5701" s="132"/>
      <c r="K5701" s="132"/>
      <c r="L5701" s="132"/>
      <c r="M5701" s="132"/>
    </row>
    <row r="5702" spans="10:13">
      <c r="J5702" s="132"/>
      <c r="K5702" s="132"/>
      <c r="L5702" s="132"/>
      <c r="M5702" s="132"/>
    </row>
    <row r="5703" spans="10:13">
      <c r="J5703" s="132"/>
      <c r="K5703" s="132"/>
      <c r="L5703" s="132"/>
      <c r="M5703" s="132"/>
    </row>
    <row r="5704" spans="10:13">
      <c r="J5704" s="132"/>
      <c r="K5704" s="132"/>
      <c r="L5704" s="132"/>
      <c r="M5704" s="132"/>
    </row>
    <row r="5705" spans="10:13">
      <c r="J5705" s="132"/>
      <c r="K5705" s="132"/>
      <c r="L5705" s="132"/>
      <c r="M5705" s="132"/>
    </row>
    <row r="5706" spans="10:13">
      <c r="J5706" s="132"/>
      <c r="K5706" s="132"/>
      <c r="L5706" s="132"/>
      <c r="M5706" s="132"/>
    </row>
    <row r="5707" spans="10:13">
      <c r="J5707" s="132"/>
      <c r="K5707" s="132"/>
      <c r="L5707" s="132"/>
      <c r="M5707" s="132"/>
    </row>
    <row r="5708" spans="10:13">
      <c r="J5708" s="132"/>
      <c r="K5708" s="132"/>
      <c r="L5708" s="132"/>
      <c r="M5708" s="132"/>
    </row>
    <row r="5709" spans="10:13">
      <c r="J5709" s="132"/>
      <c r="K5709" s="132"/>
      <c r="L5709" s="132"/>
      <c r="M5709" s="132"/>
    </row>
    <row r="5710" spans="10:13">
      <c r="J5710" s="132"/>
      <c r="K5710" s="132"/>
      <c r="L5710" s="132"/>
      <c r="M5710" s="132"/>
    </row>
    <row r="5711" spans="10:13">
      <c r="J5711" s="132"/>
      <c r="K5711" s="132"/>
      <c r="L5711" s="132"/>
      <c r="M5711" s="132"/>
    </row>
    <row r="5712" spans="10:13">
      <c r="J5712" s="132"/>
      <c r="K5712" s="132"/>
      <c r="L5712" s="132"/>
      <c r="M5712" s="132"/>
    </row>
    <row r="5713" spans="10:13">
      <c r="J5713" s="132"/>
      <c r="K5713" s="132"/>
      <c r="L5713" s="132"/>
      <c r="M5713" s="132"/>
    </row>
    <row r="5714" spans="10:13">
      <c r="J5714" s="132"/>
      <c r="K5714" s="132"/>
      <c r="L5714" s="132"/>
      <c r="M5714" s="132"/>
    </row>
    <row r="5715" spans="10:13">
      <c r="J5715" s="132"/>
      <c r="K5715" s="132"/>
      <c r="L5715" s="132"/>
      <c r="M5715" s="132"/>
    </row>
    <row r="5716" spans="10:13">
      <c r="J5716" s="132"/>
      <c r="K5716" s="132"/>
      <c r="L5716" s="132"/>
      <c r="M5716" s="132"/>
    </row>
    <row r="5717" spans="10:13">
      <c r="J5717" s="132"/>
      <c r="K5717" s="132"/>
      <c r="L5717" s="132"/>
      <c r="M5717" s="132"/>
    </row>
    <row r="5718" spans="10:13">
      <c r="J5718" s="132"/>
      <c r="K5718" s="132"/>
      <c r="L5718" s="132"/>
      <c r="M5718" s="132"/>
    </row>
    <row r="5719" spans="10:13">
      <c r="J5719" s="132"/>
      <c r="K5719" s="132"/>
      <c r="L5719" s="132"/>
      <c r="M5719" s="132"/>
    </row>
    <row r="5720" spans="10:13">
      <c r="J5720" s="132"/>
      <c r="K5720" s="132"/>
      <c r="L5720" s="132"/>
      <c r="M5720" s="132"/>
    </row>
    <row r="5721" spans="10:13">
      <c r="J5721" s="132"/>
      <c r="K5721" s="132"/>
      <c r="L5721" s="132"/>
      <c r="M5721" s="132"/>
    </row>
    <row r="5722" spans="10:13">
      <c r="J5722" s="132"/>
      <c r="K5722" s="132"/>
      <c r="L5722" s="132"/>
      <c r="M5722" s="132"/>
    </row>
    <row r="5723" spans="10:13">
      <c r="J5723" s="132"/>
      <c r="K5723" s="132"/>
      <c r="L5723" s="132"/>
      <c r="M5723" s="132"/>
    </row>
    <row r="5724" spans="10:13">
      <c r="J5724" s="132"/>
      <c r="K5724" s="132"/>
      <c r="L5724" s="132"/>
      <c r="M5724" s="132"/>
    </row>
    <row r="5725" spans="10:13">
      <c r="J5725" s="132"/>
      <c r="K5725" s="132"/>
      <c r="L5725" s="132"/>
      <c r="M5725" s="132"/>
    </row>
    <row r="5726" spans="10:13">
      <c r="J5726" s="132"/>
      <c r="K5726" s="132"/>
      <c r="L5726" s="132"/>
      <c r="M5726" s="132"/>
    </row>
    <row r="5727" spans="10:13">
      <c r="J5727" s="132"/>
      <c r="K5727" s="132"/>
      <c r="L5727" s="132"/>
      <c r="M5727" s="132"/>
    </row>
    <row r="5728" spans="10:13">
      <c r="J5728" s="132"/>
      <c r="K5728" s="132"/>
      <c r="L5728" s="132"/>
      <c r="M5728" s="132"/>
    </row>
    <row r="5729" spans="10:13">
      <c r="J5729" s="132"/>
      <c r="K5729" s="132"/>
      <c r="L5729" s="132"/>
      <c r="M5729" s="132"/>
    </row>
    <row r="5730" spans="10:13">
      <c r="J5730" s="132"/>
      <c r="K5730" s="132"/>
      <c r="L5730" s="132"/>
      <c r="M5730" s="132"/>
    </row>
    <row r="5731" spans="10:13">
      <c r="J5731" s="132"/>
      <c r="K5731" s="132"/>
      <c r="L5731" s="132"/>
      <c r="M5731" s="132"/>
    </row>
    <row r="5732" spans="10:13">
      <c r="J5732" s="132"/>
      <c r="K5732" s="132"/>
      <c r="L5732" s="132"/>
      <c r="M5732" s="132"/>
    </row>
    <row r="5733" spans="10:13">
      <c r="J5733" s="132"/>
      <c r="K5733" s="132"/>
      <c r="L5733" s="132"/>
      <c r="M5733" s="132"/>
    </row>
    <row r="5734" spans="10:13">
      <c r="J5734" s="132"/>
      <c r="K5734" s="132"/>
      <c r="L5734" s="132"/>
      <c r="M5734" s="132"/>
    </row>
    <row r="5735" spans="10:13">
      <c r="J5735" s="132"/>
      <c r="K5735" s="132"/>
      <c r="L5735" s="132"/>
      <c r="M5735" s="132"/>
    </row>
    <row r="5736" spans="10:13">
      <c r="J5736" s="132"/>
      <c r="K5736" s="132"/>
      <c r="L5736" s="132"/>
      <c r="M5736" s="132"/>
    </row>
    <row r="5737" spans="10:13">
      <c r="J5737" s="132"/>
      <c r="K5737" s="132"/>
      <c r="L5737" s="132"/>
      <c r="M5737" s="132"/>
    </row>
    <row r="5738" spans="10:13">
      <c r="J5738" s="132"/>
      <c r="K5738" s="132"/>
      <c r="L5738" s="132"/>
      <c r="M5738" s="132"/>
    </row>
    <row r="5739" spans="10:13">
      <c r="J5739" s="132"/>
      <c r="K5739" s="132"/>
      <c r="L5739" s="132"/>
      <c r="M5739" s="132"/>
    </row>
    <row r="5740" spans="10:13">
      <c r="J5740" s="132"/>
      <c r="K5740" s="132"/>
      <c r="L5740" s="132"/>
      <c r="M5740" s="132"/>
    </row>
    <row r="5741" spans="10:13">
      <c r="J5741" s="132"/>
      <c r="K5741" s="132"/>
      <c r="L5741" s="132"/>
      <c r="M5741" s="132"/>
    </row>
    <row r="5742" spans="10:13">
      <c r="J5742" s="132"/>
      <c r="K5742" s="132"/>
      <c r="L5742" s="132"/>
      <c r="M5742" s="132"/>
    </row>
    <row r="5743" spans="10:13">
      <c r="J5743" s="132"/>
      <c r="K5743" s="132"/>
      <c r="L5743" s="132"/>
      <c r="M5743" s="132"/>
    </row>
    <row r="5744" spans="10:13">
      <c r="J5744" s="132"/>
      <c r="K5744" s="132"/>
      <c r="L5744" s="132"/>
      <c r="M5744" s="132"/>
    </row>
    <row r="5745" spans="10:13">
      <c r="J5745" s="132"/>
      <c r="K5745" s="132"/>
      <c r="L5745" s="132"/>
      <c r="M5745" s="132"/>
    </row>
    <row r="5746" spans="10:13">
      <c r="J5746" s="132"/>
      <c r="K5746" s="132"/>
      <c r="L5746" s="132"/>
      <c r="M5746" s="132"/>
    </row>
    <row r="5747" spans="10:13">
      <c r="J5747" s="132"/>
      <c r="K5747" s="132"/>
      <c r="L5747" s="132"/>
      <c r="M5747" s="132"/>
    </row>
    <row r="5748" spans="10:13">
      <c r="J5748" s="132"/>
      <c r="K5748" s="132"/>
      <c r="L5748" s="132"/>
      <c r="M5748" s="132"/>
    </row>
    <row r="5749" spans="10:13">
      <c r="J5749" s="132"/>
      <c r="K5749" s="132"/>
      <c r="L5749" s="132"/>
      <c r="M5749" s="132"/>
    </row>
    <row r="5750" spans="10:13">
      <c r="J5750" s="132"/>
      <c r="K5750" s="132"/>
      <c r="L5750" s="132"/>
      <c r="M5750" s="132"/>
    </row>
    <row r="5751" spans="10:13">
      <c r="J5751" s="132"/>
      <c r="K5751" s="132"/>
      <c r="L5751" s="132"/>
      <c r="M5751" s="132"/>
    </row>
    <row r="5752" spans="10:13">
      <c r="J5752" s="132"/>
      <c r="K5752" s="132"/>
      <c r="L5752" s="132"/>
      <c r="M5752" s="132"/>
    </row>
    <row r="5753" spans="10:13">
      <c r="J5753" s="132"/>
      <c r="K5753" s="132"/>
      <c r="L5753" s="132"/>
      <c r="M5753" s="132"/>
    </row>
    <row r="5754" spans="10:13">
      <c r="J5754" s="132"/>
      <c r="K5754" s="132"/>
      <c r="L5754" s="132"/>
      <c r="M5754" s="132"/>
    </row>
    <row r="5755" spans="10:13">
      <c r="J5755" s="132"/>
      <c r="K5755" s="132"/>
      <c r="L5755" s="132"/>
      <c r="M5755" s="132"/>
    </row>
    <row r="5756" spans="10:13">
      <c r="J5756" s="132"/>
      <c r="K5756" s="132"/>
      <c r="L5756" s="132"/>
      <c r="M5756" s="132"/>
    </row>
    <row r="5757" spans="10:13">
      <c r="J5757" s="132"/>
      <c r="K5757" s="132"/>
      <c r="L5757" s="132"/>
      <c r="M5757" s="132"/>
    </row>
    <row r="5758" spans="10:13">
      <c r="J5758" s="132"/>
      <c r="K5758" s="132"/>
      <c r="L5758" s="132"/>
      <c r="M5758" s="132"/>
    </row>
    <row r="5759" spans="10:13">
      <c r="J5759" s="132"/>
      <c r="K5759" s="132"/>
      <c r="L5759" s="132"/>
      <c r="M5759" s="132"/>
    </row>
    <row r="5760" spans="10:13">
      <c r="J5760" s="132"/>
      <c r="K5760" s="132"/>
      <c r="L5760" s="132"/>
      <c r="M5760" s="132"/>
    </row>
    <row r="5761" spans="10:13">
      <c r="J5761" s="132"/>
      <c r="K5761" s="132"/>
      <c r="L5761" s="132"/>
      <c r="M5761" s="132"/>
    </row>
    <row r="5762" spans="10:13">
      <c r="J5762" s="132"/>
      <c r="K5762" s="132"/>
      <c r="L5762" s="132"/>
      <c r="M5762" s="132"/>
    </row>
    <row r="5763" spans="10:13">
      <c r="J5763" s="132"/>
      <c r="K5763" s="132"/>
      <c r="L5763" s="132"/>
      <c r="M5763" s="132"/>
    </row>
    <row r="5764" spans="10:13">
      <c r="J5764" s="132"/>
      <c r="K5764" s="132"/>
      <c r="L5764" s="132"/>
      <c r="M5764" s="132"/>
    </row>
    <row r="5765" spans="10:13">
      <c r="J5765" s="132"/>
      <c r="K5765" s="132"/>
      <c r="L5765" s="132"/>
      <c r="M5765" s="132"/>
    </row>
    <row r="5766" spans="10:13">
      <c r="J5766" s="132"/>
      <c r="K5766" s="132"/>
      <c r="L5766" s="132"/>
      <c r="M5766" s="132"/>
    </row>
    <row r="5767" spans="10:13">
      <c r="J5767" s="132"/>
      <c r="K5767" s="132"/>
      <c r="L5767" s="132"/>
      <c r="M5767" s="132"/>
    </row>
    <row r="5768" spans="10:13">
      <c r="J5768" s="132"/>
      <c r="K5768" s="132"/>
      <c r="L5768" s="132"/>
      <c r="M5768" s="132"/>
    </row>
    <row r="5769" spans="10:13">
      <c r="J5769" s="132"/>
      <c r="K5769" s="132"/>
      <c r="L5769" s="132"/>
      <c r="M5769" s="132"/>
    </row>
    <row r="5770" spans="10:13">
      <c r="J5770" s="132"/>
      <c r="K5770" s="132"/>
      <c r="L5770" s="132"/>
      <c r="M5770" s="132"/>
    </row>
    <row r="5771" spans="10:13">
      <c r="J5771" s="132"/>
      <c r="K5771" s="132"/>
      <c r="L5771" s="132"/>
      <c r="M5771" s="132"/>
    </row>
    <row r="5772" spans="10:13">
      <c r="J5772" s="132"/>
      <c r="K5772" s="132"/>
      <c r="L5772" s="132"/>
      <c r="M5772" s="132"/>
    </row>
    <row r="5773" spans="10:13">
      <c r="J5773" s="132"/>
      <c r="K5773" s="132"/>
      <c r="L5773" s="132"/>
      <c r="M5773" s="132"/>
    </row>
    <row r="5774" spans="10:13">
      <c r="J5774" s="132"/>
      <c r="K5774" s="132"/>
      <c r="L5774" s="132"/>
      <c r="M5774" s="132"/>
    </row>
    <row r="5775" spans="10:13">
      <c r="J5775" s="132"/>
      <c r="K5775" s="132"/>
      <c r="L5775" s="132"/>
      <c r="M5775" s="132"/>
    </row>
    <row r="5776" spans="10:13">
      <c r="J5776" s="132"/>
      <c r="K5776" s="132"/>
      <c r="L5776" s="132"/>
      <c r="M5776" s="132"/>
    </row>
    <row r="5777" spans="10:13">
      <c r="J5777" s="132"/>
      <c r="K5777" s="132"/>
      <c r="L5777" s="132"/>
      <c r="M5777" s="132"/>
    </row>
    <row r="5778" spans="10:13">
      <c r="J5778" s="132"/>
      <c r="K5778" s="132"/>
      <c r="L5778" s="132"/>
      <c r="M5778" s="132"/>
    </row>
    <row r="5779" spans="10:13">
      <c r="J5779" s="132"/>
      <c r="K5779" s="132"/>
      <c r="L5779" s="132"/>
      <c r="M5779" s="132"/>
    </row>
    <row r="5780" spans="10:13">
      <c r="J5780" s="132"/>
      <c r="K5780" s="132"/>
      <c r="L5780" s="132"/>
      <c r="M5780" s="132"/>
    </row>
    <row r="5781" spans="10:13">
      <c r="J5781" s="132"/>
      <c r="K5781" s="132"/>
      <c r="L5781" s="132"/>
      <c r="M5781" s="132"/>
    </row>
    <row r="5782" spans="10:13">
      <c r="J5782" s="132"/>
      <c r="K5782" s="132"/>
      <c r="L5782" s="132"/>
      <c r="M5782" s="132"/>
    </row>
    <row r="5783" spans="10:13">
      <c r="J5783" s="132"/>
      <c r="K5783" s="132"/>
      <c r="L5783" s="132"/>
      <c r="M5783" s="132"/>
    </row>
    <row r="5784" spans="10:13">
      <c r="J5784" s="132"/>
      <c r="K5784" s="132"/>
      <c r="L5784" s="132"/>
      <c r="M5784" s="132"/>
    </row>
    <row r="5785" spans="10:13">
      <c r="J5785" s="132"/>
      <c r="K5785" s="132"/>
      <c r="L5785" s="132"/>
      <c r="M5785" s="132"/>
    </row>
    <row r="5786" spans="10:13">
      <c r="J5786" s="132"/>
      <c r="K5786" s="132"/>
      <c r="L5786" s="132"/>
      <c r="M5786" s="132"/>
    </row>
    <row r="5787" spans="10:13">
      <c r="J5787" s="132"/>
      <c r="K5787" s="132"/>
      <c r="L5787" s="132"/>
      <c r="M5787" s="132"/>
    </row>
    <row r="5788" spans="10:13">
      <c r="J5788" s="132"/>
      <c r="K5788" s="132"/>
      <c r="L5788" s="132"/>
      <c r="M5788" s="132"/>
    </row>
    <row r="5789" spans="10:13">
      <c r="J5789" s="132"/>
      <c r="K5789" s="132"/>
      <c r="L5789" s="132"/>
      <c r="M5789" s="132"/>
    </row>
    <row r="5790" spans="10:13">
      <c r="J5790" s="132"/>
      <c r="K5790" s="132"/>
      <c r="L5790" s="132"/>
      <c r="M5790" s="132"/>
    </row>
    <row r="5791" spans="10:13">
      <c r="J5791" s="132"/>
      <c r="K5791" s="132"/>
      <c r="L5791" s="132"/>
      <c r="M5791" s="132"/>
    </row>
    <row r="5792" spans="10:13">
      <c r="J5792" s="132"/>
      <c r="K5792" s="132"/>
      <c r="L5792" s="132"/>
      <c r="M5792" s="132"/>
    </row>
    <row r="5793" spans="10:13">
      <c r="J5793" s="132"/>
      <c r="K5793" s="132"/>
      <c r="L5793" s="132"/>
      <c r="M5793" s="132"/>
    </row>
    <row r="5794" spans="10:13">
      <c r="J5794" s="132"/>
      <c r="K5794" s="132"/>
      <c r="L5794" s="132"/>
      <c r="M5794" s="132"/>
    </row>
    <row r="5795" spans="10:13">
      <c r="J5795" s="132"/>
      <c r="K5795" s="132"/>
      <c r="L5795" s="132"/>
      <c r="M5795" s="132"/>
    </row>
    <row r="5796" spans="10:13">
      <c r="J5796" s="132"/>
      <c r="K5796" s="132"/>
      <c r="L5796" s="132"/>
      <c r="M5796" s="132"/>
    </row>
    <row r="5797" spans="10:13">
      <c r="J5797" s="132"/>
      <c r="K5797" s="132"/>
      <c r="L5797" s="132"/>
      <c r="M5797" s="132"/>
    </row>
    <row r="5798" spans="10:13">
      <c r="J5798" s="132"/>
      <c r="K5798" s="132"/>
      <c r="L5798" s="132"/>
      <c r="M5798" s="132"/>
    </row>
    <row r="5799" spans="10:13">
      <c r="J5799" s="132"/>
      <c r="K5799" s="132"/>
      <c r="L5799" s="132"/>
      <c r="M5799" s="132"/>
    </row>
    <row r="5800" spans="10:13">
      <c r="J5800" s="132"/>
      <c r="K5800" s="132"/>
      <c r="L5800" s="132"/>
      <c r="M5800" s="132"/>
    </row>
    <row r="5801" spans="10:13">
      <c r="J5801" s="132"/>
      <c r="K5801" s="132"/>
      <c r="L5801" s="132"/>
      <c r="M5801" s="132"/>
    </row>
    <row r="5802" spans="10:13">
      <c r="J5802" s="132"/>
      <c r="K5802" s="132"/>
      <c r="L5802" s="132"/>
      <c r="M5802" s="132"/>
    </row>
    <row r="5803" spans="10:13">
      <c r="J5803" s="132"/>
      <c r="K5803" s="132"/>
      <c r="L5803" s="132"/>
      <c r="M5803" s="132"/>
    </row>
    <row r="5804" spans="10:13">
      <c r="J5804" s="132"/>
      <c r="K5804" s="132"/>
      <c r="L5804" s="132"/>
      <c r="M5804" s="132"/>
    </row>
    <row r="5805" spans="10:13">
      <c r="J5805" s="132"/>
      <c r="K5805" s="132"/>
      <c r="L5805" s="132"/>
      <c r="M5805" s="132"/>
    </row>
    <row r="5806" spans="10:13">
      <c r="J5806" s="132"/>
      <c r="K5806" s="132"/>
      <c r="L5806" s="132"/>
      <c r="M5806" s="132"/>
    </row>
    <row r="5807" spans="10:13">
      <c r="J5807" s="132"/>
      <c r="K5807" s="132"/>
      <c r="L5807" s="132"/>
      <c r="M5807" s="132"/>
    </row>
    <row r="5808" spans="10:13">
      <c r="J5808" s="132"/>
      <c r="K5808" s="132"/>
      <c r="L5808" s="132"/>
      <c r="M5808" s="132"/>
    </row>
    <row r="5809" spans="10:13">
      <c r="J5809" s="132"/>
      <c r="K5809" s="132"/>
      <c r="L5809" s="132"/>
      <c r="M5809" s="132"/>
    </row>
    <row r="5810" spans="10:13">
      <c r="J5810" s="132"/>
      <c r="K5810" s="132"/>
      <c r="L5810" s="132"/>
      <c r="M5810" s="132"/>
    </row>
    <row r="5811" spans="10:13">
      <c r="J5811" s="132"/>
      <c r="K5811" s="132"/>
      <c r="L5811" s="132"/>
      <c r="M5811" s="132"/>
    </row>
    <row r="5812" spans="10:13">
      <c r="J5812" s="132"/>
      <c r="K5812" s="132"/>
      <c r="L5812" s="132"/>
      <c r="M5812" s="132"/>
    </row>
    <row r="5813" spans="10:13">
      <c r="J5813" s="132"/>
      <c r="K5813" s="132"/>
      <c r="L5813" s="132"/>
      <c r="M5813" s="132"/>
    </row>
    <row r="5814" spans="10:13">
      <c r="J5814" s="132"/>
      <c r="K5814" s="132"/>
      <c r="L5814" s="132"/>
      <c r="M5814" s="132"/>
    </row>
    <row r="5815" spans="10:13">
      <c r="J5815" s="132"/>
      <c r="K5815" s="132"/>
      <c r="L5815" s="132"/>
      <c r="M5815" s="132"/>
    </row>
    <row r="5816" spans="10:13">
      <c r="J5816" s="132"/>
      <c r="K5816" s="132"/>
      <c r="L5816" s="132"/>
      <c r="M5816" s="132"/>
    </row>
    <row r="5817" spans="10:13">
      <c r="J5817" s="132"/>
      <c r="K5817" s="132"/>
      <c r="L5817" s="132"/>
      <c r="M5817" s="132"/>
    </row>
    <row r="5818" spans="10:13">
      <c r="J5818" s="132"/>
      <c r="K5818" s="132"/>
      <c r="L5818" s="132"/>
      <c r="M5818" s="132"/>
    </row>
    <row r="5819" spans="10:13">
      <c r="J5819" s="132"/>
      <c r="K5819" s="132"/>
      <c r="L5819" s="132"/>
      <c r="M5819" s="132"/>
    </row>
    <row r="5820" spans="10:13">
      <c r="J5820" s="132"/>
      <c r="K5820" s="132"/>
      <c r="L5820" s="132"/>
      <c r="M5820" s="132"/>
    </row>
    <row r="5821" spans="10:13">
      <c r="J5821" s="132"/>
      <c r="K5821" s="132"/>
      <c r="L5821" s="132"/>
      <c r="M5821" s="132"/>
    </row>
    <row r="5822" spans="10:13">
      <c r="J5822" s="132"/>
      <c r="K5822" s="132"/>
      <c r="L5822" s="132"/>
      <c r="M5822" s="132"/>
    </row>
    <row r="5823" spans="10:13">
      <c r="J5823" s="132"/>
      <c r="K5823" s="132"/>
      <c r="L5823" s="132"/>
      <c r="M5823" s="132"/>
    </row>
    <row r="5824" spans="10:13">
      <c r="J5824" s="132"/>
      <c r="K5824" s="132"/>
      <c r="L5824" s="132"/>
      <c r="M5824" s="132"/>
    </row>
    <row r="5825" spans="10:13">
      <c r="J5825" s="132"/>
      <c r="K5825" s="132"/>
      <c r="L5825" s="132"/>
      <c r="M5825" s="132"/>
    </row>
    <row r="5826" spans="10:13">
      <c r="J5826" s="132"/>
      <c r="K5826" s="132"/>
      <c r="L5826" s="132"/>
      <c r="M5826" s="132"/>
    </row>
    <row r="5827" spans="10:13">
      <c r="J5827" s="132"/>
      <c r="K5827" s="132"/>
      <c r="L5827" s="132"/>
      <c r="M5827" s="132"/>
    </row>
    <row r="5828" spans="10:13">
      <c r="J5828" s="132"/>
      <c r="K5828" s="132"/>
      <c r="L5828" s="132"/>
      <c r="M5828" s="132"/>
    </row>
    <row r="5829" spans="10:13">
      <c r="J5829" s="132"/>
      <c r="K5829" s="132"/>
      <c r="L5829" s="132"/>
      <c r="M5829" s="132"/>
    </row>
    <row r="5830" spans="10:13">
      <c r="J5830" s="132"/>
      <c r="K5830" s="132"/>
      <c r="L5830" s="132"/>
      <c r="M5830" s="132"/>
    </row>
    <row r="5831" spans="10:13">
      <c r="J5831" s="132"/>
      <c r="K5831" s="132"/>
      <c r="L5831" s="132"/>
      <c r="M5831" s="132"/>
    </row>
    <row r="5832" spans="10:13">
      <c r="J5832" s="132"/>
      <c r="K5832" s="132"/>
      <c r="L5832" s="132"/>
      <c r="M5832" s="132"/>
    </row>
    <row r="5833" spans="10:13">
      <c r="J5833" s="132"/>
      <c r="K5833" s="132"/>
      <c r="L5833" s="132"/>
      <c r="M5833" s="132"/>
    </row>
    <row r="5834" spans="10:13">
      <c r="J5834" s="132"/>
      <c r="K5834" s="132"/>
      <c r="L5834" s="132"/>
      <c r="M5834" s="132"/>
    </row>
    <row r="5835" spans="10:13">
      <c r="J5835" s="132"/>
      <c r="K5835" s="132"/>
      <c r="L5835" s="132"/>
      <c r="M5835" s="132"/>
    </row>
    <row r="5836" spans="10:13">
      <c r="J5836" s="132"/>
      <c r="K5836" s="132"/>
      <c r="L5836" s="132"/>
      <c r="M5836" s="132"/>
    </row>
    <row r="5837" spans="10:13">
      <c r="J5837" s="132"/>
      <c r="K5837" s="132"/>
      <c r="L5837" s="132"/>
      <c r="M5837" s="132"/>
    </row>
    <row r="5838" spans="10:13">
      <c r="J5838" s="132"/>
      <c r="K5838" s="132"/>
      <c r="L5838" s="132"/>
      <c r="M5838" s="132"/>
    </row>
    <row r="5839" spans="10:13">
      <c r="J5839" s="132"/>
      <c r="K5839" s="132"/>
      <c r="L5839" s="132"/>
      <c r="M5839" s="132"/>
    </row>
    <row r="5840" spans="10:13">
      <c r="J5840" s="132"/>
      <c r="K5840" s="132"/>
      <c r="L5840" s="132"/>
      <c r="M5840" s="132"/>
    </row>
    <row r="5841" spans="10:13">
      <c r="J5841" s="132"/>
      <c r="K5841" s="132"/>
      <c r="L5841" s="132"/>
      <c r="M5841" s="132"/>
    </row>
    <row r="5842" spans="10:13">
      <c r="J5842" s="132"/>
      <c r="K5842" s="132"/>
      <c r="L5842" s="132"/>
      <c r="M5842" s="132"/>
    </row>
    <row r="5843" spans="10:13">
      <c r="J5843" s="132"/>
      <c r="K5843" s="132"/>
      <c r="L5843" s="132"/>
      <c r="M5843" s="132"/>
    </row>
    <row r="5844" spans="10:13">
      <c r="J5844" s="132"/>
      <c r="K5844" s="132"/>
      <c r="L5844" s="132"/>
      <c r="M5844" s="132"/>
    </row>
    <row r="5845" spans="10:13">
      <c r="J5845" s="132"/>
      <c r="K5845" s="132"/>
      <c r="L5845" s="132"/>
      <c r="M5845" s="132"/>
    </row>
    <row r="5846" spans="10:13">
      <c r="J5846" s="132"/>
      <c r="K5846" s="132"/>
      <c r="L5846" s="132"/>
      <c r="M5846" s="132"/>
    </row>
    <row r="5847" spans="10:13">
      <c r="J5847" s="132"/>
      <c r="K5847" s="132"/>
      <c r="L5847" s="132"/>
      <c r="M5847" s="132"/>
    </row>
    <row r="5848" spans="10:13">
      <c r="J5848" s="132"/>
      <c r="K5848" s="132"/>
      <c r="L5848" s="132"/>
      <c r="M5848" s="132"/>
    </row>
    <row r="5849" spans="10:13">
      <c r="J5849" s="132"/>
      <c r="K5849" s="132"/>
      <c r="L5849" s="132"/>
      <c r="M5849" s="132"/>
    </row>
    <row r="5850" spans="10:13">
      <c r="J5850" s="132"/>
      <c r="K5850" s="132"/>
      <c r="L5850" s="132"/>
      <c r="M5850" s="132"/>
    </row>
    <row r="5851" spans="10:13">
      <c r="J5851" s="132"/>
      <c r="K5851" s="132"/>
      <c r="L5851" s="132"/>
      <c r="M5851" s="132"/>
    </row>
    <row r="5852" spans="10:13">
      <c r="J5852" s="132"/>
      <c r="K5852" s="132"/>
      <c r="L5852" s="132"/>
      <c r="M5852" s="132"/>
    </row>
    <row r="5853" spans="10:13">
      <c r="J5853" s="132"/>
      <c r="K5853" s="132"/>
      <c r="L5853" s="132"/>
      <c r="M5853" s="132"/>
    </row>
    <row r="5854" spans="10:13">
      <c r="J5854" s="132"/>
      <c r="K5854" s="132"/>
      <c r="L5854" s="132"/>
      <c r="M5854" s="132"/>
    </row>
    <row r="5855" spans="10:13">
      <c r="J5855" s="132"/>
      <c r="K5855" s="132"/>
      <c r="L5855" s="132"/>
      <c r="M5855" s="132"/>
    </row>
    <row r="5856" spans="10:13">
      <c r="J5856" s="132"/>
      <c r="K5856" s="132"/>
      <c r="L5856" s="132"/>
      <c r="M5856" s="132"/>
    </row>
    <row r="5857" spans="10:13">
      <c r="J5857" s="132"/>
      <c r="K5857" s="132"/>
      <c r="L5857" s="132"/>
      <c r="M5857" s="132"/>
    </row>
    <row r="5858" spans="10:13">
      <c r="J5858" s="132"/>
      <c r="K5858" s="132"/>
      <c r="L5858" s="132"/>
      <c r="M5858" s="132"/>
    </row>
    <row r="5859" spans="10:13">
      <c r="J5859" s="132"/>
      <c r="K5859" s="132"/>
      <c r="L5859" s="132"/>
      <c r="M5859" s="132"/>
    </row>
    <row r="5860" spans="10:13">
      <c r="J5860" s="132"/>
      <c r="K5860" s="132"/>
      <c r="L5860" s="132"/>
      <c r="M5860" s="132"/>
    </row>
    <row r="5861" spans="10:13">
      <c r="J5861" s="132"/>
      <c r="K5861" s="132"/>
      <c r="L5861" s="132"/>
      <c r="M5861" s="132"/>
    </row>
    <row r="5862" spans="10:13">
      <c r="J5862" s="132"/>
      <c r="K5862" s="132"/>
      <c r="L5862" s="132"/>
      <c r="M5862" s="132"/>
    </row>
    <row r="5863" spans="10:13">
      <c r="J5863" s="132"/>
      <c r="K5863" s="132"/>
      <c r="L5863" s="132"/>
      <c r="M5863" s="132"/>
    </row>
    <row r="5864" spans="10:13">
      <c r="J5864" s="132"/>
      <c r="K5864" s="132"/>
      <c r="L5864" s="132"/>
      <c r="M5864" s="132"/>
    </row>
    <row r="5865" spans="10:13">
      <c r="J5865" s="132"/>
      <c r="K5865" s="132"/>
      <c r="L5865" s="132"/>
      <c r="M5865" s="132"/>
    </row>
    <row r="5866" spans="10:13">
      <c r="J5866" s="132"/>
      <c r="K5866" s="132"/>
      <c r="L5866" s="132"/>
      <c r="M5866" s="132"/>
    </row>
    <row r="5867" spans="10:13">
      <c r="J5867" s="132"/>
      <c r="K5867" s="132"/>
      <c r="L5867" s="132"/>
      <c r="M5867" s="132"/>
    </row>
    <row r="5868" spans="10:13">
      <c r="J5868" s="132"/>
      <c r="K5868" s="132"/>
      <c r="L5868" s="132"/>
      <c r="M5868" s="132"/>
    </row>
    <row r="5869" spans="10:13">
      <c r="J5869" s="132"/>
      <c r="K5869" s="132"/>
      <c r="L5869" s="132"/>
      <c r="M5869" s="132"/>
    </row>
    <row r="5870" spans="10:13">
      <c r="J5870" s="132"/>
      <c r="K5870" s="132"/>
      <c r="L5870" s="132"/>
      <c r="M5870" s="132"/>
    </row>
    <row r="5871" spans="10:13">
      <c r="J5871" s="132"/>
      <c r="K5871" s="132"/>
      <c r="L5871" s="132"/>
      <c r="M5871" s="132"/>
    </row>
    <row r="5872" spans="10:13">
      <c r="J5872" s="132"/>
      <c r="K5872" s="132"/>
      <c r="L5872" s="132"/>
      <c r="M5872" s="132"/>
    </row>
    <row r="5873" spans="10:13">
      <c r="J5873" s="132"/>
      <c r="K5873" s="132"/>
      <c r="L5873" s="132"/>
      <c r="M5873" s="132"/>
    </row>
    <row r="5874" spans="10:13">
      <c r="J5874" s="132"/>
      <c r="K5874" s="132"/>
      <c r="L5874" s="132"/>
      <c r="M5874" s="132"/>
    </row>
    <row r="5875" spans="10:13">
      <c r="J5875" s="132"/>
      <c r="K5875" s="132"/>
      <c r="L5875" s="132"/>
      <c r="M5875" s="132"/>
    </row>
    <row r="5876" spans="10:13">
      <c r="J5876" s="132"/>
      <c r="K5876" s="132"/>
      <c r="L5876" s="132"/>
      <c r="M5876" s="132"/>
    </row>
    <row r="5877" spans="10:13">
      <c r="J5877" s="132"/>
      <c r="K5877" s="132"/>
      <c r="L5877" s="132"/>
      <c r="M5877" s="132"/>
    </row>
    <row r="5878" spans="10:13">
      <c r="J5878" s="132"/>
      <c r="K5878" s="132"/>
      <c r="L5878" s="132"/>
      <c r="M5878" s="132"/>
    </row>
    <row r="5879" spans="10:13">
      <c r="J5879" s="132"/>
      <c r="K5879" s="132"/>
      <c r="L5879" s="132"/>
      <c r="M5879" s="132"/>
    </row>
    <row r="5880" spans="10:13">
      <c r="J5880" s="132"/>
      <c r="K5880" s="132"/>
      <c r="L5880" s="132"/>
      <c r="M5880" s="132"/>
    </row>
    <row r="5881" spans="10:13">
      <c r="J5881" s="132"/>
      <c r="K5881" s="132"/>
      <c r="L5881" s="132"/>
      <c r="M5881" s="132"/>
    </row>
    <row r="5882" spans="10:13">
      <c r="J5882" s="132"/>
      <c r="K5882" s="132"/>
      <c r="L5882" s="132"/>
      <c r="M5882" s="132"/>
    </row>
    <row r="5883" spans="10:13">
      <c r="J5883" s="132"/>
      <c r="K5883" s="132"/>
      <c r="L5883" s="132"/>
      <c r="M5883" s="132"/>
    </row>
    <row r="5884" spans="10:13">
      <c r="J5884" s="132"/>
      <c r="K5884" s="132"/>
      <c r="L5884" s="132"/>
      <c r="M5884" s="132"/>
    </row>
    <row r="5885" spans="10:13">
      <c r="J5885" s="132"/>
      <c r="K5885" s="132"/>
      <c r="L5885" s="132"/>
      <c r="M5885" s="132"/>
    </row>
    <row r="5886" spans="10:13">
      <c r="J5886" s="132"/>
      <c r="K5886" s="132"/>
      <c r="L5886" s="132"/>
      <c r="M5886" s="132"/>
    </row>
    <row r="5887" spans="10:13">
      <c r="J5887" s="132"/>
      <c r="K5887" s="132"/>
      <c r="L5887" s="132"/>
      <c r="M5887" s="132"/>
    </row>
    <row r="5888" spans="10:13">
      <c r="J5888" s="132"/>
      <c r="K5888" s="132"/>
      <c r="L5888" s="132"/>
      <c r="M5888" s="132"/>
    </row>
    <row r="5889" spans="10:13">
      <c r="J5889" s="132"/>
      <c r="K5889" s="132"/>
      <c r="L5889" s="132"/>
      <c r="M5889" s="132"/>
    </row>
    <row r="5890" spans="10:13">
      <c r="J5890" s="132"/>
      <c r="K5890" s="132"/>
      <c r="L5890" s="132"/>
      <c r="M5890" s="132"/>
    </row>
  </sheetData>
  <sheetProtection selectLockedCells="1" selectUnlockedCells="1"/>
  <mergeCells count="12">
    <mergeCell ref="J17:M17"/>
    <mergeCell ref="C35:E35"/>
    <mergeCell ref="B10:I10"/>
    <mergeCell ref="B15:I15"/>
    <mergeCell ref="B17:B18"/>
    <mergeCell ref="C17:C18"/>
    <mergeCell ref="D17:D18"/>
    <mergeCell ref="E17:E18"/>
    <mergeCell ref="F17:F18"/>
    <mergeCell ref="G17:G18"/>
    <mergeCell ref="C12:I12"/>
    <mergeCell ref="H17:I17"/>
  </mergeCells>
  <printOptions horizontalCentered="1" verticalCentered="1"/>
  <pageMargins left="0.70866141732283472" right="0.70866141732283472" top="0.74803149606299213" bottom="0.74803149606299213" header="0.31496062992125984" footer="0.31496062992125984"/>
  <pageSetup scale="2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916497d-c142-440f-b679-e05846529a78">
      <Terms xmlns="http://schemas.microsoft.com/office/infopath/2007/PartnerControls"/>
    </lcf76f155ced4ddcb4097134ff3c332f>
    <TaxCatchAll xmlns="3fec4968-e996-477a-9613-faa7bebea31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C542E7E6E717D438023589AE003741F" ma:contentTypeVersion="13" ma:contentTypeDescription="Crear nuevo documento." ma:contentTypeScope="" ma:versionID="127d5c0e1eb871fe6ad559032f083cd7">
  <xsd:schema xmlns:xsd="http://www.w3.org/2001/XMLSchema" xmlns:xs="http://www.w3.org/2001/XMLSchema" xmlns:p="http://schemas.microsoft.com/office/2006/metadata/properties" xmlns:ns2="9916497d-c142-440f-b679-e05846529a78" xmlns:ns3="3fec4968-e996-477a-9613-faa7bebea31c" targetNamespace="http://schemas.microsoft.com/office/2006/metadata/properties" ma:root="true" ma:fieldsID="3ca6cfd8c179f2cbac7f80015ff79212" ns2:_="" ns3:_="">
    <xsd:import namespace="9916497d-c142-440f-b679-e05846529a78"/>
    <xsd:import namespace="3fec4968-e996-477a-9613-faa7bebea31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16497d-c142-440f-b679-e05846529a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9abf263-b4e3-4425-8647-6b83a887c9c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ec4968-e996-477a-9613-faa7bebea3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61252ca-6400-4d3c-ac08-50dd65e63830}" ma:internalName="TaxCatchAll" ma:showField="CatchAllData" ma:web="3fec4968-e996-477a-9613-faa7bebea3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D28896-0FA4-46EC-ACFF-5EBF825C7333}">
  <ds:schemaRefs>
    <ds:schemaRef ds:uri="http://www.w3.org/XML/1998/namespace"/>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9916497d-c142-440f-b679-e05846529a78"/>
    <ds:schemaRef ds:uri="http://purl.org/dc/dcmitype/"/>
    <ds:schemaRef ds:uri="http://schemas.microsoft.com/office/2006/metadata/properties"/>
    <ds:schemaRef ds:uri="3fec4968-e996-477a-9613-faa7bebea31c"/>
    <ds:schemaRef ds:uri="http://purl.org/dc/terms/"/>
  </ds:schemaRefs>
</ds:datastoreItem>
</file>

<file path=customXml/itemProps2.xml><?xml version="1.0" encoding="utf-8"?>
<ds:datastoreItem xmlns:ds="http://schemas.openxmlformats.org/officeDocument/2006/customXml" ds:itemID="{17A9C2DF-9101-4666-B6D8-5E6C65F8CC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16497d-c142-440f-b679-e05846529a78"/>
    <ds:schemaRef ds:uri="3fec4968-e996-477a-9613-faa7bebea3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04BB11-DB82-40D7-819B-F3318DA35D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INIDICE</vt:lpstr>
      <vt:lpstr>IDEN ASPECTOS CRÍTICOS</vt:lpstr>
      <vt:lpstr>PRIORI ASPECTOS CRÍTICOS</vt:lpstr>
      <vt:lpstr>SUMATORIA Y ORDEN PRIORIZACIÓN</vt:lpstr>
      <vt:lpstr>SEMAFORIZACIÓN_EJES</vt:lpstr>
      <vt:lpstr>OBJETIVOS</vt:lpstr>
      <vt:lpstr>MAPA DE RUTA PINAR</vt:lpstr>
      <vt:lpstr>PO-01</vt:lpstr>
      <vt:lpstr>PO-02</vt:lpstr>
      <vt:lpstr>PO-03</vt:lpstr>
      <vt:lpstr>PO-04</vt:lpstr>
      <vt:lpstr>PO-05</vt:lpstr>
      <vt:lpstr>PO-06</vt:lpstr>
      <vt:lpstr>PO-07</vt:lpstr>
      <vt:lpstr>PO-08</vt:lpstr>
      <vt:lpstr>HERRAMIENTA DE SEGUIMIENTO</vt:lpstr>
      <vt:lpstr>'HERRAMIENTA DE SEGUIMIENTO'!Área_de_impresión</vt:lpstr>
      <vt:lpstr>'IDEN ASPECTOS CRÍTICOS'!Área_de_impresión</vt:lpstr>
      <vt:lpstr>'MAPA DE RUTA PINAR'!Área_de_impresión</vt:lpstr>
      <vt:lpstr>OBJETIVOS!Área_de_impresión</vt:lpstr>
      <vt:lpstr>'PO-01'!Área_de_impresión</vt:lpstr>
      <vt:lpstr>'PO-02'!Área_de_impresión</vt:lpstr>
      <vt:lpstr>'PO-03'!Área_de_impresión</vt:lpstr>
      <vt:lpstr>'PO-04'!Área_de_impresión</vt:lpstr>
      <vt:lpstr>'PO-05'!Área_de_impresión</vt:lpstr>
      <vt:lpstr>'PO-06'!Área_de_impresión</vt:lpstr>
      <vt:lpstr>'PO-07'!Área_de_impresión</vt:lpstr>
      <vt:lpstr>'PO-08'!Área_de_impresión</vt:lpstr>
      <vt:lpstr>'PRIORI ASPECTOS CRÍTICOS'!Área_de_impresión</vt:lpstr>
      <vt:lpstr>'SUMATORIA Y ORDEN PRIORIZACIÓN'!Área_de_impresión</vt:lpstr>
      <vt:lpstr>'HERRAMIENTA DE SEGUIMIENTO'!Títulos_a_imprimir</vt:lpstr>
      <vt:lpstr>'PRIORI ASPECTOS CRÍTICOS'!Títulos_a_imprimir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PINAR 2019</dc:title>
  <dc:subject/>
  <dc:creator>Jenny Patricia Rojas Sánchez</dc:creator>
  <cp:keywords/>
  <dc:description/>
  <cp:lastModifiedBy>Helen Giovanna Briceño Saldivar</cp:lastModifiedBy>
  <cp:revision/>
  <dcterms:created xsi:type="dcterms:W3CDTF">2016-07-19T13:16:49Z</dcterms:created>
  <dcterms:modified xsi:type="dcterms:W3CDTF">2025-08-05T17:26:57Z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0x010100FC542E7E6E717D438023589AE003741F</vt:lpwstr>
  </property>
  <property fmtid="{D5CDD505-2E9C-101B-9397-08002B2CF9AE}" pid="3" name="xd_ProgID">
    <vt:lpwstr/>
  </property>
  <property fmtid="{D5CDD505-2E9C-101B-9397-08002B2CF9AE}" pid="4" name="ComplianceAssetId">
    <vt:lpwstr/>
  </property>
  <property fmtid="{D5CDD505-2E9C-101B-9397-08002B2CF9AE}" pid="5" name="TemplateUrl">
    <vt:lpwstr/>
  </property>
  <property fmtid="{D5CDD505-2E9C-101B-9397-08002B2CF9AE}" pid="6" name="Dependencia">
    <vt:lpwstr>222.300 Subdirección de Gestión Documental</vt:lpwstr>
  </property>
  <property fmtid="{D5CDD505-2E9C-101B-9397-08002B2CF9AE}" pid="7" name="T. Doc. 85.25.1">
    <vt:lpwstr>Plan</vt:lpwstr>
  </property>
  <property fmtid="{D5CDD505-2E9C-101B-9397-08002B2CF9AE}" pid="8" name="Año de Vigencia">
    <vt:lpwstr>2019</vt:lpwstr>
  </property>
  <property fmtid="{D5CDD505-2E9C-101B-9397-08002B2CF9AE}" pid="9" name="SharedWithUsers">
    <vt:lpwstr>133;#Juan Guillermo Acosta Rada;#28;#Ana Gabriela Moreno Cadena;#141;#Liliana Zambrano Ayala;#422;#Camilo Andres Castillo Castellanos</vt:lpwstr>
  </property>
  <property fmtid="{D5CDD505-2E9C-101B-9397-08002B2CF9AE}" pid="10" name="MediaServiceImageTags">
    <vt:lpwstr/>
  </property>
</Properties>
</file>