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hdgov-my.sharepoint.com/personal/lbarrera_shd_gov_co/Documents/TESORERIA/Tesoreria 2/Inversiones - indicadores/Rendimientos/"/>
    </mc:Choice>
  </mc:AlternateContent>
  <xr:revisionPtr revIDLastSave="0" documentId="8_{02109604-DB63-4B47-8E3A-88BF659BB1C5}" xr6:coauthVersionLast="47" xr6:coauthVersionMax="47" xr10:uidLastSave="{00000000-0000-0000-0000-000000000000}"/>
  <bookViews>
    <workbookView xWindow="-120" yWindow="-120" windowWidth="29040" windowHeight="15720" tabRatio="846" firstSheet="2" activeTab="2" xr2:uid="{00000000-000D-0000-FFFF-FFFF00000000}"/>
  </bookViews>
  <sheets>
    <sheet name="Rendimientos recibidos 2024" sheetId="2" state="hidden" r:id="rId1"/>
    <sheet name="Portafolio vig. 2024" sheetId="3" state="hidden" r:id="rId2"/>
    <sheet name="Rendimientos recibidos 2026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3" l="1"/>
  <c r="C15" i="3"/>
  <c r="E8" i="3" l="1"/>
  <c r="E7" i="3"/>
  <c r="E6" i="3"/>
  <c r="E5" i="3"/>
  <c r="F5" i="2" l="1"/>
  <c r="E5" i="2"/>
  <c r="D5" i="2"/>
  <c r="C5" i="2"/>
  <c r="G5" i="2" s="1"/>
  <c r="F4" i="2"/>
  <c r="E4" i="2"/>
  <c r="G4" i="2" s="1"/>
  <c r="D4" i="2"/>
  <c r="C4" i="2"/>
  <c r="G5" i="1" l="1"/>
  <c r="G4" i="1" l="1"/>
</calcChain>
</file>

<file path=xl/sharedStrings.xml><?xml version="1.0" encoding="utf-8"?>
<sst xmlns="http://schemas.openxmlformats.org/spreadsheetml/2006/main" count="48" uniqueCount="38">
  <si>
    <t>Tipo de inversión</t>
  </si>
  <si>
    <t>Trimestre I</t>
  </si>
  <si>
    <t>Trimestre II</t>
  </si>
  <si>
    <t>Trimestre III</t>
  </si>
  <si>
    <t>Trimestre IV</t>
  </si>
  <si>
    <t>Total anual</t>
  </si>
  <si>
    <t>Meta</t>
  </si>
  <si>
    <t>Rendimientos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</si>
  <si>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</si>
  <si>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</si>
  <si>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</si>
  <si>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</si>
  <si>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</si>
  <si>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</si>
  <si>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</si>
  <si>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</si>
  <si>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</si>
  <si>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</si>
  <si>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</si>
  <si>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</si>
  <si>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Ingreso</t>
  </si>
  <si>
    <t>Rendimientos recibidos 2024</t>
  </si>
  <si>
    <t>* Rendimientos incluyen entidades</t>
  </si>
  <si>
    <t>*Cifras en millones de pesos</t>
  </si>
  <si>
    <t>Portafolio vigencia - 2024</t>
  </si>
  <si>
    <t>Recursos Ordinarios</t>
  </si>
  <si>
    <t>Año</t>
  </si>
  <si>
    <t>Cuentas</t>
  </si>
  <si>
    <t>Titulos</t>
  </si>
  <si>
    <t>Total</t>
  </si>
  <si>
    <t>Trim. I</t>
  </si>
  <si>
    <t>Trim. II</t>
  </si>
  <si>
    <t>Trim. III</t>
  </si>
  <si>
    <t>Trim. IV</t>
  </si>
  <si>
    <t>*Corte al 31 de diciembre del 2024</t>
  </si>
  <si>
    <t>**Títulos a precios de mercado</t>
  </si>
  <si>
    <t>* Cifra en millones de pesos</t>
  </si>
  <si>
    <t>Rendimientos recibidos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</si>
</sst>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2" borderId="0" xfId="0" applyFill="1"/>
    <xf numFmtId="0" fontId="3" fillId="2" borderId="0" xfId="0" applyFont="1" applyFill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42" fontId="0" fillId="2" borderId="1" xfId="1" applyFont="1" applyFill="1" applyBorder="1"/>
    <xf numFmtId="4" fontId="0" fillId="0" borderId="0" xfId="0" applyNumberFormat="1"/>
    <xf numFmtId="3" fontId="0" fillId="0" borderId="0" xfId="0" applyNumberFormat="1"/>
    <xf numFmtId="43" fontId="2" fillId="2" borderId="0" xfId="3" applyFont="1" applyFill="1" applyBorder="1"/>
    <xf numFmtId="0" fontId="2" fillId="2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65" fontId="2" fillId="2" borderId="6" xfId="3" applyNumberFormat="1" applyFont="1" applyFill="1" applyBorder="1"/>
    <xf numFmtId="165" fontId="2" fillId="3" borderId="6" xfId="3" applyNumberFormat="1" applyFont="1" applyFill="1" applyBorder="1" applyAlignment="1">
      <alignment horizontal="center"/>
    </xf>
    <xf numFmtId="165" fontId="2" fillId="2" borderId="0" xfId="3" applyNumberFormat="1" applyFont="1" applyFill="1" applyBorder="1"/>
    <xf numFmtId="0" fontId="3" fillId="2" borderId="0" xfId="0" applyFont="1" applyFill="1"/>
    <xf numFmtId="43" fontId="0" fillId="0" borderId="0" xfId="3" applyFont="1"/>
    <xf numFmtId="164" fontId="0" fillId="0" borderId="0" xfId="0" applyNumberFormat="1"/>
    <xf numFmtId="43" fontId="0" fillId="0" borderId="0" xfId="0" applyNumberFormat="1"/>
    <xf numFmtId="166" fontId="0" fillId="0" borderId="0" xfId="3" applyNumberFormat="1" applyFont="1"/>
    <xf numFmtId="165" fontId="0" fillId="0" borderId="0" xfId="0" applyNumberFormat="1"/>
    <xf numFmtId="167" fontId="0" fillId="0" borderId="0" xfId="4" applyNumberFormat="1" applyFont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5">
    <cellStyle name="Millares" xfId="3" builtinId="3"/>
    <cellStyle name="Millares 2" xfId="2" xr:uid="{CF6CC82B-2B95-4020-8C7F-DAB8BD5FD957}"/>
    <cellStyle name="Moneda" xfId="4" builtinId="4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9B994-64D7-4E43-B4C2-62723B5E7CC0}">
  <dimension ref="B2:G22"/>
  <sheetViews>
    <sheetView showGridLines="0" workbookViewId="0">
      <selection activeCell="F10" sqref="F10"/>
    </sheetView>
  </sheetViews>
  <sheetFormatPr baseColWidth="10" defaultRowHeight="15" x14ac:dyDescent="0.25"/>
  <cols>
    <col min="1" max="1" width="2.28515625" customWidth="1"/>
    <col min="2" max="2" width="16.42578125" bestFit="1" customWidth="1"/>
    <col min="6" max="6" width="11.85546875" customWidth="1"/>
    <col min="7" max="7" width="12.7109375" customWidth="1"/>
  </cols>
  <sheetData>
    <row r="2" spans="2:7" x14ac:dyDescent="0.25">
      <c r="B2" s="1" t="s">
        <v>21</v>
      </c>
      <c r="C2" s="2"/>
      <c r="D2" s="2"/>
      <c r="E2" s="2"/>
      <c r="F2" s="2"/>
      <c r="G2" s="3"/>
    </row>
    <row r="3" spans="2:7" x14ac:dyDescent="0.2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x14ac:dyDescent="0.25">
      <c r="B4" s="5" t="s">
        <v>6</v>
      </c>
      <c r="C4" s="7">
        <f>+SUM(C11:C13)</f>
        <v>206216.42645</v>
      </c>
      <c r="D4" s="7">
        <f>+SUM(C14:C16)</f>
        <v>205293.57242638309</v>
      </c>
      <c r="E4" s="7">
        <f>+SUM(C17:C19)</f>
        <v>167334.41784415781</v>
      </c>
      <c r="F4" s="7">
        <f>+SUM(C20:C22)</f>
        <v>153744.38094450539</v>
      </c>
      <c r="G4" s="7">
        <f>SUM(C4:F4)</f>
        <v>732588.7976650463</v>
      </c>
    </row>
    <row r="5" spans="2:7" x14ac:dyDescent="0.25">
      <c r="B5" s="5" t="s">
        <v>7</v>
      </c>
      <c r="C5" s="7">
        <f>+SUM(D11:D13)</f>
        <v>206216.42645</v>
      </c>
      <c r="D5" s="7">
        <f>+SUM(D14:D16)</f>
        <v>214370.03792899998</v>
      </c>
      <c r="E5" s="7">
        <f>+SUM(D17:D19)</f>
        <v>162986.191422</v>
      </c>
      <c r="F5" s="7">
        <f>+SUM(D20:D22)</f>
        <v>169075.73990799999</v>
      </c>
      <c r="G5" s="7">
        <f>SUM(C5:F5)</f>
        <v>752648.39570900006</v>
      </c>
    </row>
    <row r="6" spans="2:7" x14ac:dyDescent="0.25">
      <c r="B6" t="s">
        <v>22</v>
      </c>
    </row>
    <row r="7" spans="2:7" x14ac:dyDescent="0.25">
      <c r="B7" t="s">
        <v>23</v>
      </c>
    </row>
    <row r="10" spans="2:7" x14ac:dyDescent="0.25">
      <c r="C10" s="6" t="s">
        <v>6</v>
      </c>
      <c r="D10" s="6" t="s">
        <v>20</v>
      </c>
    </row>
    <row r="11" spans="2:7" x14ac:dyDescent="0.25">
      <c r="B11" t="s">
        <v>8</v>
      </c>
      <c r="C11" s="9">
        <v>77521.386433000007</v>
      </c>
      <c r="D11" s="9">
        <v>77521.386433000007</v>
      </c>
    </row>
    <row r="12" spans="2:7" x14ac:dyDescent="0.25">
      <c r="B12" t="s">
        <v>9</v>
      </c>
      <c r="C12" s="9">
        <v>78355.195156000002</v>
      </c>
      <c r="D12" s="9">
        <v>78355.195156000002</v>
      </c>
    </row>
    <row r="13" spans="2:7" x14ac:dyDescent="0.25">
      <c r="B13" t="s">
        <v>10</v>
      </c>
      <c r="C13" s="9">
        <v>50339.844860999998</v>
      </c>
      <c r="D13" s="9">
        <v>50339.844860999998</v>
      </c>
    </row>
    <row r="14" spans="2:7" x14ac:dyDescent="0.25">
      <c r="B14" t="s">
        <v>11</v>
      </c>
      <c r="C14" s="9">
        <v>80500.105521000005</v>
      </c>
      <c r="D14" s="9">
        <v>80500.105521000005</v>
      </c>
    </row>
    <row r="15" spans="2:7" x14ac:dyDescent="0.25">
      <c r="B15" t="s">
        <v>12</v>
      </c>
      <c r="C15" s="9">
        <v>66625.612158999997</v>
      </c>
      <c r="D15" s="9">
        <v>66625.612158999997</v>
      </c>
    </row>
    <row r="16" spans="2:7" x14ac:dyDescent="0.25">
      <c r="B16" t="s">
        <v>13</v>
      </c>
      <c r="C16" s="9">
        <v>58167.854746383084</v>
      </c>
      <c r="D16" s="9">
        <v>67244.320248999997</v>
      </c>
    </row>
    <row r="17" spans="2:4" x14ac:dyDescent="0.25">
      <c r="B17" t="s">
        <v>14</v>
      </c>
      <c r="C17" s="9">
        <v>62303.559796188994</v>
      </c>
      <c r="D17" s="9">
        <v>59828.682776000001</v>
      </c>
    </row>
    <row r="18" spans="2:4" x14ac:dyDescent="0.25">
      <c r="B18" t="s">
        <v>15</v>
      </c>
      <c r="C18" s="9">
        <v>54918.577330036685</v>
      </c>
      <c r="D18" s="9">
        <v>57986.134709999998</v>
      </c>
    </row>
    <row r="19" spans="2:4" x14ac:dyDescent="0.25">
      <c r="B19" t="s">
        <v>16</v>
      </c>
      <c r="C19" s="9">
        <v>50112.280717932132</v>
      </c>
      <c r="D19" s="9">
        <v>45171.373936000004</v>
      </c>
    </row>
    <row r="20" spans="2:4" x14ac:dyDescent="0.25">
      <c r="B20" t="s">
        <v>17</v>
      </c>
      <c r="C20" s="9">
        <v>53703.3073592406</v>
      </c>
      <c r="D20" s="9">
        <v>48155.938746</v>
      </c>
    </row>
    <row r="21" spans="2:4" x14ac:dyDescent="0.25">
      <c r="B21" t="s">
        <v>18</v>
      </c>
      <c r="C21" s="9">
        <v>62614.906950661163</v>
      </c>
      <c r="D21" s="9">
        <v>61248.946709999997</v>
      </c>
    </row>
    <row r="22" spans="2:4" x14ac:dyDescent="0.25">
      <c r="B22" t="s">
        <v>19</v>
      </c>
      <c r="C22" s="9">
        <v>37426.166634603629</v>
      </c>
      <c r="D22" s="9">
        <v>59670.854452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0C47C-851A-4CB0-9A65-4D74A015F2F3}">
  <dimension ref="A2:H21"/>
  <sheetViews>
    <sheetView workbookViewId="0">
      <selection activeCell="D16" sqref="D16"/>
    </sheetView>
  </sheetViews>
  <sheetFormatPr baseColWidth="10" defaultRowHeight="15" x14ac:dyDescent="0.25"/>
  <cols>
    <col min="1" max="1" width="2" customWidth="1"/>
    <col min="3" max="3" width="20.42578125" bestFit="1" customWidth="1"/>
    <col min="4" max="4" width="20.5703125" bestFit="1" customWidth="1"/>
    <col min="5" max="5" width="20.42578125" bestFit="1" customWidth="1"/>
    <col min="6" max="8" width="20.42578125" customWidth="1"/>
    <col min="10" max="10" width="19" customWidth="1"/>
    <col min="11" max="11" width="15.28515625" customWidth="1"/>
  </cols>
  <sheetData>
    <row r="2" spans="1:8" x14ac:dyDescent="0.25">
      <c r="A2" s="2"/>
      <c r="B2" s="1" t="s">
        <v>24</v>
      </c>
      <c r="C2" s="2"/>
      <c r="D2" s="2"/>
      <c r="E2" s="3"/>
      <c r="F2" s="3"/>
      <c r="G2" s="3"/>
      <c r="H2" s="10"/>
    </row>
    <row r="3" spans="1:8" hidden="1" x14ac:dyDescent="0.25">
      <c r="A3" s="2"/>
      <c r="B3" s="24" t="s">
        <v>25</v>
      </c>
      <c r="C3" s="25"/>
      <c r="D3" s="25"/>
      <c r="E3" s="26"/>
      <c r="F3" s="11"/>
      <c r="G3" s="11"/>
      <c r="H3" s="2"/>
    </row>
    <row r="4" spans="1:8" x14ac:dyDescent="0.25">
      <c r="A4" s="2"/>
      <c r="B4" s="12" t="s">
        <v>26</v>
      </c>
      <c r="C4" s="12" t="s">
        <v>27</v>
      </c>
      <c r="D4" s="12" t="s">
        <v>28</v>
      </c>
      <c r="E4" s="12" t="s">
        <v>29</v>
      </c>
      <c r="F4" s="11"/>
      <c r="G4" s="11"/>
      <c r="H4" s="2"/>
    </row>
    <row r="5" spans="1:8" x14ac:dyDescent="0.25">
      <c r="A5" s="2"/>
      <c r="B5" s="13" t="s">
        <v>30</v>
      </c>
      <c r="C5" s="14">
        <v>4010527.2314723809</v>
      </c>
      <c r="D5" s="14">
        <v>679359.97132999997</v>
      </c>
      <c r="E5" s="15">
        <f>+C5+D5</f>
        <v>4689887.2028023805</v>
      </c>
      <c r="F5" s="16"/>
      <c r="G5" s="10"/>
    </row>
    <row r="6" spans="1:8" x14ac:dyDescent="0.25">
      <c r="A6" s="2"/>
      <c r="B6" s="13" t="s">
        <v>31</v>
      </c>
      <c r="C6" s="14">
        <v>5072891.4297664687</v>
      </c>
      <c r="D6" s="14">
        <v>853078.88965799997</v>
      </c>
      <c r="E6" s="15">
        <f>+C6+D6</f>
        <v>5925970.319424469</v>
      </c>
      <c r="F6" s="16"/>
      <c r="G6" s="10"/>
    </row>
    <row r="7" spans="1:8" x14ac:dyDescent="0.25">
      <c r="A7" s="2"/>
      <c r="B7" s="13" t="s">
        <v>32</v>
      </c>
      <c r="C7" s="14">
        <v>3980128.2813935359</v>
      </c>
      <c r="D7" s="14">
        <v>905833.19165699999</v>
      </c>
      <c r="E7" s="15">
        <f>+C7+D7</f>
        <v>4885961.4730505357</v>
      </c>
      <c r="F7" s="16"/>
      <c r="G7" s="10"/>
    </row>
    <row r="8" spans="1:8" x14ac:dyDescent="0.25">
      <c r="A8" s="2"/>
      <c r="B8" s="13" t="s">
        <v>33</v>
      </c>
      <c r="C8" s="14">
        <v>4341278.6799553446</v>
      </c>
      <c r="D8" s="14">
        <v>0</v>
      </c>
      <c r="E8" s="15">
        <f>+C8+D8</f>
        <v>4341278.6799553446</v>
      </c>
      <c r="F8" s="16"/>
      <c r="G8" s="10"/>
    </row>
    <row r="9" spans="1:8" ht="14.25" customHeight="1" x14ac:dyDescent="0.25">
      <c r="A9" s="2"/>
      <c r="B9" s="17" t="s">
        <v>34</v>
      </c>
      <c r="C9" s="2"/>
      <c r="D9" s="2"/>
      <c r="E9" s="2"/>
      <c r="F9" s="2"/>
      <c r="G9" s="2"/>
    </row>
    <row r="10" spans="1:8" ht="9.75" customHeight="1" x14ac:dyDescent="0.25">
      <c r="A10" s="2"/>
      <c r="B10" s="17" t="s">
        <v>35</v>
      </c>
      <c r="C10" s="2"/>
      <c r="D10" s="2"/>
      <c r="E10" s="2"/>
      <c r="F10" s="2"/>
      <c r="G10" s="2"/>
    </row>
    <row r="11" spans="1:8" ht="9.75" customHeight="1" x14ac:dyDescent="0.25">
      <c r="B11" s="17"/>
    </row>
    <row r="13" spans="1:8" x14ac:dyDescent="0.25">
      <c r="C13" s="18"/>
      <c r="D13" s="18"/>
    </row>
    <row r="14" spans="1:8" x14ac:dyDescent="0.25">
      <c r="C14" s="8">
        <v>3406069165634.7163</v>
      </c>
    </row>
    <row r="15" spans="1:8" x14ac:dyDescent="0.25">
      <c r="C15" s="21">
        <f>C14/1000000</f>
        <v>3406069.1656347164</v>
      </c>
      <c r="D15" s="18">
        <v>17284760000</v>
      </c>
      <c r="E15" s="8"/>
    </row>
    <row r="16" spans="1:8" x14ac:dyDescent="0.25">
      <c r="C16" s="19"/>
      <c r="D16" s="22">
        <f>D15/1000000</f>
        <v>17284.759999999998</v>
      </c>
    </row>
    <row r="17" spans="3:6" x14ac:dyDescent="0.25">
      <c r="E17" s="20"/>
      <c r="F17" s="8"/>
    </row>
    <row r="18" spans="3:6" x14ac:dyDescent="0.25">
      <c r="C18" s="18"/>
      <c r="D18" s="18"/>
    </row>
    <row r="20" spans="3:6" x14ac:dyDescent="0.25">
      <c r="E20" s="8"/>
    </row>
    <row r="21" spans="3:6" x14ac:dyDescent="0.25">
      <c r="E21" s="20"/>
    </row>
  </sheetData>
  <mergeCells count="1"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2"/>
  <sheetViews>
    <sheetView showGridLines="0" tabSelected="1" workbookViewId="0">
      <selection activeCell="F8" sqref="F8"/>
    </sheetView>
  </sheetViews>
  <sheetFormatPr baseColWidth="10" defaultRowHeight="15" x14ac:dyDescent="0.25"/>
  <cols>
    <col min="1" max="1" width="2.28515625" customWidth="1"/>
    <col min="2" max="2" width="16.42578125" bestFit="1" customWidth="1"/>
    <col min="3" max="3" width="12" bestFit="1" customWidth="1"/>
    <col min="4" max="4" width="13" bestFit="1" customWidth="1"/>
    <col min="5" max="5" width="12" bestFit="1" customWidth="1"/>
    <col min="6" max="6" width="11.85546875" customWidth="1"/>
    <col min="7" max="7" width="12.7109375" customWidth="1"/>
    <col min="9" max="10" width="17.42578125" bestFit="1" customWidth="1"/>
    <col min="11" max="11" width="12" bestFit="1" customWidth="1"/>
  </cols>
  <sheetData>
    <row r="2" spans="2:11" x14ac:dyDescent="0.25">
      <c r="B2" s="1" t="s">
        <v>37</v>
      </c>
      <c r="C2" s="2"/>
      <c r="D2" s="2"/>
      <c r="E2" s="2"/>
      <c r="F2" s="2"/>
      <c r="G2" s="3"/>
    </row>
    <row r="3" spans="2:11" x14ac:dyDescent="0.2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J3" s="8"/>
      <c r="K3" s="23"/>
    </row>
    <row r="4" spans="2:11" x14ac:dyDescent="0.25">
      <c r="B4" s="5" t="s">
        <v>6</v>
      </c>
      <c r="C4" s="7">
        <v>60074.688720576174</v>
      </c>
      <c r="D4" s="7">
        <v>128709.17869469509</v>
      </c>
      <c r="E4" s="7">
        <v>67092.533256183713</v>
      </c>
      <c r="F4" s="7">
        <v>44256.303740545038</v>
      </c>
      <c r="G4" s="7">
        <f>SUM(C4:F4)</f>
        <v>300132.70441200002</v>
      </c>
      <c r="J4" s="8"/>
      <c r="K4" s="23"/>
    </row>
    <row r="5" spans="2:11" x14ac:dyDescent="0.25">
      <c r="B5" s="5" t="s">
        <v>7</v>
      </c>
      <c r="C5" s="7">
        <v>112005.573231</v>
      </c>
      <c r="D5" s="7">
        <v>169269.239955</v>
      </c>
      <c r="E5" s="7"/>
      <c r="F5" s="7"/>
      <c r="G5" s="7">
        <f>SUM(C5:F5)</f>
        <v>281274.81318599998</v>
      </c>
      <c r="J5" s="8"/>
      <c r="K5" s="23"/>
    </row>
    <row r="6" spans="2:11" x14ac:dyDescent="0.25">
      <c r="B6" t="s">
        <v>22</v>
      </c>
      <c r="J6" s="8"/>
      <c r="K6" s="23"/>
    </row>
    <row r="7" spans="2:11" x14ac:dyDescent="0.25">
      <c r="B7" t="s">
        <v>36</v>
      </c>
    </row>
    <row r="8" spans="2:11" x14ac:dyDescent="0.25">
      <c r="I8" s="8"/>
      <c r="J8" s="8"/>
    </row>
    <row r="9" spans="2:11" x14ac:dyDescent="0.25">
      <c r="I9" s="8"/>
      <c r="J9" s="8"/>
    </row>
    <row r="10" spans="2:11" x14ac:dyDescent="0.25">
      <c r="C10" s="6"/>
      <c r="D10" s="6"/>
      <c r="I10" s="8"/>
      <c r="J10" s="8"/>
    </row>
    <row r="11" spans="2:11" x14ac:dyDescent="0.25">
      <c r="C11" s="9"/>
      <c r="D11" s="9"/>
      <c r="F11" s="8"/>
      <c r="I11" s="8"/>
      <c r="J11" s="8"/>
    </row>
    <row r="12" spans="2:11" x14ac:dyDescent="0.25">
      <c r="C12" s="9"/>
      <c r="D12" s="9"/>
      <c r="F12" s="8"/>
    </row>
    <row r="13" spans="2:11" x14ac:dyDescent="0.25">
      <c r="C13" s="9"/>
      <c r="D13" s="9"/>
      <c r="F13" s="8"/>
    </row>
    <row r="14" spans="2:11" x14ac:dyDescent="0.25">
      <c r="C14" s="9"/>
      <c r="D14" s="9"/>
    </row>
    <row r="15" spans="2:11" x14ac:dyDescent="0.25">
      <c r="C15" s="9"/>
      <c r="D15" s="9"/>
    </row>
    <row r="16" spans="2:11" x14ac:dyDescent="0.25">
      <c r="C16" s="9"/>
      <c r="D16" s="9"/>
    </row>
    <row r="17" spans="3:6" x14ac:dyDescent="0.25">
      <c r="C17" s="9"/>
      <c r="D17" s="9"/>
      <c r="F17" s="8"/>
    </row>
    <row r="18" spans="3:6" x14ac:dyDescent="0.25">
      <c r="C18" s="9"/>
      <c r="D18" s="9"/>
      <c r="F18" s="8"/>
    </row>
    <row r="19" spans="3:6" x14ac:dyDescent="0.25">
      <c r="C19" s="9"/>
      <c r="D19" s="9"/>
      <c r="F19" s="8"/>
    </row>
    <row r="20" spans="3:6" x14ac:dyDescent="0.25">
      <c r="C20" s="9"/>
      <c r="D20" s="9"/>
    </row>
    <row r="21" spans="3:6" x14ac:dyDescent="0.25">
      <c r="C21" s="9"/>
      <c r="D21" s="9"/>
    </row>
    <row r="22" spans="3:6" x14ac:dyDescent="0.25">
      <c r="C22" s="9"/>
      <c r="D22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Rendimientos recibidos 2024</vt:lpstr>
      <vt:lpstr>Portafolio vig. 2024</vt:lpstr>
      <vt:lpstr>Rendimientos recibidos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Nilgen Vargas</dc:creator>
  <cp:lastModifiedBy>Luis Orlando Barrera Pineda</cp:lastModifiedBy>
  <dcterms:created xsi:type="dcterms:W3CDTF">2019-09-18T20:59:31Z</dcterms:created>
  <dcterms:modified xsi:type="dcterms:W3CDTF">2026-07-14T13:17:33Z</dcterms:modified>
</cp:coreProperties>
</file>