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caya_shd_gov_co/Documents/Escritorio/CAROLINA AYA AMADO/Oficina de Gestión de Ingresos/Normatividad/Circular XX de 2024 SGR/"/>
    </mc:Choice>
  </mc:AlternateContent>
  <xr:revisionPtr revIDLastSave="1" documentId="8_{CE4CCCFB-5011-46DC-9931-E64B6E9B7FFF}" xr6:coauthVersionLast="47" xr6:coauthVersionMax="47" xr10:uidLastSave="{50437E19-0BEF-4D06-A3A9-F16BBE14755A}"/>
  <bookViews>
    <workbookView xWindow="-120" yWindow="-120" windowWidth="20730" windowHeight="11160" activeTab="1" xr2:uid="{558E37D7-D425-4F3F-A49C-CC68EAB32F55}"/>
  </bookViews>
  <sheets>
    <sheet name="COD. RETENC" sheetId="2" r:id="rId1"/>
    <sheet name="EJEMPLO" sheetId="1" r:id="rId2"/>
  </sheets>
  <definedNames>
    <definedName name="_xlnm._FilterDatabase" localSheetId="1" hidden="1">EJEMPLO!$B$2:$B$31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24" i="1" l="1"/>
  <c r="H29" i="1" l="1"/>
  <c r="Z11" i="1" l="1"/>
  <c r="Z12" i="1" s="1"/>
  <c r="Z28" i="1" l="1"/>
  <c r="Z29" i="1" s="1"/>
  <c r="Z19" i="1"/>
  <c r="Z20" i="1" s="1"/>
  <c r="H12" i="1" l="1"/>
  <c r="H24" i="1" l="1"/>
  <c r="H20" i="1"/>
  <c r="H16" i="1" s="1"/>
  <c r="H8" i="1"/>
  <c r="E11" i="1"/>
</calcChain>
</file>

<file path=xl/sharedStrings.xml><?xml version="1.0" encoding="utf-8"?>
<sst xmlns="http://schemas.openxmlformats.org/spreadsheetml/2006/main" count="262" uniqueCount="151">
  <si>
    <t>Tipo Registro</t>
  </si>
  <si>
    <t>N. documento interno</t>
  </si>
  <si>
    <t>Fecha Doc.  </t>
  </si>
  <si>
    <t>Clase doc.  </t>
  </si>
  <si>
    <t>Sociedad  </t>
  </si>
  <si>
    <t>Fecha Contab.  </t>
  </si>
  <si>
    <t>Período  </t>
  </si>
  <si>
    <t>Moneda  </t>
  </si>
  <si>
    <t xml:space="preserve">Tipo de cambio      </t>
  </si>
  <si>
    <t>Referencia  </t>
  </si>
  <si>
    <t>Txt. Cabecera Dcto.  </t>
  </si>
  <si>
    <t>Numerico</t>
  </si>
  <si>
    <t>AAAAMMDD (LONG 8)</t>
  </si>
  <si>
    <t>Alfanumerico  (LONG 2)</t>
  </si>
  <si>
    <t>Alfanumerico  (LONG 4)</t>
  </si>
  <si>
    <t xml:space="preserve"> N/A</t>
  </si>
  <si>
    <t>Alfabetico (LONG 3)</t>
  </si>
  <si>
    <t>Alfanumerico  (LONG 16)</t>
  </si>
  <si>
    <t>Alfanumerico  (LONG 25)</t>
  </si>
  <si>
    <t>Clave Contab.  </t>
  </si>
  <si>
    <t>Codigo de la cuenta</t>
  </si>
  <si>
    <t>Tipo Ident</t>
  </si>
  <si>
    <t>No Identificación</t>
  </si>
  <si>
    <t>Indicador de CME</t>
  </si>
  <si>
    <t>Cuenta contable</t>
  </si>
  <si>
    <t>importe  </t>
  </si>
  <si>
    <t>Indicador de impuestos</t>
  </si>
  <si>
    <t>RP Doc Presupuestal</t>
  </si>
  <si>
    <t>Posc Doc Pres</t>
  </si>
  <si>
    <t>Pros Pre</t>
  </si>
  <si>
    <t>Programa de financiación</t>
  </si>
  <si>
    <t>Fondo</t>
  </si>
  <si>
    <t>Centro Gestor</t>
  </si>
  <si>
    <t>Centro de costo</t>
  </si>
  <si>
    <t>Centro de Beneficio  </t>
  </si>
  <si>
    <t>Orden CO</t>
  </si>
  <si>
    <t>Elemento PEP</t>
  </si>
  <si>
    <t>Grafo</t>
  </si>
  <si>
    <t>Area funcional</t>
  </si>
  <si>
    <t>Segmento</t>
  </si>
  <si>
    <t>Fecha Base</t>
  </si>
  <si>
    <t>Condicion de Pago</t>
  </si>
  <si>
    <t>Asignación</t>
  </si>
  <si>
    <t>Texto</t>
  </si>
  <si>
    <t>Bloqueo Pago</t>
  </si>
  <si>
    <t>Receptor Alternativo</t>
  </si>
  <si>
    <t>Via de Pago</t>
  </si>
  <si>
    <t>Banco Propio</t>
  </si>
  <si>
    <t>Id Cta</t>
  </si>
  <si>
    <t>Ref 1</t>
  </si>
  <si>
    <t>Ref 2</t>
  </si>
  <si>
    <t>Ref 3</t>
  </si>
  <si>
    <t>Código Bco</t>
  </si>
  <si>
    <t>No Cuenta</t>
  </si>
  <si>
    <t>Tipo Cta</t>
  </si>
  <si>
    <t>Tipo de retenciones</t>
  </si>
  <si>
    <t>Indicador de retención</t>
  </si>
  <si>
    <t>Base imponible de retención en moneda de documento</t>
  </si>
  <si>
    <t>Importe de retención ya retenido en moneda del documento</t>
  </si>
  <si>
    <t>Sociedad GL asociada</t>
  </si>
  <si>
    <t>Numerico (LONG 2)</t>
  </si>
  <si>
    <t>Numerico (LONG 10)</t>
  </si>
  <si>
    <t>Alfanumerico  (LONG 3)</t>
  </si>
  <si>
    <t>Alfanumerico  (LONG 60)</t>
  </si>
  <si>
    <t>Alfanumerico  (LONG 1)</t>
  </si>
  <si>
    <t>Valor entero (LONG 13)</t>
  </si>
  <si>
    <t>C</t>
  </si>
  <si>
    <t>KL</t>
  </si>
  <si>
    <t>COP</t>
  </si>
  <si>
    <t>P</t>
  </si>
  <si>
    <t>9999</t>
  </si>
  <si>
    <t>04</t>
  </si>
  <si>
    <t>03</t>
  </si>
  <si>
    <t>L</t>
  </si>
  <si>
    <t>CC</t>
  </si>
  <si>
    <t>39</t>
  </si>
  <si>
    <t>DIANA QUIROGA LOPEZ</t>
  </si>
  <si>
    <t>GIOVANNY MOSQUERA PAEZ</t>
  </si>
  <si>
    <t>M</t>
  </si>
  <si>
    <t>JAIME FONSECA ARANGUREN</t>
  </si>
  <si>
    <t>LEGALIZACION RETENCION SGR OCTUBRE 2021</t>
  </si>
  <si>
    <t xml:space="preserve">COLOCAR ORDEN DE PAGO </t>
  </si>
  <si>
    <t>codigo</t>
  </si>
  <si>
    <t>denominacion</t>
  </si>
  <si>
    <t>%</t>
  </si>
  <si>
    <t>TIPO</t>
  </si>
  <si>
    <t>INDICADOR</t>
  </si>
  <si>
    <t>DESCRIPCION (40)</t>
  </si>
  <si>
    <t>BASE( valor costo sin iva)</t>
  </si>
  <si>
    <t>PORCENTAJE</t>
  </si>
  <si>
    <t>CUENTA DB</t>
  </si>
  <si>
    <t>CUENTA CR</t>
  </si>
  <si>
    <t>RETENCION ENAJENACION ACTIVOS FIJOS 1%</t>
  </si>
  <si>
    <t xml:space="preserve">ESTAMPILLA PROADULTO MAYOR 0.5%   </t>
  </si>
  <si>
    <t>        .5</t>
  </si>
  <si>
    <t xml:space="preserve">ESTAMPILLA PROADULTO MAYOR 2%   </t>
  </si>
  <si>
    <t xml:space="preserve">ESTAMPILLA PROCULTURA          </t>
  </si>
  <si>
    <t>ESTAMPILLA UNIV FCO JOSE DE CALDAS 1%</t>
  </si>
  <si>
    <t>ESTAMPILLA UNIV FCO JOSE DE CALDAS 1.1%</t>
  </si>
  <si>
    <t>       1.1</t>
  </si>
  <si>
    <t>ESTAMPILLA UNIV PEDAGOGICA NACIONAL 0,5%</t>
  </si>
  <si>
    <t xml:space="preserve">RETEFUENTE OTRAS RETENCIONES 20%  </t>
  </si>
  <si>
    <t xml:space="preserve">RETEFUENTE 20% LUCRO CESANTE      </t>
  </si>
  <si>
    <t xml:space="preserve">RETEFUENTE ARRIENDOS 3.5%      </t>
  </si>
  <si>
    <t>       3.5</t>
  </si>
  <si>
    <t xml:space="preserve">RETEFUENTE ARRIENDOS 4%            </t>
  </si>
  <si>
    <t xml:space="preserve">RETEFUENTE COMISIONES 10%         </t>
  </si>
  <si>
    <t xml:space="preserve">RETEFUENTE COMPRAS 0.1%           </t>
  </si>
  <si>
    <t>        .1</t>
  </si>
  <si>
    <t xml:space="preserve">RETEFUENTE COMPRAS 1%            </t>
  </si>
  <si>
    <t xml:space="preserve">RETEFUENTE COMPRAS 1.5%             </t>
  </si>
  <si>
    <t>       1.5</t>
  </si>
  <si>
    <t xml:space="preserve">RETEFUENTE COMPRAS 2.5%            </t>
  </si>
  <si>
    <t>       2.5</t>
  </si>
  <si>
    <t xml:space="preserve">RETEFUENTE COMPRAS 3.5%           </t>
  </si>
  <si>
    <t>RETEFUENTE CONSULT.OBRAS PUBLICAS-HON 6%</t>
  </si>
  <si>
    <t xml:space="preserve">RETEFUENTE CONTRATO DE OBRA 2 %   </t>
  </si>
  <si>
    <t>RETFTE ENAJENACION BIENES RAICES 2.5%</t>
  </si>
  <si>
    <t xml:space="preserve">RETEFUENTE HONORARIOS 10%         </t>
  </si>
  <si>
    <t xml:space="preserve">RETEFUENTE HONORARIOS 11%           </t>
  </si>
  <si>
    <t>RETEFUENTE HONORARIOS 3.5%</t>
  </si>
  <si>
    <t xml:space="preserve">RETEFUENTE HONORARIOS 6 %        </t>
  </si>
  <si>
    <t xml:space="preserve">RETEFUENTE PAGOS EXTERIOR RENTA     </t>
  </si>
  <si>
    <t>RETEFUENTE RENDIMIENTOS FINANCIEROS 7%</t>
  </si>
  <si>
    <t>RETEFUENTE RENDIMIENTOS FINANCIEROS 4%</t>
  </si>
  <si>
    <t xml:space="preserve">RETEFUENTE SERVICIOS 1%           </t>
  </si>
  <si>
    <t xml:space="preserve">RETEFUENTE SERVICIOS 2%           </t>
  </si>
  <si>
    <t xml:space="preserve">RETEFUENTE SERVICIOS 3.5%         </t>
  </si>
  <si>
    <t xml:space="preserve">RETEFUENTE SERVICIOS 4%         </t>
  </si>
  <si>
    <t>RETEFUENTE SERVICIOS 6%</t>
  </si>
  <si>
    <t xml:space="preserve">RETEICA 11.04 X MIL               </t>
  </si>
  <si>
    <t xml:space="preserve">RETEICA 13.8 X MIL               </t>
  </si>
  <si>
    <t>      1.38</t>
  </si>
  <si>
    <t xml:space="preserve">RETEICA 4.14 X MIL                </t>
  </si>
  <si>
    <t>      .414</t>
  </si>
  <si>
    <t xml:space="preserve">RETEICA 6.9 X MIL                </t>
  </si>
  <si>
    <t>       .69</t>
  </si>
  <si>
    <t xml:space="preserve">RETEICA 7 X MIL                    </t>
  </si>
  <si>
    <t>        .7</t>
  </si>
  <si>
    <t xml:space="preserve">RETEICA 8 X MIL                   </t>
  </si>
  <si>
    <t>        .8</t>
  </si>
  <si>
    <t xml:space="preserve">RETEICA 9.66 X MIL               </t>
  </si>
  <si>
    <t>      .966</t>
  </si>
  <si>
    <t xml:space="preserve">RETEIVA 15%                       </t>
  </si>
  <si>
    <t>RETEFUENTE OTRAS INDEMNIZACIONES 2.5%</t>
  </si>
  <si>
    <t>CONTRIBUCION ESPECIAL DE OBRA PÚBLICA 5%</t>
  </si>
  <si>
    <t>RENTAS TRAB-SALARIOS ART 383 ET</t>
  </si>
  <si>
    <t>RENTAS TRAB-HONORARIOS ART 383 ET</t>
  </si>
  <si>
    <t>RENTAS TRAB-SERVICIOS ART 383 ET</t>
  </si>
  <si>
    <t xml:space="preserve">CODIGO DE LA ENTIDAD </t>
  </si>
  <si>
    <t xml:space="preserve">FECHA DEL ABONO (AÑOMESDIA)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</si>
</sst>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43" formatCode="_-* #,##0.00_-;\-* #,##0.00_-;_-* &quot;-&quot;??_-;_-@_-"/>
  </numFmts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8"/>
      <name val="Tahoma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9C5700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2">
    <xf numFmtId="0" fontId="0" fillId="0" borderId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0" borderId="6" applyNumberFormat="0" applyFill="0" applyAlignment="0" applyProtection="0"/>
    <xf numFmtId="0" fontId="9" fillId="0" borderId="7" applyNumberFormat="0" applyFill="0" applyAlignment="0" applyProtection="0"/>
    <xf numFmtId="0" fontId="10" fillId="0" borderId="8" applyNumberFormat="0" applyFill="0" applyAlignment="0" applyProtection="0"/>
    <xf numFmtId="0" fontId="10" fillId="0" borderId="0" applyNumberFormat="0" applyFill="0" applyBorder="0" applyAlignment="0" applyProtection="0"/>
    <xf numFmtId="0" fontId="11" fillId="11" borderId="0" applyNumberFormat="0" applyBorder="0" applyAlignment="0" applyProtection="0"/>
    <xf numFmtId="0" fontId="12" fillId="12" borderId="0" applyNumberFormat="0" applyBorder="0" applyAlignment="0" applyProtection="0"/>
    <xf numFmtId="0" fontId="13" fillId="14" borderId="9" applyNumberFormat="0" applyAlignment="0" applyProtection="0"/>
    <xf numFmtId="0" fontId="14" fillId="15" borderId="10" applyNumberFormat="0" applyAlignment="0" applyProtection="0"/>
    <xf numFmtId="0" fontId="15" fillId="15" borderId="9" applyNumberFormat="0" applyAlignment="0" applyProtection="0"/>
    <xf numFmtId="0" fontId="16" fillId="0" borderId="11" applyNumberFormat="0" applyFill="0" applyAlignment="0" applyProtection="0"/>
    <xf numFmtId="0" fontId="17" fillId="16" borderId="12" applyNumberFormat="0" applyAlignment="0" applyProtection="0"/>
    <xf numFmtId="0" fontId="2" fillId="0" borderId="0" applyNumberFormat="0" applyFill="0" applyBorder="0" applyAlignment="0" applyProtection="0"/>
    <xf numFmtId="0" fontId="1" fillId="17" borderId="13" applyNumberFormat="0" applyFont="0" applyAlignment="0" applyProtection="0"/>
    <xf numFmtId="0" fontId="18" fillId="0" borderId="0" applyNumberFormat="0" applyFill="0" applyBorder="0" applyAlignment="0" applyProtection="0"/>
    <xf numFmtId="0" fontId="6" fillId="0" borderId="14" applyNumberFormat="0" applyFill="0" applyAlignment="0" applyProtection="0"/>
    <xf numFmtId="0" fontId="19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9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9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9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9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19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40" borderId="0" applyNumberFormat="0" applyBorder="0" applyAlignment="0" applyProtection="0"/>
    <xf numFmtId="0" fontId="20" fillId="13" borderId="0" applyNumberFormat="0" applyBorder="0" applyAlignment="0" applyProtection="0"/>
    <xf numFmtId="0" fontId="19" fillId="21" borderId="0" applyNumberFormat="0" applyBorder="0" applyAlignment="0" applyProtection="0"/>
    <xf numFmtId="0" fontId="19" fillId="25" borderId="0" applyNumberFormat="0" applyBorder="0" applyAlignment="0" applyProtection="0"/>
    <xf numFmtId="0" fontId="19" fillId="29" borderId="0" applyNumberFormat="0" applyBorder="0" applyAlignment="0" applyProtection="0"/>
    <xf numFmtId="0" fontId="19" fillId="33" borderId="0" applyNumberFormat="0" applyBorder="0" applyAlignment="0" applyProtection="0"/>
    <xf numFmtId="0" fontId="19" fillId="37" borderId="0" applyNumberFormat="0" applyBorder="0" applyAlignment="0" applyProtection="0"/>
    <xf numFmtId="0" fontId="19" fillId="41" borderId="0" applyNumberFormat="0" applyBorder="0" applyAlignment="0" applyProtection="0"/>
    <xf numFmtId="41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1" fillId="13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37" borderId="0" applyNumberFormat="0" applyBorder="0" applyAlignment="0" applyProtection="0"/>
    <xf numFmtId="0" fontId="1" fillId="41" borderId="0" applyNumberFormat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27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0" fillId="3" borderId="0" xfId="0" applyFill="1"/>
    <xf numFmtId="0" fontId="3" fillId="4" borderId="1" xfId="0" applyFont="1" applyFill="1" applyBorder="1" applyAlignment="1">
      <alignment horizontal="center" vertical="center" wrapText="1"/>
    </xf>
    <xf numFmtId="49" fontId="3" fillId="4" borderId="1" xfId="0" applyNumberFormat="1" applyFont="1" applyFill="1" applyBorder="1" applyAlignment="1">
      <alignment horizontal="center" vertical="center" wrapText="1"/>
    </xf>
    <xf numFmtId="0" fontId="2" fillId="0" borderId="0" xfId="0" applyFont="1"/>
    <xf numFmtId="49" fontId="0" fillId="0" borderId="0" xfId="0" applyNumberFormat="1"/>
    <xf numFmtId="0" fontId="0" fillId="6" borderId="0" xfId="0" applyFill="1"/>
    <xf numFmtId="0" fontId="2" fillId="6" borderId="0" xfId="0" applyFont="1" applyFill="1"/>
    <xf numFmtId="0" fontId="0" fillId="7" borderId="0" xfId="0" applyFill="1"/>
    <xf numFmtId="0" fontId="0" fillId="8" borderId="0" xfId="0" applyFill="1"/>
    <xf numFmtId="0" fontId="4" fillId="5" borderId="2" xfId="0" applyFont="1" applyFill="1" applyBorder="1" applyAlignment="1">
      <alignment vertical="center"/>
    </xf>
    <xf numFmtId="0" fontId="4" fillId="5" borderId="3" xfId="0" applyFont="1" applyFill="1" applyBorder="1" applyAlignment="1">
      <alignment vertical="center"/>
    </xf>
    <xf numFmtId="0" fontId="5" fillId="5" borderId="3" xfId="0" applyFont="1" applyFill="1" applyBorder="1" applyAlignment="1">
      <alignment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 applyAlignment="1">
      <alignment horizontal="right" vertical="center"/>
    </xf>
    <xf numFmtId="0" fontId="5" fillId="6" borderId="4" xfId="0" applyFont="1" applyFill="1" applyBorder="1" applyAlignment="1">
      <alignment vertical="center"/>
    </xf>
    <xf numFmtId="0" fontId="5" fillId="6" borderId="5" xfId="0" applyFont="1" applyFill="1" applyBorder="1" applyAlignment="1">
      <alignment vertical="center"/>
    </xf>
    <xf numFmtId="0" fontId="5" fillId="9" borderId="4" xfId="0" applyFont="1" applyFill="1" applyBorder="1" applyAlignment="1">
      <alignment vertical="center"/>
    </xf>
    <xf numFmtId="0" fontId="5" fillId="9" borderId="5" xfId="0" applyFont="1" applyFill="1" applyBorder="1" applyAlignment="1">
      <alignment vertical="center"/>
    </xf>
    <xf numFmtId="0" fontId="5" fillId="9" borderId="5" xfId="0" applyFont="1" applyFill="1" applyBorder="1" applyAlignment="1">
      <alignment horizontal="right" vertical="center"/>
    </xf>
    <xf numFmtId="3" fontId="5" fillId="0" borderId="5" xfId="0" applyNumberFormat="1" applyFont="1" applyBorder="1" applyAlignment="1">
      <alignment horizontal="right" vertical="center"/>
    </xf>
    <xf numFmtId="0" fontId="5" fillId="10" borderId="4" xfId="0" applyFont="1" applyFill="1" applyBorder="1" applyAlignment="1">
      <alignment vertical="center"/>
    </xf>
    <xf numFmtId="0" fontId="5" fillId="10" borderId="5" xfId="0" applyFont="1" applyFill="1" applyBorder="1" applyAlignment="1">
      <alignment vertical="center"/>
    </xf>
    <xf numFmtId="0" fontId="5" fillId="10" borderId="5" xfId="0" applyFont="1" applyFill="1" applyBorder="1" applyAlignment="1">
      <alignment horizontal="right" vertical="center"/>
    </xf>
    <xf numFmtId="0" fontId="5" fillId="6" borderId="5" xfId="0" applyFont="1" applyFill="1" applyBorder="1" applyAlignment="1">
      <alignment horizontal="right" vertical="center"/>
    </xf>
  </cellXfs>
  <cellStyles count="72">
    <cellStyle name="20% - Énfasis1" xfId="24" builtinId="30" customBuiltin="1"/>
    <cellStyle name="20% - Énfasis2" xfId="27" builtinId="34" customBuiltin="1"/>
    <cellStyle name="20% - Énfasis3" xfId="30" builtinId="38" customBuiltin="1"/>
    <cellStyle name="20% - Énfasis4" xfId="33" builtinId="42" customBuiltin="1"/>
    <cellStyle name="20% - Énfasis5" xfId="36" builtinId="46" customBuiltin="1"/>
    <cellStyle name="20% - Énfasis6" xfId="39" builtinId="50" customBuiltin="1"/>
    <cellStyle name="40% - Énfasis1" xfId="25" builtinId="31" customBuiltin="1"/>
    <cellStyle name="40% - Énfasis2" xfId="28" builtinId="35" customBuiltin="1"/>
    <cellStyle name="40% - Énfasis3" xfId="31" builtinId="39" customBuiltin="1"/>
    <cellStyle name="40% - Énfasis4" xfId="34" builtinId="43" customBuiltin="1"/>
    <cellStyle name="40% - Énfasis5" xfId="37" builtinId="47" customBuiltin="1"/>
    <cellStyle name="40% - Énfasis6" xfId="40" builtinId="51" customBuiltin="1"/>
    <cellStyle name="60% - Énfasis1" xfId="58" builtinId="32" customBuiltin="1"/>
    <cellStyle name="60% - Énfasis1 2" xfId="42" xr:uid="{EB1793BA-29C3-419D-8A88-3CC416D6883C}"/>
    <cellStyle name="60% - Énfasis2" xfId="59" builtinId="36" customBuiltin="1"/>
    <cellStyle name="60% - Énfasis2 2" xfId="43" xr:uid="{8B7E7E27-C033-4272-90FE-48BCEFC92804}"/>
    <cellStyle name="60% - Énfasis3" xfId="60" builtinId="40" customBuiltin="1"/>
    <cellStyle name="60% - Énfasis3 2" xfId="44" xr:uid="{C1AD17AC-C66B-4A02-B359-D432016EEDD3}"/>
    <cellStyle name="60% - Énfasis4" xfId="61" builtinId="44" customBuiltin="1"/>
    <cellStyle name="60% - Énfasis4 2" xfId="45" xr:uid="{DB0E36FC-AC34-4EE9-8399-837E925C766D}"/>
    <cellStyle name="60% - Énfasis5" xfId="62" builtinId="48" customBuiltin="1"/>
    <cellStyle name="60% - Énfasis5 2" xfId="46" xr:uid="{3F06DDDC-DC41-43D2-B86C-BB49C5C547DA}"/>
    <cellStyle name="60% - Énfasis6" xfId="63" builtinId="52" customBuiltin="1"/>
    <cellStyle name="60% - Énfasis6 2" xfId="47" xr:uid="{F6FC865A-79DB-4C28-A80A-28DFA1630501}"/>
    <cellStyle name="Bueno" xfId="12" builtinId="26" customBuiltin="1"/>
    <cellStyle name="Cálculo" xfId="16" builtinId="22" customBuiltin="1"/>
    <cellStyle name="Celda de comprobación" xfId="18" builtinId="23" customBuiltin="1"/>
    <cellStyle name="Celda vinculada" xfId="17" builtinId="24" customBuiltin="1"/>
    <cellStyle name="Encabezado 1" xfId="8" builtinId="16" customBuiltin="1"/>
    <cellStyle name="Encabezado 4" xfId="11" builtinId="19" customBuiltin="1"/>
    <cellStyle name="Énfasis1" xfId="23" builtinId="29" customBuiltin="1"/>
    <cellStyle name="Énfasis2" xfId="26" builtinId="33" customBuiltin="1"/>
    <cellStyle name="Énfasis3" xfId="29" builtinId="37" customBuiltin="1"/>
    <cellStyle name="Énfasis4" xfId="32" builtinId="41" customBuiltin="1"/>
    <cellStyle name="Énfasis5" xfId="35" builtinId="45" customBuiltin="1"/>
    <cellStyle name="Énfasis6" xfId="38" builtinId="49" customBuiltin="1"/>
    <cellStyle name="Entrada" xfId="14" builtinId="20" customBuiltin="1"/>
    <cellStyle name="Incorrecto" xfId="13" builtinId="27" customBuiltin="1"/>
    <cellStyle name="Millares [0] 2" xfId="1" xr:uid="{51864BE7-95F9-427C-A328-78BDCF9F235F}"/>
    <cellStyle name="Millares [0] 2 2" xfId="3" xr:uid="{DD29652A-3103-4341-A974-BA6069CFA5A9}"/>
    <cellStyle name="Millares [0] 2 2 2" xfId="52" xr:uid="{22772A9C-AA51-453A-B285-BFB5A8FA7AF3}"/>
    <cellStyle name="Millares [0] 2 3" xfId="48" xr:uid="{A443E194-CC58-45D8-8E1C-C93652B5D039}"/>
    <cellStyle name="Millares [0] 3" xfId="5" xr:uid="{6B00B30F-67E7-474D-B25F-5A27AEC7825E}"/>
    <cellStyle name="Millares [0] 3 2" xfId="54" xr:uid="{DC56DE70-56E2-481B-A5E8-9B96E55DA778}"/>
    <cellStyle name="Millares [0] 4" xfId="49" xr:uid="{4B4DE5B9-666D-4654-A3E8-84EF2B6FD224}"/>
    <cellStyle name="Millares 10" xfId="69" xr:uid="{216F31AE-462A-4A7B-A609-E195EEA189F4}"/>
    <cellStyle name="Millares 11" xfId="70" xr:uid="{F195B3ED-678C-4412-85A3-EC60EA1CF8DB}"/>
    <cellStyle name="Millares 12" xfId="71" xr:uid="{724ECA34-0040-43CF-9084-C42C90045AA5}"/>
    <cellStyle name="Millares 2" xfId="2" xr:uid="{0786673D-0443-4BF0-8411-CFF78EAB681A}"/>
    <cellStyle name="Millares 2 2" xfId="51" xr:uid="{3E50FA15-EDF1-45E4-9118-08E6CDE1CD28}"/>
    <cellStyle name="Millares 2 3" xfId="68" xr:uid="{6F3110F1-7F7D-47E7-8FFB-061A319175C9}"/>
    <cellStyle name="Millares 3" xfId="4" xr:uid="{C6382118-4AB8-4E1A-BB6E-221EF88B637F}"/>
    <cellStyle name="Millares 3 2" xfId="53" xr:uid="{B7635DBC-D683-4115-93F9-98A7704C9816}"/>
    <cellStyle name="Millares 3 3" xfId="65" xr:uid="{B1316891-56BB-419C-BEAB-CA2B7FB781AD}"/>
    <cellStyle name="Millares 4" xfId="6" xr:uid="{A37887A9-8DC5-464E-AF06-9A81A922F25A}"/>
    <cellStyle name="Millares 4 2" xfId="55" xr:uid="{212B816E-73A5-4CA1-9E91-BC9A312ED5BF}"/>
    <cellStyle name="Millares 5" xfId="50" xr:uid="{18571D53-6C07-46DE-A18D-780B686B5FB7}"/>
    <cellStyle name="Millares 6" xfId="56" xr:uid="{C52E7FB6-5147-434D-9980-56C329B455AB}"/>
    <cellStyle name="Millares 7" xfId="64" xr:uid="{33A8793D-954B-434D-8C35-EC638136A611}"/>
    <cellStyle name="Millares 8" xfId="66" xr:uid="{818C781F-9FF5-46ED-BB88-16280A15F8DF}"/>
    <cellStyle name="Millares 9" xfId="67" xr:uid="{6B5B7656-7A42-410D-82AD-0E8153985A4C}"/>
    <cellStyle name="Neutral" xfId="57" builtinId="28" customBuiltin="1"/>
    <cellStyle name="Neutral 2" xfId="41" xr:uid="{33FB75AE-2BC3-4A04-9B21-256CBC8340BA}"/>
    <cellStyle name="Normal" xfId="0" builtinId="0"/>
    <cellStyle name="Notas" xfId="20" builtinId="10" customBuiltin="1"/>
    <cellStyle name="Salida" xfId="15" builtinId="21" customBuiltin="1"/>
    <cellStyle name="Texto de advertencia" xfId="19" builtinId="11" customBuiltin="1"/>
    <cellStyle name="Texto explicativo" xfId="21" builtinId="53" customBuiltin="1"/>
    <cellStyle name="Título" xfId="7" builtinId="15" customBuiltin="1"/>
    <cellStyle name="Título 2" xfId="9" builtinId="17" customBuiltin="1"/>
    <cellStyle name="Título 3" xfId="10" builtinId="18" customBuiltin="1"/>
    <cellStyle name="Total" xfId="22" builtinId="25" customBuiltin="1"/>
  </cellStyles>
  <dxfs count="0"/>
  <tableStyles count="0" defaultTableStyle="TableStyleMedium2" defaultPivotStyle="PivotStyleLight16"/>
  <colors>
    <mruColors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04161E-0EE0-4A20-82C9-547FE7A77022}">
  <dimension ref="A2:G48"/>
  <sheetViews>
    <sheetView topLeftCell="A23" workbookViewId="0">
      <selection activeCell="C43" sqref="C43"/>
    </sheetView>
  </sheetViews>
  <sheetFormatPr baseColWidth="10" defaultRowHeight="15" x14ac:dyDescent="0.25"/>
  <cols>
    <col min="3" max="3" width="47.7109375" customWidth="1"/>
  </cols>
  <sheetData>
    <row r="2" spans="1:7" ht="15.75" thickBot="1" x14ac:dyDescent="0.3">
      <c r="A2" t="s">
        <v>82</v>
      </c>
      <c r="B2" t="s">
        <v>83</v>
      </c>
      <c r="C2" t="s">
        <v>84</v>
      </c>
    </row>
    <row r="3" spans="1:7" ht="15.75" thickBot="1" x14ac:dyDescent="0.3">
      <c r="A3" s="11" t="s">
        <v>85</v>
      </c>
      <c r="B3" s="12" t="s">
        <v>86</v>
      </c>
      <c r="C3" s="12" t="s">
        <v>87</v>
      </c>
      <c r="D3" s="12" t="s">
        <v>88</v>
      </c>
      <c r="E3" s="12" t="s">
        <v>89</v>
      </c>
      <c r="F3" s="12" t="s">
        <v>90</v>
      </c>
      <c r="G3" s="13" t="s">
        <v>91</v>
      </c>
    </row>
    <row r="4" spans="1:7" ht="15.75" thickBot="1" x14ac:dyDescent="0.3">
      <c r="A4" s="14">
        <v>1</v>
      </c>
      <c r="B4" s="15">
        <v>1</v>
      </c>
      <c r="C4" s="15" t="s">
        <v>92</v>
      </c>
      <c r="D4" s="16">
        <v>100</v>
      </c>
      <c r="E4" s="16">
        <v>1</v>
      </c>
      <c r="F4" s="16">
        <v>2436120100</v>
      </c>
      <c r="G4" s="16">
        <v>2436120100</v>
      </c>
    </row>
    <row r="5" spans="1:7" ht="15.75" thickBot="1" x14ac:dyDescent="0.3">
      <c r="A5" s="14">
        <v>2</v>
      </c>
      <c r="B5" s="15">
        <v>2</v>
      </c>
      <c r="C5" s="15" t="s">
        <v>93</v>
      </c>
      <c r="D5" s="16">
        <v>100</v>
      </c>
      <c r="E5" s="16" t="s">
        <v>94</v>
      </c>
      <c r="F5" s="16">
        <v>2436900301</v>
      </c>
      <c r="G5" s="16">
        <v>2436900301</v>
      </c>
    </row>
    <row r="6" spans="1:7" ht="15.75" thickBot="1" x14ac:dyDescent="0.3">
      <c r="A6" s="17">
        <v>3</v>
      </c>
      <c r="B6" s="18">
        <v>3</v>
      </c>
      <c r="C6" s="18" t="s">
        <v>95</v>
      </c>
      <c r="D6" s="26">
        <v>100</v>
      </c>
      <c r="E6" s="26">
        <v>2</v>
      </c>
      <c r="F6" s="26">
        <v>2436900301</v>
      </c>
      <c r="G6" s="26">
        <v>2436900301</v>
      </c>
    </row>
    <row r="7" spans="1:7" ht="15.75" thickBot="1" x14ac:dyDescent="0.3">
      <c r="A7" s="17">
        <v>4</v>
      </c>
      <c r="B7" s="18">
        <v>4</v>
      </c>
      <c r="C7" s="18" t="s">
        <v>96</v>
      </c>
      <c r="D7" s="26">
        <v>100</v>
      </c>
      <c r="E7" s="26" t="s">
        <v>94</v>
      </c>
      <c r="F7" s="26">
        <v>2436900201</v>
      </c>
      <c r="G7" s="26">
        <v>2436900201</v>
      </c>
    </row>
    <row r="8" spans="1:7" ht="15.75" thickBot="1" x14ac:dyDescent="0.3">
      <c r="A8" s="19">
        <v>5</v>
      </c>
      <c r="B8" s="20">
        <v>5</v>
      </c>
      <c r="C8" s="20" t="s">
        <v>97</v>
      </c>
      <c r="D8" s="21">
        <v>100</v>
      </c>
      <c r="E8" s="21">
        <v>1</v>
      </c>
      <c r="F8" s="21">
        <v>2436900101</v>
      </c>
      <c r="G8" s="21">
        <v>2436900101</v>
      </c>
    </row>
    <row r="9" spans="1:7" ht="15.75" thickBot="1" x14ac:dyDescent="0.3">
      <c r="A9" s="19">
        <v>6</v>
      </c>
      <c r="B9" s="20">
        <v>6</v>
      </c>
      <c r="C9" s="20" t="s">
        <v>98</v>
      </c>
      <c r="D9" s="21">
        <v>100</v>
      </c>
      <c r="E9" s="21" t="s">
        <v>99</v>
      </c>
      <c r="F9" s="21">
        <v>2436900101</v>
      </c>
      <c r="G9" s="21">
        <v>2436900101</v>
      </c>
    </row>
    <row r="10" spans="1:7" ht="15.75" thickBot="1" x14ac:dyDescent="0.3">
      <c r="A10" s="19">
        <v>7</v>
      </c>
      <c r="B10" s="20">
        <v>7</v>
      </c>
      <c r="C10" s="20" t="s">
        <v>100</v>
      </c>
      <c r="D10" s="21">
        <v>100</v>
      </c>
      <c r="E10" s="21" t="s">
        <v>94</v>
      </c>
      <c r="F10" s="21">
        <v>2436900901</v>
      </c>
      <c r="G10" s="21">
        <v>2436900901</v>
      </c>
    </row>
    <row r="11" spans="1:7" ht="15.75" thickBot="1" x14ac:dyDescent="0.3">
      <c r="A11" s="19">
        <v>8</v>
      </c>
      <c r="B11" s="20">
        <v>8</v>
      </c>
      <c r="C11" s="20" t="s">
        <v>101</v>
      </c>
      <c r="D11" s="21">
        <v>100</v>
      </c>
      <c r="E11" s="21">
        <v>20</v>
      </c>
      <c r="F11" s="21">
        <v>2436901901</v>
      </c>
      <c r="G11" s="21">
        <v>2436901901</v>
      </c>
    </row>
    <row r="12" spans="1:7" ht="15.75" thickBot="1" x14ac:dyDescent="0.3">
      <c r="A12" s="19">
        <v>9</v>
      </c>
      <c r="B12" s="20">
        <v>9</v>
      </c>
      <c r="C12" s="20" t="s">
        <v>102</v>
      </c>
      <c r="D12" s="21">
        <v>100</v>
      </c>
      <c r="E12" s="21">
        <v>20</v>
      </c>
      <c r="F12" s="21">
        <v>2436901901</v>
      </c>
      <c r="G12" s="21">
        <v>2436901901</v>
      </c>
    </row>
    <row r="13" spans="1:7" ht="15.75" thickBot="1" x14ac:dyDescent="0.3">
      <c r="A13" s="19">
        <v>10</v>
      </c>
      <c r="B13" s="20">
        <v>10</v>
      </c>
      <c r="C13" s="20" t="s">
        <v>103</v>
      </c>
      <c r="D13" s="21">
        <v>100</v>
      </c>
      <c r="E13" s="21" t="s">
        <v>104</v>
      </c>
      <c r="F13" s="21">
        <v>2436060100</v>
      </c>
      <c r="G13" s="21">
        <v>2436060100</v>
      </c>
    </row>
    <row r="14" spans="1:7" ht="15.75" thickBot="1" x14ac:dyDescent="0.3">
      <c r="A14" s="19">
        <v>11</v>
      </c>
      <c r="B14" s="20">
        <v>11</v>
      </c>
      <c r="C14" s="20" t="s">
        <v>105</v>
      </c>
      <c r="D14" s="21">
        <v>100</v>
      </c>
      <c r="E14" s="21">
        <v>4</v>
      </c>
      <c r="F14" s="21">
        <v>2436060100</v>
      </c>
      <c r="G14" s="21">
        <v>2436060100</v>
      </c>
    </row>
    <row r="15" spans="1:7" ht="15.75" thickBot="1" x14ac:dyDescent="0.3">
      <c r="A15" s="19">
        <v>12</v>
      </c>
      <c r="B15" s="20">
        <v>12</v>
      </c>
      <c r="C15" s="20" t="s">
        <v>106</v>
      </c>
      <c r="D15" s="21">
        <v>100</v>
      </c>
      <c r="E15" s="21">
        <v>10</v>
      </c>
      <c r="F15" s="21">
        <v>2436040100</v>
      </c>
      <c r="G15" s="21">
        <v>2436040100</v>
      </c>
    </row>
    <row r="16" spans="1:7" ht="15.75" thickBot="1" x14ac:dyDescent="0.3">
      <c r="A16" s="19">
        <v>13</v>
      </c>
      <c r="B16" s="20">
        <v>13</v>
      </c>
      <c r="C16" s="20" t="s">
        <v>107</v>
      </c>
      <c r="D16" s="21">
        <v>100</v>
      </c>
      <c r="E16" s="21" t="s">
        <v>108</v>
      </c>
      <c r="F16" s="21">
        <v>2436080100</v>
      </c>
      <c r="G16" s="21">
        <v>2436080100</v>
      </c>
    </row>
    <row r="17" spans="1:7" ht="15.75" thickBot="1" x14ac:dyDescent="0.3">
      <c r="A17" s="19">
        <v>14</v>
      </c>
      <c r="B17" s="20">
        <v>14</v>
      </c>
      <c r="C17" s="20" t="s">
        <v>109</v>
      </c>
      <c r="D17" s="21">
        <v>100</v>
      </c>
      <c r="E17" s="21">
        <v>1</v>
      </c>
      <c r="F17" s="21">
        <v>2436080100</v>
      </c>
      <c r="G17" s="21">
        <v>2436080100</v>
      </c>
    </row>
    <row r="18" spans="1:7" ht="15.75" thickBot="1" x14ac:dyDescent="0.3">
      <c r="A18" s="19">
        <v>15</v>
      </c>
      <c r="B18" s="20">
        <v>15</v>
      </c>
      <c r="C18" s="20" t="s">
        <v>110</v>
      </c>
      <c r="D18" s="21">
        <v>100</v>
      </c>
      <c r="E18" s="21" t="s">
        <v>111</v>
      </c>
      <c r="F18" s="21">
        <v>2436080100</v>
      </c>
      <c r="G18" s="21">
        <v>2436080100</v>
      </c>
    </row>
    <row r="19" spans="1:7" ht="15.75" thickBot="1" x14ac:dyDescent="0.3">
      <c r="A19" s="19">
        <v>16</v>
      </c>
      <c r="B19" s="20">
        <v>16</v>
      </c>
      <c r="C19" s="20" t="s">
        <v>112</v>
      </c>
      <c r="D19" s="21">
        <v>100</v>
      </c>
      <c r="E19" s="21" t="s">
        <v>113</v>
      </c>
      <c r="F19" s="21">
        <v>2436080100</v>
      </c>
      <c r="G19" s="21">
        <v>2436080100</v>
      </c>
    </row>
    <row r="20" spans="1:7" ht="15.75" thickBot="1" x14ac:dyDescent="0.3">
      <c r="A20" s="19">
        <v>17</v>
      </c>
      <c r="B20" s="20">
        <v>17</v>
      </c>
      <c r="C20" s="20" t="s">
        <v>114</v>
      </c>
      <c r="D20" s="21">
        <v>100</v>
      </c>
      <c r="E20" s="21" t="s">
        <v>104</v>
      </c>
      <c r="F20" s="21">
        <v>2436080100</v>
      </c>
      <c r="G20" s="21">
        <v>2436080100</v>
      </c>
    </row>
    <row r="21" spans="1:7" ht="15.75" thickBot="1" x14ac:dyDescent="0.3">
      <c r="A21" s="19">
        <v>18</v>
      </c>
      <c r="B21" s="20">
        <v>18</v>
      </c>
      <c r="C21" s="20" t="s">
        <v>115</v>
      </c>
      <c r="D21" s="21">
        <v>100</v>
      </c>
      <c r="E21" s="21">
        <v>6</v>
      </c>
      <c r="F21" s="21">
        <v>2436030100</v>
      </c>
      <c r="G21" s="21">
        <v>2436030100</v>
      </c>
    </row>
    <row r="22" spans="1:7" ht="15.75" thickBot="1" x14ac:dyDescent="0.3">
      <c r="A22" s="19">
        <v>19</v>
      </c>
      <c r="B22" s="20">
        <v>19</v>
      </c>
      <c r="C22" s="20" t="s">
        <v>116</v>
      </c>
      <c r="D22" s="21">
        <v>100</v>
      </c>
      <c r="E22" s="21">
        <v>2</v>
      </c>
      <c r="F22" s="21">
        <v>2436260100</v>
      </c>
      <c r="G22" s="21">
        <v>2436260100</v>
      </c>
    </row>
    <row r="23" spans="1:7" ht="15.75" thickBot="1" x14ac:dyDescent="0.3">
      <c r="A23" s="19">
        <v>20</v>
      </c>
      <c r="B23" s="20">
        <v>20</v>
      </c>
      <c r="C23" s="20" t="s">
        <v>117</v>
      </c>
      <c r="D23" s="21">
        <v>100</v>
      </c>
      <c r="E23" s="21" t="s">
        <v>113</v>
      </c>
      <c r="F23" s="21">
        <v>2436900701</v>
      </c>
      <c r="G23" s="21">
        <v>2436900701</v>
      </c>
    </row>
    <row r="24" spans="1:7" ht="15.75" thickBot="1" x14ac:dyDescent="0.3">
      <c r="A24" s="19">
        <v>21</v>
      </c>
      <c r="B24" s="20">
        <v>21</v>
      </c>
      <c r="C24" s="20" t="s">
        <v>118</v>
      </c>
      <c r="D24" s="21">
        <v>100</v>
      </c>
      <c r="E24" s="21">
        <v>10</v>
      </c>
      <c r="F24" s="21">
        <v>2436030100</v>
      </c>
      <c r="G24" s="21">
        <v>2436030100</v>
      </c>
    </row>
    <row r="25" spans="1:7" ht="15.75" thickBot="1" x14ac:dyDescent="0.3">
      <c r="A25" s="14">
        <v>22</v>
      </c>
      <c r="B25" s="15">
        <v>22</v>
      </c>
      <c r="C25" s="20" t="s">
        <v>119</v>
      </c>
      <c r="D25" s="21">
        <v>100</v>
      </c>
      <c r="E25" s="21">
        <v>11</v>
      </c>
      <c r="F25" s="16">
        <v>2436030100</v>
      </c>
      <c r="G25" s="16">
        <v>2436030100</v>
      </c>
    </row>
    <row r="26" spans="1:7" ht="15.75" thickBot="1" x14ac:dyDescent="0.3">
      <c r="A26" s="14">
        <v>23</v>
      </c>
      <c r="B26" s="15">
        <v>23</v>
      </c>
      <c r="C26" s="20" t="s">
        <v>120</v>
      </c>
      <c r="D26" s="21">
        <v>100</v>
      </c>
      <c r="E26" s="21" t="s">
        <v>104</v>
      </c>
      <c r="F26" s="16">
        <v>2436030100</v>
      </c>
      <c r="G26" s="16">
        <v>2436030100</v>
      </c>
    </row>
    <row r="27" spans="1:7" ht="15.75" thickBot="1" x14ac:dyDescent="0.3">
      <c r="A27" s="14">
        <v>24</v>
      </c>
      <c r="B27" s="15">
        <v>24</v>
      </c>
      <c r="C27" s="20" t="s">
        <v>121</v>
      </c>
      <c r="D27" s="21">
        <v>100</v>
      </c>
      <c r="E27" s="21">
        <v>6</v>
      </c>
      <c r="F27" s="16">
        <v>2436030100</v>
      </c>
      <c r="G27" s="16">
        <v>2436030100</v>
      </c>
    </row>
    <row r="28" spans="1:7" ht="15.75" thickBot="1" x14ac:dyDescent="0.3">
      <c r="A28" s="14">
        <v>25</v>
      </c>
      <c r="B28" s="15">
        <v>25</v>
      </c>
      <c r="C28" s="20" t="s">
        <v>122</v>
      </c>
      <c r="D28" s="21">
        <v>100</v>
      </c>
      <c r="E28" s="21">
        <v>15</v>
      </c>
      <c r="F28" s="16">
        <v>2436100000</v>
      </c>
      <c r="G28" s="16">
        <v>2436100000</v>
      </c>
    </row>
    <row r="29" spans="1:7" ht="15.75" thickBot="1" x14ac:dyDescent="0.3">
      <c r="A29" s="14">
        <v>26</v>
      </c>
      <c r="B29" s="15">
        <v>26</v>
      </c>
      <c r="C29" s="20" t="s">
        <v>123</v>
      </c>
      <c r="D29" s="21">
        <v>100</v>
      </c>
      <c r="E29" s="21">
        <v>7</v>
      </c>
      <c r="F29" s="16">
        <v>2436070100</v>
      </c>
      <c r="G29" s="16">
        <v>2436070100</v>
      </c>
    </row>
    <row r="30" spans="1:7" ht="15.75" thickBot="1" x14ac:dyDescent="0.3">
      <c r="A30" s="14">
        <v>27</v>
      </c>
      <c r="B30" s="15">
        <v>27</v>
      </c>
      <c r="C30" s="20" t="s">
        <v>124</v>
      </c>
      <c r="D30" s="21">
        <v>100</v>
      </c>
      <c r="E30" s="21">
        <v>4</v>
      </c>
      <c r="F30" s="16">
        <v>2436070100</v>
      </c>
      <c r="G30" s="16">
        <v>2436070100</v>
      </c>
    </row>
    <row r="31" spans="1:7" ht="15.75" thickBot="1" x14ac:dyDescent="0.3">
      <c r="A31" s="14">
        <v>28</v>
      </c>
      <c r="B31" s="15">
        <v>28</v>
      </c>
      <c r="C31" s="20" t="s">
        <v>125</v>
      </c>
      <c r="D31" s="21">
        <v>100</v>
      </c>
      <c r="E31" s="21">
        <v>1</v>
      </c>
      <c r="F31" s="16">
        <v>2436050100</v>
      </c>
      <c r="G31" s="16">
        <v>2436050100</v>
      </c>
    </row>
    <row r="32" spans="1:7" ht="15.75" thickBot="1" x14ac:dyDescent="0.3">
      <c r="A32" s="14">
        <v>29</v>
      </c>
      <c r="B32" s="15">
        <v>29</v>
      </c>
      <c r="C32" s="20" t="s">
        <v>126</v>
      </c>
      <c r="D32" s="21">
        <v>100</v>
      </c>
      <c r="E32" s="21">
        <v>2</v>
      </c>
      <c r="F32" s="16">
        <v>2436050100</v>
      </c>
      <c r="G32" s="16">
        <v>2436050100</v>
      </c>
    </row>
    <row r="33" spans="1:7" ht="15.75" thickBot="1" x14ac:dyDescent="0.3">
      <c r="A33" s="14">
        <v>30</v>
      </c>
      <c r="B33" s="15">
        <v>30</v>
      </c>
      <c r="C33" s="20" t="s">
        <v>127</v>
      </c>
      <c r="D33" s="21">
        <v>100</v>
      </c>
      <c r="E33" s="21" t="s">
        <v>104</v>
      </c>
      <c r="F33" s="16">
        <v>2436050100</v>
      </c>
      <c r="G33" s="16">
        <v>2436050100</v>
      </c>
    </row>
    <row r="34" spans="1:7" ht="15.75" thickBot="1" x14ac:dyDescent="0.3">
      <c r="A34" s="14">
        <v>31</v>
      </c>
      <c r="B34" s="15">
        <v>31</v>
      </c>
      <c r="C34" s="20" t="s">
        <v>128</v>
      </c>
      <c r="D34" s="21">
        <v>100</v>
      </c>
      <c r="E34" s="21">
        <v>4</v>
      </c>
      <c r="F34" s="16">
        <v>2436050100</v>
      </c>
      <c r="G34" s="16">
        <v>2436050100</v>
      </c>
    </row>
    <row r="35" spans="1:7" ht="15.75" thickBot="1" x14ac:dyDescent="0.3">
      <c r="A35" s="14">
        <v>32</v>
      </c>
      <c r="B35" s="15">
        <v>32</v>
      </c>
      <c r="C35" s="15" t="s">
        <v>129</v>
      </c>
      <c r="D35" s="16">
        <v>100</v>
      </c>
      <c r="E35" s="16">
        <v>6</v>
      </c>
      <c r="F35" s="16">
        <v>2436050100</v>
      </c>
      <c r="G35" s="16">
        <v>2436050100</v>
      </c>
    </row>
    <row r="36" spans="1:7" ht="15.75" thickBot="1" x14ac:dyDescent="0.3">
      <c r="A36" s="14">
        <v>33</v>
      </c>
      <c r="B36" s="15">
        <v>33</v>
      </c>
      <c r="C36" s="15" t="s">
        <v>130</v>
      </c>
      <c r="D36" s="16">
        <v>100</v>
      </c>
      <c r="E36" s="22">
        <v>1104</v>
      </c>
      <c r="F36" s="16">
        <v>2436270100</v>
      </c>
      <c r="G36" s="16">
        <v>2436270100</v>
      </c>
    </row>
    <row r="37" spans="1:7" ht="15.75" thickBot="1" x14ac:dyDescent="0.3">
      <c r="A37" s="14">
        <v>34</v>
      </c>
      <c r="B37" s="15">
        <v>34</v>
      </c>
      <c r="C37" s="15" t="s">
        <v>131</v>
      </c>
      <c r="D37" s="16">
        <v>100</v>
      </c>
      <c r="E37" s="16" t="s">
        <v>132</v>
      </c>
      <c r="F37" s="16">
        <v>2436270100</v>
      </c>
      <c r="G37" s="16">
        <v>2436270100</v>
      </c>
    </row>
    <row r="38" spans="1:7" ht="15.75" thickBot="1" x14ac:dyDescent="0.3">
      <c r="A38" s="14">
        <v>35</v>
      </c>
      <c r="B38" s="15">
        <v>35</v>
      </c>
      <c r="C38" s="15" t="s">
        <v>133</v>
      </c>
      <c r="D38" s="16">
        <v>100</v>
      </c>
      <c r="E38" s="16" t="s">
        <v>134</v>
      </c>
      <c r="F38" s="16">
        <v>2436270100</v>
      </c>
      <c r="G38" s="16">
        <v>2436270100</v>
      </c>
    </row>
    <row r="39" spans="1:7" ht="15.75" thickBot="1" x14ac:dyDescent="0.3">
      <c r="A39" s="14">
        <v>36</v>
      </c>
      <c r="B39" s="15">
        <v>36</v>
      </c>
      <c r="C39" s="15" t="s">
        <v>135</v>
      </c>
      <c r="D39" s="16">
        <v>100</v>
      </c>
      <c r="E39" s="16" t="s">
        <v>136</v>
      </c>
      <c r="F39" s="16">
        <v>2436270100</v>
      </c>
      <c r="G39" s="16">
        <v>2436270100</v>
      </c>
    </row>
    <row r="40" spans="1:7" ht="15.75" thickBot="1" x14ac:dyDescent="0.3">
      <c r="A40" s="14">
        <v>37</v>
      </c>
      <c r="B40" s="15">
        <v>37</v>
      </c>
      <c r="C40" s="15" t="s">
        <v>137</v>
      </c>
      <c r="D40" s="16">
        <v>100</v>
      </c>
      <c r="E40" s="16" t="s">
        <v>138</v>
      </c>
      <c r="F40" s="16">
        <v>2436270100</v>
      </c>
      <c r="G40" s="16">
        <v>2436270100</v>
      </c>
    </row>
    <row r="41" spans="1:7" ht="15.75" thickBot="1" x14ac:dyDescent="0.3">
      <c r="A41" s="14">
        <v>38</v>
      </c>
      <c r="B41" s="15">
        <v>38</v>
      </c>
      <c r="C41" s="15" t="s">
        <v>139</v>
      </c>
      <c r="D41" s="16">
        <v>100</v>
      </c>
      <c r="E41" s="16" t="s">
        <v>140</v>
      </c>
      <c r="F41" s="16">
        <v>2436270100</v>
      </c>
      <c r="G41" s="16">
        <v>2436270100</v>
      </c>
    </row>
    <row r="42" spans="1:7" ht="15.75" thickBot="1" x14ac:dyDescent="0.3">
      <c r="A42" s="17">
        <v>39</v>
      </c>
      <c r="B42" s="18">
        <v>39</v>
      </c>
      <c r="C42" s="18" t="s">
        <v>141</v>
      </c>
      <c r="D42" s="26">
        <v>100</v>
      </c>
      <c r="E42" s="26" t="s">
        <v>142</v>
      </c>
      <c r="F42" s="26">
        <v>2436270100</v>
      </c>
      <c r="G42" s="26">
        <v>2436270100</v>
      </c>
    </row>
    <row r="43" spans="1:7" ht="15.75" thickBot="1" x14ac:dyDescent="0.3">
      <c r="A43" s="14">
        <v>40</v>
      </c>
      <c r="B43" s="15">
        <v>40</v>
      </c>
      <c r="C43" s="15" t="s">
        <v>143</v>
      </c>
      <c r="D43" s="16">
        <v>100</v>
      </c>
      <c r="E43" s="16">
        <v>15</v>
      </c>
      <c r="F43" s="16">
        <v>2436250100</v>
      </c>
      <c r="G43" s="16">
        <v>2436250100</v>
      </c>
    </row>
    <row r="44" spans="1:7" ht="15.75" thickBot="1" x14ac:dyDescent="0.3">
      <c r="A44" s="14">
        <v>41</v>
      </c>
      <c r="B44" s="15">
        <v>41</v>
      </c>
      <c r="C44" s="15" t="s">
        <v>144</v>
      </c>
      <c r="D44" s="16">
        <v>100</v>
      </c>
      <c r="E44" s="16">
        <v>2.5</v>
      </c>
      <c r="F44" s="16">
        <v>2436900601</v>
      </c>
      <c r="G44" s="16">
        <v>2436900601</v>
      </c>
    </row>
    <row r="45" spans="1:7" ht="15.75" thickBot="1" x14ac:dyDescent="0.3">
      <c r="A45" s="14">
        <v>42</v>
      </c>
      <c r="B45" s="15">
        <v>42</v>
      </c>
      <c r="C45" s="15" t="s">
        <v>145</v>
      </c>
      <c r="D45" s="16">
        <v>100</v>
      </c>
      <c r="E45" s="16">
        <v>5</v>
      </c>
      <c r="F45" s="16">
        <v>2436901001</v>
      </c>
      <c r="G45" s="16">
        <v>2436901001</v>
      </c>
    </row>
    <row r="46" spans="1:7" ht="15.75" thickBot="1" x14ac:dyDescent="0.3">
      <c r="A46" s="23">
        <v>43</v>
      </c>
      <c r="B46" s="24">
        <v>43</v>
      </c>
      <c r="C46" s="24" t="s">
        <v>146</v>
      </c>
      <c r="D46" s="25">
        <v>0</v>
      </c>
      <c r="E46" s="25">
        <v>0</v>
      </c>
      <c r="F46" s="25">
        <v>2436150101</v>
      </c>
      <c r="G46" s="25">
        <v>2436150101</v>
      </c>
    </row>
    <row r="47" spans="1:7" ht="15.75" thickBot="1" x14ac:dyDescent="0.3">
      <c r="A47" s="23">
        <v>44</v>
      </c>
      <c r="B47" s="24">
        <v>44</v>
      </c>
      <c r="C47" s="24" t="s">
        <v>147</v>
      </c>
      <c r="D47" s="25">
        <v>0</v>
      </c>
      <c r="E47" s="25">
        <v>0</v>
      </c>
      <c r="F47" s="25">
        <v>2436150201</v>
      </c>
      <c r="G47" s="25">
        <v>2436150201</v>
      </c>
    </row>
    <row r="48" spans="1:7" ht="15.75" thickBot="1" x14ac:dyDescent="0.3">
      <c r="A48" s="23">
        <v>45</v>
      </c>
      <c r="B48" s="24">
        <v>45</v>
      </c>
      <c r="C48" s="24" t="s">
        <v>148</v>
      </c>
      <c r="D48" s="25">
        <v>0</v>
      </c>
      <c r="E48" s="25">
        <v>0</v>
      </c>
      <c r="F48" s="25">
        <v>2436150301</v>
      </c>
      <c r="G48" s="25">
        <v>2436150301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F2FE7-53F9-45E7-B487-7FFEAC3882DE}">
  <dimension ref="A2:AR31"/>
  <sheetViews>
    <sheetView tabSelected="1" topLeftCell="AG1" zoomScale="85" zoomScaleNormal="85" workbookViewId="0">
      <selection activeCell="AK15" sqref="AK15"/>
    </sheetView>
  </sheetViews>
  <sheetFormatPr baseColWidth="10" defaultRowHeight="15" x14ac:dyDescent="0.25"/>
  <cols>
    <col min="3" max="3" width="32" customWidth="1"/>
    <col min="5" max="5" width="14.5703125" customWidth="1"/>
    <col min="6" max="6" width="27.42578125" customWidth="1"/>
    <col min="7" max="7" width="17" customWidth="1"/>
    <col min="25" max="25" width="31.85546875" customWidth="1"/>
  </cols>
  <sheetData>
    <row r="2" spans="1:44" ht="31.5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AG2" s="2"/>
    </row>
    <row r="3" spans="1:44" ht="21" x14ac:dyDescent="0.25">
      <c r="A3" s="1"/>
      <c r="B3" s="1" t="s">
        <v>11</v>
      </c>
      <c r="C3" s="1" t="s">
        <v>12</v>
      </c>
      <c r="D3" s="1" t="s">
        <v>13</v>
      </c>
      <c r="E3" s="1" t="s">
        <v>14</v>
      </c>
      <c r="F3" s="1" t="s">
        <v>12</v>
      </c>
      <c r="G3" s="1" t="s">
        <v>15</v>
      </c>
      <c r="H3" s="1" t="s">
        <v>16</v>
      </c>
      <c r="I3" s="1" t="s">
        <v>15</v>
      </c>
      <c r="J3" s="1" t="s">
        <v>17</v>
      </c>
      <c r="K3" s="1" t="s">
        <v>18</v>
      </c>
      <c r="AG3" s="2"/>
    </row>
    <row r="4" spans="1:44" ht="52.5" x14ac:dyDescent="0.25">
      <c r="A4" s="3" t="s">
        <v>0</v>
      </c>
      <c r="B4" s="3" t="s">
        <v>19</v>
      </c>
      <c r="C4" s="3" t="s">
        <v>20</v>
      </c>
      <c r="D4" s="3" t="s">
        <v>21</v>
      </c>
      <c r="E4" s="3" t="s">
        <v>22</v>
      </c>
      <c r="F4" s="3" t="s">
        <v>23</v>
      </c>
      <c r="G4" s="3" t="s">
        <v>24</v>
      </c>
      <c r="H4" s="3" t="s">
        <v>25</v>
      </c>
      <c r="I4" s="3" t="s">
        <v>26</v>
      </c>
      <c r="J4" s="3" t="s">
        <v>27</v>
      </c>
      <c r="K4" s="3" t="s">
        <v>28</v>
      </c>
      <c r="L4" s="3" t="s">
        <v>29</v>
      </c>
      <c r="M4" s="3" t="s">
        <v>30</v>
      </c>
      <c r="N4" s="3" t="s">
        <v>31</v>
      </c>
      <c r="O4" s="3" t="s">
        <v>32</v>
      </c>
      <c r="P4" s="3" t="s">
        <v>33</v>
      </c>
      <c r="Q4" s="3" t="s">
        <v>34</v>
      </c>
      <c r="R4" s="3" t="s">
        <v>35</v>
      </c>
      <c r="S4" s="3" t="s">
        <v>36</v>
      </c>
      <c r="T4" s="3" t="s">
        <v>37</v>
      </c>
      <c r="U4" s="3" t="s">
        <v>38</v>
      </c>
      <c r="V4" s="3" t="s">
        <v>39</v>
      </c>
      <c r="W4" s="3" t="s">
        <v>40</v>
      </c>
      <c r="X4" s="3" t="s">
        <v>41</v>
      </c>
      <c r="Y4" s="3" t="s">
        <v>42</v>
      </c>
      <c r="Z4" s="3" t="s">
        <v>43</v>
      </c>
      <c r="AA4" s="3" t="s">
        <v>44</v>
      </c>
      <c r="AB4" s="3" t="s">
        <v>45</v>
      </c>
      <c r="AC4" s="3" t="s">
        <v>21</v>
      </c>
      <c r="AD4" s="3" t="s">
        <v>22</v>
      </c>
      <c r="AE4" s="3" t="s">
        <v>46</v>
      </c>
      <c r="AF4" s="3" t="s">
        <v>47</v>
      </c>
      <c r="AG4" s="3" t="s">
        <v>48</v>
      </c>
      <c r="AH4" s="3" t="s">
        <v>49</v>
      </c>
      <c r="AI4" s="3" t="s">
        <v>50</v>
      </c>
      <c r="AJ4" s="3" t="s">
        <v>51</v>
      </c>
      <c r="AK4" s="3" t="s">
        <v>52</v>
      </c>
      <c r="AL4" s="4" t="s">
        <v>53</v>
      </c>
      <c r="AM4" s="3" t="s">
        <v>54</v>
      </c>
      <c r="AN4" s="3" t="s">
        <v>55</v>
      </c>
      <c r="AO4" s="3" t="s">
        <v>56</v>
      </c>
      <c r="AP4" s="3" t="s">
        <v>57</v>
      </c>
      <c r="AQ4" s="3" t="s">
        <v>58</v>
      </c>
      <c r="AR4" s="3" t="s">
        <v>59</v>
      </c>
    </row>
    <row r="5" spans="1:44" ht="21" x14ac:dyDescent="0.25">
      <c r="A5" s="3"/>
      <c r="B5" s="3" t="s">
        <v>60</v>
      </c>
      <c r="C5" s="3" t="s">
        <v>61</v>
      </c>
      <c r="D5" s="3" t="s">
        <v>62</v>
      </c>
      <c r="E5" s="3" t="s">
        <v>63</v>
      </c>
      <c r="F5" s="3" t="s">
        <v>64</v>
      </c>
      <c r="G5" s="3" t="s">
        <v>61</v>
      </c>
      <c r="H5" s="3" t="s">
        <v>65</v>
      </c>
      <c r="I5" s="3" t="s">
        <v>15</v>
      </c>
      <c r="J5" s="3" t="s">
        <v>15</v>
      </c>
      <c r="K5" s="3" t="s">
        <v>15</v>
      </c>
      <c r="L5" s="3" t="s">
        <v>15</v>
      </c>
      <c r="M5" s="3" t="s">
        <v>15</v>
      </c>
      <c r="N5" s="3" t="s">
        <v>15</v>
      </c>
      <c r="O5" s="3" t="s">
        <v>15</v>
      </c>
      <c r="P5" s="3" t="s">
        <v>15</v>
      </c>
      <c r="Q5" s="3" t="s">
        <v>15</v>
      </c>
      <c r="R5" s="3" t="s">
        <v>15</v>
      </c>
      <c r="S5" s="3" t="s">
        <v>15</v>
      </c>
      <c r="T5" s="3" t="s">
        <v>15</v>
      </c>
      <c r="U5" s="3" t="s">
        <v>15</v>
      </c>
      <c r="V5" s="3"/>
      <c r="W5" s="3" t="s">
        <v>15</v>
      </c>
      <c r="X5" s="3"/>
      <c r="Y5" s="3"/>
      <c r="Z5" s="3"/>
      <c r="AA5" s="3" t="s">
        <v>15</v>
      </c>
      <c r="AB5" s="3" t="s">
        <v>15</v>
      </c>
      <c r="AC5" s="3" t="s">
        <v>15</v>
      </c>
      <c r="AD5" s="3" t="s">
        <v>15</v>
      </c>
      <c r="AE5" s="3" t="s">
        <v>15</v>
      </c>
      <c r="AF5" s="3" t="s">
        <v>15</v>
      </c>
      <c r="AG5" s="3" t="s">
        <v>15</v>
      </c>
      <c r="AH5" s="3" t="s">
        <v>15</v>
      </c>
      <c r="AI5" s="3" t="s">
        <v>15</v>
      </c>
      <c r="AJ5" s="3" t="s">
        <v>15</v>
      </c>
      <c r="AK5" s="3" t="s">
        <v>15</v>
      </c>
      <c r="AL5" s="3" t="s">
        <v>15</v>
      </c>
      <c r="AM5" s="3" t="s">
        <v>15</v>
      </c>
      <c r="AN5" s="3" t="s">
        <v>13</v>
      </c>
      <c r="AO5" s="3" t="s">
        <v>13</v>
      </c>
      <c r="AP5" s="3" t="s">
        <v>65</v>
      </c>
      <c r="AQ5" s="3" t="s">
        <v>65</v>
      </c>
      <c r="AR5" s="3" t="s">
        <v>65</v>
      </c>
    </row>
    <row r="6" spans="1:44" ht="14.25" customHeight="1" x14ac:dyDescent="0.25"/>
    <row r="7" spans="1:44" s="7" customFormat="1" x14ac:dyDescent="0.25">
      <c r="A7" s="7" t="s">
        <v>66</v>
      </c>
      <c r="B7" s="7">
        <v>1</v>
      </c>
      <c r="C7" s="10" t="s">
        <v>150</v>
      </c>
      <c r="D7" s="7" t="s">
        <v>67</v>
      </c>
      <c r="E7" s="7">
        <v>1001</v>
      </c>
      <c r="F7" s="10" t="s">
        <v>150</v>
      </c>
      <c r="H7" s="7" t="s">
        <v>68</v>
      </c>
      <c r="J7" s="7">
        <v>92414021</v>
      </c>
      <c r="K7" s="7" t="s">
        <v>76</v>
      </c>
    </row>
    <row r="8" spans="1:44" x14ac:dyDescent="0.25">
      <c r="A8" t="s">
        <v>69</v>
      </c>
      <c r="B8">
        <v>31</v>
      </c>
      <c r="D8" s="9" t="s">
        <v>74</v>
      </c>
      <c r="E8">
        <v>53119058</v>
      </c>
      <c r="G8" s="9">
        <v>7990999901</v>
      </c>
      <c r="H8">
        <f>+H12+H11</f>
        <v>134236</v>
      </c>
      <c r="X8" s="9" t="s">
        <v>70</v>
      </c>
      <c r="Y8" t="s">
        <v>81</v>
      </c>
      <c r="Z8" s="10" t="s">
        <v>80</v>
      </c>
      <c r="AE8" s="7" t="s">
        <v>78</v>
      </c>
      <c r="AN8" s="6" t="s">
        <v>71</v>
      </c>
      <c r="AO8" s="6" t="s">
        <v>71</v>
      </c>
      <c r="AP8">
        <v>4000000</v>
      </c>
      <c r="AQ8">
        <v>20000</v>
      </c>
      <c r="AR8" s="5"/>
    </row>
    <row r="9" spans="1:44" x14ac:dyDescent="0.25">
      <c r="AE9" s="7" t="s">
        <v>78</v>
      </c>
      <c r="AN9" s="6" t="s">
        <v>75</v>
      </c>
      <c r="AO9" s="6" t="s">
        <v>75</v>
      </c>
      <c r="AP9">
        <v>3544000</v>
      </c>
      <c r="AQ9">
        <v>34235</v>
      </c>
      <c r="AR9" s="5"/>
    </row>
    <row r="10" spans="1:44" x14ac:dyDescent="0.25">
      <c r="AE10" s="7" t="s">
        <v>78</v>
      </c>
      <c r="AN10" s="6" t="s">
        <v>72</v>
      </c>
      <c r="AO10" s="6" t="s">
        <v>72</v>
      </c>
      <c r="AP10">
        <v>4000000</v>
      </c>
      <c r="AQ10">
        <v>80000</v>
      </c>
      <c r="AR10" s="5"/>
    </row>
    <row r="11" spans="1:44" x14ac:dyDescent="0.25">
      <c r="A11" t="s">
        <v>69</v>
      </c>
      <c r="B11">
        <v>21</v>
      </c>
      <c r="D11" s="9" t="s">
        <v>74</v>
      </c>
      <c r="E11">
        <f>+E8</f>
        <v>53119058</v>
      </c>
      <c r="G11" s="9">
        <v>7990999901</v>
      </c>
      <c r="H11" s="9">
        <v>1</v>
      </c>
      <c r="X11" s="9" t="s">
        <v>70</v>
      </c>
      <c r="Z11" s="10" t="str">
        <f>+Z8</f>
        <v>LEGALIZACION RETENCION SGR OCTUBRE 2021</v>
      </c>
      <c r="AR11" s="5"/>
    </row>
    <row r="12" spans="1:44" x14ac:dyDescent="0.25">
      <c r="A12" t="s">
        <v>69</v>
      </c>
      <c r="B12">
        <v>29</v>
      </c>
      <c r="C12" t="s">
        <v>149</v>
      </c>
      <c r="F12" s="9" t="s">
        <v>73</v>
      </c>
      <c r="G12" s="9">
        <v>1384901200</v>
      </c>
      <c r="H12">
        <f>+AQ8+AQ9+AQ10</f>
        <v>134235</v>
      </c>
      <c r="X12" s="9" t="s">
        <v>70</v>
      </c>
      <c r="Z12" s="10" t="str">
        <f>+Z11</f>
        <v>LEGALIZACION RETENCION SGR OCTUBRE 2021</v>
      </c>
      <c r="AR12" s="5"/>
    </row>
    <row r="13" spans="1:44" x14ac:dyDescent="0.25">
      <c r="A13" t="s">
        <v>69</v>
      </c>
      <c r="B13">
        <v>40</v>
      </c>
      <c r="C13" s="9">
        <v>7990999902</v>
      </c>
      <c r="H13" s="9">
        <v>1</v>
      </c>
      <c r="V13" s="9">
        <v>10011111</v>
      </c>
      <c r="AR13" s="5"/>
    </row>
    <row r="14" spans="1:44" x14ac:dyDescent="0.25">
      <c r="A14" t="s">
        <v>69</v>
      </c>
      <c r="B14">
        <v>50</v>
      </c>
      <c r="C14" s="9">
        <v>7990999902</v>
      </c>
      <c r="H14" s="9">
        <v>1</v>
      </c>
      <c r="V14" s="9">
        <v>10011111</v>
      </c>
      <c r="AR14" s="5"/>
    </row>
    <row r="15" spans="1:44" s="7" customFormat="1" x14ac:dyDescent="0.25">
      <c r="A15" s="7" t="s">
        <v>66</v>
      </c>
      <c r="B15" s="7">
        <v>2</v>
      </c>
      <c r="C15" s="10" t="s">
        <v>150</v>
      </c>
      <c r="D15" s="7" t="s">
        <v>67</v>
      </c>
      <c r="E15" s="7">
        <v>1001</v>
      </c>
      <c r="F15" s="10" t="s">
        <v>150</v>
      </c>
      <c r="H15" s="7" t="s">
        <v>68</v>
      </c>
      <c r="J15" s="7">
        <v>92413021</v>
      </c>
      <c r="K15" s="7" t="s">
        <v>77</v>
      </c>
      <c r="AR15" s="8"/>
    </row>
    <row r="16" spans="1:44" x14ac:dyDescent="0.25">
      <c r="A16" t="s">
        <v>69</v>
      </c>
      <c r="B16">
        <v>31</v>
      </c>
      <c r="D16" t="s">
        <v>74</v>
      </c>
      <c r="E16">
        <v>80065658</v>
      </c>
      <c r="G16">
        <v>7990999901</v>
      </c>
      <c r="H16">
        <f>+H19+H20</f>
        <v>87523</v>
      </c>
      <c r="X16" t="s">
        <v>70</v>
      </c>
      <c r="Y16" t="s">
        <v>81</v>
      </c>
      <c r="Z16" t="s">
        <v>80</v>
      </c>
      <c r="AE16" s="7" t="s">
        <v>78</v>
      </c>
      <c r="AN16" s="6" t="s">
        <v>71</v>
      </c>
      <c r="AO16" s="6" t="s">
        <v>71</v>
      </c>
      <c r="AP16">
        <v>2608000</v>
      </c>
      <c r="AQ16">
        <v>13040</v>
      </c>
      <c r="AR16" s="5"/>
    </row>
    <row r="17" spans="1:44" x14ac:dyDescent="0.25">
      <c r="AE17" s="7" t="s">
        <v>78</v>
      </c>
      <c r="AN17" s="6" t="s">
        <v>75</v>
      </c>
      <c r="AO17" s="6" t="s">
        <v>75</v>
      </c>
      <c r="AP17">
        <v>2310745</v>
      </c>
      <c r="AQ17">
        <v>22322</v>
      </c>
      <c r="AR17" s="5"/>
    </row>
    <row r="18" spans="1:44" x14ac:dyDescent="0.25">
      <c r="AE18" s="7" t="s">
        <v>78</v>
      </c>
      <c r="AN18" t="s">
        <v>72</v>
      </c>
      <c r="AO18" t="s">
        <v>72</v>
      </c>
      <c r="AP18">
        <v>2608000</v>
      </c>
      <c r="AQ18">
        <v>52160</v>
      </c>
      <c r="AR18" s="5"/>
    </row>
    <row r="19" spans="1:44" x14ac:dyDescent="0.25">
      <c r="A19" t="s">
        <v>69</v>
      </c>
      <c r="B19">
        <v>21</v>
      </c>
      <c r="D19" t="s">
        <v>74</v>
      </c>
      <c r="E19">
        <v>80065658</v>
      </c>
      <c r="G19">
        <v>7990999901</v>
      </c>
      <c r="H19">
        <v>1</v>
      </c>
      <c r="X19" t="s">
        <v>70</v>
      </c>
      <c r="Z19" t="str">
        <f>+Z16</f>
        <v>LEGALIZACION RETENCION SGR OCTUBRE 2021</v>
      </c>
      <c r="AR19" s="5"/>
    </row>
    <row r="20" spans="1:44" x14ac:dyDescent="0.25">
      <c r="A20" t="s">
        <v>69</v>
      </c>
      <c r="B20">
        <v>29</v>
      </c>
      <c r="C20" t="s">
        <v>149</v>
      </c>
      <c r="F20" t="s">
        <v>73</v>
      </c>
      <c r="G20">
        <v>1384901200</v>
      </c>
      <c r="H20">
        <f>+AQ18+AQ16+AQ17</f>
        <v>87522</v>
      </c>
      <c r="X20" t="s">
        <v>70</v>
      </c>
      <c r="Z20" t="str">
        <f>+Z19</f>
        <v>LEGALIZACION RETENCION SGR OCTUBRE 2021</v>
      </c>
      <c r="AR20" s="5"/>
    </row>
    <row r="21" spans="1:44" x14ac:dyDescent="0.25">
      <c r="A21" t="s">
        <v>69</v>
      </c>
      <c r="B21">
        <v>40</v>
      </c>
      <c r="C21">
        <v>7990999902</v>
      </c>
      <c r="H21">
        <v>1</v>
      </c>
      <c r="V21">
        <v>10011111</v>
      </c>
      <c r="AR21" s="5"/>
    </row>
    <row r="22" spans="1:44" x14ac:dyDescent="0.25">
      <c r="A22" t="s">
        <v>69</v>
      </c>
      <c r="B22">
        <v>50</v>
      </c>
      <c r="C22">
        <v>7990999902</v>
      </c>
      <c r="H22">
        <v>1</v>
      </c>
      <c r="V22">
        <v>10011111</v>
      </c>
      <c r="AR22" s="5"/>
    </row>
    <row r="23" spans="1:44" s="7" customFormat="1" ht="12.75" customHeight="1" x14ac:dyDescent="0.25">
      <c r="A23" s="7" t="s">
        <v>66</v>
      </c>
      <c r="B23" s="7">
        <v>3</v>
      </c>
      <c r="C23" s="7">
        <v>20211027</v>
      </c>
      <c r="D23" s="7" t="s">
        <v>67</v>
      </c>
      <c r="E23" s="7">
        <v>1001</v>
      </c>
      <c r="F23" s="7">
        <v>20211027</v>
      </c>
      <c r="H23" s="7" t="s">
        <v>68</v>
      </c>
      <c r="J23" s="7">
        <v>92412321</v>
      </c>
      <c r="K23" s="7" t="s">
        <v>79</v>
      </c>
    </row>
    <row r="24" spans="1:44" x14ac:dyDescent="0.25">
      <c r="A24" t="s">
        <v>69</v>
      </c>
      <c r="B24">
        <v>31</v>
      </c>
      <c r="D24" t="s">
        <v>74</v>
      </c>
      <c r="E24">
        <v>1032425804</v>
      </c>
      <c r="G24">
        <v>7990999901</v>
      </c>
      <c r="H24">
        <f>+H28+H29</f>
        <v>338977</v>
      </c>
      <c r="X24" t="s">
        <v>70</v>
      </c>
      <c r="Y24">
        <f>+J23</f>
        <v>92412321</v>
      </c>
      <c r="Z24" t="s">
        <v>80</v>
      </c>
      <c r="AE24" s="7" t="s">
        <v>78</v>
      </c>
      <c r="AN24" t="s">
        <v>71</v>
      </c>
      <c r="AO24" t="s">
        <v>71</v>
      </c>
      <c r="AP24">
        <v>5462185</v>
      </c>
      <c r="AQ24">
        <v>27311</v>
      </c>
    </row>
    <row r="25" spans="1:44" x14ac:dyDescent="0.25">
      <c r="AE25" s="7" t="s">
        <v>78</v>
      </c>
      <c r="AN25" s="6" t="s">
        <v>72</v>
      </c>
      <c r="AO25" s="6" t="s">
        <v>72</v>
      </c>
      <c r="AP25">
        <v>5462185</v>
      </c>
      <c r="AQ25">
        <v>109244</v>
      </c>
    </row>
    <row r="26" spans="1:44" x14ac:dyDescent="0.25">
      <c r="AE26" s="7" t="s">
        <v>78</v>
      </c>
      <c r="AN26" t="s">
        <v>75</v>
      </c>
      <c r="AO26" t="s">
        <v>75</v>
      </c>
      <c r="AP26">
        <v>4839460</v>
      </c>
      <c r="AQ26">
        <v>46749</v>
      </c>
    </row>
    <row r="27" spans="1:44" x14ac:dyDescent="0.25">
      <c r="AE27" s="7" t="s">
        <v>78</v>
      </c>
      <c r="AN27">
        <v>40</v>
      </c>
      <c r="AO27">
        <v>40</v>
      </c>
      <c r="AP27">
        <v>1037815</v>
      </c>
      <c r="AQ27">
        <v>155672</v>
      </c>
    </row>
    <row r="28" spans="1:44" x14ac:dyDescent="0.25">
      <c r="A28" t="s">
        <v>69</v>
      </c>
      <c r="B28">
        <v>21</v>
      </c>
      <c r="D28" t="s">
        <v>74</v>
      </c>
      <c r="E28">
        <v>1032425804</v>
      </c>
      <c r="G28">
        <v>7990999901</v>
      </c>
      <c r="H28">
        <v>1</v>
      </c>
      <c r="X28" t="s">
        <v>70</v>
      </c>
      <c r="Z28" t="str">
        <f>+Z24</f>
        <v>LEGALIZACION RETENCION SGR OCTUBRE 2021</v>
      </c>
    </row>
    <row r="29" spans="1:44" x14ac:dyDescent="0.25">
      <c r="A29" t="s">
        <v>69</v>
      </c>
      <c r="B29">
        <v>29</v>
      </c>
      <c r="C29" t="s">
        <v>149</v>
      </c>
      <c r="F29" t="s">
        <v>73</v>
      </c>
      <c r="G29">
        <v>1384901200</v>
      </c>
      <c r="H29">
        <f>+AQ24+AQ25+AQ26+AQ27</f>
        <v>338976</v>
      </c>
      <c r="X29" t="s">
        <v>70</v>
      </c>
      <c r="Z29" t="str">
        <f>+Z28</f>
        <v>LEGALIZACION RETENCION SGR OCTUBRE 2021</v>
      </c>
    </row>
    <row r="30" spans="1:44" x14ac:dyDescent="0.25">
      <c r="A30" t="s">
        <v>69</v>
      </c>
      <c r="B30">
        <v>40</v>
      </c>
      <c r="C30">
        <v>7990999902</v>
      </c>
      <c r="H30">
        <v>1</v>
      </c>
      <c r="V30">
        <v>10011111</v>
      </c>
    </row>
    <row r="31" spans="1:44" x14ac:dyDescent="0.25">
      <c r="A31" t="s">
        <v>69</v>
      </c>
      <c r="B31">
        <v>50</v>
      </c>
      <c r="C31">
        <v>7990999902</v>
      </c>
      <c r="H31">
        <v>1</v>
      </c>
      <c r="V31">
        <v>10011111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COD. RETENC</vt:lpstr>
      <vt:lpstr>EJEMPLO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jrios</dc:creator>
  <cp:lastModifiedBy>Carolina Aya Amado</cp:lastModifiedBy>
  <dcterms:created xsi:type="dcterms:W3CDTF">2020-12-31T23:23:15Z</dcterms:created>
  <dcterms:modified xsi:type="dcterms:W3CDTF">2024-11-12T15:19:03Z</dcterms:modified>
</cp:coreProperties>
</file>