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hd\FS\Contabilidad\Contabilidad\102000-SUB_CONSOLIDACION_GESTION_E_INV\102000-173-INSTRUMENTOS_TECNICOS_CONTABLES\CARTAS_CIRCULARES\Anexo CC130_29dic2023\"/>
    </mc:Choice>
  </mc:AlternateContent>
  <xr:revisionPtr revIDLastSave="0" documentId="8_{44F31024-A86F-4D73-BB58-AAC24B03872D}" xr6:coauthVersionLast="47" xr6:coauthVersionMax="47" xr10:uidLastSave="{00000000-0000-0000-0000-000000000000}"/>
  <bookViews>
    <workbookView xWindow="12" yWindow="0" windowWidth="16368" windowHeight="8616" activeTab="3" xr2:uid="{00000000-000D-0000-FFFF-FFFF00000000}"/>
  </bookViews>
  <sheets>
    <sheet name="Composición" sheetId="6" r:id="rId1"/>
    <sheet name="20.1" sheetId="7" r:id="rId2"/>
    <sheet name="20.2.1" sheetId="1" r:id="rId3"/>
    <sheet name="20.2.2" sheetId="2" r:id="rId4"/>
    <sheet name="20.2.3" sheetId="3" r:id="rId5"/>
    <sheet name="20.2.4" sheetId="4" r:id="rId6"/>
    <sheet name="20.2.5" sheetId="5" r:id="rId7"/>
    <sheet name="20.2.6" sheetId="10" r:id="rId8"/>
  </sheets>
  <externalReferences>
    <externalReference r:id="rId9"/>
  </externalReferences>
  <definedNames>
    <definedName name="_ftn1" localSheetId="1">'20.1'!#REF!</definedName>
    <definedName name="_ftn1" localSheetId="2">'20.2.1'!#REF!</definedName>
    <definedName name="_ftn1" localSheetId="3">'20.2.2'!#REF!</definedName>
    <definedName name="_ftn1" localSheetId="4">'20.2.3'!#REF!</definedName>
    <definedName name="_ftn1" localSheetId="5">'20.2.4'!#REF!</definedName>
    <definedName name="_ftn1" localSheetId="6">'20.2.5'!#REF!</definedName>
    <definedName name="_ftn1" localSheetId="7">'20.2.6'!#REF!</definedName>
    <definedName name="_ftn2" localSheetId="1">'20.1'!#REF!</definedName>
    <definedName name="_ftn2" localSheetId="2">'20.2.1'!#REF!</definedName>
    <definedName name="_ftn2" localSheetId="3">'20.2.2'!#REF!</definedName>
    <definedName name="_ftn2" localSheetId="4">'20.2.3'!#REF!</definedName>
    <definedName name="_ftn2" localSheetId="5">'20.2.4'!#REF!</definedName>
    <definedName name="_ftn2" localSheetId="6">'20.2.5'!#REF!</definedName>
    <definedName name="_ftn2" localSheetId="7">'20.2.6'!#REF!</definedName>
    <definedName name="_ftn3" localSheetId="1">'20.1'!#REF!</definedName>
    <definedName name="_ftn3" localSheetId="2">'20.2.1'!#REF!</definedName>
    <definedName name="_ftn3" localSheetId="3">'20.2.2'!#REF!</definedName>
    <definedName name="_ftn3" localSheetId="4">'20.2.3'!#REF!</definedName>
    <definedName name="_ftn3" localSheetId="5">'20.2.4'!#REF!</definedName>
    <definedName name="_ftn3" localSheetId="6">'20.2.5'!#REF!</definedName>
    <definedName name="_ftn3" localSheetId="7">'20.2.6'!#REF!</definedName>
    <definedName name="_ftn4" localSheetId="1">'20.1'!#REF!</definedName>
    <definedName name="_ftn4" localSheetId="2">'20.2.1'!#REF!</definedName>
    <definedName name="_ftn4" localSheetId="3">'20.2.2'!#REF!</definedName>
    <definedName name="_ftn4" localSheetId="4">'20.2.3'!#REF!</definedName>
    <definedName name="_ftn4" localSheetId="5">'20.2.4'!#REF!</definedName>
    <definedName name="_ftn4" localSheetId="6">'20.2.5'!#REF!</definedName>
    <definedName name="_ftn4" localSheetId="7">'20.2.6'!#REF!</definedName>
    <definedName name="_ftn5" localSheetId="1">'20.1'!#REF!</definedName>
    <definedName name="_ftn5" localSheetId="2">'20.2.1'!#REF!</definedName>
    <definedName name="_ftn5" localSheetId="3">'20.2.2'!#REF!</definedName>
    <definedName name="_ftn5" localSheetId="4">'20.2.3'!#REF!</definedName>
    <definedName name="_ftn5" localSheetId="5">'20.2.4'!#REF!</definedName>
    <definedName name="_ftn5" localSheetId="6">'20.2.5'!#REF!</definedName>
    <definedName name="_ftn5" localSheetId="7">'20.2.6'!#REF!</definedName>
    <definedName name="_ftn6" localSheetId="1">'20.1'!#REF!</definedName>
    <definedName name="_ftn6" localSheetId="2">'20.2.1'!#REF!</definedName>
    <definedName name="_ftn6" localSheetId="3">'20.2.2'!#REF!</definedName>
    <definedName name="_ftn6" localSheetId="4">'20.2.3'!#REF!</definedName>
    <definedName name="_ftn6" localSheetId="5">'20.2.4'!#REF!</definedName>
    <definedName name="_ftn6" localSheetId="6">'20.2.5'!#REF!</definedName>
    <definedName name="_ftn6" localSheetId="7">'20.2.6'!#REF!</definedName>
    <definedName name="_ftnref1" localSheetId="1">'20.1'!#REF!</definedName>
    <definedName name="_ftnref1" localSheetId="2">'20.2.1'!#REF!</definedName>
    <definedName name="_ftnref1" localSheetId="3">'20.2.2'!#REF!</definedName>
    <definedName name="_ftnref1" localSheetId="4">'20.2.3'!#REF!</definedName>
    <definedName name="_ftnref1" localSheetId="5">'20.2.4'!#REF!</definedName>
    <definedName name="_ftnref1" localSheetId="6">'20.2.5'!#REF!</definedName>
    <definedName name="_ftnref1" localSheetId="7">'20.2.6'!#REF!</definedName>
    <definedName name="_ftnref2" localSheetId="1">'20.1'!#REF!</definedName>
    <definedName name="_ftnref2" localSheetId="2">'20.2.1'!#REF!</definedName>
    <definedName name="_ftnref2" localSheetId="3">'20.2.2'!#REF!</definedName>
    <definedName name="_ftnref2" localSheetId="4">'20.2.3'!#REF!</definedName>
    <definedName name="_ftnref2" localSheetId="5">'20.2.4'!#REF!</definedName>
    <definedName name="_ftnref2" localSheetId="6">'20.2.5'!#REF!</definedName>
    <definedName name="_ftnref2" localSheetId="7">'20.2.6'!#REF!</definedName>
    <definedName name="_ftnref3" localSheetId="1">'20.1'!$H$4</definedName>
    <definedName name="_ftnref3" localSheetId="2">'20.2.1'!$J$6</definedName>
    <definedName name="_ftnref3" localSheetId="3">'20.2.2'!$J$6</definedName>
    <definedName name="_ftnref3" localSheetId="4">'20.2.3'!$J$6</definedName>
    <definedName name="_ftnref3" localSheetId="5">'20.2.4'!$J$6</definedName>
    <definedName name="_ftnref3" localSheetId="6">'20.2.5'!$G$6</definedName>
    <definedName name="_ftnref3" localSheetId="7">'20.2.6'!$J$6</definedName>
    <definedName name="_ftnref4" localSheetId="1">'20.1'!#REF!</definedName>
    <definedName name="_ftnref4" localSheetId="2">'20.2.1'!#REF!</definedName>
    <definedName name="_ftnref4" localSheetId="3">'20.2.2'!#REF!</definedName>
    <definedName name="_ftnref4" localSheetId="4">'20.2.3'!#REF!</definedName>
    <definedName name="_ftnref4" localSheetId="5">'20.2.4'!#REF!</definedName>
    <definedName name="_ftnref4" localSheetId="6">'20.2.5'!#REF!</definedName>
    <definedName name="_ftnref4" localSheetId="7">'20.2.6'!#REF!</definedName>
    <definedName name="_ftnref5" localSheetId="1">'20.1'!#REF!</definedName>
    <definedName name="_ftnref5" localSheetId="2">'20.2.1'!#REF!</definedName>
    <definedName name="_ftnref5" localSheetId="3">'20.2.2'!#REF!</definedName>
    <definedName name="_ftnref5" localSheetId="4">'20.2.3'!#REF!</definedName>
    <definedName name="_ftnref5" localSheetId="5">'20.2.4'!#REF!</definedName>
    <definedName name="_ftnref5" localSheetId="6">'20.2.5'!#REF!</definedName>
    <definedName name="_ftnref5" localSheetId="7">'20.2.6'!#REF!</definedName>
    <definedName name="_ftnref6" localSheetId="1">'20.1'!#REF!</definedName>
    <definedName name="_ftnref6" localSheetId="2">'20.2.1'!#REF!</definedName>
    <definedName name="_ftnref6" localSheetId="3">'20.2.2'!#REF!</definedName>
    <definedName name="_ftnref6" localSheetId="4">'20.2.3'!#REF!</definedName>
    <definedName name="_ftnref6" localSheetId="5">'20.2.4'!#REF!</definedName>
    <definedName name="_ftnref6" localSheetId="6">'20.2.5'!#REF!</definedName>
    <definedName name="_ftnref6" localSheetId="7">'20.2.6'!#REF!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P7" i="10"/>
  <c r="O7" i="10"/>
  <c r="M7" i="10"/>
  <c r="L7" i="10"/>
  <c r="J7" i="10"/>
  <c r="I7" i="10"/>
  <c r="E16" i="10"/>
  <c r="E12" i="10"/>
  <c r="E8" i="10"/>
  <c r="P16" i="10"/>
  <c r="O16" i="10"/>
  <c r="M16" i="10"/>
  <c r="L16" i="10"/>
  <c r="J16" i="10"/>
  <c r="I16" i="10"/>
  <c r="P12" i="10"/>
  <c r="O12" i="10"/>
  <c r="M12" i="10"/>
  <c r="L12" i="10"/>
  <c r="J12" i="10"/>
  <c r="I12" i="10"/>
  <c r="P8" i="10"/>
  <c r="O8" i="10"/>
  <c r="M8" i="10"/>
  <c r="L8" i="10"/>
  <c r="J8" i="10"/>
  <c r="I8" i="10"/>
  <c r="P7" i="4"/>
  <c r="O7" i="4"/>
  <c r="M7" i="4"/>
  <c r="L7" i="4"/>
  <c r="J7" i="4"/>
  <c r="I7" i="4"/>
  <c r="E7" i="4"/>
  <c r="P24" i="4"/>
  <c r="O24" i="4"/>
  <c r="M24" i="4"/>
  <c r="L24" i="4"/>
  <c r="J24" i="4"/>
  <c r="I24" i="4"/>
  <c r="E24" i="4"/>
  <c r="P7" i="3"/>
  <c r="O7" i="3"/>
  <c r="M7" i="3"/>
  <c r="L7" i="3"/>
  <c r="J7" i="3"/>
  <c r="I7" i="3"/>
  <c r="E7" i="3"/>
  <c r="P24" i="3"/>
  <c r="O24" i="3"/>
  <c r="M24" i="3"/>
  <c r="L24" i="3"/>
  <c r="J24" i="3"/>
  <c r="I24" i="3"/>
  <c r="E24" i="3"/>
  <c r="P7" i="2"/>
  <c r="O7" i="2"/>
  <c r="M7" i="2"/>
  <c r="L7" i="2"/>
  <c r="J7" i="2"/>
  <c r="I7" i="2"/>
  <c r="E7" i="2"/>
  <c r="E28" i="2"/>
  <c r="P28" i="2"/>
  <c r="O28" i="2"/>
  <c r="M28" i="2"/>
  <c r="L28" i="2"/>
  <c r="J28" i="2"/>
  <c r="I28" i="2"/>
  <c r="P7" i="1"/>
  <c r="O7" i="1"/>
  <c r="M7" i="1"/>
  <c r="L7" i="1"/>
  <c r="J7" i="1"/>
  <c r="I7" i="1"/>
  <c r="E7" i="1"/>
  <c r="P48" i="1"/>
  <c r="O48" i="1"/>
  <c r="M48" i="1"/>
  <c r="L48" i="1"/>
  <c r="J48" i="1"/>
  <c r="I48" i="1"/>
  <c r="E48" i="1"/>
  <c r="J5" i="7"/>
  <c r="I5" i="7"/>
  <c r="D5" i="7"/>
  <c r="C5" i="7"/>
  <c r="J115" i="7"/>
  <c r="I115" i="7"/>
  <c r="D115" i="7"/>
  <c r="C115" i="7"/>
  <c r="J122" i="7"/>
  <c r="I122" i="7"/>
  <c r="H122" i="7"/>
  <c r="G122" i="7"/>
  <c r="D122" i="7"/>
  <c r="C122" i="7"/>
  <c r="J119" i="7"/>
  <c r="I119" i="7"/>
  <c r="H119" i="7"/>
  <c r="G119" i="7"/>
  <c r="D119" i="7"/>
  <c r="C119" i="7"/>
  <c r="J116" i="7"/>
  <c r="I116" i="7"/>
  <c r="H116" i="7"/>
  <c r="G116" i="7"/>
  <c r="D116" i="7"/>
  <c r="C116" i="7"/>
  <c r="D103" i="7"/>
  <c r="C103" i="7"/>
  <c r="J103" i="7"/>
  <c r="I103" i="7"/>
  <c r="H103" i="7"/>
  <c r="G103" i="7"/>
  <c r="D84" i="7"/>
  <c r="C84" i="7"/>
  <c r="J84" i="7"/>
  <c r="I84" i="7"/>
  <c r="H84" i="7"/>
  <c r="G84" i="7"/>
  <c r="D59" i="7"/>
  <c r="C59" i="7"/>
  <c r="J59" i="7"/>
  <c r="I59" i="7"/>
  <c r="H59" i="7"/>
  <c r="G59" i="7"/>
  <c r="J37" i="7"/>
  <c r="I37" i="7"/>
  <c r="H37" i="7"/>
  <c r="G37" i="7"/>
  <c r="D37" i="7"/>
  <c r="C37" i="7"/>
  <c r="K12" i="6"/>
  <c r="K13" i="6"/>
  <c r="K11" i="6"/>
  <c r="K7" i="6"/>
  <c r="J7" i="6"/>
  <c r="I7" i="6"/>
  <c r="H7" i="6"/>
  <c r="G13" i="6"/>
  <c r="G12" i="6"/>
  <c r="G11" i="6"/>
  <c r="G10" i="6"/>
  <c r="G9" i="6"/>
  <c r="G8" i="6"/>
  <c r="G7" i="6"/>
  <c r="F7" i="6"/>
  <c r="J12" i="6"/>
  <c r="J112" i="7"/>
  <c r="I112" i="7"/>
  <c r="H112" i="7"/>
  <c r="G112" i="7"/>
  <c r="D112" i="7"/>
  <c r="C112" i="7"/>
  <c r="J109" i="7"/>
  <c r="I109" i="7"/>
  <c r="H109" i="7"/>
  <c r="G109" i="7"/>
  <c r="D109" i="7"/>
  <c r="C109" i="7"/>
  <c r="J106" i="7"/>
  <c r="I106" i="7"/>
  <c r="H106" i="7"/>
  <c r="G106" i="7"/>
  <c r="D106" i="7"/>
  <c r="C106" i="7"/>
  <c r="J100" i="7"/>
  <c r="I100" i="7"/>
  <c r="H100" i="7"/>
  <c r="G100" i="7"/>
  <c r="D100" i="7"/>
  <c r="C100" i="7"/>
  <c r="J97" i="7"/>
  <c r="I97" i="7"/>
  <c r="H97" i="7"/>
  <c r="G97" i="7"/>
  <c r="D97" i="7"/>
  <c r="C97" i="7"/>
  <c r="J94" i="7"/>
  <c r="I94" i="7"/>
  <c r="H94" i="7"/>
  <c r="G94" i="7"/>
  <c r="D94" i="7"/>
  <c r="C94" i="7"/>
  <c r="J91" i="7"/>
  <c r="I91" i="7"/>
  <c r="H91" i="7"/>
  <c r="G91" i="7"/>
  <c r="D91" i="7"/>
  <c r="C91" i="7"/>
  <c r="C90" i="7" s="1"/>
  <c r="J87" i="7"/>
  <c r="I87" i="7"/>
  <c r="H87" i="7"/>
  <c r="G87" i="7"/>
  <c r="D87" i="7"/>
  <c r="C87" i="7"/>
  <c r="J81" i="7"/>
  <c r="I81" i="7"/>
  <c r="H81" i="7"/>
  <c r="G81" i="7"/>
  <c r="D81" i="7"/>
  <c r="C81" i="7"/>
  <c r="J78" i="7"/>
  <c r="I78" i="7"/>
  <c r="H78" i="7"/>
  <c r="G78" i="7"/>
  <c r="D78" i="7"/>
  <c r="C78" i="7"/>
  <c r="J75" i="7"/>
  <c r="I75" i="7"/>
  <c r="H75" i="7"/>
  <c r="G75" i="7"/>
  <c r="D75" i="7"/>
  <c r="C75" i="7"/>
  <c r="J72" i="7"/>
  <c r="I72" i="7"/>
  <c r="I71" i="7" s="1"/>
  <c r="H72" i="7"/>
  <c r="G72" i="7"/>
  <c r="D72" i="7"/>
  <c r="C72" i="7"/>
  <c r="J68" i="7"/>
  <c r="I68" i="7"/>
  <c r="H68" i="7"/>
  <c r="G68" i="7"/>
  <c r="D68" i="7"/>
  <c r="C68" i="7"/>
  <c r="J65" i="7"/>
  <c r="I65" i="7"/>
  <c r="H65" i="7"/>
  <c r="G65" i="7"/>
  <c r="D65" i="7"/>
  <c r="C65" i="7"/>
  <c r="J62" i="7"/>
  <c r="I62" i="7"/>
  <c r="H62" i="7"/>
  <c r="G62" i="7"/>
  <c r="D62" i="7"/>
  <c r="C62" i="7"/>
  <c r="J56" i="7"/>
  <c r="I56" i="7"/>
  <c r="H56" i="7"/>
  <c r="G56" i="7"/>
  <c r="D56" i="7"/>
  <c r="C56" i="7"/>
  <c r="J53" i="7"/>
  <c r="I53" i="7"/>
  <c r="H53" i="7"/>
  <c r="G53" i="7"/>
  <c r="D53" i="7"/>
  <c r="C53" i="7"/>
  <c r="J50" i="7"/>
  <c r="I50" i="7"/>
  <c r="H50" i="7"/>
  <c r="G50" i="7"/>
  <c r="D50" i="7"/>
  <c r="C50" i="7"/>
  <c r="J47" i="7"/>
  <c r="I47" i="7"/>
  <c r="H47" i="7"/>
  <c r="G47" i="7"/>
  <c r="D47" i="7"/>
  <c r="C47" i="7"/>
  <c r="J44" i="7"/>
  <c r="I44" i="7"/>
  <c r="H44" i="7"/>
  <c r="G44" i="7"/>
  <c r="D44" i="7"/>
  <c r="C44" i="7"/>
  <c r="J40" i="7"/>
  <c r="I40" i="7"/>
  <c r="H40" i="7"/>
  <c r="G40" i="7"/>
  <c r="D40" i="7"/>
  <c r="C40" i="7"/>
  <c r="J34" i="7"/>
  <c r="I34" i="7"/>
  <c r="H34" i="7"/>
  <c r="G34" i="7"/>
  <c r="D34" i="7"/>
  <c r="C34" i="7"/>
  <c r="J31" i="7"/>
  <c r="I31" i="7"/>
  <c r="H31" i="7"/>
  <c r="G31" i="7"/>
  <c r="D31" i="7"/>
  <c r="C31" i="7"/>
  <c r="J28" i="7"/>
  <c r="I28" i="7"/>
  <c r="H28" i="7"/>
  <c r="G28" i="7"/>
  <c r="D28" i="7"/>
  <c r="C28" i="7"/>
  <c r="J25" i="7"/>
  <c r="I25" i="7"/>
  <c r="H25" i="7"/>
  <c r="G25" i="7"/>
  <c r="D25" i="7"/>
  <c r="C25" i="7"/>
  <c r="J22" i="7"/>
  <c r="I22" i="7"/>
  <c r="H22" i="7"/>
  <c r="G22" i="7"/>
  <c r="D22" i="7"/>
  <c r="C22" i="7"/>
  <c r="J19" i="7"/>
  <c r="I19" i="7"/>
  <c r="H19" i="7"/>
  <c r="G19" i="7"/>
  <c r="D19" i="7"/>
  <c r="C19" i="7"/>
  <c r="J16" i="7"/>
  <c r="I16" i="7"/>
  <c r="H16" i="7"/>
  <c r="G16" i="7"/>
  <c r="D16" i="7"/>
  <c r="C16" i="7"/>
  <c r="J13" i="7"/>
  <c r="I13" i="7"/>
  <c r="H13" i="7"/>
  <c r="G13" i="7"/>
  <c r="D13" i="7"/>
  <c r="C13" i="7"/>
  <c r="J10" i="7"/>
  <c r="I10" i="7"/>
  <c r="H10" i="7"/>
  <c r="G10" i="7"/>
  <c r="D10" i="7"/>
  <c r="C10" i="7"/>
  <c r="J7" i="7"/>
  <c r="I7" i="7"/>
  <c r="H7" i="7"/>
  <c r="G7" i="7"/>
  <c r="D7" i="7"/>
  <c r="C7" i="7"/>
  <c r="J13" i="6"/>
  <c r="J11" i="6"/>
  <c r="J10" i="6"/>
  <c r="K10" i="6" s="1"/>
  <c r="J9" i="6"/>
  <c r="K9" i="6"/>
  <c r="J8" i="6"/>
  <c r="K8" i="6"/>
  <c r="E7" i="10" l="1"/>
  <c r="I90" i="7"/>
  <c r="D90" i="7"/>
  <c r="J90" i="7"/>
  <c r="D71" i="7"/>
  <c r="C71" i="7"/>
  <c r="J71" i="7"/>
  <c r="J43" i="7"/>
  <c r="C43" i="7"/>
  <c r="D43" i="7"/>
  <c r="I43" i="7"/>
  <c r="D6" i="7"/>
  <c r="J6" i="7"/>
  <c r="C6" i="7"/>
  <c r="I6" i="7"/>
  <c r="B7" i="5" l="1"/>
  <c r="F7" i="5"/>
  <c r="G7" i="5"/>
  <c r="I7" i="5"/>
  <c r="J7" i="5"/>
  <c r="L7" i="5"/>
  <c r="M7" i="5"/>
  <c r="E8" i="4"/>
  <c r="I8" i="4"/>
  <c r="J8" i="4"/>
  <c r="L8" i="4"/>
  <c r="M8" i="4"/>
  <c r="O8" i="4"/>
  <c r="P8" i="4"/>
  <c r="E12" i="4"/>
  <c r="I12" i="4"/>
  <c r="J12" i="4"/>
  <c r="L12" i="4"/>
  <c r="M12" i="4"/>
  <c r="O12" i="4"/>
  <c r="P12" i="4"/>
  <c r="E16" i="4"/>
  <c r="I16" i="4"/>
  <c r="J16" i="4"/>
  <c r="L16" i="4"/>
  <c r="M16" i="4"/>
  <c r="O16" i="4"/>
  <c r="P16" i="4"/>
  <c r="E20" i="4"/>
  <c r="I20" i="4"/>
  <c r="J20" i="4"/>
  <c r="L20" i="4"/>
  <c r="M20" i="4"/>
  <c r="O20" i="4"/>
  <c r="P20" i="4"/>
  <c r="E28" i="4"/>
  <c r="I28" i="4"/>
  <c r="J28" i="4"/>
  <c r="L28" i="4"/>
  <c r="M28" i="4"/>
  <c r="O28" i="4"/>
  <c r="P28" i="4"/>
  <c r="E32" i="4"/>
  <c r="I32" i="4"/>
  <c r="J32" i="4"/>
  <c r="L32" i="4"/>
  <c r="M32" i="4"/>
  <c r="O32" i="4"/>
  <c r="P32" i="4"/>
  <c r="E8" i="3"/>
  <c r="I8" i="3"/>
  <c r="J8" i="3"/>
  <c r="L8" i="3"/>
  <c r="M8" i="3"/>
  <c r="O8" i="3"/>
  <c r="P8" i="3"/>
  <c r="E12" i="3"/>
  <c r="I12" i="3"/>
  <c r="J12" i="3"/>
  <c r="L12" i="3"/>
  <c r="M12" i="3"/>
  <c r="O12" i="3"/>
  <c r="P12" i="3"/>
  <c r="E16" i="3"/>
  <c r="I16" i="3"/>
  <c r="J16" i="3"/>
  <c r="L16" i="3"/>
  <c r="M16" i="3"/>
  <c r="O16" i="3"/>
  <c r="P16" i="3"/>
  <c r="E20" i="3"/>
  <c r="I20" i="3"/>
  <c r="J20" i="3"/>
  <c r="L20" i="3"/>
  <c r="M20" i="3"/>
  <c r="O20" i="3"/>
  <c r="P20" i="3"/>
  <c r="E28" i="3"/>
  <c r="I28" i="3"/>
  <c r="J28" i="3"/>
  <c r="L28" i="3"/>
  <c r="M28" i="3"/>
  <c r="O28" i="3"/>
  <c r="P28" i="3"/>
  <c r="E8" i="2"/>
  <c r="I8" i="2"/>
  <c r="J8" i="2"/>
  <c r="L8" i="2"/>
  <c r="M8" i="2"/>
  <c r="O8" i="2"/>
  <c r="P8" i="2"/>
  <c r="E12" i="2"/>
  <c r="I12" i="2"/>
  <c r="J12" i="2"/>
  <c r="L12" i="2"/>
  <c r="M12" i="2"/>
  <c r="O12" i="2"/>
  <c r="P12" i="2"/>
  <c r="E16" i="2"/>
  <c r="I16" i="2"/>
  <c r="J16" i="2"/>
  <c r="L16" i="2"/>
  <c r="M16" i="2"/>
  <c r="O16" i="2"/>
  <c r="P16" i="2"/>
  <c r="E20" i="2"/>
  <c r="I20" i="2"/>
  <c r="J20" i="2"/>
  <c r="L20" i="2"/>
  <c r="M20" i="2"/>
  <c r="O20" i="2"/>
  <c r="P20" i="2"/>
  <c r="E24" i="2"/>
  <c r="I24" i="2"/>
  <c r="J24" i="2"/>
  <c r="L24" i="2"/>
  <c r="M24" i="2"/>
  <c r="O24" i="2"/>
  <c r="P24" i="2"/>
  <c r="E32" i="2"/>
  <c r="I32" i="2"/>
  <c r="J32" i="2"/>
  <c r="L32" i="2"/>
  <c r="M32" i="2"/>
  <c r="O32" i="2"/>
  <c r="P32" i="2"/>
  <c r="E36" i="2"/>
  <c r="I36" i="2"/>
  <c r="J36" i="2"/>
  <c r="L36" i="2"/>
  <c r="M36" i="2"/>
  <c r="O36" i="2"/>
  <c r="P36" i="2"/>
  <c r="E40" i="2"/>
  <c r="I40" i="2"/>
  <c r="J40" i="2"/>
  <c r="L40" i="2"/>
  <c r="M40" i="2"/>
  <c r="O40" i="2"/>
  <c r="P40" i="2"/>
  <c r="E8" i="1"/>
  <c r="I8" i="1"/>
  <c r="J8" i="1"/>
  <c r="L8" i="1"/>
  <c r="M8" i="1"/>
  <c r="O8" i="1"/>
  <c r="P8" i="1"/>
  <c r="E12" i="1"/>
  <c r="I12" i="1"/>
  <c r="J12" i="1"/>
  <c r="L12" i="1"/>
  <c r="M12" i="1"/>
  <c r="O12" i="1"/>
  <c r="P12" i="1"/>
  <c r="E16" i="1"/>
  <c r="I16" i="1"/>
  <c r="J16" i="1"/>
  <c r="L16" i="1"/>
  <c r="M16" i="1"/>
  <c r="O16" i="1"/>
  <c r="P16" i="1"/>
  <c r="E20" i="1"/>
  <c r="I20" i="1"/>
  <c r="J20" i="1"/>
  <c r="L20" i="1"/>
  <c r="M20" i="1"/>
  <c r="O20" i="1"/>
  <c r="P20" i="1"/>
  <c r="E24" i="1"/>
  <c r="I24" i="1"/>
  <c r="J24" i="1"/>
  <c r="L24" i="1"/>
  <c r="M24" i="1"/>
  <c r="O24" i="1"/>
  <c r="P24" i="1"/>
  <c r="E28" i="1"/>
  <c r="I28" i="1"/>
  <c r="J28" i="1"/>
  <c r="L28" i="1"/>
  <c r="M28" i="1"/>
  <c r="O28" i="1"/>
  <c r="P28" i="1"/>
  <c r="E32" i="1"/>
  <c r="I32" i="1"/>
  <c r="J32" i="1"/>
  <c r="L32" i="1"/>
  <c r="M32" i="1"/>
  <c r="O32" i="1"/>
  <c r="P32" i="1"/>
  <c r="E36" i="1"/>
  <c r="I36" i="1"/>
  <c r="J36" i="1"/>
  <c r="L36" i="1"/>
  <c r="M36" i="1"/>
  <c r="O36" i="1"/>
  <c r="P36" i="1"/>
  <c r="E40" i="1"/>
  <c r="I40" i="1"/>
  <c r="J40" i="1"/>
  <c r="L40" i="1"/>
  <c r="M40" i="1"/>
  <c r="O40" i="1"/>
  <c r="P40" i="1"/>
  <c r="E44" i="1"/>
  <c r="I44" i="1"/>
  <c r="J44" i="1"/>
  <c r="L44" i="1"/>
  <c r="M44" i="1"/>
  <c r="O44" i="1"/>
  <c r="P44" i="1"/>
  <c r="E52" i="1"/>
  <c r="I52" i="1"/>
  <c r="J52" i="1"/>
  <c r="L52" i="1"/>
  <c r="M52" i="1"/>
  <c r="O52" i="1"/>
  <c r="P52" i="1"/>
</calcChain>
</file>

<file path=xl/sharedStrings.xml><?xml version="1.0" encoding="utf-8"?>
<sst xmlns="http://schemas.openxmlformats.org/spreadsheetml/2006/main" count="954" uniqueCount="137">
  <si>
    <t>Seleccionar…</t>
  </si>
  <si>
    <t>Seleccionar rango…</t>
  </si>
  <si>
    <t>Razón social (…n)</t>
  </si>
  <si>
    <t>N° Identif. …n</t>
  </si>
  <si>
    <t>¿PN o PJ?</t>
  </si>
  <si>
    <t>Razón social (2)</t>
  </si>
  <si>
    <t>N° Identif. 2</t>
  </si>
  <si>
    <t>Razón social (1)</t>
  </si>
  <si>
    <t>N° Identif. 1</t>
  </si>
  <si>
    <t>Otros préstamos</t>
  </si>
  <si>
    <t>2.3.13.90</t>
  </si>
  <si>
    <t>Préstamos del gobierno general</t>
  </si>
  <si>
    <t>2.3.13.12</t>
  </si>
  <si>
    <t>Sobregiros</t>
  </si>
  <si>
    <t>2.3.13.09</t>
  </si>
  <si>
    <t>Apoyos transitorios con el banco de la república</t>
  </si>
  <si>
    <t>2.3.13.08</t>
  </si>
  <si>
    <t>Fondos adquiridos con compromiso de recompra</t>
  </si>
  <si>
    <t>2.3.13.07</t>
  </si>
  <si>
    <t>Fondos comprados ordinarios</t>
  </si>
  <si>
    <t>2.3.13.06</t>
  </si>
  <si>
    <t>Créditos de tesorería</t>
  </si>
  <si>
    <t>2.3.13.05</t>
  </si>
  <si>
    <t>Créditos transitorios</t>
  </si>
  <si>
    <t>2.3.13.04</t>
  </si>
  <si>
    <t>Préstamos entidades de fomento y desarrollo regional</t>
  </si>
  <si>
    <t>2.3.13.03</t>
  </si>
  <si>
    <t>Préstamos banca de fomento</t>
  </si>
  <si>
    <t>2.3.13.02</t>
  </si>
  <si>
    <t>Préstamos banca comercial</t>
  </si>
  <si>
    <t>2.3.13.01</t>
  </si>
  <si>
    <t>FINANCIAMIENTO INTERNO DE CORTO PLAZO</t>
  </si>
  <si>
    <t>2.3.13</t>
  </si>
  <si>
    <t>VALOR GASTOS POR LA BAJA EN CUENTAS</t>
  </si>
  <si>
    <t>VALOR INGRESOS POR LA BAJA EN CUENTAS</t>
  </si>
  <si>
    <t>MOTIVO DE LA BAJA EN CUENTAS</t>
  </si>
  <si>
    <t>COSTOS DE TRANSACCIÓN
(menor valor del préstamos)</t>
  </si>
  <si>
    <t>GASTOS POR INTERESES
(Calculo sobre % E.A.)</t>
  </si>
  <si>
    <t>CRITERIOS PARA DETERMINACIÓN DE LA TASA</t>
  </si>
  <si>
    <t>TASA EFECTIVA ANUAL
(% E.A.)</t>
  </si>
  <si>
    <t>TASA DE NEGOCIACIÓN
(%)</t>
  </si>
  <si>
    <t>RESTRICCIONES</t>
  </si>
  <si>
    <t>FECHA DE VENCIMIENTO
(dd/mm/aaaa)</t>
  </si>
  <si>
    <t>PLAZO</t>
  </si>
  <si>
    <t>VALOR EN LIBROS</t>
  </si>
  <si>
    <t>TERCERO</t>
  </si>
  <si>
    <t>ID TER
(sin DV)</t>
  </si>
  <si>
    <t>PN / PJ</t>
  </si>
  <si>
    <t>EFECTO EN EL RESULTADO</t>
  </si>
  <si>
    <t>DETALLES DE LA TRANSACCIÓN</t>
  </si>
  <si>
    <t>DETALLE CONTABLE</t>
  </si>
  <si>
    <t>20.2.1</t>
  </si>
  <si>
    <t>Anexo.</t>
  </si>
  <si>
    <t>REVELACIONES DE BAJA EN CUENTAS DIFERENTES AL PAGO DE LA DEUDA</t>
  </si>
  <si>
    <t>20.2</t>
  </si>
  <si>
    <t>PRÉSTAMOS POR PAGAR</t>
  </si>
  <si>
    <t>20.</t>
  </si>
  <si>
    <t>NOTA</t>
  </si>
  <si>
    <t>2.3.14.90</t>
  </si>
  <si>
    <t>Titularización de flujos futuros</t>
  </si>
  <si>
    <t>2.3.14.14</t>
  </si>
  <si>
    <t>Pasivo financiero por acuerdos de concesión (concedente)</t>
  </si>
  <si>
    <t>2.3.14.13</t>
  </si>
  <si>
    <t>2.3.14.07</t>
  </si>
  <si>
    <t>Créditos presupuestarios</t>
  </si>
  <si>
    <t>2.3.14.04</t>
  </si>
  <si>
    <t>2.3.14.03</t>
  </si>
  <si>
    <t>2.3.14.02</t>
  </si>
  <si>
    <t>2.3.14.01</t>
  </si>
  <si>
    <t>FINANCIAMIENTO INTERNO DE LARGO PLAZO</t>
  </si>
  <si>
    <t>2.3.14</t>
  </si>
  <si>
    <t>PN / PJ / ECP</t>
  </si>
  <si>
    <t>20.2.2</t>
  </si>
  <si>
    <t>2.3.16.90</t>
  </si>
  <si>
    <t>Préstamos de gobiernos</t>
  </si>
  <si>
    <t>2.3.16.04</t>
  </si>
  <si>
    <t>2.3.16.03</t>
  </si>
  <si>
    <t>Préstamos banca multilateral</t>
  </si>
  <si>
    <t>2.3.16.02</t>
  </si>
  <si>
    <t>2.3.16.01</t>
  </si>
  <si>
    <t>FINANCIAMIENTO EXTERNO DE CORTO PLAZO</t>
  </si>
  <si>
    <t>2.3.16</t>
  </si>
  <si>
    <t>20.2.3</t>
  </si>
  <si>
    <t>2.3.17.90</t>
  </si>
  <si>
    <t>Cuenta especial de deuda externa (cede)</t>
  </si>
  <si>
    <t>2.3.17.07</t>
  </si>
  <si>
    <t>2.3.17.04</t>
  </si>
  <si>
    <t>2.3.17.03</t>
  </si>
  <si>
    <t>2.3.17.02</t>
  </si>
  <si>
    <t>2.3.17.01</t>
  </si>
  <si>
    <t>FINANCIAMIENTO EXTERNO DE LARGO PLAZO</t>
  </si>
  <si>
    <t>2.3.17</t>
  </si>
  <si>
    <t>20.2.4</t>
  </si>
  <si>
    <t>2.3.18.01</t>
  </si>
  <si>
    <t>FINANCIAMIENTO BANCA CENTRAL</t>
  </si>
  <si>
    <t>NOTA 20.</t>
  </si>
  <si>
    <t>COMPOSICIÓN</t>
  </si>
  <si>
    <t>Cifras en pesos</t>
  </si>
  <si>
    <t>DESCRIPCIÓN</t>
  </si>
  <si>
    <t>SALDOS A CORTE DE VIGENCIA</t>
  </si>
  <si>
    <t>VARIACIÓN</t>
  </si>
  <si>
    <t>CÓDIGO CONTABLE</t>
  </si>
  <si>
    <t>CONCEPTO</t>
  </si>
  <si>
    <t>VALOR VARIACIÓN</t>
  </si>
  <si>
    <t>Financiamiento interno de corto plazo</t>
  </si>
  <si>
    <t>Financiamiento interno de largo plazo</t>
  </si>
  <si>
    <t>Financiamiento externo de corto plazo</t>
  </si>
  <si>
    <t>Financiamiento externo de largo plazo</t>
  </si>
  <si>
    <t>Financiamiento con banca central</t>
  </si>
  <si>
    <t>NOTA 20</t>
  </si>
  <si>
    <t>20.1.</t>
  </si>
  <si>
    <t>REVELACIONES GENERALES</t>
  </si>
  <si>
    <t>VALOR DESEMBOLSADO</t>
  </si>
  <si>
    <t>PLAZO (MESES)</t>
  </si>
  <si>
    <t>COSTO EFECTIVO
(Calculo sobre % E.A.)</t>
  </si>
  <si>
    <t>Tercero - Título abc</t>
  </si>
  <si>
    <t>Banco de la República</t>
  </si>
  <si>
    <t>SALDO CTE 2023</t>
  </si>
  <si>
    <t>SALDO NO
CTE 2023</t>
  </si>
  <si>
    <t>SALDO FINAL 2023</t>
  </si>
  <si>
    <t>SALDO CTE 2022</t>
  </si>
  <si>
    <t>SALDO NO
CTE 2022</t>
  </si>
  <si>
    <t>SALDO FINAL 2022</t>
  </si>
  <si>
    <t>Préstamos Originados por la Transferencia de Activos Financieros que no se dan de Baja</t>
  </si>
  <si>
    <t>Arrendamiento financiero</t>
  </si>
  <si>
    <t>Banco de la RepúblicaPréstamos Originados por la Transferencia de Activos Financieros que no se dan de Baja</t>
  </si>
  <si>
    <t>Inversiones de administración de liquidez transferidas que no se dan de baja</t>
  </si>
  <si>
    <t>Cuentas por cobrar transferidas que no se dan de baja</t>
  </si>
  <si>
    <t>Préstamos por cobrar transferidos que no se dan de baja</t>
  </si>
  <si>
    <t>2.3.13.15</t>
  </si>
  <si>
    <t>2.3.14.10</t>
  </si>
  <si>
    <t>2.3.16.07</t>
  </si>
  <si>
    <t>2.3.17.06</t>
  </si>
  <si>
    <t>2.3.19.01</t>
  </si>
  <si>
    <t>20.2.6</t>
  </si>
  <si>
    <t>PRÉSTAMOS ORIGINADOS POR LA TRANSFERENCIA DE ACTIVOS FINANCIEROS QUE NO SE DAN DE BAJA</t>
  </si>
  <si>
    <t>2.3.19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</si>
</sst>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_);\(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9"/>
      <color theme="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9"/>
      <name val="Times New Roman"/>
      <family val="1"/>
    </font>
    <font>
      <b/>
      <sz val="11"/>
      <color theme="9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9" fontId="1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37" fontId="3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9" fontId="3" fillId="5" borderId="1" xfId="0" applyNumberFormat="1" applyFont="1" applyFill="1" applyBorder="1" applyAlignment="1">
      <alignment horizontal="center" vertical="center" wrapText="1"/>
    </xf>
    <xf numFmtId="37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10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10" fontId="9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leon\2020\BOGDATA\BPC\01%20Formatos%20BPC%20-%20CGN\Anexo%20N_20%20-%20Pr&#233;stamos%20por%20pag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F19D-B93D-47E9-8381-6F5A71F68528}">
  <sheetPr>
    <tabColor rgb="FF92D050"/>
  </sheetPr>
  <dimension ref="C1:K13"/>
  <sheetViews>
    <sheetView showGridLines="0" zoomScale="90" zoomScaleNormal="90" workbookViewId="0">
      <selection activeCell="K7" sqref="K7"/>
    </sheetView>
  </sheetViews>
  <sheetFormatPr baseColWidth="10" defaultColWidth="11.44140625" defaultRowHeight="13.8" x14ac:dyDescent="0.3"/>
  <cols>
    <col min="1" max="2" width="2.5546875" style="1" customWidth="1"/>
    <col min="3" max="3" width="13.6640625" style="1" customWidth="1"/>
    <col min="4" max="4" width="35.6640625" style="19" customWidth="1"/>
    <col min="5" max="9" width="14.6640625" style="20" customWidth="1"/>
    <col min="10" max="11" width="14.6640625" style="1" customWidth="1"/>
    <col min="12" max="16384" width="11.44140625" style="1"/>
  </cols>
  <sheetData>
    <row r="1" spans="3:11" x14ac:dyDescent="0.3">
      <c r="D1" s="1"/>
      <c r="E1" s="1"/>
      <c r="F1" s="1"/>
      <c r="G1" s="1"/>
      <c r="H1" s="1"/>
      <c r="I1" s="1"/>
    </row>
    <row r="2" spans="3:11" s="7" customFormat="1" x14ac:dyDescent="0.3">
      <c r="C2" s="7" t="s">
        <v>95</v>
      </c>
      <c r="D2" s="18" t="s">
        <v>55</v>
      </c>
      <c r="E2" s="17"/>
      <c r="F2" s="17"/>
      <c r="G2" s="17"/>
      <c r="H2" s="17"/>
      <c r="I2" s="17"/>
    </row>
    <row r="3" spans="3:11" s="7" customFormat="1" x14ac:dyDescent="0.3">
      <c r="D3" s="18" t="s">
        <v>96</v>
      </c>
      <c r="E3" s="17"/>
      <c r="F3" s="17"/>
      <c r="G3" s="17"/>
      <c r="H3" s="17"/>
      <c r="I3" s="17"/>
    </row>
    <row r="4" spans="3:11" x14ac:dyDescent="0.3">
      <c r="E4" s="1" t="s">
        <v>97</v>
      </c>
    </row>
    <row r="5" spans="3:11" s="15" customFormat="1" ht="15" customHeight="1" x14ac:dyDescent="0.3">
      <c r="C5" s="54" t="s">
        <v>98</v>
      </c>
      <c r="D5" s="55"/>
      <c r="E5" s="56" t="s">
        <v>99</v>
      </c>
      <c r="F5" s="54"/>
      <c r="G5" s="54"/>
      <c r="H5" s="54"/>
      <c r="I5" s="54"/>
      <c r="J5" s="55"/>
      <c r="K5" s="33" t="s">
        <v>100</v>
      </c>
    </row>
    <row r="6" spans="3:11" ht="27.6" x14ac:dyDescent="0.3">
      <c r="C6" s="33" t="s">
        <v>101</v>
      </c>
      <c r="D6" s="33" t="s">
        <v>102</v>
      </c>
      <c r="E6" s="38" t="s">
        <v>117</v>
      </c>
      <c r="F6" s="38" t="s">
        <v>118</v>
      </c>
      <c r="G6" s="38" t="s">
        <v>119</v>
      </c>
      <c r="H6" s="38" t="s">
        <v>120</v>
      </c>
      <c r="I6" s="38" t="s">
        <v>121</v>
      </c>
      <c r="J6" s="38" t="s">
        <v>122</v>
      </c>
      <c r="K6" s="38" t="s">
        <v>103</v>
      </c>
    </row>
    <row r="7" spans="3:11" s="7" customFormat="1" x14ac:dyDescent="0.3">
      <c r="C7" s="34">
        <v>23</v>
      </c>
      <c r="D7" s="35" t="s">
        <v>55</v>
      </c>
      <c r="E7" s="36">
        <f>SUM(E8:E13)</f>
        <v>0</v>
      </c>
      <c r="F7" s="36">
        <f t="shared" ref="F7:K7" si="0">SUM(F8:F13)</f>
        <v>0</v>
      </c>
      <c r="G7" s="36">
        <f t="shared" si="0"/>
        <v>0</v>
      </c>
      <c r="H7" s="34">
        <f t="shared" si="0"/>
        <v>0</v>
      </c>
      <c r="I7" s="35">
        <f t="shared" si="0"/>
        <v>0</v>
      </c>
      <c r="J7" s="36">
        <f t="shared" si="0"/>
        <v>0</v>
      </c>
      <c r="K7" s="36">
        <f t="shared" si="0"/>
        <v>0</v>
      </c>
    </row>
    <row r="8" spans="3:11" x14ac:dyDescent="0.3">
      <c r="C8" s="24">
        <v>2313</v>
      </c>
      <c r="D8" s="25" t="s">
        <v>104</v>
      </c>
      <c r="E8" s="24"/>
      <c r="F8" s="25"/>
      <c r="G8" s="39">
        <f t="shared" ref="G8:G13" si="1">SUM(E8:F8)</f>
        <v>0</v>
      </c>
      <c r="H8" s="24"/>
      <c r="I8" s="25"/>
      <c r="J8" s="39">
        <f>SUM(H8:I8)</f>
        <v>0</v>
      </c>
      <c r="K8" s="39">
        <f t="shared" ref="K8:K13" si="2">G8-J8</f>
        <v>0</v>
      </c>
    </row>
    <row r="9" spans="3:11" x14ac:dyDescent="0.3">
      <c r="C9" s="24">
        <v>2314</v>
      </c>
      <c r="D9" s="25" t="s">
        <v>105</v>
      </c>
      <c r="E9" s="24"/>
      <c r="F9" s="25"/>
      <c r="G9" s="39">
        <f t="shared" si="1"/>
        <v>0</v>
      </c>
      <c r="H9" s="24"/>
      <c r="I9" s="25"/>
      <c r="J9" s="39">
        <f t="shared" ref="J9:J13" si="3">SUM(H9:I9)</f>
        <v>0</v>
      </c>
      <c r="K9" s="39">
        <f t="shared" si="2"/>
        <v>0</v>
      </c>
    </row>
    <row r="10" spans="3:11" x14ac:dyDescent="0.3">
      <c r="C10" s="24">
        <v>2316</v>
      </c>
      <c r="D10" s="25" t="s">
        <v>106</v>
      </c>
      <c r="E10" s="24"/>
      <c r="F10" s="25"/>
      <c r="G10" s="39">
        <f t="shared" si="1"/>
        <v>0</v>
      </c>
      <c r="H10" s="24"/>
      <c r="I10" s="25"/>
      <c r="J10" s="39">
        <f>SUM(H10:I10)</f>
        <v>0</v>
      </c>
      <c r="K10" s="39">
        <f t="shared" si="2"/>
        <v>0</v>
      </c>
    </row>
    <row r="11" spans="3:11" x14ac:dyDescent="0.3">
      <c r="C11" s="24">
        <v>2317</v>
      </c>
      <c r="D11" s="25" t="s">
        <v>107</v>
      </c>
      <c r="E11" s="24"/>
      <c r="F11" s="25"/>
      <c r="G11" s="39">
        <f t="shared" si="1"/>
        <v>0</v>
      </c>
      <c r="H11" s="24"/>
      <c r="I11" s="25"/>
      <c r="J11" s="39">
        <f t="shared" si="3"/>
        <v>0</v>
      </c>
      <c r="K11" s="39">
        <f t="shared" si="2"/>
        <v>0</v>
      </c>
    </row>
    <row r="12" spans="3:11" x14ac:dyDescent="0.3">
      <c r="C12" s="24">
        <v>2318</v>
      </c>
      <c r="D12" s="25" t="s">
        <v>108</v>
      </c>
      <c r="E12" s="24"/>
      <c r="F12" s="25"/>
      <c r="G12" s="39">
        <f t="shared" si="1"/>
        <v>0</v>
      </c>
      <c r="H12" s="24"/>
      <c r="I12" s="25"/>
      <c r="J12" s="39">
        <f t="shared" ref="J12" si="4">SUM(H12:I12)</f>
        <v>0</v>
      </c>
      <c r="K12" s="39">
        <f t="shared" si="2"/>
        <v>0</v>
      </c>
    </row>
    <row r="13" spans="3:11" ht="41.4" x14ac:dyDescent="0.3">
      <c r="C13" s="42">
        <v>2319</v>
      </c>
      <c r="D13" s="43" t="s">
        <v>123</v>
      </c>
      <c r="E13" s="42"/>
      <c r="F13" s="43"/>
      <c r="G13" s="39">
        <f t="shared" si="1"/>
        <v>0</v>
      </c>
      <c r="H13" s="24"/>
      <c r="I13" s="25"/>
      <c r="J13" s="39">
        <f t="shared" si="3"/>
        <v>0</v>
      </c>
      <c r="K13" s="39">
        <f t="shared" si="2"/>
        <v>0</v>
      </c>
    </row>
  </sheetData>
  <mergeCells count="2">
    <mergeCell ref="C5:D5"/>
    <mergeCell ref="E5:J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C1ED-910D-4EE2-9934-0E6A612D9C3F}">
  <sheetPr>
    <tabColor rgb="FF92D050"/>
  </sheetPr>
  <dimension ref="A1:J124"/>
  <sheetViews>
    <sheetView showGridLines="0" topLeftCell="A22" zoomScale="90" zoomScaleNormal="90" workbookViewId="0">
      <selection activeCell="A37" sqref="A37:XFD39"/>
    </sheetView>
  </sheetViews>
  <sheetFormatPr baseColWidth="10" defaultColWidth="11.44140625" defaultRowHeight="13.8" x14ac:dyDescent="0.3"/>
  <cols>
    <col min="1" max="1" width="14.33203125" style="1" customWidth="1"/>
    <col min="2" max="2" width="52.88671875" style="1" bestFit="1" customWidth="1"/>
    <col min="3" max="4" width="17.6640625" style="1" customWidth="1"/>
    <col min="5" max="5" width="15.6640625" style="1" customWidth="1"/>
    <col min="6" max="6" width="17.6640625" style="1" customWidth="1"/>
    <col min="7" max="10" width="15.6640625" style="1" customWidth="1"/>
    <col min="11" max="16384" width="11.44140625" style="1"/>
  </cols>
  <sheetData>
    <row r="1" spans="1:10" s="7" customFormat="1" x14ac:dyDescent="0.3">
      <c r="A1" s="7" t="s">
        <v>109</v>
      </c>
      <c r="B1" s="7" t="s">
        <v>55</v>
      </c>
      <c r="G1" s="17"/>
      <c r="H1" s="17"/>
    </row>
    <row r="2" spans="1:10" s="7" customFormat="1" x14ac:dyDescent="0.3">
      <c r="A2" s="7" t="s">
        <v>110</v>
      </c>
      <c r="B2" s="7" t="s">
        <v>111</v>
      </c>
      <c r="G2" s="17"/>
      <c r="H2" s="17"/>
    </row>
    <row r="3" spans="1:10" s="7" customFormat="1" x14ac:dyDescent="0.3">
      <c r="C3" s="1" t="s">
        <v>97</v>
      </c>
      <c r="G3" s="17"/>
      <c r="H3" s="17"/>
    </row>
    <row r="4" spans="1:10" s="15" customFormat="1" ht="75" customHeight="1" x14ac:dyDescent="0.3">
      <c r="A4" s="33" t="s">
        <v>101</v>
      </c>
      <c r="B4" s="33" t="s">
        <v>102</v>
      </c>
      <c r="C4" s="33" t="s">
        <v>44</v>
      </c>
      <c r="D4" s="33" t="s">
        <v>112</v>
      </c>
      <c r="E4" s="33" t="s">
        <v>113</v>
      </c>
      <c r="F4" s="33" t="s">
        <v>42</v>
      </c>
      <c r="G4" s="33" t="s">
        <v>40</v>
      </c>
      <c r="H4" s="33" t="s">
        <v>39</v>
      </c>
      <c r="I4" s="33" t="s">
        <v>114</v>
      </c>
      <c r="J4" s="33" t="s">
        <v>36</v>
      </c>
    </row>
    <row r="5" spans="1:10" s="7" customFormat="1" x14ac:dyDescent="0.3">
      <c r="A5" s="34">
        <v>23</v>
      </c>
      <c r="B5" s="35" t="s">
        <v>55</v>
      </c>
      <c r="C5" s="36">
        <f>+C6+C43+C71+C112+C90+C115</f>
        <v>0</v>
      </c>
      <c r="D5" s="36">
        <f>+D6+D43+D71+D112+D90+D115</f>
        <v>0</v>
      </c>
      <c r="E5" s="36"/>
      <c r="F5" s="36"/>
      <c r="G5" s="36"/>
      <c r="H5" s="36"/>
      <c r="I5" s="36">
        <f>+I6+I43+I71+I112+I90+I115</f>
        <v>0</v>
      </c>
      <c r="J5" s="36">
        <f>+J6+J43+J71+J112+J90+J115</f>
        <v>0</v>
      </c>
    </row>
    <row r="6" spans="1:10" s="7" customFormat="1" x14ac:dyDescent="0.3">
      <c r="A6" s="34">
        <v>2313</v>
      </c>
      <c r="B6" s="35" t="s">
        <v>31</v>
      </c>
      <c r="C6" s="36">
        <f>C7+C10+C13+C16+C19+C22+C25+C28+C31+C34+C40+C37</f>
        <v>0</v>
      </c>
      <c r="D6" s="36">
        <f>D7+D10+D13+D16+D19+D22+D25+D28+D31+D34+D40+D37</f>
        <v>0</v>
      </c>
      <c r="E6" s="36"/>
      <c r="F6" s="36"/>
      <c r="G6" s="36"/>
      <c r="H6" s="36"/>
      <c r="I6" s="36">
        <f t="shared" ref="I6" si="0">I7+I10+I13+I16+I19+I22+I25+I28+I31+I34+I40+I37</f>
        <v>0</v>
      </c>
      <c r="J6" s="36">
        <f>J7+J10+J13+J16+J19+J22+J25+J28+J31+J34+J40+J37</f>
        <v>0</v>
      </c>
    </row>
    <row r="7" spans="1:10" s="7" customFormat="1" x14ac:dyDescent="0.3">
      <c r="A7" s="13">
        <v>231301</v>
      </c>
      <c r="B7" s="13" t="s">
        <v>29</v>
      </c>
      <c r="C7" s="26">
        <f>SUM(C8:C9)</f>
        <v>0</v>
      </c>
      <c r="D7" s="26">
        <f>SUM(D8:D9)</f>
        <v>0</v>
      </c>
      <c r="E7" s="27"/>
      <c r="F7" s="27"/>
      <c r="G7" s="28">
        <f>IFERROR(AVERAGE(G8:G9),0)</f>
        <v>0</v>
      </c>
      <c r="H7" s="28">
        <f>IFERROR(AVERAGE(H8:H9),0)</f>
        <v>0</v>
      </c>
      <c r="I7" s="26">
        <f>SUM(I8:I9)</f>
        <v>0</v>
      </c>
      <c r="J7" s="26">
        <f>SUM(J8:J9)</f>
        <v>0</v>
      </c>
    </row>
    <row r="8" spans="1:10" x14ac:dyDescent="0.3">
      <c r="A8" s="29"/>
      <c r="B8" s="29" t="s">
        <v>115</v>
      </c>
      <c r="C8" s="30"/>
      <c r="D8" s="30"/>
      <c r="E8" s="30"/>
      <c r="F8" s="31"/>
      <c r="G8" s="32"/>
      <c r="H8" s="32"/>
      <c r="I8" s="30"/>
      <c r="J8" s="30"/>
    </row>
    <row r="9" spans="1:10" x14ac:dyDescent="0.3">
      <c r="A9" s="29"/>
      <c r="B9" s="29" t="s">
        <v>115</v>
      </c>
      <c r="C9" s="30"/>
      <c r="D9" s="30"/>
      <c r="E9" s="30"/>
      <c r="F9" s="31"/>
      <c r="G9" s="32"/>
      <c r="H9" s="32"/>
      <c r="I9" s="30"/>
      <c r="J9" s="30"/>
    </row>
    <row r="10" spans="1:10" s="7" customFormat="1" x14ac:dyDescent="0.3">
      <c r="A10" s="13">
        <v>231302</v>
      </c>
      <c r="B10" s="13" t="s">
        <v>27</v>
      </c>
      <c r="C10" s="26">
        <f>SUM(C11:C12)</f>
        <v>0</v>
      </c>
      <c r="D10" s="26">
        <f>SUM(D11:D12)</f>
        <v>0</v>
      </c>
      <c r="E10" s="27"/>
      <c r="F10" s="27"/>
      <c r="G10" s="28">
        <f>IFERROR(AVERAGE(G11:G12),0)</f>
        <v>0</v>
      </c>
      <c r="H10" s="28">
        <f>IFERROR(AVERAGE(H11:H12),0)</f>
        <v>0</v>
      </c>
      <c r="I10" s="26">
        <f>SUM(I11:I12)</f>
        <v>0</v>
      </c>
      <c r="J10" s="26">
        <f>SUM(J11:J12)</f>
        <v>0</v>
      </c>
    </row>
    <row r="11" spans="1:10" x14ac:dyDescent="0.3">
      <c r="A11" s="29"/>
      <c r="B11" s="29" t="s">
        <v>115</v>
      </c>
      <c r="C11" s="30"/>
      <c r="D11" s="30"/>
      <c r="E11" s="30"/>
      <c r="F11" s="31"/>
      <c r="G11" s="32"/>
      <c r="H11" s="32"/>
      <c r="I11" s="30"/>
      <c r="J11" s="30"/>
    </row>
    <row r="12" spans="1:10" x14ac:dyDescent="0.3">
      <c r="A12" s="29"/>
      <c r="B12" s="29" t="s">
        <v>115</v>
      </c>
      <c r="C12" s="30"/>
      <c r="D12" s="30"/>
      <c r="E12" s="30"/>
      <c r="F12" s="31"/>
      <c r="G12" s="32"/>
      <c r="H12" s="32"/>
      <c r="I12" s="30"/>
      <c r="J12" s="30"/>
    </row>
    <row r="13" spans="1:10" s="7" customFormat="1" x14ac:dyDescent="0.3">
      <c r="A13" s="13">
        <v>231303</v>
      </c>
      <c r="B13" s="13" t="s">
        <v>25</v>
      </c>
      <c r="C13" s="26">
        <f>SUM(C14:C15)</f>
        <v>0</v>
      </c>
      <c r="D13" s="26">
        <f>SUM(D14:D15)</f>
        <v>0</v>
      </c>
      <c r="E13" s="27"/>
      <c r="F13" s="27"/>
      <c r="G13" s="28">
        <f>IFERROR(AVERAGE(G14:G15),0)</f>
        <v>0</v>
      </c>
      <c r="H13" s="28">
        <f>IFERROR(AVERAGE(H14:H15),0)</f>
        <v>0</v>
      </c>
      <c r="I13" s="26">
        <f>SUM(I14:I15)</f>
        <v>0</v>
      </c>
      <c r="J13" s="26">
        <f>SUM(J14:J15)</f>
        <v>0</v>
      </c>
    </row>
    <row r="14" spans="1:10" x14ac:dyDescent="0.3">
      <c r="A14" s="29"/>
      <c r="B14" s="29" t="s">
        <v>115</v>
      </c>
      <c r="C14" s="30"/>
      <c r="D14" s="30"/>
      <c r="E14" s="30"/>
      <c r="F14" s="31"/>
      <c r="G14" s="32"/>
      <c r="H14" s="32"/>
      <c r="I14" s="30"/>
      <c r="J14" s="30"/>
    </row>
    <row r="15" spans="1:10" x14ac:dyDescent="0.3">
      <c r="A15" s="29"/>
      <c r="B15" s="29" t="s">
        <v>115</v>
      </c>
      <c r="C15" s="30"/>
      <c r="D15" s="30"/>
      <c r="E15" s="30"/>
      <c r="F15" s="31"/>
      <c r="G15" s="32"/>
      <c r="H15" s="32"/>
      <c r="I15" s="30"/>
      <c r="J15" s="30"/>
    </row>
    <row r="16" spans="1:10" s="7" customFormat="1" x14ac:dyDescent="0.3">
      <c r="A16" s="13">
        <v>231304</v>
      </c>
      <c r="B16" s="13" t="s">
        <v>23</v>
      </c>
      <c r="C16" s="26">
        <f>SUM(C17:C18)</f>
        <v>0</v>
      </c>
      <c r="D16" s="26">
        <f>SUM(D17:D18)</f>
        <v>0</v>
      </c>
      <c r="E16" s="27"/>
      <c r="F16" s="27"/>
      <c r="G16" s="28">
        <f>IFERROR(AVERAGE(G17:G18),0)</f>
        <v>0</v>
      </c>
      <c r="H16" s="28">
        <f>IFERROR(AVERAGE(H17:H18),0)</f>
        <v>0</v>
      </c>
      <c r="I16" s="26">
        <f>SUM(I17:I18)</f>
        <v>0</v>
      </c>
      <c r="J16" s="26">
        <f>SUM(J17:J18)</f>
        <v>0</v>
      </c>
    </row>
    <row r="17" spans="1:10" x14ac:dyDescent="0.3">
      <c r="A17" s="29"/>
      <c r="B17" s="29" t="s">
        <v>115</v>
      </c>
      <c r="C17" s="30"/>
      <c r="D17" s="30"/>
      <c r="E17" s="30"/>
      <c r="F17" s="31"/>
      <c r="G17" s="32"/>
      <c r="H17" s="32"/>
      <c r="I17" s="30"/>
      <c r="J17" s="30"/>
    </row>
    <row r="18" spans="1:10" x14ac:dyDescent="0.3">
      <c r="A18" s="29"/>
      <c r="B18" s="29" t="s">
        <v>115</v>
      </c>
      <c r="C18" s="30"/>
      <c r="D18" s="30"/>
      <c r="E18" s="30"/>
      <c r="F18" s="31"/>
      <c r="G18" s="32"/>
      <c r="H18" s="32"/>
      <c r="I18" s="30"/>
      <c r="J18" s="30"/>
    </row>
    <row r="19" spans="1:10" s="7" customFormat="1" x14ac:dyDescent="0.3">
      <c r="A19" s="13">
        <v>231305</v>
      </c>
      <c r="B19" s="13" t="s">
        <v>21</v>
      </c>
      <c r="C19" s="26">
        <f>SUM(C20:C21)</f>
        <v>0</v>
      </c>
      <c r="D19" s="26">
        <f>SUM(D20:D21)</f>
        <v>0</v>
      </c>
      <c r="E19" s="27"/>
      <c r="F19" s="27"/>
      <c r="G19" s="28">
        <f>IFERROR(AVERAGE(G20:G21),0)</f>
        <v>0</v>
      </c>
      <c r="H19" s="28">
        <f>IFERROR(AVERAGE(H20:H21),0)</f>
        <v>0</v>
      </c>
      <c r="I19" s="26">
        <f>SUM(I20:I21)</f>
        <v>0</v>
      </c>
      <c r="J19" s="26">
        <f>SUM(J20:J21)</f>
        <v>0</v>
      </c>
    </row>
    <row r="20" spans="1:10" x14ac:dyDescent="0.3">
      <c r="A20" s="29"/>
      <c r="B20" s="29" t="s">
        <v>115</v>
      </c>
      <c r="C20" s="30"/>
      <c r="D20" s="30"/>
      <c r="E20" s="30"/>
      <c r="F20" s="31"/>
      <c r="G20" s="32"/>
      <c r="H20" s="32"/>
      <c r="I20" s="30"/>
      <c r="J20" s="30"/>
    </row>
    <row r="21" spans="1:10" x14ac:dyDescent="0.3">
      <c r="A21" s="29"/>
      <c r="B21" s="29" t="s">
        <v>115</v>
      </c>
      <c r="C21" s="30"/>
      <c r="D21" s="30"/>
      <c r="E21" s="30"/>
      <c r="F21" s="31"/>
      <c r="G21" s="32"/>
      <c r="H21" s="32"/>
      <c r="I21" s="30"/>
      <c r="J21" s="30"/>
    </row>
    <row r="22" spans="1:10" s="7" customFormat="1" x14ac:dyDescent="0.3">
      <c r="A22" s="13">
        <v>231306</v>
      </c>
      <c r="B22" s="13" t="s">
        <v>19</v>
      </c>
      <c r="C22" s="26">
        <f>SUM(C23:C24)</f>
        <v>0</v>
      </c>
      <c r="D22" s="26">
        <f>SUM(D23:D24)</f>
        <v>0</v>
      </c>
      <c r="E22" s="27"/>
      <c r="F22" s="27"/>
      <c r="G22" s="28">
        <f>IFERROR(AVERAGE(G23:G24),0)</f>
        <v>0</v>
      </c>
      <c r="H22" s="28">
        <f>IFERROR(AVERAGE(H23:H24),0)</f>
        <v>0</v>
      </c>
      <c r="I22" s="26">
        <f>SUM(I23:I24)</f>
        <v>0</v>
      </c>
      <c r="J22" s="26">
        <f>SUM(J23:J24)</f>
        <v>0</v>
      </c>
    </row>
    <row r="23" spans="1:10" x14ac:dyDescent="0.3">
      <c r="A23" s="29"/>
      <c r="B23" s="29" t="s">
        <v>115</v>
      </c>
      <c r="C23" s="30"/>
      <c r="D23" s="30"/>
      <c r="E23" s="30"/>
      <c r="F23" s="31"/>
      <c r="G23" s="32"/>
      <c r="H23" s="32"/>
      <c r="I23" s="30"/>
      <c r="J23" s="30"/>
    </row>
    <row r="24" spans="1:10" x14ac:dyDescent="0.3">
      <c r="A24" s="29"/>
      <c r="B24" s="29" t="s">
        <v>115</v>
      </c>
      <c r="C24" s="30"/>
      <c r="D24" s="30"/>
      <c r="E24" s="30"/>
      <c r="F24" s="31"/>
      <c r="G24" s="32"/>
      <c r="H24" s="32"/>
      <c r="I24" s="30"/>
      <c r="J24" s="30"/>
    </row>
    <row r="25" spans="1:10" s="7" customFormat="1" x14ac:dyDescent="0.3">
      <c r="A25" s="13">
        <v>231307</v>
      </c>
      <c r="B25" s="13" t="s">
        <v>17</v>
      </c>
      <c r="C25" s="26">
        <f>SUM(C26:C27)</f>
        <v>0</v>
      </c>
      <c r="D25" s="26">
        <f>SUM(D26:D27)</f>
        <v>0</v>
      </c>
      <c r="E25" s="27"/>
      <c r="F25" s="27"/>
      <c r="G25" s="28">
        <f>IFERROR(AVERAGE(G26:G27),0)</f>
        <v>0</v>
      </c>
      <c r="H25" s="28">
        <f>IFERROR(AVERAGE(H26:H27),0)</f>
        <v>0</v>
      </c>
      <c r="I25" s="26">
        <f>SUM(I26:I27)</f>
        <v>0</v>
      </c>
      <c r="J25" s="26">
        <f>SUM(J26:J27)</f>
        <v>0</v>
      </c>
    </row>
    <row r="26" spans="1:10" x14ac:dyDescent="0.3">
      <c r="A26" s="29"/>
      <c r="B26" s="29" t="s">
        <v>115</v>
      </c>
      <c r="C26" s="30"/>
      <c r="D26" s="30"/>
      <c r="E26" s="30"/>
      <c r="F26" s="31"/>
      <c r="G26" s="32"/>
      <c r="H26" s="32"/>
      <c r="I26" s="30"/>
      <c r="J26" s="30"/>
    </row>
    <row r="27" spans="1:10" x14ac:dyDescent="0.3">
      <c r="A27" s="29"/>
      <c r="B27" s="29" t="s">
        <v>115</v>
      </c>
      <c r="C27" s="30"/>
      <c r="D27" s="30"/>
      <c r="E27" s="30"/>
      <c r="F27" s="31"/>
      <c r="G27" s="32"/>
      <c r="H27" s="32"/>
      <c r="I27" s="30"/>
      <c r="J27" s="30"/>
    </row>
    <row r="28" spans="1:10" s="7" customFormat="1" x14ac:dyDescent="0.3">
      <c r="A28" s="13">
        <v>231308</v>
      </c>
      <c r="B28" s="13" t="s">
        <v>15</v>
      </c>
      <c r="C28" s="26">
        <f>SUM(C29:C30)</f>
        <v>0</v>
      </c>
      <c r="D28" s="26">
        <f>SUM(D29:D30)</f>
        <v>0</v>
      </c>
      <c r="E28" s="27"/>
      <c r="F28" s="27"/>
      <c r="G28" s="28">
        <f>IFERROR(AVERAGE(G29:G30),0)</f>
        <v>0</v>
      </c>
      <c r="H28" s="28">
        <f>IFERROR(AVERAGE(H29:H30),0)</f>
        <v>0</v>
      </c>
      <c r="I28" s="26">
        <f>SUM(I29:I30)</f>
        <v>0</v>
      </c>
      <c r="J28" s="26">
        <f>SUM(J29:J30)</f>
        <v>0</v>
      </c>
    </row>
    <row r="29" spans="1:10" x14ac:dyDescent="0.3">
      <c r="A29" s="29"/>
      <c r="B29" s="29" t="s">
        <v>115</v>
      </c>
      <c r="C29" s="30"/>
      <c r="D29" s="30"/>
      <c r="E29" s="30"/>
      <c r="F29" s="31"/>
      <c r="G29" s="32"/>
      <c r="H29" s="32"/>
      <c r="I29" s="30"/>
      <c r="J29" s="30"/>
    </row>
    <row r="30" spans="1:10" x14ac:dyDescent="0.3">
      <c r="A30" s="29"/>
      <c r="B30" s="29" t="s">
        <v>115</v>
      </c>
      <c r="C30" s="30"/>
      <c r="D30" s="30"/>
      <c r="E30" s="30"/>
      <c r="F30" s="31"/>
      <c r="G30" s="32"/>
      <c r="H30" s="32"/>
      <c r="I30" s="30"/>
      <c r="J30" s="30"/>
    </row>
    <row r="31" spans="1:10" s="7" customFormat="1" x14ac:dyDescent="0.3">
      <c r="A31" s="13">
        <v>231309</v>
      </c>
      <c r="B31" s="13" t="s">
        <v>13</v>
      </c>
      <c r="C31" s="26">
        <f>SUM(C32:C33)</f>
        <v>0</v>
      </c>
      <c r="D31" s="26">
        <f>SUM(D32:D33)</f>
        <v>0</v>
      </c>
      <c r="E31" s="27"/>
      <c r="F31" s="27"/>
      <c r="G31" s="28">
        <f>IFERROR(AVERAGE(G32:G33),0)</f>
        <v>0</v>
      </c>
      <c r="H31" s="28">
        <f>IFERROR(AVERAGE(H32:H33),0)</f>
        <v>0</v>
      </c>
      <c r="I31" s="26">
        <f>SUM(I32:I33)</f>
        <v>0</v>
      </c>
      <c r="J31" s="26">
        <f>SUM(J32:J33)</f>
        <v>0</v>
      </c>
    </row>
    <row r="32" spans="1:10" x14ac:dyDescent="0.3">
      <c r="A32" s="29"/>
      <c r="B32" s="29" t="s">
        <v>115</v>
      </c>
      <c r="C32" s="30"/>
      <c r="D32" s="30"/>
      <c r="E32" s="30"/>
      <c r="F32" s="31"/>
      <c r="G32" s="32"/>
      <c r="H32" s="32"/>
      <c r="I32" s="30"/>
      <c r="J32" s="30"/>
    </row>
    <row r="33" spans="1:10" x14ac:dyDescent="0.3">
      <c r="A33" s="29"/>
      <c r="B33" s="29" t="s">
        <v>115</v>
      </c>
      <c r="C33" s="30"/>
      <c r="D33" s="30"/>
      <c r="E33" s="30"/>
      <c r="F33" s="31"/>
      <c r="G33" s="32"/>
      <c r="H33" s="32"/>
      <c r="I33" s="30"/>
      <c r="J33" s="30"/>
    </row>
    <row r="34" spans="1:10" s="7" customFormat="1" x14ac:dyDescent="0.3">
      <c r="A34" s="13">
        <v>231312</v>
      </c>
      <c r="B34" s="13" t="s">
        <v>11</v>
      </c>
      <c r="C34" s="26">
        <f>SUM(C35:C36)</f>
        <v>0</v>
      </c>
      <c r="D34" s="26">
        <f>SUM(D35:D36)</f>
        <v>0</v>
      </c>
      <c r="E34" s="27"/>
      <c r="F34" s="27"/>
      <c r="G34" s="28">
        <f>IFERROR(AVERAGE(G35:G36),0)</f>
        <v>0</v>
      </c>
      <c r="H34" s="28">
        <f>IFERROR(AVERAGE(H35:H36),0)</f>
        <v>0</v>
      </c>
      <c r="I34" s="26">
        <f>SUM(I35:I36)</f>
        <v>0</v>
      </c>
      <c r="J34" s="26">
        <f>SUM(J35:J36)</f>
        <v>0</v>
      </c>
    </row>
    <row r="35" spans="1:10" x14ac:dyDescent="0.3">
      <c r="A35" s="29"/>
      <c r="B35" s="29" t="s">
        <v>115</v>
      </c>
      <c r="C35" s="30"/>
      <c r="D35" s="30"/>
      <c r="E35" s="30"/>
      <c r="F35" s="31"/>
      <c r="G35" s="32"/>
      <c r="H35" s="32"/>
      <c r="I35" s="30"/>
      <c r="J35" s="30"/>
    </row>
    <row r="36" spans="1:10" x14ac:dyDescent="0.3">
      <c r="A36" s="29"/>
      <c r="B36" s="29" t="s">
        <v>115</v>
      </c>
      <c r="C36" s="30"/>
      <c r="D36" s="30"/>
      <c r="E36" s="30"/>
      <c r="F36" s="31"/>
      <c r="G36" s="32"/>
      <c r="H36" s="32"/>
      <c r="I36" s="30"/>
      <c r="J36" s="30"/>
    </row>
    <row r="37" spans="1:10" s="48" customFormat="1" x14ac:dyDescent="0.3">
      <c r="A37" s="44">
        <v>231315</v>
      </c>
      <c r="B37" s="44" t="s">
        <v>124</v>
      </c>
      <c r="C37" s="45">
        <f>SUM(C38:C39)</f>
        <v>0</v>
      </c>
      <c r="D37" s="45">
        <f>SUM(D38:D39)</f>
        <v>0</v>
      </c>
      <c r="E37" s="46"/>
      <c r="F37" s="46"/>
      <c r="G37" s="47">
        <f>IFERROR(AVERAGE(G38:G39),0)</f>
        <v>0</v>
      </c>
      <c r="H37" s="47">
        <f>IFERROR(AVERAGE(H38:H39),0)</f>
        <v>0</v>
      </c>
      <c r="I37" s="45">
        <f>SUM(I38:I39)</f>
        <v>0</v>
      </c>
      <c r="J37" s="45">
        <f>SUM(J38:J39)</f>
        <v>0</v>
      </c>
    </row>
    <row r="38" spans="1:10" s="53" customFormat="1" x14ac:dyDescent="0.3">
      <c r="A38" s="49"/>
      <c r="B38" s="49" t="s">
        <v>115</v>
      </c>
      <c r="C38" s="50"/>
      <c r="D38" s="50"/>
      <c r="E38" s="50"/>
      <c r="F38" s="51"/>
      <c r="G38" s="52"/>
      <c r="H38" s="52"/>
      <c r="I38" s="50"/>
      <c r="J38" s="50"/>
    </row>
    <row r="39" spans="1:10" s="53" customFormat="1" x14ac:dyDescent="0.3">
      <c r="A39" s="49"/>
      <c r="B39" s="49" t="s">
        <v>115</v>
      </c>
      <c r="C39" s="50"/>
      <c r="D39" s="50"/>
      <c r="E39" s="50"/>
      <c r="F39" s="51"/>
      <c r="G39" s="52"/>
      <c r="H39" s="52"/>
      <c r="I39" s="50"/>
      <c r="J39" s="50"/>
    </row>
    <row r="40" spans="1:10" s="7" customFormat="1" x14ac:dyDescent="0.3">
      <c r="A40" s="13">
        <v>231390</v>
      </c>
      <c r="B40" s="13" t="s">
        <v>9</v>
      </c>
      <c r="C40" s="26">
        <f>SUM(C41:C42)</f>
        <v>0</v>
      </c>
      <c r="D40" s="26">
        <f>SUM(D41:D42)</f>
        <v>0</v>
      </c>
      <c r="E40" s="27"/>
      <c r="F40" s="27"/>
      <c r="G40" s="28">
        <f>IFERROR(AVERAGE(G41:G42),0)</f>
        <v>0</v>
      </c>
      <c r="H40" s="28">
        <f>IFERROR(AVERAGE(H41:H42),0)</f>
        <v>0</v>
      </c>
      <c r="I40" s="26">
        <f>SUM(I41:I42)</f>
        <v>0</v>
      </c>
      <c r="J40" s="26">
        <f>SUM(J41:J42)</f>
        <v>0</v>
      </c>
    </row>
    <row r="41" spans="1:10" x14ac:dyDescent="0.3">
      <c r="A41" s="29"/>
      <c r="B41" s="29" t="s">
        <v>115</v>
      </c>
      <c r="C41" s="30"/>
      <c r="D41" s="30"/>
      <c r="E41" s="30"/>
      <c r="F41" s="31"/>
      <c r="G41" s="32"/>
      <c r="H41" s="32"/>
      <c r="I41" s="30"/>
      <c r="J41" s="30"/>
    </row>
    <row r="42" spans="1:10" ht="14.25" customHeight="1" x14ac:dyDescent="0.3">
      <c r="A42" s="29"/>
      <c r="B42" s="29" t="s">
        <v>115</v>
      </c>
      <c r="C42" s="30"/>
      <c r="D42" s="30"/>
      <c r="E42" s="30"/>
      <c r="F42" s="31"/>
      <c r="G42" s="32"/>
      <c r="H42" s="32"/>
      <c r="I42" s="30"/>
      <c r="J42" s="30"/>
    </row>
    <row r="43" spans="1:10" s="7" customFormat="1" x14ac:dyDescent="0.3">
      <c r="A43" s="21">
        <v>2314</v>
      </c>
      <c r="B43" s="22" t="s">
        <v>69</v>
      </c>
      <c r="C43" s="23">
        <f>C44+C47+C50+C53+C56+C62+C65+C68+C59</f>
        <v>0</v>
      </c>
      <c r="D43" s="23">
        <f>D44+D47+D50+D53+D56+D62+D65+D68+D59</f>
        <v>0</v>
      </c>
      <c r="E43" s="23"/>
      <c r="F43" s="23"/>
      <c r="G43" s="23"/>
      <c r="H43" s="23"/>
      <c r="I43" s="23">
        <f>I44+I47+I50+I53+I56+I62+I65+I68+I59</f>
        <v>0</v>
      </c>
      <c r="J43" s="23">
        <f>J44+J47+J50+J53+J56+J62+J65+J68+J59</f>
        <v>0</v>
      </c>
    </row>
    <row r="44" spans="1:10" s="7" customFormat="1" x14ac:dyDescent="0.3">
      <c r="A44" s="13">
        <v>231401</v>
      </c>
      <c r="B44" s="13" t="s">
        <v>29</v>
      </c>
      <c r="C44" s="26">
        <f>SUM(C45:C46)</f>
        <v>0</v>
      </c>
      <c r="D44" s="26">
        <f>SUM(D45:D46)</f>
        <v>0</v>
      </c>
      <c r="E44" s="27"/>
      <c r="F44" s="27"/>
      <c r="G44" s="28">
        <f>IFERROR(AVERAGE(G45:G46),0)</f>
        <v>0</v>
      </c>
      <c r="H44" s="28">
        <f>IFERROR(AVERAGE(H45:H46),0)</f>
        <v>0</v>
      </c>
      <c r="I44" s="26">
        <f>SUM(I45:I46)</f>
        <v>0</v>
      </c>
      <c r="J44" s="26">
        <f>SUM(J45:J46)</f>
        <v>0</v>
      </c>
    </row>
    <row r="45" spans="1:10" x14ac:dyDescent="0.3">
      <c r="A45" s="29"/>
      <c r="B45" s="29" t="s">
        <v>115</v>
      </c>
      <c r="C45" s="30"/>
      <c r="D45" s="30"/>
      <c r="E45" s="30"/>
      <c r="F45" s="31"/>
      <c r="G45" s="32"/>
      <c r="H45" s="32"/>
      <c r="I45" s="30"/>
      <c r="J45" s="30"/>
    </row>
    <row r="46" spans="1:10" x14ac:dyDescent="0.3">
      <c r="A46" s="29"/>
      <c r="B46" s="29" t="s">
        <v>115</v>
      </c>
      <c r="C46" s="30"/>
      <c r="D46" s="30"/>
      <c r="E46" s="30"/>
      <c r="F46" s="31"/>
      <c r="G46" s="32"/>
      <c r="H46" s="32"/>
      <c r="I46" s="30"/>
      <c r="J46" s="30"/>
    </row>
    <row r="47" spans="1:10" s="7" customFormat="1" x14ac:dyDescent="0.3">
      <c r="A47" s="13">
        <v>231402</v>
      </c>
      <c r="B47" s="13" t="s">
        <v>27</v>
      </c>
      <c r="C47" s="26">
        <f>SUM(C48:C49)</f>
        <v>0</v>
      </c>
      <c r="D47" s="26">
        <f>SUM(D48:D49)</f>
        <v>0</v>
      </c>
      <c r="E47" s="27"/>
      <c r="F47" s="27"/>
      <c r="G47" s="28">
        <f>IFERROR(AVERAGE(G48:G49),0)</f>
        <v>0</v>
      </c>
      <c r="H47" s="28">
        <f>IFERROR(AVERAGE(H48:H49),0)</f>
        <v>0</v>
      </c>
      <c r="I47" s="26">
        <f>SUM(I48:I49)</f>
        <v>0</v>
      </c>
      <c r="J47" s="26">
        <f>SUM(J48:J49)</f>
        <v>0</v>
      </c>
    </row>
    <row r="48" spans="1:10" x14ac:dyDescent="0.3">
      <c r="A48" s="29"/>
      <c r="B48" s="29" t="s">
        <v>115</v>
      </c>
      <c r="C48" s="30"/>
      <c r="D48" s="30"/>
      <c r="E48" s="30"/>
      <c r="F48" s="31"/>
      <c r="G48" s="32"/>
      <c r="H48" s="32"/>
      <c r="I48" s="30"/>
      <c r="J48" s="30"/>
    </row>
    <row r="49" spans="1:10" x14ac:dyDescent="0.3">
      <c r="A49" s="29"/>
      <c r="B49" s="29" t="s">
        <v>115</v>
      </c>
      <c r="C49" s="30"/>
      <c r="D49" s="30"/>
      <c r="E49" s="30"/>
      <c r="F49" s="31"/>
      <c r="G49" s="32"/>
      <c r="H49" s="32"/>
      <c r="I49" s="30"/>
      <c r="J49" s="30"/>
    </row>
    <row r="50" spans="1:10" s="7" customFormat="1" x14ac:dyDescent="0.3">
      <c r="A50" s="13">
        <v>231403</v>
      </c>
      <c r="B50" s="13" t="s">
        <v>25</v>
      </c>
      <c r="C50" s="26">
        <f>SUM(C51:C52)</f>
        <v>0</v>
      </c>
      <c r="D50" s="26">
        <f>SUM(D51:D52)</f>
        <v>0</v>
      </c>
      <c r="E50" s="27"/>
      <c r="F50" s="27"/>
      <c r="G50" s="28">
        <f>IFERROR(AVERAGE(G51:G52),0)</f>
        <v>0</v>
      </c>
      <c r="H50" s="28">
        <f>IFERROR(AVERAGE(H51:H52),0)</f>
        <v>0</v>
      </c>
      <c r="I50" s="26">
        <f>SUM(I51:I52)</f>
        <v>0</v>
      </c>
      <c r="J50" s="26">
        <f>SUM(J51:J52)</f>
        <v>0</v>
      </c>
    </row>
    <row r="51" spans="1:10" x14ac:dyDescent="0.3">
      <c r="A51" s="29"/>
      <c r="B51" s="29" t="s">
        <v>115</v>
      </c>
      <c r="C51" s="30"/>
      <c r="D51" s="30"/>
      <c r="E51" s="30"/>
      <c r="F51" s="31"/>
      <c r="G51" s="32"/>
      <c r="H51" s="32"/>
      <c r="I51" s="30"/>
      <c r="J51" s="30"/>
    </row>
    <row r="52" spans="1:10" x14ac:dyDescent="0.3">
      <c r="A52" s="29"/>
      <c r="B52" s="29" t="s">
        <v>115</v>
      </c>
      <c r="C52" s="30"/>
      <c r="D52" s="30"/>
      <c r="E52" s="30"/>
      <c r="F52" s="31"/>
      <c r="G52" s="32"/>
      <c r="H52" s="32"/>
      <c r="I52" s="30"/>
      <c r="J52" s="30"/>
    </row>
    <row r="53" spans="1:10" s="7" customFormat="1" x14ac:dyDescent="0.3">
      <c r="A53" s="13">
        <v>231404</v>
      </c>
      <c r="B53" s="13" t="s">
        <v>64</v>
      </c>
      <c r="C53" s="26">
        <f>SUM(C54:C55)</f>
        <v>0</v>
      </c>
      <c r="D53" s="26">
        <f>SUM(D54:D55)</f>
        <v>0</v>
      </c>
      <c r="E53" s="27"/>
      <c r="F53" s="27"/>
      <c r="G53" s="28">
        <f>IFERROR(AVERAGE(G54:G55),0)</f>
        <v>0</v>
      </c>
      <c r="H53" s="28">
        <f>IFERROR(AVERAGE(H54:H55),0)</f>
        <v>0</v>
      </c>
      <c r="I53" s="26">
        <f>SUM(I54:I55)</f>
        <v>0</v>
      </c>
      <c r="J53" s="26">
        <f>SUM(J54:J55)</f>
        <v>0</v>
      </c>
    </row>
    <row r="54" spans="1:10" x14ac:dyDescent="0.3">
      <c r="A54" s="29"/>
      <c r="B54" s="29" t="s">
        <v>115</v>
      </c>
      <c r="C54" s="30"/>
      <c r="D54" s="30"/>
      <c r="E54" s="30"/>
      <c r="F54" s="31"/>
      <c r="G54" s="32"/>
      <c r="H54" s="32"/>
      <c r="I54" s="30"/>
      <c r="J54" s="30"/>
    </row>
    <row r="55" spans="1:10" x14ac:dyDescent="0.3">
      <c r="A55" s="29"/>
      <c r="B55" s="29" t="s">
        <v>115</v>
      </c>
      <c r="C55" s="30"/>
      <c r="D55" s="30"/>
      <c r="E55" s="30"/>
      <c r="F55" s="31"/>
      <c r="G55" s="32"/>
      <c r="H55" s="32"/>
      <c r="I55" s="30"/>
      <c r="J55" s="30"/>
    </row>
    <row r="56" spans="1:10" s="7" customFormat="1" x14ac:dyDescent="0.3">
      <c r="A56" s="13">
        <v>231407</v>
      </c>
      <c r="B56" s="13" t="s">
        <v>11</v>
      </c>
      <c r="C56" s="26">
        <f>SUM(C57:C58)</f>
        <v>0</v>
      </c>
      <c r="D56" s="26">
        <f>SUM(D57:D58)</f>
        <v>0</v>
      </c>
      <c r="E56" s="27"/>
      <c r="F56" s="27"/>
      <c r="G56" s="28">
        <f>IFERROR(AVERAGE(G57:G58),0)</f>
        <v>0</v>
      </c>
      <c r="H56" s="28">
        <f>IFERROR(AVERAGE(H57:H58),0)</f>
        <v>0</v>
      </c>
      <c r="I56" s="26">
        <f>SUM(I57:I58)</f>
        <v>0</v>
      </c>
      <c r="J56" s="26">
        <f>SUM(J57:J58)</f>
        <v>0</v>
      </c>
    </row>
    <row r="57" spans="1:10" x14ac:dyDescent="0.3">
      <c r="A57" s="29"/>
      <c r="B57" s="29" t="s">
        <v>115</v>
      </c>
      <c r="C57" s="30"/>
      <c r="D57" s="30"/>
      <c r="E57" s="30"/>
      <c r="F57" s="31"/>
      <c r="G57" s="32"/>
      <c r="H57" s="32"/>
      <c r="I57" s="30"/>
      <c r="J57" s="30"/>
    </row>
    <row r="58" spans="1:10" x14ac:dyDescent="0.3">
      <c r="A58" s="29"/>
      <c r="B58" s="29" t="s">
        <v>115</v>
      </c>
      <c r="C58" s="30"/>
      <c r="D58" s="30"/>
      <c r="E58" s="30"/>
      <c r="F58" s="31"/>
      <c r="G58" s="32"/>
      <c r="H58" s="32"/>
      <c r="I58" s="30"/>
      <c r="J58" s="30"/>
    </row>
    <row r="59" spans="1:10" s="7" customFormat="1" x14ac:dyDescent="0.3">
      <c r="A59" s="13">
        <v>231410</v>
      </c>
      <c r="B59" s="40" t="s">
        <v>124</v>
      </c>
      <c r="C59" s="26">
        <f>SUM(C60:C61)</f>
        <v>0</v>
      </c>
      <c r="D59" s="26">
        <f>SUM(D60:D61)</f>
        <v>0</v>
      </c>
      <c r="E59" s="27"/>
      <c r="F59" s="27"/>
      <c r="G59" s="28">
        <f>IFERROR(AVERAGE(G60:G61),0)</f>
        <v>0</v>
      </c>
      <c r="H59" s="28">
        <f>IFERROR(AVERAGE(H60:H61),0)</f>
        <v>0</v>
      </c>
      <c r="I59" s="26">
        <f>SUM(I60:I61)</f>
        <v>0</v>
      </c>
      <c r="J59" s="26">
        <f>SUM(J60:J61)</f>
        <v>0</v>
      </c>
    </row>
    <row r="60" spans="1:10" x14ac:dyDescent="0.3">
      <c r="A60" s="29"/>
      <c r="B60" s="41" t="s">
        <v>115</v>
      </c>
      <c r="C60" s="30"/>
      <c r="D60" s="30"/>
      <c r="E60" s="30"/>
      <c r="F60" s="31"/>
      <c r="G60" s="32"/>
      <c r="H60" s="32"/>
      <c r="I60" s="30"/>
      <c r="J60" s="30"/>
    </row>
    <row r="61" spans="1:10" x14ac:dyDescent="0.3">
      <c r="A61" s="29"/>
      <c r="B61" s="41" t="s">
        <v>115</v>
      </c>
      <c r="C61" s="30"/>
      <c r="D61" s="30"/>
      <c r="E61" s="30"/>
      <c r="F61" s="31"/>
      <c r="G61" s="32"/>
      <c r="H61" s="32"/>
      <c r="I61" s="30"/>
      <c r="J61" s="30"/>
    </row>
    <row r="62" spans="1:10" s="7" customFormat="1" x14ac:dyDescent="0.3">
      <c r="A62" s="13">
        <v>231413</v>
      </c>
      <c r="B62" s="13" t="s">
        <v>61</v>
      </c>
      <c r="C62" s="26">
        <f>SUM(C63:C64)</f>
        <v>0</v>
      </c>
      <c r="D62" s="26">
        <f>SUM(D63:D64)</f>
        <v>0</v>
      </c>
      <c r="E62" s="27"/>
      <c r="F62" s="27"/>
      <c r="G62" s="28">
        <f>IFERROR(AVERAGE(G63:G64),0)</f>
        <v>0</v>
      </c>
      <c r="H62" s="28">
        <f>IFERROR(AVERAGE(H63:H64),0)</f>
        <v>0</v>
      </c>
      <c r="I62" s="26">
        <f>SUM(I63:I64)</f>
        <v>0</v>
      </c>
      <c r="J62" s="26">
        <f>SUM(J63:J64)</f>
        <v>0</v>
      </c>
    </row>
    <row r="63" spans="1:10" x14ac:dyDescent="0.3">
      <c r="A63" s="29"/>
      <c r="B63" s="29" t="s">
        <v>115</v>
      </c>
      <c r="C63" s="30"/>
      <c r="D63" s="30"/>
      <c r="E63" s="30"/>
      <c r="F63" s="31"/>
      <c r="G63" s="32"/>
      <c r="H63" s="32"/>
      <c r="I63" s="30"/>
      <c r="J63" s="30"/>
    </row>
    <row r="64" spans="1:10" x14ac:dyDescent="0.3">
      <c r="A64" s="29"/>
      <c r="B64" s="29" t="s">
        <v>115</v>
      </c>
      <c r="C64" s="30"/>
      <c r="D64" s="30"/>
      <c r="E64" s="30"/>
      <c r="F64" s="31"/>
      <c r="G64" s="32"/>
      <c r="H64" s="32"/>
      <c r="I64" s="30"/>
      <c r="J64" s="30"/>
    </row>
    <row r="65" spans="1:10" s="7" customFormat="1" x14ac:dyDescent="0.3">
      <c r="A65" s="13">
        <v>231414</v>
      </c>
      <c r="B65" s="13" t="s">
        <v>59</v>
      </c>
      <c r="C65" s="26">
        <f>SUM(C66:C67)</f>
        <v>0</v>
      </c>
      <c r="D65" s="26">
        <f>SUM(D66:D67)</f>
        <v>0</v>
      </c>
      <c r="E65" s="27"/>
      <c r="F65" s="27"/>
      <c r="G65" s="28">
        <f>IFERROR(AVERAGE(G66:G67),0)</f>
        <v>0</v>
      </c>
      <c r="H65" s="28">
        <f>IFERROR(AVERAGE(H66:H67),0)</f>
        <v>0</v>
      </c>
      <c r="I65" s="26">
        <f>SUM(I66:I67)</f>
        <v>0</v>
      </c>
      <c r="J65" s="26">
        <f>SUM(J66:J67)</f>
        <v>0</v>
      </c>
    </row>
    <row r="66" spans="1:10" x14ac:dyDescent="0.3">
      <c r="A66" s="29"/>
      <c r="B66" s="29" t="s">
        <v>115</v>
      </c>
      <c r="C66" s="30"/>
      <c r="D66" s="30"/>
      <c r="E66" s="30"/>
      <c r="F66" s="31"/>
      <c r="G66" s="32"/>
      <c r="H66" s="32"/>
      <c r="I66" s="30"/>
      <c r="J66" s="30"/>
    </row>
    <row r="67" spans="1:10" x14ac:dyDescent="0.3">
      <c r="A67" s="29"/>
      <c r="B67" s="29" t="s">
        <v>115</v>
      </c>
      <c r="C67" s="30"/>
      <c r="D67" s="30"/>
      <c r="E67" s="30"/>
      <c r="F67" s="31"/>
      <c r="G67" s="32"/>
      <c r="H67" s="32"/>
      <c r="I67" s="30"/>
      <c r="J67" s="30"/>
    </row>
    <row r="68" spans="1:10" s="7" customFormat="1" x14ac:dyDescent="0.3">
      <c r="A68" s="13">
        <v>231490</v>
      </c>
      <c r="B68" s="13" t="s">
        <v>9</v>
      </c>
      <c r="C68" s="26">
        <f>SUM(C69:C70)</f>
        <v>0</v>
      </c>
      <c r="D68" s="26">
        <f>SUM(D69:D70)</f>
        <v>0</v>
      </c>
      <c r="E68" s="27"/>
      <c r="F68" s="27"/>
      <c r="G68" s="28">
        <f>IFERROR(AVERAGE(G69:G70),0)</f>
        <v>0</v>
      </c>
      <c r="H68" s="28">
        <f>IFERROR(AVERAGE(H69:H70),0)</f>
        <v>0</v>
      </c>
      <c r="I68" s="26">
        <f>SUM(I69:I70)</f>
        <v>0</v>
      </c>
      <c r="J68" s="26">
        <f>SUM(J69:J70)</f>
        <v>0</v>
      </c>
    </row>
    <row r="69" spans="1:10" x14ac:dyDescent="0.3">
      <c r="A69" s="29"/>
      <c r="B69" s="29" t="s">
        <v>115</v>
      </c>
      <c r="C69" s="30"/>
      <c r="D69" s="30"/>
      <c r="E69" s="30"/>
      <c r="F69" s="31"/>
      <c r="G69" s="32"/>
      <c r="H69" s="32"/>
      <c r="I69" s="30"/>
      <c r="J69" s="30"/>
    </row>
    <row r="70" spans="1:10" x14ac:dyDescent="0.3">
      <c r="A70" s="29"/>
      <c r="B70" s="29" t="s">
        <v>115</v>
      </c>
      <c r="C70" s="30"/>
      <c r="D70" s="30"/>
      <c r="E70" s="30"/>
      <c r="F70" s="31"/>
      <c r="G70" s="32"/>
      <c r="H70" s="32"/>
      <c r="I70" s="30"/>
      <c r="J70" s="30"/>
    </row>
    <row r="71" spans="1:10" s="7" customFormat="1" x14ac:dyDescent="0.3">
      <c r="A71" s="21">
        <v>2316</v>
      </c>
      <c r="B71" s="22" t="s">
        <v>80</v>
      </c>
      <c r="C71" s="23">
        <f>C72+C75+C78+C81+C87+C84</f>
        <v>0</v>
      </c>
      <c r="D71" s="23">
        <f>D72+D75+D78+D81+D87+D84</f>
        <v>0</v>
      </c>
      <c r="E71" s="23"/>
      <c r="F71" s="23"/>
      <c r="G71" s="23"/>
      <c r="H71" s="23"/>
      <c r="I71" s="23">
        <f t="shared" ref="I71:J71" si="1">I72+I75+I78+I81+I87+I84</f>
        <v>0</v>
      </c>
      <c r="J71" s="23">
        <f t="shared" si="1"/>
        <v>0</v>
      </c>
    </row>
    <row r="72" spans="1:10" s="7" customFormat="1" x14ac:dyDescent="0.3">
      <c r="A72" s="13">
        <v>231601</v>
      </c>
      <c r="B72" s="13" t="s">
        <v>29</v>
      </c>
      <c r="C72" s="26">
        <f>SUM(C73:C74)</f>
        <v>0</v>
      </c>
      <c r="D72" s="26">
        <f>SUM(D73:D74)</f>
        <v>0</v>
      </c>
      <c r="E72" s="27"/>
      <c r="F72" s="27"/>
      <c r="G72" s="28">
        <f>IFERROR(AVERAGE(G73:G74),0)</f>
        <v>0</v>
      </c>
      <c r="H72" s="28">
        <f>IFERROR(AVERAGE(H73:H74),0)</f>
        <v>0</v>
      </c>
      <c r="I72" s="26">
        <f>SUM(I73:I74)</f>
        <v>0</v>
      </c>
      <c r="J72" s="26">
        <f>SUM(J73:J74)</f>
        <v>0</v>
      </c>
    </row>
    <row r="73" spans="1:10" x14ac:dyDescent="0.3">
      <c r="A73" s="29"/>
      <c r="B73" s="29" t="s">
        <v>115</v>
      </c>
      <c r="C73" s="30"/>
      <c r="D73" s="30"/>
      <c r="E73" s="30"/>
      <c r="F73" s="31"/>
      <c r="G73" s="32"/>
      <c r="H73" s="32"/>
      <c r="I73" s="30"/>
      <c r="J73" s="30"/>
    </row>
    <row r="74" spans="1:10" x14ac:dyDescent="0.3">
      <c r="A74" s="29"/>
      <c r="B74" s="29" t="s">
        <v>115</v>
      </c>
      <c r="C74" s="30"/>
      <c r="D74" s="30"/>
      <c r="E74" s="30"/>
      <c r="F74" s="31"/>
      <c r="G74" s="32"/>
      <c r="H74" s="32"/>
      <c r="I74" s="30"/>
      <c r="J74" s="30"/>
    </row>
    <row r="75" spans="1:10" s="7" customFormat="1" x14ac:dyDescent="0.3">
      <c r="A75" s="13">
        <v>231602</v>
      </c>
      <c r="B75" s="13" t="s">
        <v>77</v>
      </c>
      <c r="C75" s="26">
        <f>SUM(C76:C77)</f>
        <v>0</v>
      </c>
      <c r="D75" s="26">
        <f>SUM(D76:D77)</f>
        <v>0</v>
      </c>
      <c r="E75" s="27"/>
      <c r="F75" s="27"/>
      <c r="G75" s="28">
        <f>IFERROR(AVERAGE(G76:G77),0)</f>
        <v>0</v>
      </c>
      <c r="H75" s="28">
        <f>IFERROR(AVERAGE(H76:H77),0)</f>
        <v>0</v>
      </c>
      <c r="I75" s="26">
        <f>SUM(I76:I77)</f>
        <v>0</v>
      </c>
      <c r="J75" s="26">
        <f>SUM(J76:J77)</f>
        <v>0</v>
      </c>
    </row>
    <row r="76" spans="1:10" x14ac:dyDescent="0.3">
      <c r="A76" s="29"/>
      <c r="B76" s="29" t="s">
        <v>115</v>
      </c>
      <c r="C76" s="30"/>
      <c r="D76" s="30"/>
      <c r="E76" s="30"/>
      <c r="F76" s="31"/>
      <c r="G76" s="32"/>
      <c r="H76" s="32"/>
      <c r="I76" s="30"/>
      <c r="J76" s="30"/>
    </row>
    <row r="77" spans="1:10" x14ac:dyDescent="0.3">
      <c r="A77" s="29"/>
      <c r="B77" s="29" t="s">
        <v>115</v>
      </c>
      <c r="C77" s="30"/>
      <c r="D77" s="30"/>
      <c r="E77" s="30"/>
      <c r="F77" s="31"/>
      <c r="G77" s="32"/>
      <c r="H77" s="32"/>
      <c r="I77" s="30"/>
      <c r="J77" s="30"/>
    </row>
    <row r="78" spans="1:10" s="7" customFormat="1" x14ac:dyDescent="0.3">
      <c r="A78" s="13">
        <v>231603</v>
      </c>
      <c r="B78" s="13" t="s">
        <v>27</v>
      </c>
      <c r="C78" s="26">
        <f>SUM(C79:C80)</f>
        <v>0</v>
      </c>
      <c r="D78" s="26">
        <f>SUM(D79:D80)</f>
        <v>0</v>
      </c>
      <c r="E78" s="27"/>
      <c r="F78" s="27"/>
      <c r="G78" s="28">
        <f>IFERROR(AVERAGE(G79:G80),0)</f>
        <v>0</v>
      </c>
      <c r="H78" s="28">
        <f>IFERROR(AVERAGE(H79:H80),0)</f>
        <v>0</v>
      </c>
      <c r="I78" s="26">
        <f>SUM(I79:I80)</f>
        <v>0</v>
      </c>
      <c r="J78" s="26">
        <f>SUM(J79:J80)</f>
        <v>0</v>
      </c>
    </row>
    <row r="79" spans="1:10" x14ac:dyDescent="0.3">
      <c r="A79" s="29"/>
      <c r="B79" s="29" t="s">
        <v>115</v>
      </c>
      <c r="C79" s="30"/>
      <c r="D79" s="30"/>
      <c r="E79" s="30"/>
      <c r="F79" s="31"/>
      <c r="G79" s="32"/>
      <c r="H79" s="32"/>
      <c r="I79" s="30"/>
      <c r="J79" s="30"/>
    </row>
    <row r="80" spans="1:10" x14ac:dyDescent="0.3">
      <c r="A80" s="29"/>
      <c r="B80" s="29" t="s">
        <v>115</v>
      </c>
      <c r="C80" s="30"/>
      <c r="D80" s="30"/>
      <c r="E80" s="30"/>
      <c r="F80" s="31"/>
      <c r="G80" s="32"/>
      <c r="H80" s="32"/>
      <c r="I80" s="30"/>
      <c r="J80" s="30"/>
    </row>
    <row r="81" spans="1:10" s="7" customFormat="1" x14ac:dyDescent="0.3">
      <c r="A81" s="13">
        <v>231604</v>
      </c>
      <c r="B81" s="13" t="s">
        <v>74</v>
      </c>
      <c r="C81" s="26">
        <f>SUM(C82:C83)</f>
        <v>0</v>
      </c>
      <c r="D81" s="26">
        <f>SUM(D82:D83)</f>
        <v>0</v>
      </c>
      <c r="E81" s="27"/>
      <c r="F81" s="27"/>
      <c r="G81" s="28">
        <f>IFERROR(AVERAGE(G82:G83),0)</f>
        <v>0</v>
      </c>
      <c r="H81" s="28">
        <f>IFERROR(AVERAGE(H82:H83),0)</f>
        <v>0</v>
      </c>
      <c r="I81" s="26">
        <f>SUM(I82:I83)</f>
        <v>0</v>
      </c>
      <c r="J81" s="26">
        <f>SUM(J82:J83)</f>
        <v>0</v>
      </c>
    </row>
    <row r="82" spans="1:10" x14ac:dyDescent="0.3">
      <c r="A82" s="29"/>
      <c r="B82" s="29" t="s">
        <v>115</v>
      </c>
      <c r="C82" s="30"/>
      <c r="D82" s="30"/>
      <c r="E82" s="30"/>
      <c r="F82" s="31"/>
      <c r="G82" s="32"/>
      <c r="H82" s="32"/>
      <c r="I82" s="30"/>
      <c r="J82" s="30"/>
    </row>
    <row r="83" spans="1:10" x14ac:dyDescent="0.3">
      <c r="A83" s="29"/>
      <c r="B83" s="29" t="s">
        <v>115</v>
      </c>
      <c r="C83" s="30"/>
      <c r="D83" s="30"/>
      <c r="E83" s="30"/>
      <c r="F83" s="31"/>
      <c r="G83" s="32"/>
      <c r="H83" s="32"/>
      <c r="I83" s="30"/>
      <c r="J83" s="30"/>
    </row>
    <row r="84" spans="1:10" s="7" customFormat="1" x14ac:dyDescent="0.3">
      <c r="A84" s="13">
        <v>231607</v>
      </c>
      <c r="B84" s="40" t="s">
        <v>124</v>
      </c>
      <c r="C84" s="26">
        <f>SUM(C85:C86)</f>
        <v>0</v>
      </c>
      <c r="D84" s="26">
        <f>SUM(D85:D86)</f>
        <v>0</v>
      </c>
      <c r="E84" s="27"/>
      <c r="F84" s="27"/>
      <c r="G84" s="28">
        <f>IFERROR(AVERAGE(G85:G86),0)</f>
        <v>0</v>
      </c>
      <c r="H84" s="28">
        <f>IFERROR(AVERAGE(H85:H86),0)</f>
        <v>0</v>
      </c>
      <c r="I84" s="26">
        <f>SUM(I85:I86)</f>
        <v>0</v>
      </c>
      <c r="J84" s="26">
        <f>SUM(J85:J86)</f>
        <v>0</v>
      </c>
    </row>
    <row r="85" spans="1:10" x14ac:dyDescent="0.3">
      <c r="A85" s="29"/>
      <c r="B85" s="41" t="s">
        <v>115</v>
      </c>
      <c r="C85" s="30"/>
      <c r="D85" s="30"/>
      <c r="E85" s="30"/>
      <c r="F85" s="31"/>
      <c r="G85" s="32"/>
      <c r="H85" s="32"/>
      <c r="I85" s="30"/>
      <c r="J85" s="30"/>
    </row>
    <row r="86" spans="1:10" x14ac:dyDescent="0.3">
      <c r="A86" s="29"/>
      <c r="B86" s="41" t="s">
        <v>115</v>
      </c>
      <c r="C86" s="30"/>
      <c r="D86" s="30"/>
      <c r="E86" s="30"/>
      <c r="F86" s="31"/>
      <c r="G86" s="32"/>
      <c r="H86" s="32"/>
      <c r="I86" s="30"/>
      <c r="J86" s="30"/>
    </row>
    <row r="87" spans="1:10" s="7" customFormat="1" x14ac:dyDescent="0.3">
      <c r="A87" s="13">
        <v>231690</v>
      </c>
      <c r="B87" s="13" t="s">
        <v>9</v>
      </c>
      <c r="C87" s="26">
        <f>SUM(C88:C89)</f>
        <v>0</v>
      </c>
      <c r="D87" s="26">
        <f>SUM(D88:D89)</f>
        <v>0</v>
      </c>
      <c r="E87" s="27"/>
      <c r="F87" s="27"/>
      <c r="G87" s="28">
        <f>IFERROR(AVERAGE(G88:G89),0)</f>
        <v>0</v>
      </c>
      <c r="H87" s="28">
        <f>IFERROR(AVERAGE(H88:H89),0)</f>
        <v>0</v>
      </c>
      <c r="I87" s="26">
        <f>SUM(I88:I89)</f>
        <v>0</v>
      </c>
      <c r="J87" s="26">
        <f>SUM(J88:J89)</f>
        <v>0</v>
      </c>
    </row>
    <row r="88" spans="1:10" x14ac:dyDescent="0.3">
      <c r="A88" s="29"/>
      <c r="B88" s="29" t="s">
        <v>115</v>
      </c>
      <c r="C88" s="30"/>
      <c r="D88" s="30"/>
      <c r="E88" s="30"/>
      <c r="F88" s="31"/>
      <c r="G88" s="32"/>
      <c r="H88" s="32"/>
      <c r="I88" s="30"/>
      <c r="J88" s="30"/>
    </row>
    <row r="89" spans="1:10" x14ac:dyDescent="0.3">
      <c r="A89" s="29"/>
      <c r="B89" s="29" t="s">
        <v>115</v>
      </c>
      <c r="C89" s="30"/>
      <c r="D89" s="30"/>
      <c r="E89" s="30"/>
      <c r="F89" s="31"/>
      <c r="G89" s="32"/>
      <c r="H89" s="32"/>
      <c r="I89" s="30"/>
      <c r="J89" s="30"/>
    </row>
    <row r="90" spans="1:10" s="7" customFormat="1" x14ac:dyDescent="0.3">
      <c r="A90" s="21">
        <v>2317</v>
      </c>
      <c r="B90" s="22" t="s">
        <v>90</v>
      </c>
      <c r="C90" s="23">
        <f>C91+C94+C97+C100+C106+C109+C103</f>
        <v>0</v>
      </c>
      <c r="D90" s="23">
        <f>D91+D94+D97+D100+D106+D109+D103</f>
        <v>0</v>
      </c>
      <c r="E90" s="23"/>
      <c r="F90" s="23"/>
      <c r="G90" s="23"/>
      <c r="H90" s="23"/>
      <c r="I90" s="23">
        <f>I91+I94+I97+I100+I106+I109+I103</f>
        <v>0</v>
      </c>
      <c r="J90" s="23">
        <f>J91+J94+J97+J100+J106+J109+J103</f>
        <v>0</v>
      </c>
    </row>
    <row r="91" spans="1:10" s="7" customFormat="1" x14ac:dyDescent="0.3">
      <c r="A91" s="13">
        <v>231701</v>
      </c>
      <c r="B91" s="13" t="s">
        <v>29</v>
      </c>
      <c r="C91" s="26">
        <f>SUM(C92:C93)</f>
        <v>0</v>
      </c>
      <c r="D91" s="26">
        <f>SUM(D92:D93)</f>
        <v>0</v>
      </c>
      <c r="E91" s="27"/>
      <c r="F91" s="27"/>
      <c r="G91" s="28">
        <f>IFERROR(AVERAGE(G92:G93),0)</f>
        <v>0</v>
      </c>
      <c r="H91" s="28">
        <f>IFERROR(AVERAGE(H92:H93),0)</f>
        <v>0</v>
      </c>
      <c r="I91" s="26">
        <f>SUM(I92:I93)</f>
        <v>0</v>
      </c>
      <c r="J91" s="26">
        <f>SUM(J92:J93)</f>
        <v>0</v>
      </c>
    </row>
    <row r="92" spans="1:10" x14ac:dyDescent="0.3">
      <c r="A92" s="29"/>
      <c r="B92" s="29" t="s">
        <v>115</v>
      </c>
      <c r="C92" s="30"/>
      <c r="D92" s="30"/>
      <c r="E92" s="30"/>
      <c r="F92" s="31"/>
      <c r="G92" s="32"/>
      <c r="H92" s="32"/>
      <c r="I92" s="30"/>
      <c r="J92" s="30"/>
    </row>
    <row r="93" spans="1:10" x14ac:dyDescent="0.3">
      <c r="A93" s="29"/>
      <c r="B93" s="29" t="s">
        <v>115</v>
      </c>
      <c r="C93" s="30"/>
      <c r="D93" s="30"/>
      <c r="E93" s="30"/>
      <c r="F93" s="31"/>
      <c r="G93" s="32"/>
      <c r="H93" s="32"/>
      <c r="I93" s="30"/>
      <c r="J93" s="30"/>
    </row>
    <row r="94" spans="1:10" s="7" customFormat="1" x14ac:dyDescent="0.3">
      <c r="A94" s="13">
        <v>231702</v>
      </c>
      <c r="B94" s="13" t="s">
        <v>77</v>
      </c>
      <c r="C94" s="26">
        <f>SUM(C95:C96)</f>
        <v>0</v>
      </c>
      <c r="D94" s="26">
        <f>SUM(D95:D96)</f>
        <v>0</v>
      </c>
      <c r="E94" s="27"/>
      <c r="F94" s="27"/>
      <c r="G94" s="28">
        <f>IFERROR(AVERAGE(G95:G96),0)</f>
        <v>0</v>
      </c>
      <c r="H94" s="28">
        <f>IFERROR(AVERAGE(H95:H96),0)</f>
        <v>0</v>
      </c>
      <c r="I94" s="26">
        <f>SUM(I95:I96)</f>
        <v>0</v>
      </c>
      <c r="J94" s="26">
        <f>SUM(J95:J96)</f>
        <v>0</v>
      </c>
    </row>
    <row r="95" spans="1:10" x14ac:dyDescent="0.3">
      <c r="A95" s="29"/>
      <c r="B95" s="29" t="s">
        <v>115</v>
      </c>
      <c r="C95" s="30"/>
      <c r="D95" s="30"/>
      <c r="E95" s="30"/>
      <c r="F95" s="31"/>
      <c r="G95" s="32"/>
      <c r="H95" s="32"/>
      <c r="I95" s="30"/>
      <c r="J95" s="30"/>
    </row>
    <row r="96" spans="1:10" x14ac:dyDescent="0.3">
      <c r="A96" s="29"/>
      <c r="B96" s="29" t="s">
        <v>115</v>
      </c>
      <c r="C96" s="30"/>
      <c r="D96" s="30"/>
      <c r="E96" s="30"/>
      <c r="F96" s="31"/>
      <c r="G96" s="32"/>
      <c r="H96" s="32"/>
      <c r="I96" s="30"/>
      <c r="J96" s="30"/>
    </row>
    <row r="97" spans="1:10" s="7" customFormat="1" x14ac:dyDescent="0.3">
      <c r="A97" s="13">
        <v>231703</v>
      </c>
      <c r="B97" s="13" t="s">
        <v>27</v>
      </c>
      <c r="C97" s="26">
        <f>SUM(C98:C99)</f>
        <v>0</v>
      </c>
      <c r="D97" s="26">
        <f>SUM(D98:D99)</f>
        <v>0</v>
      </c>
      <c r="E97" s="27"/>
      <c r="F97" s="27"/>
      <c r="G97" s="28">
        <f>IFERROR(AVERAGE(G98:G99),0)</f>
        <v>0</v>
      </c>
      <c r="H97" s="28">
        <f>IFERROR(AVERAGE(H98:H99),0)</f>
        <v>0</v>
      </c>
      <c r="I97" s="26">
        <f>SUM(I98:I99)</f>
        <v>0</v>
      </c>
      <c r="J97" s="26">
        <f>SUM(J98:J99)</f>
        <v>0</v>
      </c>
    </row>
    <row r="98" spans="1:10" x14ac:dyDescent="0.3">
      <c r="A98" s="29"/>
      <c r="B98" s="29" t="s">
        <v>115</v>
      </c>
      <c r="C98" s="30"/>
      <c r="D98" s="30"/>
      <c r="E98" s="30"/>
      <c r="F98" s="31"/>
      <c r="G98" s="32"/>
      <c r="H98" s="32"/>
      <c r="I98" s="30"/>
      <c r="J98" s="30"/>
    </row>
    <row r="99" spans="1:10" x14ac:dyDescent="0.3">
      <c r="A99" s="29"/>
      <c r="B99" s="29" t="s">
        <v>115</v>
      </c>
      <c r="C99" s="30"/>
      <c r="D99" s="30"/>
      <c r="E99" s="30"/>
      <c r="F99" s="31"/>
      <c r="G99" s="32"/>
      <c r="H99" s="32"/>
      <c r="I99" s="30"/>
      <c r="J99" s="30"/>
    </row>
    <row r="100" spans="1:10" s="7" customFormat="1" x14ac:dyDescent="0.3">
      <c r="A100" s="13">
        <v>231704</v>
      </c>
      <c r="B100" s="13" t="s">
        <v>74</v>
      </c>
      <c r="C100" s="26">
        <f>SUM(C101:C102)</f>
        <v>0</v>
      </c>
      <c r="D100" s="26">
        <f>SUM(D101:D102)</f>
        <v>0</v>
      </c>
      <c r="E100" s="27"/>
      <c r="F100" s="27"/>
      <c r="G100" s="28">
        <f>IFERROR(AVERAGE(G101:G102),0)</f>
        <v>0</v>
      </c>
      <c r="H100" s="28">
        <f>IFERROR(AVERAGE(H101:H102),0)</f>
        <v>0</v>
      </c>
      <c r="I100" s="26">
        <f>SUM(I101:I102)</f>
        <v>0</v>
      </c>
      <c r="J100" s="26">
        <f>SUM(J101:J102)</f>
        <v>0</v>
      </c>
    </row>
    <row r="101" spans="1:10" x14ac:dyDescent="0.3">
      <c r="A101" s="29"/>
      <c r="B101" s="29" t="s">
        <v>115</v>
      </c>
      <c r="C101" s="30"/>
      <c r="D101" s="30"/>
      <c r="E101" s="30"/>
      <c r="F101" s="31"/>
      <c r="G101" s="32"/>
      <c r="H101" s="32"/>
      <c r="I101" s="30"/>
      <c r="J101" s="30"/>
    </row>
    <row r="102" spans="1:10" x14ac:dyDescent="0.3">
      <c r="A102" s="29"/>
      <c r="B102" s="29" t="s">
        <v>115</v>
      </c>
      <c r="C102" s="30"/>
      <c r="D102" s="30"/>
      <c r="E102" s="30"/>
      <c r="F102" s="31"/>
      <c r="G102" s="32"/>
      <c r="H102" s="32"/>
      <c r="I102" s="30"/>
      <c r="J102" s="30"/>
    </row>
    <row r="103" spans="1:10" s="7" customFormat="1" x14ac:dyDescent="0.3">
      <c r="A103" s="13">
        <v>231706</v>
      </c>
      <c r="B103" s="40" t="s">
        <v>124</v>
      </c>
      <c r="C103" s="26">
        <f>SUM(C104:C105)</f>
        <v>0</v>
      </c>
      <c r="D103" s="26">
        <f>SUM(D104:D105)</f>
        <v>0</v>
      </c>
      <c r="E103" s="27"/>
      <c r="F103" s="27"/>
      <c r="G103" s="28">
        <f>IFERROR(AVERAGE(G104:G105),0)</f>
        <v>0</v>
      </c>
      <c r="H103" s="28">
        <f>IFERROR(AVERAGE(H104:H105),0)</f>
        <v>0</v>
      </c>
      <c r="I103" s="26">
        <f>SUM(I104:I105)</f>
        <v>0</v>
      </c>
      <c r="J103" s="26">
        <f>SUM(J104:J105)</f>
        <v>0</v>
      </c>
    </row>
    <row r="104" spans="1:10" x14ac:dyDescent="0.3">
      <c r="A104" s="29"/>
      <c r="B104" s="41" t="s">
        <v>115</v>
      </c>
      <c r="C104" s="30"/>
      <c r="D104" s="30"/>
      <c r="E104" s="30"/>
      <c r="F104" s="31"/>
      <c r="G104" s="32"/>
      <c r="H104" s="32"/>
      <c r="I104" s="30"/>
      <c r="J104" s="30"/>
    </row>
    <row r="105" spans="1:10" x14ac:dyDescent="0.3">
      <c r="A105" s="29"/>
      <c r="B105" s="41" t="s">
        <v>115</v>
      </c>
      <c r="C105" s="30"/>
      <c r="D105" s="30"/>
      <c r="E105" s="30"/>
      <c r="F105" s="31"/>
      <c r="G105" s="32"/>
      <c r="H105" s="32"/>
      <c r="I105" s="30"/>
      <c r="J105" s="30"/>
    </row>
    <row r="106" spans="1:10" s="7" customFormat="1" x14ac:dyDescent="0.3">
      <c r="A106" s="13">
        <v>231707</v>
      </c>
      <c r="B106" s="13" t="s">
        <v>84</v>
      </c>
      <c r="C106" s="26">
        <f>SUM(C107:C108)</f>
        <v>0</v>
      </c>
      <c r="D106" s="26">
        <f>SUM(D107:D108)</f>
        <v>0</v>
      </c>
      <c r="E106" s="27"/>
      <c r="F106" s="27"/>
      <c r="G106" s="28">
        <f>IFERROR(AVERAGE(G107:G108),0)</f>
        <v>0</v>
      </c>
      <c r="H106" s="28">
        <f>IFERROR(AVERAGE(H107:H108),0)</f>
        <v>0</v>
      </c>
      <c r="I106" s="26">
        <f>SUM(I107:I108)</f>
        <v>0</v>
      </c>
      <c r="J106" s="26">
        <f>SUM(J107:J108)</f>
        <v>0</v>
      </c>
    </row>
    <row r="107" spans="1:10" x14ac:dyDescent="0.3">
      <c r="A107" s="29"/>
      <c r="B107" s="29" t="s">
        <v>115</v>
      </c>
      <c r="C107" s="30"/>
      <c r="D107" s="30"/>
      <c r="E107" s="30"/>
      <c r="F107" s="31"/>
      <c r="G107" s="32"/>
      <c r="H107" s="32"/>
      <c r="I107" s="30"/>
      <c r="J107" s="30"/>
    </row>
    <row r="108" spans="1:10" x14ac:dyDescent="0.3">
      <c r="A108" s="29"/>
      <c r="B108" s="29" t="s">
        <v>115</v>
      </c>
      <c r="C108" s="30"/>
      <c r="D108" s="30"/>
      <c r="E108" s="30"/>
      <c r="F108" s="31"/>
      <c r="G108" s="32"/>
      <c r="H108" s="32"/>
      <c r="I108" s="30"/>
      <c r="J108" s="30"/>
    </row>
    <row r="109" spans="1:10" s="7" customFormat="1" x14ac:dyDescent="0.3">
      <c r="A109" s="13">
        <v>231790</v>
      </c>
      <c r="B109" s="13" t="s">
        <v>9</v>
      </c>
      <c r="C109" s="26">
        <f>SUM(C110:C111)</f>
        <v>0</v>
      </c>
      <c r="D109" s="26">
        <f>SUM(D110:D111)</f>
        <v>0</v>
      </c>
      <c r="E109" s="27"/>
      <c r="F109" s="27"/>
      <c r="G109" s="28">
        <f>IFERROR(AVERAGE(G110:G111),0)</f>
        <v>0</v>
      </c>
      <c r="H109" s="28">
        <f>IFERROR(AVERAGE(H110:H111),0)</f>
        <v>0</v>
      </c>
      <c r="I109" s="26">
        <f>SUM(I110:I111)</f>
        <v>0</v>
      </c>
      <c r="J109" s="26">
        <f>SUM(J110:J111)</f>
        <v>0</v>
      </c>
    </row>
    <row r="110" spans="1:10" x14ac:dyDescent="0.3">
      <c r="A110" s="29"/>
      <c r="B110" s="29" t="s">
        <v>115</v>
      </c>
      <c r="C110" s="30"/>
      <c r="D110" s="30"/>
      <c r="E110" s="30"/>
      <c r="F110" s="31"/>
      <c r="G110" s="32"/>
      <c r="H110" s="32"/>
      <c r="I110" s="30"/>
      <c r="J110" s="30"/>
    </row>
    <row r="111" spans="1:10" x14ac:dyDescent="0.3">
      <c r="A111" s="29"/>
      <c r="B111" s="29" t="s">
        <v>115</v>
      </c>
      <c r="C111" s="30"/>
      <c r="D111" s="30"/>
      <c r="E111" s="30"/>
      <c r="F111" s="31"/>
      <c r="G111" s="32"/>
      <c r="H111" s="32"/>
      <c r="I111" s="30"/>
      <c r="J111" s="30"/>
    </row>
    <row r="112" spans="1:10" s="7" customFormat="1" x14ac:dyDescent="0.3">
      <c r="A112" s="21">
        <v>231801</v>
      </c>
      <c r="B112" s="22" t="s">
        <v>116</v>
      </c>
      <c r="C112" s="23">
        <f>SUM(C113:C114)</f>
        <v>0</v>
      </c>
      <c r="D112" s="23">
        <f>SUM(D113:D114)</f>
        <v>0</v>
      </c>
      <c r="E112" s="23"/>
      <c r="F112" s="23"/>
      <c r="G112" s="23">
        <f>IFERROR(AVERAGE(G113:G114),0)</f>
        <v>0</v>
      </c>
      <c r="H112" s="23">
        <f>IFERROR(AVERAGE(H113:H114),0)</f>
        <v>0</v>
      </c>
      <c r="I112" s="23">
        <f>SUM(I113:I114)</f>
        <v>0</v>
      </c>
      <c r="J112" s="23">
        <f>SUM(J113:J114)</f>
        <v>0</v>
      </c>
    </row>
    <row r="113" spans="1:10" x14ac:dyDescent="0.3">
      <c r="A113" s="29"/>
      <c r="B113" s="29" t="s">
        <v>115</v>
      </c>
      <c r="C113" s="30"/>
      <c r="D113" s="30"/>
      <c r="E113" s="30"/>
      <c r="F113" s="31"/>
      <c r="G113" s="32"/>
      <c r="H113" s="32"/>
      <c r="I113" s="30"/>
      <c r="J113" s="30"/>
    </row>
    <row r="114" spans="1:10" x14ac:dyDescent="0.3">
      <c r="A114" s="29"/>
      <c r="B114" s="29" t="s">
        <v>115</v>
      </c>
      <c r="C114" s="30"/>
      <c r="D114" s="30"/>
      <c r="E114" s="30"/>
      <c r="F114" s="31"/>
      <c r="G114" s="32"/>
      <c r="H114" s="32"/>
      <c r="I114" s="30"/>
      <c r="J114" s="30"/>
    </row>
    <row r="115" spans="1:10" s="7" customFormat="1" ht="41.4" x14ac:dyDescent="0.3">
      <c r="A115" s="21">
        <v>2319</v>
      </c>
      <c r="B115" s="22" t="s">
        <v>125</v>
      </c>
      <c r="C115" s="23">
        <f>C116+C119+C122</f>
        <v>0</v>
      </c>
      <c r="D115" s="23">
        <f>D116+D119+D122</f>
        <v>0</v>
      </c>
      <c r="E115" s="23"/>
      <c r="F115" s="23"/>
      <c r="G115" s="23"/>
      <c r="H115" s="23"/>
      <c r="I115" s="23">
        <f>I116+I119+I122</f>
        <v>0</v>
      </c>
      <c r="J115" s="23">
        <f>J116+J119+J122</f>
        <v>0</v>
      </c>
    </row>
    <row r="116" spans="1:10" s="7" customFormat="1" x14ac:dyDescent="0.3">
      <c r="A116" s="13">
        <v>231901</v>
      </c>
      <c r="B116" s="13" t="s">
        <v>126</v>
      </c>
      <c r="C116" s="26">
        <f>SUM(C117:C118)</f>
        <v>0</v>
      </c>
      <c r="D116" s="26">
        <f>SUM(D117:D118)</f>
        <v>0</v>
      </c>
      <c r="E116" s="27"/>
      <c r="F116" s="27"/>
      <c r="G116" s="28">
        <f>IFERROR(AVERAGE(G117:G118),0)</f>
        <v>0</v>
      </c>
      <c r="H116" s="28">
        <f>IFERROR(AVERAGE(H117:H118),0)</f>
        <v>0</v>
      </c>
      <c r="I116" s="26">
        <f>SUM(I117:I118)</f>
        <v>0</v>
      </c>
      <c r="J116" s="26">
        <f>SUM(J117:J118)</f>
        <v>0</v>
      </c>
    </row>
    <row r="117" spans="1:10" x14ac:dyDescent="0.3">
      <c r="A117" s="29"/>
      <c r="B117" s="29" t="s">
        <v>115</v>
      </c>
      <c r="C117" s="30"/>
      <c r="D117" s="30"/>
      <c r="E117" s="30"/>
      <c r="F117" s="31"/>
      <c r="G117" s="32"/>
      <c r="H117" s="32"/>
      <c r="I117" s="30"/>
      <c r="J117" s="30"/>
    </row>
    <row r="118" spans="1:10" x14ac:dyDescent="0.3">
      <c r="A118" s="29"/>
      <c r="B118" s="29" t="s">
        <v>115</v>
      </c>
      <c r="C118" s="30"/>
      <c r="D118" s="30"/>
      <c r="E118" s="30"/>
      <c r="F118" s="31"/>
      <c r="G118" s="32"/>
      <c r="H118" s="32"/>
      <c r="I118" s="30"/>
      <c r="J118" s="30"/>
    </row>
    <row r="119" spans="1:10" s="7" customFormat="1" x14ac:dyDescent="0.3">
      <c r="A119" s="13">
        <v>231902</v>
      </c>
      <c r="B119" s="13" t="s">
        <v>127</v>
      </c>
      <c r="C119" s="26">
        <f>SUM(C120:C121)</f>
        <v>0</v>
      </c>
      <c r="D119" s="26">
        <f>SUM(D120:D121)</f>
        <v>0</v>
      </c>
      <c r="E119" s="27"/>
      <c r="F119" s="27"/>
      <c r="G119" s="28">
        <f>IFERROR(AVERAGE(G120:G121),0)</f>
        <v>0</v>
      </c>
      <c r="H119" s="28">
        <f>IFERROR(AVERAGE(H120:H121),0)</f>
        <v>0</v>
      </c>
      <c r="I119" s="26">
        <f>SUM(I120:I121)</f>
        <v>0</v>
      </c>
      <c r="J119" s="26">
        <f>SUM(J120:J121)</f>
        <v>0</v>
      </c>
    </row>
    <row r="120" spans="1:10" x14ac:dyDescent="0.3">
      <c r="A120" s="29"/>
      <c r="B120" s="29" t="s">
        <v>115</v>
      </c>
      <c r="C120" s="30"/>
      <c r="D120" s="30"/>
      <c r="E120" s="30"/>
      <c r="F120" s="31"/>
      <c r="G120" s="32"/>
      <c r="H120" s="32"/>
      <c r="I120" s="30"/>
      <c r="J120" s="30"/>
    </row>
    <row r="121" spans="1:10" x14ac:dyDescent="0.3">
      <c r="A121" s="29"/>
      <c r="B121" s="29" t="s">
        <v>115</v>
      </c>
      <c r="C121" s="30"/>
      <c r="D121" s="30"/>
      <c r="E121" s="30"/>
      <c r="F121" s="31"/>
      <c r="G121" s="32"/>
      <c r="H121" s="32"/>
      <c r="I121" s="30"/>
      <c r="J121" s="30"/>
    </row>
    <row r="122" spans="1:10" s="7" customFormat="1" x14ac:dyDescent="0.3">
      <c r="A122" s="13">
        <v>231903</v>
      </c>
      <c r="B122" s="13" t="s">
        <v>128</v>
      </c>
      <c r="C122" s="26">
        <f>SUM(C123:C124)</f>
        <v>0</v>
      </c>
      <c r="D122" s="26">
        <f>SUM(D123:D124)</f>
        <v>0</v>
      </c>
      <c r="E122" s="27"/>
      <c r="F122" s="27"/>
      <c r="G122" s="28">
        <f>IFERROR(AVERAGE(G123:G124),0)</f>
        <v>0</v>
      </c>
      <c r="H122" s="28">
        <f>IFERROR(AVERAGE(H123:H124),0)</f>
        <v>0</v>
      </c>
      <c r="I122" s="26">
        <f>SUM(I123:I124)</f>
        <v>0</v>
      </c>
      <c r="J122" s="26">
        <f>SUM(J123:J124)</f>
        <v>0</v>
      </c>
    </row>
    <row r="123" spans="1:10" x14ac:dyDescent="0.3">
      <c r="A123" s="29"/>
      <c r="B123" s="29" t="s">
        <v>115</v>
      </c>
      <c r="C123" s="30"/>
      <c r="D123" s="30"/>
      <c r="E123" s="30"/>
      <c r="F123" s="31"/>
      <c r="G123" s="32"/>
      <c r="H123" s="32"/>
      <c r="I123" s="30"/>
      <c r="J123" s="30"/>
    </row>
    <row r="124" spans="1:10" x14ac:dyDescent="0.3">
      <c r="A124" s="29"/>
      <c r="B124" s="29" t="s">
        <v>115</v>
      </c>
      <c r="C124" s="30"/>
      <c r="D124" s="30"/>
      <c r="E124" s="30"/>
      <c r="F124" s="31"/>
      <c r="G124" s="32"/>
      <c r="H124" s="32"/>
      <c r="I124" s="30"/>
      <c r="J124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55"/>
  <sheetViews>
    <sheetView showGridLines="0" zoomScale="90" zoomScaleNormal="90" workbookViewId="0">
      <pane xSplit="1" ySplit="7" topLeftCell="B39" activePane="bottomRight" state="frozen"/>
      <selection activeCell="B8" sqref="B8"/>
      <selection pane="topRight" activeCell="B8" sqref="B8"/>
      <selection pane="bottomLeft" activeCell="B8" sqref="B8"/>
      <selection pane="bottomRight" activeCell="B48" sqref="B48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51</v>
      </c>
      <c r="D3" s="7" t="s">
        <v>31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47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32</v>
      </c>
      <c r="B7" s="13" t="s">
        <v>31</v>
      </c>
      <c r="C7" s="13"/>
      <c r="D7" s="12"/>
      <c r="E7" s="8">
        <f>E8+E12+E16+E20+E24+E28+E32+E36+E40+E44+E52+E48</f>
        <v>0</v>
      </c>
      <c r="F7" s="9"/>
      <c r="G7" s="11"/>
      <c r="H7" s="9"/>
      <c r="I7" s="10">
        <f>AVERAGE(I8,I12,I16,I20,I24,I28,I32,I36,I40,I44,I52,I48)</f>
        <v>0</v>
      </c>
      <c r="J7" s="10">
        <f>AVERAGE(J8,J12,J16,J20,J24,J28,J32,J36,J40,J44,J52,J48)</f>
        <v>0</v>
      </c>
      <c r="K7" s="9"/>
      <c r="L7" s="8">
        <f>L8+L12+L16+L20+L24+L28+L32+L36+L40+L44+L52+L48</f>
        <v>0</v>
      </c>
      <c r="M7" s="8">
        <f>M8+M12+M16+M20+M24+M28+M32+M36+M40+M44+M52+M48</f>
        <v>0</v>
      </c>
      <c r="N7" s="14"/>
      <c r="O7" s="8">
        <f>O8+O12+O16+O20+O24+O28+O32+O36+O40+O44+O52+O48</f>
        <v>0</v>
      </c>
      <c r="P7" s="8">
        <f>P8+P12+P16+P20+P24+P28+P32+P36+P40+P44+P52+P48</f>
        <v>0</v>
      </c>
    </row>
    <row r="8" spans="1:16" s="7" customFormat="1" x14ac:dyDescent="0.3">
      <c r="A8" s="7" t="s">
        <v>30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14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28</v>
      </c>
      <c r="B12" s="13" t="s">
        <v>27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26</v>
      </c>
      <c r="B16" s="13" t="s">
        <v>25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24</v>
      </c>
      <c r="B20" s="13" t="s">
        <v>23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22</v>
      </c>
      <c r="B24" s="13" t="s">
        <v>21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20</v>
      </c>
      <c r="B28" s="13" t="s">
        <v>19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  <row r="32" spans="1:16" s="7" customFormat="1" x14ac:dyDescent="0.3">
      <c r="A32" s="7" t="s">
        <v>18</v>
      </c>
      <c r="B32" s="13" t="s">
        <v>17</v>
      </c>
      <c r="C32" s="13"/>
      <c r="D32" s="12"/>
      <c r="E32" s="8">
        <f>SUM(E33:E35)</f>
        <v>0</v>
      </c>
      <c r="F32" s="9"/>
      <c r="G32" s="11"/>
      <c r="H32" s="9"/>
      <c r="I32" s="10">
        <f>IFERROR(AVERAGE(I33:I35),0)</f>
        <v>0</v>
      </c>
      <c r="J32" s="10">
        <f>IFERROR(AVERAGE(J33:J35),0)</f>
        <v>0</v>
      </c>
      <c r="K32" s="9"/>
      <c r="L32" s="8">
        <f>SUM(L33:L35)</f>
        <v>0</v>
      </c>
      <c r="M32" s="8">
        <f>SUM(M33:M35)</f>
        <v>0</v>
      </c>
      <c r="N32" s="9"/>
      <c r="O32" s="8">
        <f>SUM(O33:O35)</f>
        <v>0</v>
      </c>
      <c r="P32" s="8">
        <f>SUM(P33:P35)</f>
        <v>0</v>
      </c>
    </row>
    <row r="33" spans="1:16" x14ac:dyDescent="0.3">
      <c r="B33" s="4" t="s">
        <v>4</v>
      </c>
      <c r="C33" s="3" t="s">
        <v>8</v>
      </c>
      <c r="D33" s="6" t="s">
        <v>7</v>
      </c>
      <c r="E33" s="2"/>
      <c r="F33" s="3" t="s">
        <v>1</v>
      </c>
      <c r="G33" s="5"/>
      <c r="H33" s="3"/>
      <c r="I33" s="4"/>
      <c r="J33" s="4"/>
      <c r="K33" s="3"/>
      <c r="L33" s="2"/>
      <c r="M33" s="2"/>
      <c r="N33" s="3" t="s">
        <v>0</v>
      </c>
      <c r="O33" s="2"/>
      <c r="P33" s="2"/>
    </row>
    <row r="34" spans="1:16" x14ac:dyDescent="0.3">
      <c r="B34" s="4" t="s">
        <v>4</v>
      </c>
      <c r="C34" s="3" t="s">
        <v>6</v>
      </c>
      <c r="D34" s="6" t="s">
        <v>5</v>
      </c>
      <c r="E34" s="2"/>
      <c r="F34" s="3" t="s">
        <v>1</v>
      </c>
      <c r="G34" s="5"/>
      <c r="H34" s="3"/>
      <c r="I34" s="4"/>
      <c r="J34" s="4"/>
      <c r="K34" s="3"/>
      <c r="L34" s="2"/>
      <c r="M34" s="2"/>
      <c r="N34" s="3" t="s">
        <v>0</v>
      </c>
      <c r="O34" s="2"/>
      <c r="P34" s="2"/>
    </row>
    <row r="35" spans="1:16" x14ac:dyDescent="0.3">
      <c r="B35" s="4" t="s">
        <v>4</v>
      </c>
      <c r="C35" s="3" t="s">
        <v>3</v>
      </c>
      <c r="D35" s="6" t="s">
        <v>2</v>
      </c>
      <c r="E35" s="2"/>
      <c r="F35" s="3" t="s">
        <v>1</v>
      </c>
      <c r="G35" s="5"/>
      <c r="H35" s="3"/>
      <c r="I35" s="4"/>
      <c r="J35" s="4"/>
      <c r="K35" s="3"/>
      <c r="L35" s="2"/>
      <c r="M35" s="2"/>
      <c r="N35" s="3" t="s">
        <v>0</v>
      </c>
      <c r="O35" s="2"/>
      <c r="P35" s="2"/>
    </row>
    <row r="36" spans="1:16" s="7" customFormat="1" x14ac:dyDescent="0.3">
      <c r="A36" s="7" t="s">
        <v>16</v>
      </c>
      <c r="B36" s="13" t="s">
        <v>15</v>
      </c>
      <c r="C36" s="13"/>
      <c r="D36" s="12"/>
      <c r="E36" s="8">
        <f>SUM(E37:E39)</f>
        <v>0</v>
      </c>
      <c r="F36" s="9"/>
      <c r="G36" s="11"/>
      <c r="H36" s="9"/>
      <c r="I36" s="10">
        <f>IFERROR(AVERAGE(I37:I39),0)</f>
        <v>0</v>
      </c>
      <c r="J36" s="10">
        <f>IFERROR(AVERAGE(J37:J39),0)</f>
        <v>0</v>
      </c>
      <c r="K36" s="9"/>
      <c r="L36" s="8">
        <f>SUM(L37:L39)</f>
        <v>0</v>
      </c>
      <c r="M36" s="8">
        <f>SUM(M37:M39)</f>
        <v>0</v>
      </c>
      <c r="N36" s="9"/>
      <c r="O36" s="8">
        <f>SUM(O37:O39)</f>
        <v>0</v>
      </c>
      <c r="P36" s="8">
        <f>SUM(P37:P39)</f>
        <v>0</v>
      </c>
    </row>
    <row r="37" spans="1:16" x14ac:dyDescent="0.3">
      <c r="B37" s="4" t="s">
        <v>4</v>
      </c>
      <c r="C37" s="3" t="s">
        <v>8</v>
      </c>
      <c r="D37" s="6" t="s">
        <v>7</v>
      </c>
      <c r="E37" s="2"/>
      <c r="F37" s="3" t="s">
        <v>1</v>
      </c>
      <c r="G37" s="5"/>
      <c r="H37" s="3"/>
      <c r="I37" s="4"/>
      <c r="J37" s="4"/>
      <c r="K37" s="3"/>
      <c r="L37" s="2"/>
      <c r="M37" s="2"/>
      <c r="N37" s="3" t="s">
        <v>0</v>
      </c>
      <c r="O37" s="2"/>
      <c r="P37" s="2"/>
    </row>
    <row r="38" spans="1:16" x14ac:dyDescent="0.3">
      <c r="B38" s="4" t="s">
        <v>4</v>
      </c>
      <c r="C38" s="3" t="s">
        <v>6</v>
      </c>
      <c r="D38" s="6" t="s">
        <v>5</v>
      </c>
      <c r="E38" s="2"/>
      <c r="F38" s="3" t="s">
        <v>1</v>
      </c>
      <c r="G38" s="5"/>
      <c r="H38" s="3"/>
      <c r="I38" s="4"/>
      <c r="J38" s="4"/>
      <c r="K38" s="3"/>
      <c r="L38" s="2"/>
      <c r="M38" s="2"/>
      <c r="N38" s="3" t="s">
        <v>0</v>
      </c>
      <c r="O38" s="2"/>
      <c r="P38" s="2"/>
    </row>
    <row r="39" spans="1:16" x14ac:dyDescent="0.3">
      <c r="B39" s="4" t="s">
        <v>4</v>
      </c>
      <c r="C39" s="3" t="s">
        <v>3</v>
      </c>
      <c r="D39" s="6" t="s">
        <v>2</v>
      </c>
      <c r="E39" s="2"/>
      <c r="F39" s="3" t="s">
        <v>1</v>
      </c>
      <c r="G39" s="5"/>
      <c r="H39" s="3"/>
      <c r="I39" s="4"/>
      <c r="J39" s="4"/>
      <c r="K39" s="3"/>
      <c r="L39" s="2"/>
      <c r="M39" s="2"/>
      <c r="N39" s="3" t="s">
        <v>0</v>
      </c>
      <c r="O39" s="2"/>
      <c r="P39" s="2"/>
    </row>
    <row r="40" spans="1:16" s="7" customFormat="1" x14ac:dyDescent="0.3">
      <c r="A40" s="7" t="s">
        <v>14</v>
      </c>
      <c r="B40" s="13" t="s">
        <v>13</v>
      </c>
      <c r="C40" s="13"/>
      <c r="D40" s="12"/>
      <c r="E40" s="8">
        <f>SUM(E41:E43)</f>
        <v>0</v>
      </c>
      <c r="F40" s="9"/>
      <c r="G40" s="11"/>
      <c r="H40" s="9"/>
      <c r="I40" s="10">
        <f>IFERROR(AVERAGE(I41:I43),0)</f>
        <v>0</v>
      </c>
      <c r="J40" s="10">
        <f>IFERROR(AVERAGE(J41:J43),0)</f>
        <v>0</v>
      </c>
      <c r="K40" s="9"/>
      <c r="L40" s="8">
        <f>SUM(L41:L43)</f>
        <v>0</v>
      </c>
      <c r="M40" s="8">
        <f>SUM(M41:M43)</f>
        <v>0</v>
      </c>
      <c r="N40" s="9"/>
      <c r="O40" s="8">
        <f>SUM(O41:O43)</f>
        <v>0</v>
      </c>
      <c r="P40" s="8">
        <f>SUM(P41:P43)</f>
        <v>0</v>
      </c>
    </row>
    <row r="41" spans="1:16" x14ac:dyDescent="0.3">
      <c r="B41" s="4" t="s">
        <v>4</v>
      </c>
      <c r="C41" s="3" t="s">
        <v>8</v>
      </c>
      <c r="D41" s="6" t="s">
        <v>7</v>
      </c>
      <c r="E41" s="2"/>
      <c r="F41" s="3" t="s">
        <v>1</v>
      </c>
      <c r="G41" s="5"/>
      <c r="H41" s="3"/>
      <c r="I41" s="4"/>
      <c r="J41" s="4"/>
      <c r="K41" s="3"/>
      <c r="L41" s="2"/>
      <c r="M41" s="2"/>
      <c r="N41" s="3" t="s">
        <v>0</v>
      </c>
      <c r="O41" s="2"/>
      <c r="P41" s="2"/>
    </row>
    <row r="42" spans="1:16" x14ac:dyDescent="0.3">
      <c r="B42" s="4" t="s">
        <v>4</v>
      </c>
      <c r="C42" s="3" t="s">
        <v>6</v>
      </c>
      <c r="D42" s="6" t="s">
        <v>5</v>
      </c>
      <c r="E42" s="2"/>
      <c r="F42" s="3" t="s">
        <v>1</v>
      </c>
      <c r="G42" s="5"/>
      <c r="H42" s="3"/>
      <c r="I42" s="4"/>
      <c r="J42" s="4"/>
      <c r="K42" s="3"/>
      <c r="L42" s="2"/>
      <c r="M42" s="2"/>
      <c r="N42" s="3" t="s">
        <v>0</v>
      </c>
      <c r="O42" s="2"/>
      <c r="P42" s="2"/>
    </row>
    <row r="43" spans="1:16" x14ac:dyDescent="0.3">
      <c r="B43" s="4" t="s">
        <v>4</v>
      </c>
      <c r="C43" s="3" t="s">
        <v>3</v>
      </c>
      <c r="D43" s="6" t="s">
        <v>2</v>
      </c>
      <c r="E43" s="2"/>
      <c r="F43" s="3" t="s">
        <v>1</v>
      </c>
      <c r="G43" s="5"/>
      <c r="H43" s="3"/>
      <c r="I43" s="4"/>
      <c r="J43" s="4"/>
      <c r="K43" s="3"/>
      <c r="L43" s="2"/>
      <c r="M43" s="2"/>
      <c r="N43" s="3" t="s">
        <v>0</v>
      </c>
      <c r="O43" s="2"/>
      <c r="P43" s="2"/>
    </row>
    <row r="44" spans="1:16" s="7" customFormat="1" x14ac:dyDescent="0.3">
      <c r="A44" s="7" t="s">
        <v>12</v>
      </c>
      <c r="B44" s="13" t="s">
        <v>11</v>
      </c>
      <c r="C44" s="13"/>
      <c r="D44" s="12"/>
      <c r="E44" s="8">
        <f>SUM(E45:E47)</f>
        <v>0</v>
      </c>
      <c r="F44" s="9"/>
      <c r="G44" s="11"/>
      <c r="H44" s="9"/>
      <c r="I44" s="10">
        <f>IFERROR(AVERAGE(I45:I47),0)</f>
        <v>0</v>
      </c>
      <c r="J44" s="10">
        <f>IFERROR(AVERAGE(J45:J47),0)</f>
        <v>0</v>
      </c>
      <c r="K44" s="9"/>
      <c r="L44" s="8">
        <f>SUM(L45:L47)</f>
        <v>0</v>
      </c>
      <c r="M44" s="8">
        <f>SUM(M45:M47)</f>
        <v>0</v>
      </c>
      <c r="N44" s="9"/>
      <c r="O44" s="8">
        <f>SUM(O45:O47)</f>
        <v>0</v>
      </c>
      <c r="P44" s="8">
        <f>SUM(P45:P47)</f>
        <v>0</v>
      </c>
    </row>
    <row r="45" spans="1:16" x14ac:dyDescent="0.3">
      <c r="B45" s="4" t="s">
        <v>4</v>
      </c>
      <c r="C45" s="3" t="s">
        <v>8</v>
      </c>
      <c r="D45" s="6" t="s">
        <v>7</v>
      </c>
      <c r="E45" s="2"/>
      <c r="F45" s="3" t="s">
        <v>1</v>
      </c>
      <c r="G45" s="5"/>
      <c r="H45" s="3"/>
      <c r="I45" s="4"/>
      <c r="J45" s="4"/>
      <c r="K45" s="3"/>
      <c r="L45" s="2"/>
      <c r="M45" s="2"/>
      <c r="N45" s="3" t="s">
        <v>0</v>
      </c>
      <c r="O45" s="2"/>
      <c r="P45" s="2"/>
    </row>
    <row r="46" spans="1:16" x14ac:dyDescent="0.3">
      <c r="B46" s="4" t="s">
        <v>4</v>
      </c>
      <c r="C46" s="3" t="s">
        <v>6</v>
      </c>
      <c r="D46" s="6" t="s">
        <v>5</v>
      </c>
      <c r="E46" s="2"/>
      <c r="F46" s="3" t="s">
        <v>1</v>
      </c>
      <c r="G46" s="5"/>
      <c r="H46" s="3"/>
      <c r="I46" s="4"/>
      <c r="J46" s="4"/>
      <c r="K46" s="3"/>
      <c r="L46" s="2"/>
      <c r="M46" s="2"/>
      <c r="N46" s="3" t="s">
        <v>0</v>
      </c>
      <c r="O46" s="2"/>
      <c r="P46" s="2"/>
    </row>
    <row r="47" spans="1:16" x14ac:dyDescent="0.3">
      <c r="B47" s="4" t="s">
        <v>4</v>
      </c>
      <c r="C47" s="3" t="s">
        <v>3</v>
      </c>
      <c r="D47" s="6" t="s">
        <v>2</v>
      </c>
      <c r="E47" s="2"/>
      <c r="F47" s="3" t="s">
        <v>1</v>
      </c>
      <c r="G47" s="5"/>
      <c r="H47" s="3"/>
      <c r="I47" s="4"/>
      <c r="J47" s="4"/>
      <c r="K47" s="3"/>
      <c r="L47" s="2"/>
      <c r="M47" s="2"/>
      <c r="N47" s="3" t="s">
        <v>0</v>
      </c>
      <c r="O47" s="2"/>
      <c r="P47" s="2"/>
    </row>
    <row r="48" spans="1:16" s="7" customFormat="1" x14ac:dyDescent="0.3">
      <c r="A48" s="7" t="s">
        <v>129</v>
      </c>
      <c r="B48" s="13" t="s">
        <v>124</v>
      </c>
      <c r="C48" s="13"/>
      <c r="D48" s="12"/>
      <c r="E48" s="8">
        <f>SUM(E49:E51)</f>
        <v>0</v>
      </c>
      <c r="F48" s="9"/>
      <c r="G48" s="11"/>
      <c r="H48" s="9"/>
      <c r="I48" s="10">
        <f>IFERROR(AVERAGE(I49:I51),0)</f>
        <v>0</v>
      </c>
      <c r="J48" s="10">
        <f>IFERROR(AVERAGE(J49:J51),0)</f>
        <v>0</v>
      </c>
      <c r="K48" s="9"/>
      <c r="L48" s="8">
        <f>SUM(L49:L51)</f>
        <v>0</v>
      </c>
      <c r="M48" s="8">
        <f>SUM(M49:M51)</f>
        <v>0</v>
      </c>
      <c r="N48" s="9"/>
      <c r="O48" s="8">
        <f>SUM(O49:O51)</f>
        <v>0</v>
      </c>
      <c r="P48" s="8">
        <f>SUM(P49:P51)</f>
        <v>0</v>
      </c>
    </row>
    <row r="49" spans="1:16" x14ac:dyDescent="0.3">
      <c r="B49" s="4" t="s">
        <v>4</v>
      </c>
      <c r="C49" s="3" t="s">
        <v>8</v>
      </c>
      <c r="D49" s="6" t="s">
        <v>7</v>
      </c>
      <c r="E49" s="2"/>
      <c r="F49" s="3" t="s">
        <v>1</v>
      </c>
      <c r="G49" s="5"/>
      <c r="H49" s="3"/>
      <c r="I49" s="4"/>
      <c r="J49" s="4"/>
      <c r="K49" s="3"/>
      <c r="L49" s="2"/>
      <c r="M49" s="2"/>
      <c r="N49" s="3" t="s">
        <v>0</v>
      </c>
      <c r="O49" s="2"/>
      <c r="P49" s="2"/>
    </row>
    <row r="50" spans="1:16" x14ac:dyDescent="0.3">
      <c r="B50" s="4" t="s">
        <v>4</v>
      </c>
      <c r="C50" s="3" t="s">
        <v>6</v>
      </c>
      <c r="D50" s="6" t="s">
        <v>5</v>
      </c>
      <c r="E50" s="2"/>
      <c r="F50" s="3" t="s">
        <v>1</v>
      </c>
      <c r="G50" s="5"/>
      <c r="H50" s="3"/>
      <c r="I50" s="4"/>
      <c r="J50" s="4"/>
      <c r="K50" s="3"/>
      <c r="L50" s="2"/>
      <c r="M50" s="2"/>
      <c r="N50" s="3" t="s">
        <v>0</v>
      </c>
      <c r="O50" s="2"/>
      <c r="P50" s="2"/>
    </row>
    <row r="51" spans="1:16" x14ac:dyDescent="0.3">
      <c r="B51" s="4" t="s">
        <v>4</v>
      </c>
      <c r="C51" s="3" t="s">
        <v>3</v>
      </c>
      <c r="D51" s="6" t="s">
        <v>2</v>
      </c>
      <c r="E51" s="2"/>
      <c r="F51" s="3" t="s">
        <v>1</v>
      </c>
      <c r="G51" s="5"/>
      <c r="H51" s="3"/>
      <c r="I51" s="4"/>
      <c r="J51" s="4"/>
      <c r="K51" s="3"/>
      <c r="L51" s="2"/>
      <c r="M51" s="2"/>
      <c r="N51" s="3" t="s">
        <v>0</v>
      </c>
      <c r="O51" s="2"/>
      <c r="P51" s="2"/>
    </row>
    <row r="52" spans="1:16" s="7" customFormat="1" x14ac:dyDescent="0.3">
      <c r="A52" s="7" t="s">
        <v>10</v>
      </c>
      <c r="B52" s="13" t="s">
        <v>9</v>
      </c>
      <c r="C52" s="13"/>
      <c r="D52" s="12"/>
      <c r="E52" s="8">
        <f>SUM(E53:E55)</f>
        <v>0</v>
      </c>
      <c r="F52" s="9"/>
      <c r="G52" s="11"/>
      <c r="H52" s="9"/>
      <c r="I52" s="10">
        <f>IFERROR(AVERAGE(I53:I55),0)</f>
        <v>0</v>
      </c>
      <c r="J52" s="10">
        <f>IFERROR(AVERAGE(J53:J55),0)</f>
        <v>0</v>
      </c>
      <c r="K52" s="9"/>
      <c r="L52" s="8">
        <f>SUM(L53:L55)</f>
        <v>0</v>
      </c>
      <c r="M52" s="8">
        <f>SUM(M53:M55)</f>
        <v>0</v>
      </c>
      <c r="N52" s="9"/>
      <c r="O52" s="8">
        <f>SUM(O53:O55)</f>
        <v>0</v>
      </c>
      <c r="P52" s="8">
        <f>SUM(P53:P55)</f>
        <v>0</v>
      </c>
    </row>
    <row r="53" spans="1:16" x14ac:dyDescent="0.3">
      <c r="B53" s="4" t="s">
        <v>4</v>
      </c>
      <c r="C53" s="3" t="s">
        <v>8</v>
      </c>
      <c r="D53" s="6" t="s">
        <v>7</v>
      </c>
      <c r="E53" s="2"/>
      <c r="F53" s="3" t="s">
        <v>1</v>
      </c>
      <c r="G53" s="5"/>
      <c r="H53" s="3"/>
      <c r="I53" s="4"/>
      <c r="J53" s="4"/>
      <c r="K53" s="3"/>
      <c r="L53" s="2"/>
      <c r="M53" s="2"/>
      <c r="N53" s="3" t="s">
        <v>0</v>
      </c>
      <c r="O53" s="2"/>
      <c r="P53" s="2"/>
    </row>
    <row r="54" spans="1:16" x14ac:dyDescent="0.3">
      <c r="B54" s="4" t="s">
        <v>4</v>
      </c>
      <c r="C54" s="3" t="s">
        <v>6</v>
      </c>
      <c r="D54" s="6" t="s">
        <v>5</v>
      </c>
      <c r="E54" s="2"/>
      <c r="F54" s="3" t="s">
        <v>1</v>
      </c>
      <c r="G54" s="5"/>
      <c r="H54" s="3"/>
      <c r="I54" s="4"/>
      <c r="J54" s="4"/>
      <c r="K54" s="3"/>
      <c r="L54" s="2"/>
      <c r="M54" s="2"/>
      <c r="N54" s="3" t="s">
        <v>0</v>
      </c>
      <c r="O54" s="2"/>
      <c r="P54" s="2"/>
    </row>
    <row r="55" spans="1:16" x14ac:dyDescent="0.3">
      <c r="B55" s="4" t="s">
        <v>4</v>
      </c>
      <c r="C55" s="3" t="s">
        <v>3</v>
      </c>
      <c r="D55" s="6" t="s">
        <v>2</v>
      </c>
      <c r="E55" s="2"/>
      <c r="F55" s="3" t="s">
        <v>1</v>
      </c>
      <c r="G55" s="5"/>
      <c r="H55" s="3"/>
      <c r="I55" s="4"/>
      <c r="J55" s="4"/>
      <c r="K55" s="3"/>
      <c r="L55" s="2"/>
      <c r="M55" s="2"/>
      <c r="N55" s="3" t="s">
        <v>0</v>
      </c>
      <c r="O55" s="2"/>
      <c r="P55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'E:\Jaleon\2020\BOGDATA\BPC\01 Formatos BPC - CGN\[Anexo N_20 - Préstamos por pagar.XLSX]Listas'!#REF!</xm:f>
          </x14:formula1>
          <xm:sqref>B9:B11 B53:B55 B13:B15 B41:B43 B37:B39 B33:B35 B29:B31 B25:B27 B21:B23 B17:B19 B45:B47 B49:B51</xm:sqref>
        </x14:dataValidation>
        <x14:dataValidation type="list" allowBlank="1" showInputMessage="1" showErrorMessage="1" xr:uid="{00000000-0002-0000-0000-000001000000}">
          <x14:formula1>
            <xm:f>'E:\Jaleon\2020\BOGDATA\BPC\01 Formatos BPC - CGN\[Anexo N_20 - Préstamos por pagar.XLSX]Listas'!#REF!</xm:f>
          </x14:formula1>
          <xm:sqref>N9:N11 N13:N15 N17:N19 N21:N23 N25:N27 N29:N31 N33:N35 N37:N39 N41:N43 F45:F47 N53:N55 F13:F15 F9:F11 F17:F19 F21:F23 F25:F27 F29:F31 F33:F35 F37:F39 F41:F43 F53:F55 N45:N47 F49:F51 N49:N51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43"/>
  <sheetViews>
    <sheetView showGridLines="0" tabSelected="1" zoomScale="90" zoomScaleNormal="90" workbookViewId="0">
      <pane xSplit="1" ySplit="7" topLeftCell="B23" activePane="bottomRight" state="frozen"/>
      <selection activeCell="B8" sqref="B8"/>
      <selection pane="topRight" activeCell="B8" sqref="B8"/>
      <selection pane="bottomLeft" activeCell="B8" sqref="B8"/>
      <selection pane="bottomRight" activeCell="B29" sqref="B29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72</v>
      </c>
      <c r="D3" s="7" t="s">
        <v>69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70</v>
      </c>
      <c r="B7" s="13" t="s">
        <v>69</v>
      </c>
      <c r="C7" s="13"/>
      <c r="D7" s="12"/>
      <c r="E7" s="8">
        <f>E8+E12+E16+E20+E24+E32+E36+E40+E28</f>
        <v>0</v>
      </c>
      <c r="F7" s="9"/>
      <c r="G7" s="11"/>
      <c r="H7" s="9"/>
      <c r="I7" s="10">
        <f>AVERAGE(I8,I12,I16,I20,I24,I32,I36,I40,I28)</f>
        <v>0</v>
      </c>
      <c r="J7" s="10">
        <f>AVERAGE(J8,J12,J16,J20,J24,J32,J36,J40,J28)</f>
        <v>0</v>
      </c>
      <c r="K7" s="9"/>
      <c r="L7" s="8">
        <f>L8+L12+L16+L20+L24+L32+L36+L40+L28</f>
        <v>0</v>
      </c>
      <c r="M7" s="8">
        <f>M8+M12+M16+M20+M24+M32+M36+M40+M28</f>
        <v>0</v>
      </c>
      <c r="N7" s="9"/>
      <c r="O7" s="8">
        <f>O8+O12+O16+O20+O24+O32+O36+O40+O28</f>
        <v>0</v>
      </c>
      <c r="P7" s="8">
        <f>P8+P12+P16+P20+P24+P32+P36+P40+P28</f>
        <v>0</v>
      </c>
    </row>
    <row r="8" spans="1:16" s="7" customFormat="1" x14ac:dyDescent="0.3">
      <c r="A8" s="7" t="s">
        <v>68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67</v>
      </c>
      <c r="B12" s="13" t="s">
        <v>27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66</v>
      </c>
      <c r="B16" s="13" t="s">
        <v>25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65</v>
      </c>
      <c r="B20" s="13" t="s">
        <v>64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63</v>
      </c>
      <c r="B24" s="13" t="s">
        <v>11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130</v>
      </c>
      <c r="B28" s="13" t="s">
        <v>124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  <row r="32" spans="1:16" s="7" customFormat="1" x14ac:dyDescent="0.3">
      <c r="A32" s="7" t="s">
        <v>62</v>
      </c>
      <c r="B32" s="13" t="s">
        <v>61</v>
      </c>
      <c r="C32" s="13"/>
      <c r="D32" s="12"/>
      <c r="E32" s="8">
        <f>SUM(E33:E35)</f>
        <v>0</v>
      </c>
      <c r="F32" s="9"/>
      <c r="G32" s="11"/>
      <c r="H32" s="9"/>
      <c r="I32" s="10">
        <f>IFERROR(AVERAGE(I33:I35),0)</f>
        <v>0</v>
      </c>
      <c r="J32" s="10">
        <f>IFERROR(AVERAGE(J33:J35),0)</f>
        <v>0</v>
      </c>
      <c r="K32" s="9"/>
      <c r="L32" s="8">
        <f>SUM(L33:L35)</f>
        <v>0</v>
      </c>
      <c r="M32" s="8">
        <f>SUM(M33:M35)</f>
        <v>0</v>
      </c>
      <c r="N32" s="9"/>
      <c r="O32" s="8">
        <f>SUM(O33:O35)</f>
        <v>0</v>
      </c>
      <c r="P32" s="8">
        <f>SUM(P33:P35)</f>
        <v>0</v>
      </c>
    </row>
    <row r="33" spans="1:16" x14ac:dyDescent="0.3">
      <c r="B33" s="4" t="s">
        <v>4</v>
      </c>
      <c r="C33" s="3" t="s">
        <v>8</v>
      </c>
      <c r="D33" s="6" t="s">
        <v>7</v>
      </c>
      <c r="E33" s="2"/>
      <c r="F33" s="3" t="s">
        <v>1</v>
      </c>
      <c r="G33" s="5"/>
      <c r="H33" s="3"/>
      <c r="I33" s="4"/>
      <c r="J33" s="4"/>
      <c r="K33" s="3"/>
      <c r="L33" s="2"/>
      <c r="M33" s="2"/>
      <c r="N33" s="3" t="s">
        <v>0</v>
      </c>
      <c r="O33" s="2"/>
      <c r="P33" s="2"/>
    </row>
    <row r="34" spans="1:16" x14ac:dyDescent="0.3">
      <c r="B34" s="4" t="s">
        <v>4</v>
      </c>
      <c r="C34" s="3" t="s">
        <v>6</v>
      </c>
      <c r="D34" s="6" t="s">
        <v>5</v>
      </c>
      <c r="E34" s="2"/>
      <c r="F34" s="3" t="s">
        <v>1</v>
      </c>
      <c r="G34" s="5"/>
      <c r="H34" s="3"/>
      <c r="I34" s="4"/>
      <c r="J34" s="4"/>
      <c r="K34" s="3"/>
      <c r="L34" s="2"/>
      <c r="M34" s="2"/>
      <c r="N34" s="3" t="s">
        <v>0</v>
      </c>
      <c r="O34" s="2"/>
      <c r="P34" s="2"/>
    </row>
    <row r="35" spans="1:16" x14ac:dyDescent="0.3">
      <c r="B35" s="4" t="s">
        <v>4</v>
      </c>
      <c r="C35" s="3" t="s">
        <v>3</v>
      </c>
      <c r="D35" s="6" t="s">
        <v>2</v>
      </c>
      <c r="E35" s="2"/>
      <c r="F35" s="3" t="s">
        <v>1</v>
      </c>
      <c r="G35" s="5"/>
      <c r="H35" s="3"/>
      <c r="I35" s="4"/>
      <c r="J35" s="4"/>
      <c r="K35" s="3"/>
      <c r="L35" s="2"/>
      <c r="M35" s="2"/>
      <c r="N35" s="3" t="s">
        <v>0</v>
      </c>
      <c r="O35" s="2"/>
      <c r="P35" s="2"/>
    </row>
    <row r="36" spans="1:16" s="7" customFormat="1" x14ac:dyDescent="0.3">
      <c r="A36" s="7" t="s">
        <v>60</v>
      </c>
      <c r="B36" s="13" t="s">
        <v>59</v>
      </c>
      <c r="C36" s="13"/>
      <c r="D36" s="12"/>
      <c r="E36" s="8">
        <f>SUM(E37:E39)</f>
        <v>0</v>
      </c>
      <c r="F36" s="9"/>
      <c r="G36" s="11"/>
      <c r="H36" s="9"/>
      <c r="I36" s="10">
        <f>IFERROR(AVERAGE(I37:I39),0)</f>
        <v>0</v>
      </c>
      <c r="J36" s="10">
        <f>IFERROR(AVERAGE(J37:J39),0)</f>
        <v>0</v>
      </c>
      <c r="K36" s="9"/>
      <c r="L36" s="8">
        <f>SUM(L37:L39)</f>
        <v>0</v>
      </c>
      <c r="M36" s="8">
        <f>SUM(M37:M39)</f>
        <v>0</v>
      </c>
      <c r="N36" s="9"/>
      <c r="O36" s="8">
        <f>SUM(O37:O39)</f>
        <v>0</v>
      </c>
      <c r="P36" s="8">
        <f>SUM(P37:P39)</f>
        <v>0</v>
      </c>
    </row>
    <row r="37" spans="1:16" x14ac:dyDescent="0.3">
      <c r="B37" s="4" t="s">
        <v>4</v>
      </c>
      <c r="C37" s="3" t="s">
        <v>8</v>
      </c>
      <c r="D37" s="6" t="s">
        <v>7</v>
      </c>
      <c r="E37" s="2"/>
      <c r="F37" s="3" t="s">
        <v>1</v>
      </c>
      <c r="G37" s="5"/>
      <c r="H37" s="3"/>
      <c r="I37" s="4"/>
      <c r="J37" s="4"/>
      <c r="K37" s="3"/>
      <c r="L37" s="2"/>
      <c r="M37" s="2"/>
      <c r="N37" s="3" t="s">
        <v>0</v>
      </c>
      <c r="O37" s="2"/>
      <c r="P37" s="2"/>
    </row>
    <row r="38" spans="1:16" x14ac:dyDescent="0.3">
      <c r="B38" s="4" t="s">
        <v>4</v>
      </c>
      <c r="C38" s="3" t="s">
        <v>6</v>
      </c>
      <c r="D38" s="6" t="s">
        <v>5</v>
      </c>
      <c r="E38" s="2"/>
      <c r="F38" s="3" t="s">
        <v>1</v>
      </c>
      <c r="G38" s="5"/>
      <c r="H38" s="3"/>
      <c r="I38" s="4"/>
      <c r="J38" s="4"/>
      <c r="K38" s="3"/>
      <c r="L38" s="2"/>
      <c r="M38" s="2"/>
      <c r="N38" s="3" t="s">
        <v>0</v>
      </c>
      <c r="O38" s="2"/>
      <c r="P38" s="2"/>
    </row>
    <row r="39" spans="1:16" x14ac:dyDescent="0.3">
      <c r="B39" s="4" t="s">
        <v>4</v>
      </c>
      <c r="C39" s="3" t="s">
        <v>3</v>
      </c>
      <c r="D39" s="6" t="s">
        <v>2</v>
      </c>
      <c r="E39" s="2"/>
      <c r="F39" s="3" t="s">
        <v>1</v>
      </c>
      <c r="G39" s="5"/>
      <c r="H39" s="3"/>
      <c r="I39" s="4"/>
      <c r="J39" s="4"/>
      <c r="K39" s="3"/>
      <c r="L39" s="2"/>
      <c r="M39" s="2"/>
      <c r="N39" s="3" t="s">
        <v>0</v>
      </c>
      <c r="O39" s="2"/>
      <c r="P39" s="2"/>
    </row>
    <row r="40" spans="1:16" s="7" customFormat="1" x14ac:dyDescent="0.3">
      <c r="A40" s="7" t="s">
        <v>58</v>
      </c>
      <c r="B40" s="13" t="s">
        <v>9</v>
      </c>
      <c r="C40" s="13"/>
      <c r="D40" s="12"/>
      <c r="E40" s="8">
        <f>SUM(E41:E43)</f>
        <v>0</v>
      </c>
      <c r="F40" s="9"/>
      <c r="G40" s="11"/>
      <c r="H40" s="9"/>
      <c r="I40" s="10">
        <f>IFERROR(AVERAGE(I41:I43),0)</f>
        <v>0</v>
      </c>
      <c r="J40" s="10">
        <f>IFERROR(AVERAGE(J41:J43),0)</f>
        <v>0</v>
      </c>
      <c r="K40" s="9"/>
      <c r="L40" s="8">
        <f>SUM(L41:L43)</f>
        <v>0</v>
      </c>
      <c r="M40" s="8">
        <f>SUM(M41:M43)</f>
        <v>0</v>
      </c>
      <c r="N40" s="9"/>
      <c r="O40" s="8">
        <f>SUM(O41:O43)</f>
        <v>0</v>
      </c>
      <c r="P40" s="8">
        <f>SUM(P41:P43)</f>
        <v>0</v>
      </c>
    </row>
    <row r="41" spans="1:16" x14ac:dyDescent="0.3">
      <c r="B41" s="4" t="s">
        <v>4</v>
      </c>
      <c r="C41" s="3" t="s">
        <v>8</v>
      </c>
      <c r="D41" s="6" t="s">
        <v>7</v>
      </c>
      <c r="E41" s="2"/>
      <c r="F41" s="3" t="s">
        <v>1</v>
      </c>
      <c r="G41" s="5"/>
      <c r="H41" s="3"/>
      <c r="I41" s="4"/>
      <c r="J41" s="4"/>
      <c r="K41" s="3"/>
      <c r="L41" s="2"/>
      <c r="M41" s="2"/>
      <c r="N41" s="3" t="s">
        <v>0</v>
      </c>
      <c r="O41" s="2"/>
      <c r="P41" s="2"/>
    </row>
    <row r="42" spans="1:16" x14ac:dyDescent="0.3">
      <c r="B42" s="4" t="s">
        <v>4</v>
      </c>
      <c r="C42" s="3" t="s">
        <v>6</v>
      </c>
      <c r="D42" s="6" t="s">
        <v>5</v>
      </c>
      <c r="E42" s="2"/>
      <c r="F42" s="3" t="s">
        <v>1</v>
      </c>
      <c r="G42" s="5"/>
      <c r="H42" s="3"/>
      <c r="I42" s="4"/>
      <c r="J42" s="4"/>
      <c r="K42" s="3"/>
      <c r="L42" s="2"/>
      <c r="M42" s="2"/>
      <c r="N42" s="3" t="s">
        <v>0</v>
      </c>
      <c r="O42" s="2"/>
      <c r="P42" s="2"/>
    </row>
    <row r="43" spans="1:16" x14ac:dyDescent="0.3">
      <c r="B43" s="4" t="s">
        <v>4</v>
      </c>
      <c r="C43" s="3" t="s">
        <v>3</v>
      </c>
      <c r="D43" s="6" t="s">
        <v>2</v>
      </c>
      <c r="E43" s="2"/>
      <c r="F43" s="3" t="s">
        <v>1</v>
      </c>
      <c r="G43" s="5"/>
      <c r="H43" s="3"/>
      <c r="I43" s="4"/>
      <c r="J43" s="4"/>
      <c r="K43" s="3"/>
      <c r="L43" s="2"/>
      <c r="M43" s="2"/>
      <c r="N43" s="3" t="s">
        <v>0</v>
      </c>
      <c r="O43" s="2"/>
      <c r="P43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'E:\Jaleon\2020\BOGDATA\BPC\01 Formatos BPC - CGN\[Anexo N_20 - Préstamos por pagar.XLSX]Listas'!#REF!</xm:f>
          </x14:formula1>
          <xm:sqref>B9:B11 B41:B43 B37:B39 B33:B35 B13:B15 B21:B23 B17:B19 B25:B27 B29:B31</xm:sqref>
        </x14:dataValidation>
        <x14:dataValidation type="list" allowBlank="1" showInputMessage="1" showErrorMessage="1" xr:uid="{00000000-0002-0000-0100-000001000000}">
          <x14:formula1>
            <xm:f>'E:\Jaleon\2020\BOGDATA\BPC\01 Formatos BPC - CGN\[Anexo N_20 - Préstamos por pagar.XLSX]Listas'!#REF!</xm:f>
          </x14:formula1>
          <xm:sqref>N9:N11 N13:N15 N17:N19 N21:N23 F25:F27 N33:N35 N37:N39 N41:N43 F13:F15 F9:F11 F17:F19 F21:F23 F41:F43 F33:F35 F37:F39 N25:N27 F29:F31 N29:N31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P31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9" sqref="A29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82</v>
      </c>
      <c r="D3" s="7" t="s">
        <v>80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81</v>
      </c>
      <c r="B7" s="13" t="s">
        <v>80</v>
      </c>
      <c r="C7" s="13"/>
      <c r="D7" s="12"/>
      <c r="E7" s="8">
        <f>E8+E12+E16+E20+E28+E24</f>
        <v>0</v>
      </c>
      <c r="F7" s="9"/>
      <c r="G7" s="11"/>
      <c r="H7" s="9"/>
      <c r="I7" s="10">
        <f>AVERAGE(I8,I12,I16,I20,I28,I24)</f>
        <v>0</v>
      </c>
      <c r="J7" s="10">
        <f>AVERAGE(J8,J12,J16,J20,J28,J24)</f>
        <v>0</v>
      </c>
      <c r="K7" s="9"/>
      <c r="L7" s="8">
        <f>L8+L12+L16+L20+L28+L24</f>
        <v>0</v>
      </c>
      <c r="M7" s="8">
        <f>M8+M12+M16+M20+M28+M24</f>
        <v>0</v>
      </c>
      <c r="N7" s="9"/>
      <c r="O7" s="8">
        <f>O8+O12+O16+O20+O28+O24</f>
        <v>0</v>
      </c>
      <c r="P7" s="8">
        <f>P8+P12+P16+P20+P28+P24</f>
        <v>0</v>
      </c>
    </row>
    <row r="8" spans="1:16" s="7" customFormat="1" x14ac:dyDescent="0.3">
      <c r="A8" s="7" t="s">
        <v>79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78</v>
      </c>
      <c r="B12" s="13" t="s">
        <v>77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76</v>
      </c>
      <c r="B16" s="13" t="s">
        <v>27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75</v>
      </c>
      <c r="B20" s="13" t="s">
        <v>74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131</v>
      </c>
      <c r="B24" s="13" t="s">
        <v>124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73</v>
      </c>
      <c r="B28" s="13" t="s">
        <v>9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'E:\Jaleon\2020\BOGDATA\BPC\01 Formatos BPC - CGN\[Anexo N_20 - Préstamos por pagar.XLSX]Listas'!#REF!</xm:f>
          </x14:formula1>
          <xm:sqref>B9:B11 B29:B31 B13:B15 B17:B19 B21:B23 B25:B27</xm:sqref>
        </x14:dataValidation>
        <x14:dataValidation type="list" allowBlank="1" showInputMessage="1" showErrorMessage="1" xr:uid="{00000000-0002-0000-0200-000001000000}">
          <x14:formula1>
            <xm:f>'E:\Jaleon\2020\BOGDATA\BPC\01 Formatos BPC - CGN\[Anexo N_20 - Préstamos por pagar.XLSX]Listas'!#REF!</xm:f>
          </x14:formula1>
          <xm:sqref>N9:N11 N13:N15 N17:N19 F21:F23 N29:N31 F13:F15 F9:F11 F17:F19 F29:F31 N21:N23 F25:F27 N25:N27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5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8" sqref="A8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92</v>
      </c>
      <c r="D3" s="7" t="s">
        <v>90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91</v>
      </c>
      <c r="B7" s="13" t="s">
        <v>90</v>
      </c>
      <c r="C7" s="13"/>
      <c r="D7" s="12"/>
      <c r="E7" s="8">
        <f>E8+E12+E16+E20+E28+E32+E24</f>
        <v>0</v>
      </c>
      <c r="F7" s="9"/>
      <c r="G7" s="11"/>
      <c r="H7" s="9"/>
      <c r="I7" s="10">
        <f>AVERAGE(I8,I12,I16,I20,I28,I32,I24)</f>
        <v>0</v>
      </c>
      <c r="J7" s="10">
        <f>AVERAGE(J8,J12,J16,J20,J28,J32,J24)</f>
        <v>0</v>
      </c>
      <c r="K7" s="9"/>
      <c r="L7" s="8">
        <f>L8+L12+L16+L20+L28+L32+L24</f>
        <v>0</v>
      </c>
      <c r="M7" s="8">
        <f>M8+M12+M16+M20+M28+M32+M24</f>
        <v>0</v>
      </c>
      <c r="N7" s="9"/>
      <c r="O7" s="8">
        <f>O8+O12+O16+O20+O28+O32+O24</f>
        <v>0</v>
      </c>
      <c r="P7" s="8">
        <f>P8+P12+P16+P20+P28+P32+P24</f>
        <v>0</v>
      </c>
    </row>
    <row r="8" spans="1:16" s="7" customFormat="1" x14ac:dyDescent="0.3">
      <c r="A8" s="7" t="s">
        <v>89</v>
      </c>
      <c r="B8" s="13" t="s">
        <v>29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88</v>
      </c>
      <c r="B12" s="13" t="s">
        <v>77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87</v>
      </c>
      <c r="B16" s="13" t="s">
        <v>27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1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1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1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  <row r="20" spans="1:16" s="7" customFormat="1" x14ac:dyDescent="0.3">
      <c r="A20" s="7" t="s">
        <v>86</v>
      </c>
      <c r="B20" s="13" t="s">
        <v>74</v>
      </c>
      <c r="C20" s="13"/>
      <c r="D20" s="12"/>
      <c r="E20" s="8">
        <f>SUM(E21:E23)</f>
        <v>0</v>
      </c>
      <c r="F20" s="9"/>
      <c r="G20" s="11"/>
      <c r="H20" s="9"/>
      <c r="I20" s="10">
        <f>IFERROR(AVERAGE(I21:I23),0)</f>
        <v>0</v>
      </c>
      <c r="J20" s="10">
        <f>IFERROR(AVERAGE(J21:J23),0)</f>
        <v>0</v>
      </c>
      <c r="K20" s="9"/>
      <c r="L20" s="8">
        <f>SUM(L21:L23)</f>
        <v>0</v>
      </c>
      <c r="M20" s="8">
        <f>SUM(M21:M23)</f>
        <v>0</v>
      </c>
      <c r="N20" s="9"/>
      <c r="O20" s="8">
        <f>SUM(O21:O23)</f>
        <v>0</v>
      </c>
      <c r="P20" s="8">
        <f>SUM(P21:P23)</f>
        <v>0</v>
      </c>
    </row>
    <row r="21" spans="1:16" x14ac:dyDescent="0.3">
      <c r="B21" s="4" t="s">
        <v>4</v>
      </c>
      <c r="C21" s="3" t="s">
        <v>8</v>
      </c>
      <c r="D21" s="6" t="s">
        <v>7</v>
      </c>
      <c r="E21" s="2"/>
      <c r="F21" s="3" t="s">
        <v>1</v>
      </c>
      <c r="G21" s="5"/>
      <c r="H21" s="3"/>
      <c r="I21" s="4"/>
      <c r="J21" s="4"/>
      <c r="K21" s="3"/>
      <c r="L21" s="2"/>
      <c r="M21" s="2"/>
      <c r="N21" s="3" t="s">
        <v>0</v>
      </c>
      <c r="O21" s="2"/>
      <c r="P21" s="2"/>
    </row>
    <row r="22" spans="1:16" x14ac:dyDescent="0.3">
      <c r="B22" s="4" t="s">
        <v>4</v>
      </c>
      <c r="C22" s="3" t="s">
        <v>6</v>
      </c>
      <c r="D22" s="6" t="s">
        <v>5</v>
      </c>
      <c r="E22" s="2"/>
      <c r="F22" s="3" t="s">
        <v>1</v>
      </c>
      <c r="G22" s="5"/>
      <c r="H22" s="3"/>
      <c r="I22" s="4"/>
      <c r="J22" s="4"/>
      <c r="K22" s="3"/>
      <c r="L22" s="2"/>
      <c r="M22" s="2"/>
      <c r="N22" s="3" t="s">
        <v>0</v>
      </c>
      <c r="O22" s="2"/>
      <c r="P22" s="2"/>
    </row>
    <row r="23" spans="1:16" x14ac:dyDescent="0.3">
      <c r="B23" s="4" t="s">
        <v>4</v>
      </c>
      <c r="C23" s="3" t="s">
        <v>3</v>
      </c>
      <c r="D23" s="6" t="s">
        <v>2</v>
      </c>
      <c r="E23" s="2"/>
      <c r="F23" s="3" t="s">
        <v>1</v>
      </c>
      <c r="G23" s="5"/>
      <c r="H23" s="3"/>
      <c r="I23" s="4"/>
      <c r="J23" s="4"/>
      <c r="K23" s="3"/>
      <c r="L23" s="2"/>
      <c r="M23" s="2"/>
      <c r="N23" s="3" t="s">
        <v>0</v>
      </c>
      <c r="O23" s="2"/>
      <c r="P23" s="2"/>
    </row>
    <row r="24" spans="1:16" s="7" customFormat="1" x14ac:dyDescent="0.3">
      <c r="A24" s="7" t="s">
        <v>132</v>
      </c>
      <c r="B24" s="13" t="s">
        <v>124</v>
      </c>
      <c r="C24" s="13"/>
      <c r="D24" s="12"/>
      <c r="E24" s="8">
        <f>SUM(E25:E27)</f>
        <v>0</v>
      </c>
      <c r="F24" s="9"/>
      <c r="G24" s="11"/>
      <c r="H24" s="9"/>
      <c r="I24" s="10">
        <f>IFERROR(AVERAGE(I25:I27),0)</f>
        <v>0</v>
      </c>
      <c r="J24" s="10">
        <f>IFERROR(AVERAGE(J25:J27),0)</f>
        <v>0</v>
      </c>
      <c r="K24" s="9"/>
      <c r="L24" s="8">
        <f>SUM(L25:L27)</f>
        <v>0</v>
      </c>
      <c r="M24" s="8">
        <f>SUM(M25:M27)</f>
        <v>0</v>
      </c>
      <c r="N24" s="9"/>
      <c r="O24" s="8">
        <f>SUM(O25:O27)</f>
        <v>0</v>
      </c>
      <c r="P24" s="8">
        <f>SUM(P25:P27)</f>
        <v>0</v>
      </c>
    </row>
    <row r="25" spans="1:16" x14ac:dyDescent="0.3">
      <c r="B25" s="4" t="s">
        <v>4</v>
      </c>
      <c r="C25" s="3" t="s">
        <v>8</v>
      </c>
      <c r="D25" s="6" t="s">
        <v>7</v>
      </c>
      <c r="E25" s="2"/>
      <c r="F25" s="3" t="s">
        <v>1</v>
      </c>
      <c r="G25" s="5"/>
      <c r="H25" s="3"/>
      <c r="I25" s="4"/>
      <c r="J25" s="4"/>
      <c r="K25" s="3"/>
      <c r="L25" s="2"/>
      <c r="M25" s="2"/>
      <c r="N25" s="3" t="s">
        <v>0</v>
      </c>
      <c r="O25" s="2"/>
      <c r="P25" s="2"/>
    </row>
    <row r="26" spans="1:16" x14ac:dyDescent="0.3">
      <c r="B26" s="4" t="s">
        <v>4</v>
      </c>
      <c r="C26" s="3" t="s">
        <v>6</v>
      </c>
      <c r="D26" s="6" t="s">
        <v>5</v>
      </c>
      <c r="E26" s="2"/>
      <c r="F26" s="3" t="s">
        <v>1</v>
      </c>
      <c r="G26" s="5"/>
      <c r="H26" s="3"/>
      <c r="I26" s="4"/>
      <c r="J26" s="4"/>
      <c r="K26" s="3"/>
      <c r="L26" s="2"/>
      <c r="M26" s="2"/>
      <c r="N26" s="3" t="s">
        <v>0</v>
      </c>
      <c r="O26" s="2"/>
      <c r="P26" s="2"/>
    </row>
    <row r="27" spans="1:16" x14ac:dyDescent="0.3">
      <c r="B27" s="4" t="s">
        <v>4</v>
      </c>
      <c r="C27" s="3" t="s">
        <v>3</v>
      </c>
      <c r="D27" s="6" t="s">
        <v>2</v>
      </c>
      <c r="E27" s="2"/>
      <c r="F27" s="3" t="s">
        <v>1</v>
      </c>
      <c r="G27" s="5"/>
      <c r="H27" s="3"/>
      <c r="I27" s="4"/>
      <c r="J27" s="4"/>
      <c r="K27" s="3"/>
      <c r="L27" s="2"/>
      <c r="M27" s="2"/>
      <c r="N27" s="3" t="s">
        <v>0</v>
      </c>
      <c r="O27" s="2"/>
      <c r="P27" s="2"/>
    </row>
    <row r="28" spans="1:16" s="7" customFormat="1" x14ac:dyDescent="0.3">
      <c r="A28" s="7" t="s">
        <v>85</v>
      </c>
      <c r="B28" s="13" t="s">
        <v>84</v>
      </c>
      <c r="C28" s="13"/>
      <c r="D28" s="12"/>
      <c r="E28" s="8">
        <f>SUM(E29:E31)</f>
        <v>0</v>
      </c>
      <c r="F28" s="9"/>
      <c r="G28" s="11"/>
      <c r="H28" s="9"/>
      <c r="I28" s="10">
        <f>IFERROR(AVERAGE(I29:I31),0)</f>
        <v>0</v>
      </c>
      <c r="J28" s="10">
        <f>IFERROR(AVERAGE(J29:J31),0)</f>
        <v>0</v>
      </c>
      <c r="K28" s="9"/>
      <c r="L28" s="8">
        <f>SUM(L29:L31)</f>
        <v>0</v>
      </c>
      <c r="M28" s="8">
        <f>SUM(M29:M31)</f>
        <v>0</v>
      </c>
      <c r="N28" s="9"/>
      <c r="O28" s="8">
        <f>SUM(O29:O31)</f>
        <v>0</v>
      </c>
      <c r="P28" s="8">
        <f>SUM(P29:P31)</f>
        <v>0</v>
      </c>
    </row>
    <row r="29" spans="1:16" x14ac:dyDescent="0.3">
      <c r="B29" s="4" t="s">
        <v>4</v>
      </c>
      <c r="C29" s="3" t="s">
        <v>8</v>
      </c>
      <c r="D29" s="6" t="s">
        <v>7</v>
      </c>
      <c r="E29" s="2"/>
      <c r="F29" s="3" t="s">
        <v>1</v>
      </c>
      <c r="G29" s="5"/>
      <c r="H29" s="3"/>
      <c r="I29" s="4"/>
      <c r="J29" s="4"/>
      <c r="K29" s="3"/>
      <c r="L29" s="2"/>
      <c r="M29" s="2"/>
      <c r="N29" s="3" t="s">
        <v>0</v>
      </c>
      <c r="O29" s="2"/>
      <c r="P29" s="2"/>
    </row>
    <row r="30" spans="1:16" x14ac:dyDescent="0.3">
      <c r="B30" s="4" t="s">
        <v>4</v>
      </c>
      <c r="C30" s="3" t="s">
        <v>6</v>
      </c>
      <c r="D30" s="6" t="s">
        <v>5</v>
      </c>
      <c r="E30" s="2"/>
      <c r="F30" s="3" t="s">
        <v>1</v>
      </c>
      <c r="G30" s="5"/>
      <c r="H30" s="3"/>
      <c r="I30" s="4"/>
      <c r="J30" s="4"/>
      <c r="K30" s="3"/>
      <c r="L30" s="2"/>
      <c r="M30" s="2"/>
      <c r="N30" s="3" t="s">
        <v>0</v>
      </c>
      <c r="O30" s="2"/>
      <c r="P30" s="2"/>
    </row>
    <row r="31" spans="1:16" x14ac:dyDescent="0.3">
      <c r="B31" s="4" t="s">
        <v>4</v>
      </c>
      <c r="C31" s="3" t="s">
        <v>3</v>
      </c>
      <c r="D31" s="6" t="s">
        <v>2</v>
      </c>
      <c r="E31" s="2"/>
      <c r="F31" s="3" t="s">
        <v>1</v>
      </c>
      <c r="G31" s="5"/>
      <c r="H31" s="3"/>
      <c r="I31" s="4"/>
      <c r="J31" s="4"/>
      <c r="K31" s="3"/>
      <c r="L31" s="2"/>
      <c r="M31" s="2"/>
      <c r="N31" s="3" t="s">
        <v>0</v>
      </c>
      <c r="O31" s="2"/>
      <c r="P31" s="2"/>
    </row>
    <row r="32" spans="1:16" s="7" customFormat="1" x14ac:dyDescent="0.3">
      <c r="A32" s="7" t="s">
        <v>83</v>
      </c>
      <c r="B32" s="13" t="s">
        <v>9</v>
      </c>
      <c r="C32" s="13"/>
      <c r="D32" s="12"/>
      <c r="E32" s="8">
        <f>SUM(E33:E35)</f>
        <v>0</v>
      </c>
      <c r="F32" s="9"/>
      <c r="G32" s="11"/>
      <c r="H32" s="9"/>
      <c r="I32" s="10">
        <f>IFERROR(AVERAGE(I33:I35),0)</f>
        <v>0</v>
      </c>
      <c r="J32" s="10">
        <f>IFERROR(AVERAGE(J33:J35),0)</f>
        <v>0</v>
      </c>
      <c r="K32" s="9"/>
      <c r="L32" s="8">
        <f>SUM(L33:L35)</f>
        <v>0</v>
      </c>
      <c r="M32" s="8">
        <f>SUM(M33:M35)</f>
        <v>0</v>
      </c>
      <c r="N32" s="9"/>
      <c r="O32" s="8">
        <f>SUM(O33:O35)</f>
        <v>0</v>
      </c>
      <c r="P32" s="8">
        <f>SUM(P33:P35)</f>
        <v>0</v>
      </c>
    </row>
    <row r="33" spans="2:16" x14ac:dyDescent="0.3">
      <c r="B33" s="4" t="s">
        <v>4</v>
      </c>
      <c r="C33" s="3" t="s">
        <v>8</v>
      </c>
      <c r="D33" s="6" t="s">
        <v>7</v>
      </c>
      <c r="E33" s="2"/>
      <c r="F33" s="3" t="s">
        <v>1</v>
      </c>
      <c r="G33" s="5"/>
      <c r="H33" s="3"/>
      <c r="I33" s="4"/>
      <c r="J33" s="4"/>
      <c r="K33" s="3"/>
      <c r="L33" s="2"/>
      <c r="M33" s="2"/>
      <c r="N33" s="3" t="s">
        <v>0</v>
      </c>
      <c r="O33" s="2"/>
      <c r="P33" s="2"/>
    </row>
    <row r="34" spans="2:16" x14ac:dyDescent="0.3">
      <c r="B34" s="4" t="s">
        <v>4</v>
      </c>
      <c r="C34" s="3" t="s">
        <v>6</v>
      </c>
      <c r="D34" s="6" t="s">
        <v>5</v>
      </c>
      <c r="E34" s="2"/>
      <c r="F34" s="3" t="s">
        <v>1</v>
      </c>
      <c r="G34" s="5"/>
      <c r="H34" s="3"/>
      <c r="I34" s="4"/>
      <c r="J34" s="4"/>
      <c r="K34" s="3"/>
      <c r="L34" s="2"/>
      <c r="M34" s="2"/>
      <c r="N34" s="3" t="s">
        <v>0</v>
      </c>
      <c r="O34" s="2"/>
      <c r="P34" s="2"/>
    </row>
    <row r="35" spans="2:16" x14ac:dyDescent="0.3">
      <c r="B35" s="4" t="s">
        <v>4</v>
      </c>
      <c r="C35" s="3" t="s">
        <v>3</v>
      </c>
      <c r="D35" s="6" t="s">
        <v>2</v>
      </c>
      <c r="E35" s="2"/>
      <c r="F35" s="3" t="s">
        <v>1</v>
      </c>
      <c r="G35" s="5"/>
      <c r="H35" s="3"/>
      <c r="I35" s="4"/>
      <c r="J35" s="4"/>
      <c r="K35" s="3"/>
      <c r="L35" s="2"/>
      <c r="M35" s="2"/>
      <c r="N35" s="3" t="s">
        <v>0</v>
      </c>
      <c r="O35" s="2"/>
      <c r="P35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'E:\Jaleon\2020\BOGDATA\BPC\01 Formatos BPC - CGN\[Anexo N_20 - Préstamos por pagar.XLSX]Listas'!#REF!</xm:f>
          </x14:formula1>
          <xm:sqref>B9:B11 B33:B35 B29:B31 B13:B15 B17:B19 B21:B23 B25:B27</xm:sqref>
        </x14:dataValidation>
        <x14:dataValidation type="list" allowBlank="1" showInputMessage="1" showErrorMessage="1" xr:uid="{00000000-0002-0000-0300-000001000000}">
          <x14:formula1>
            <xm:f>'E:\Jaleon\2020\BOGDATA\BPC\01 Formatos BPC - CGN\[Anexo N_20 - Préstamos por pagar.XLSX]Listas'!#REF!</xm:f>
          </x14:formula1>
          <xm:sqref>N9:N11 N13:N15 N17:N19 F21:F23 N29:N31 N33:N35 F13:F15 F9:F11 F17:F19 F33:F35 F29:F31 N21:N23 N25:N27 F25:F27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10"/>
  <sheetViews>
    <sheetView showGridLines="0" zoomScale="90" zoomScaleNormal="9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D3" sqref="D3"/>
    </sheetView>
  </sheetViews>
  <sheetFormatPr baseColWidth="10" defaultColWidth="11.44140625" defaultRowHeight="13.8" x14ac:dyDescent="0.3"/>
  <cols>
    <col min="1" max="1" width="11.44140625" style="1"/>
    <col min="2" max="2" width="17.6640625" style="1" customWidth="1"/>
    <col min="3" max="3" width="15.6640625" style="1" customWidth="1"/>
    <col min="4" max="4" width="17.6640625" style="1" customWidth="1"/>
    <col min="5" max="5" width="40.6640625" style="1" customWidth="1"/>
    <col min="6" max="7" width="15.6640625" style="1" customWidth="1"/>
    <col min="8" max="8" width="40.6640625" style="1" customWidth="1"/>
    <col min="9" max="10" width="15.6640625" style="1" customWidth="1"/>
    <col min="11" max="11" width="25.6640625" style="1" customWidth="1"/>
    <col min="12" max="13" width="15.6640625" style="1" customWidth="1"/>
    <col min="14" max="16384" width="11.44140625" style="1"/>
  </cols>
  <sheetData>
    <row r="1" spans="1:13" s="7" customFormat="1" x14ac:dyDescent="0.3">
      <c r="B1" s="7" t="s">
        <v>57</v>
      </c>
      <c r="C1" s="7" t="s">
        <v>55</v>
      </c>
      <c r="F1" s="17"/>
      <c r="G1" s="17"/>
      <c r="H1" s="17"/>
      <c r="K1" s="17"/>
    </row>
    <row r="2" spans="1:13" s="7" customFormat="1" x14ac:dyDescent="0.3">
      <c r="C2" s="7" t="s">
        <v>53</v>
      </c>
      <c r="F2" s="17"/>
      <c r="G2" s="17"/>
      <c r="H2" s="17"/>
      <c r="K2" s="17"/>
    </row>
    <row r="3" spans="1:13" s="7" customFormat="1" x14ac:dyDescent="0.3">
      <c r="B3" s="7" t="s">
        <v>52</v>
      </c>
      <c r="C3" s="7" t="s">
        <v>94</v>
      </c>
      <c r="F3" s="17"/>
      <c r="G3" s="17"/>
      <c r="H3" s="17"/>
      <c r="K3" s="17"/>
    </row>
    <row r="4" spans="1:13" s="7" customFormat="1" x14ac:dyDescent="0.3">
      <c r="F4" s="17"/>
      <c r="G4" s="17"/>
      <c r="H4" s="17"/>
      <c r="K4" s="17"/>
    </row>
    <row r="5" spans="1:13" s="16" customFormat="1" ht="27.6" x14ac:dyDescent="0.3">
      <c r="B5" s="33" t="s">
        <v>50</v>
      </c>
      <c r="C5" s="56" t="s">
        <v>49</v>
      </c>
      <c r="D5" s="54"/>
      <c r="E5" s="54"/>
      <c r="F5" s="54"/>
      <c r="G5" s="54"/>
      <c r="H5" s="54"/>
      <c r="I5" s="54"/>
      <c r="J5" s="55"/>
      <c r="K5" s="54" t="s">
        <v>48</v>
      </c>
      <c r="L5" s="54"/>
      <c r="M5" s="55"/>
    </row>
    <row r="6" spans="1:13" s="15" customFormat="1" ht="75" customHeight="1" x14ac:dyDescent="0.3">
      <c r="B6" s="33" t="s">
        <v>44</v>
      </c>
      <c r="C6" s="33" t="s">
        <v>43</v>
      </c>
      <c r="D6" s="33" t="s">
        <v>42</v>
      </c>
      <c r="E6" s="33" t="s">
        <v>41</v>
      </c>
      <c r="F6" s="33" t="s">
        <v>40</v>
      </c>
      <c r="G6" s="33" t="s">
        <v>39</v>
      </c>
      <c r="H6" s="33" t="s">
        <v>38</v>
      </c>
      <c r="I6" s="37" t="s">
        <v>37</v>
      </c>
      <c r="J6" s="37" t="s">
        <v>36</v>
      </c>
      <c r="K6" s="33" t="s">
        <v>35</v>
      </c>
      <c r="L6" s="33" t="s">
        <v>34</v>
      </c>
      <c r="M6" s="33" t="s">
        <v>33</v>
      </c>
    </row>
    <row r="7" spans="1:13" s="7" customFormat="1" x14ac:dyDescent="0.3">
      <c r="A7" s="7" t="s">
        <v>93</v>
      </c>
      <c r="B7" s="8">
        <f>SUM(B8:B10)</f>
        <v>0</v>
      </c>
      <c r="C7" s="9"/>
      <c r="D7" s="11"/>
      <c r="E7" s="9"/>
      <c r="F7" s="10">
        <f>IFERROR(AVERAGE(F8:F10),0)</f>
        <v>0</v>
      </c>
      <c r="G7" s="10">
        <f>IFERROR(AVERAGE(G8:G10),0)</f>
        <v>0</v>
      </c>
      <c r="H7" s="9"/>
      <c r="I7" s="8">
        <f>SUM(I8:I10)</f>
        <v>0</v>
      </c>
      <c r="J7" s="8">
        <f>SUM(J8:J10)</f>
        <v>0</v>
      </c>
      <c r="K7" s="9"/>
      <c r="L7" s="8">
        <f>SUM(L8:L10)</f>
        <v>0</v>
      </c>
      <c r="M7" s="8">
        <f>SUM(M8:M10)</f>
        <v>0</v>
      </c>
    </row>
    <row r="8" spans="1:13" x14ac:dyDescent="0.3">
      <c r="B8" s="2"/>
      <c r="C8" s="3" t="s">
        <v>1</v>
      </c>
      <c r="D8" s="5"/>
      <c r="E8" s="3"/>
      <c r="F8" s="4"/>
      <c r="G8" s="4"/>
      <c r="H8" s="3"/>
      <c r="I8" s="2"/>
      <c r="J8" s="2"/>
      <c r="K8" s="3" t="s">
        <v>0</v>
      </c>
      <c r="L8" s="2"/>
      <c r="M8" s="2"/>
    </row>
    <row r="9" spans="1:13" x14ac:dyDescent="0.3">
      <c r="B9" s="2"/>
      <c r="C9" s="3" t="s">
        <v>1</v>
      </c>
      <c r="D9" s="5"/>
      <c r="E9" s="3"/>
      <c r="F9" s="4"/>
      <c r="G9" s="4"/>
      <c r="H9" s="3"/>
      <c r="I9" s="2"/>
      <c r="J9" s="2"/>
      <c r="K9" s="3" t="s">
        <v>0</v>
      </c>
      <c r="L9" s="2"/>
      <c r="M9" s="2"/>
    </row>
    <row r="10" spans="1:13" x14ac:dyDescent="0.3">
      <c r="B10" s="2"/>
      <c r="C10" s="3" t="s">
        <v>1</v>
      </c>
      <c r="D10" s="5"/>
      <c r="E10" s="3"/>
      <c r="F10" s="4"/>
      <c r="G10" s="4"/>
      <c r="H10" s="3"/>
      <c r="I10" s="2"/>
      <c r="J10" s="2"/>
      <c r="K10" s="3" t="s">
        <v>0</v>
      </c>
      <c r="L10" s="2"/>
      <c r="M10" s="2"/>
    </row>
  </sheetData>
  <mergeCells count="2">
    <mergeCell ref="C5:J5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'E:\Jaleon\2020\BOGDATA\BPC\01 Formatos BPC - CGN\[Anexo N_20 - Préstamos por pagar.XLSX]Listas'!#REF!</xm:f>
          </x14:formula1>
          <xm:sqref>K8:K10</xm:sqref>
        </x14:dataValidation>
        <x14:dataValidation type="list" allowBlank="1" showInputMessage="1" showErrorMessage="1" xr:uid="{00000000-0002-0000-0400-000001000000}">
          <x14:formula1>
            <xm:f>'E:\Jaleon\2020\BOGDATA\BPC\01 Formatos BPC - CGN\[Anexo N_20 - Préstamos por pagar.XLSX]Listas'!#REF!</xm:f>
          </x14:formula1>
          <xm:sqref>C8:C10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5D16-0A37-44F1-9248-A6CD13B1DD99}">
  <sheetPr>
    <tabColor rgb="FF92D050"/>
  </sheetPr>
  <dimension ref="A1:P19"/>
  <sheetViews>
    <sheetView showGridLines="0" zoomScale="90" zoomScaleNormal="9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16" sqref="B16"/>
    </sheetView>
  </sheetViews>
  <sheetFormatPr baseColWidth="10" defaultColWidth="11.44140625" defaultRowHeight="13.8" x14ac:dyDescent="0.3"/>
  <cols>
    <col min="1" max="1" width="11.44140625" style="1"/>
    <col min="2" max="2" width="11.6640625" style="1" customWidth="1"/>
    <col min="3" max="3" width="15.6640625" style="1" customWidth="1"/>
    <col min="4" max="4" width="40.6640625" style="1" customWidth="1"/>
    <col min="5" max="5" width="17.6640625" style="1" customWidth="1"/>
    <col min="6" max="6" width="15.6640625" style="1" customWidth="1"/>
    <col min="7" max="7" width="17.6640625" style="1" customWidth="1"/>
    <col min="8" max="8" width="40.6640625" style="1" customWidth="1"/>
    <col min="9" max="10" width="15.6640625" style="1" customWidth="1"/>
    <col min="11" max="11" width="40.6640625" style="1" customWidth="1"/>
    <col min="12" max="13" width="15.6640625" style="1" customWidth="1"/>
    <col min="14" max="14" width="25.6640625" style="1" customWidth="1"/>
    <col min="15" max="16" width="15.6640625" style="1" customWidth="1"/>
    <col min="17" max="16384" width="11.44140625" style="1"/>
  </cols>
  <sheetData>
    <row r="1" spans="1:16" s="7" customFormat="1" x14ac:dyDescent="0.3">
      <c r="B1" s="7" t="s">
        <v>57</v>
      </c>
      <c r="C1" s="7" t="s">
        <v>56</v>
      </c>
      <c r="D1" s="7" t="s">
        <v>55</v>
      </c>
      <c r="I1" s="17"/>
      <c r="J1" s="17"/>
      <c r="K1" s="17"/>
      <c r="N1" s="17"/>
    </row>
    <row r="2" spans="1:16" s="7" customFormat="1" x14ac:dyDescent="0.3">
      <c r="C2" s="7" t="s">
        <v>54</v>
      </c>
      <c r="D2" s="7" t="s">
        <v>53</v>
      </c>
      <c r="I2" s="17"/>
      <c r="J2" s="17"/>
      <c r="K2" s="17"/>
      <c r="N2" s="17"/>
    </row>
    <row r="3" spans="1:16" s="7" customFormat="1" x14ac:dyDescent="0.3">
      <c r="B3" s="7" t="s">
        <v>52</v>
      </c>
      <c r="C3" s="7" t="s">
        <v>134</v>
      </c>
      <c r="D3" s="7" t="s">
        <v>135</v>
      </c>
      <c r="I3" s="17"/>
      <c r="J3" s="17"/>
      <c r="K3" s="17"/>
      <c r="N3" s="17"/>
    </row>
    <row r="4" spans="1:16" s="7" customFormat="1" x14ac:dyDescent="0.3">
      <c r="I4" s="17"/>
      <c r="J4" s="17"/>
      <c r="K4" s="17"/>
      <c r="N4" s="17"/>
    </row>
    <row r="5" spans="1:16" s="16" customFormat="1" ht="15" customHeight="1" x14ac:dyDescent="0.3">
      <c r="B5" s="57" t="s">
        <v>50</v>
      </c>
      <c r="C5" s="57"/>
      <c r="D5" s="57"/>
      <c r="E5" s="57"/>
      <c r="F5" s="56" t="s">
        <v>49</v>
      </c>
      <c r="G5" s="54"/>
      <c r="H5" s="54"/>
      <c r="I5" s="54"/>
      <c r="J5" s="54"/>
      <c r="K5" s="54"/>
      <c r="L5" s="54"/>
      <c r="M5" s="55"/>
      <c r="N5" s="54" t="s">
        <v>48</v>
      </c>
      <c r="O5" s="54"/>
      <c r="P5" s="55"/>
    </row>
    <row r="6" spans="1:16" s="15" customFormat="1" ht="75" customHeight="1" x14ac:dyDescent="0.3">
      <c r="B6" s="33" t="s">
        <v>71</v>
      </c>
      <c r="C6" s="33" t="s">
        <v>46</v>
      </c>
      <c r="D6" s="33" t="s">
        <v>45</v>
      </c>
      <c r="E6" s="33" t="s">
        <v>44</v>
      </c>
      <c r="F6" s="33" t="s">
        <v>43</v>
      </c>
      <c r="G6" s="33" t="s">
        <v>42</v>
      </c>
      <c r="H6" s="33" t="s">
        <v>41</v>
      </c>
      <c r="I6" s="33" t="s">
        <v>40</v>
      </c>
      <c r="J6" s="33" t="s">
        <v>39</v>
      </c>
      <c r="K6" s="33" t="s">
        <v>38</v>
      </c>
      <c r="L6" s="37" t="s">
        <v>37</v>
      </c>
      <c r="M6" s="37" t="s">
        <v>36</v>
      </c>
      <c r="N6" s="33" t="s">
        <v>35</v>
      </c>
      <c r="O6" s="33" t="s">
        <v>34</v>
      </c>
      <c r="P6" s="33" t="s">
        <v>33</v>
      </c>
    </row>
    <row r="7" spans="1:16" s="7" customFormat="1" x14ac:dyDescent="0.3">
      <c r="A7" s="7" t="s">
        <v>136</v>
      </c>
      <c r="B7" s="13" t="s">
        <v>135</v>
      </c>
      <c r="C7" s="13"/>
      <c r="D7" s="12"/>
      <c r="E7" s="8">
        <f>E8+E12+E16</f>
        <v>0</v>
      </c>
      <c r="F7" s="9"/>
      <c r="G7" s="11"/>
      <c r="H7" s="9"/>
      <c r="I7" s="10">
        <f>AVERAGE(I8,I12,I16,)</f>
        <v>0</v>
      </c>
      <c r="J7" s="10">
        <f>AVERAGE(J8,J12,J16,)</f>
        <v>0</v>
      </c>
      <c r="K7" s="9"/>
      <c r="L7" s="8">
        <f>L8+L12+L16</f>
        <v>0</v>
      </c>
      <c r="M7" s="8">
        <f>M8+M12+M16</f>
        <v>0</v>
      </c>
      <c r="N7" s="9"/>
      <c r="O7" s="8">
        <f>O8+O12+O16</f>
        <v>0</v>
      </c>
      <c r="P7" s="8">
        <f>P8+P12+P16</f>
        <v>0</v>
      </c>
    </row>
    <row r="8" spans="1:16" s="7" customFormat="1" x14ac:dyDescent="0.3">
      <c r="A8" s="7" t="s">
        <v>133</v>
      </c>
      <c r="B8" s="13" t="s">
        <v>126</v>
      </c>
      <c r="C8" s="13"/>
      <c r="D8" s="12"/>
      <c r="E8" s="8">
        <f>SUM(E9:E11)</f>
        <v>0</v>
      </c>
      <c r="F8" s="9"/>
      <c r="G8" s="11"/>
      <c r="H8" s="9"/>
      <c r="I8" s="10">
        <f>IFERROR(AVERAGE(I9:I11),0)</f>
        <v>0</v>
      </c>
      <c r="J8" s="10">
        <f>IFERROR(AVERAGE(J9:J11),0)</f>
        <v>0</v>
      </c>
      <c r="K8" s="9"/>
      <c r="L8" s="8">
        <f>SUM(L9:L11)</f>
        <v>0</v>
      </c>
      <c r="M8" s="8">
        <f>SUM(M9:M11)</f>
        <v>0</v>
      </c>
      <c r="N8" s="9"/>
      <c r="O8" s="8">
        <f>SUM(O9:O11)</f>
        <v>0</v>
      </c>
      <c r="P8" s="8">
        <f>SUM(P9:P11)</f>
        <v>0</v>
      </c>
    </row>
    <row r="9" spans="1:16" x14ac:dyDescent="0.3">
      <c r="B9" s="4" t="s">
        <v>4</v>
      </c>
      <c r="C9" s="3" t="s">
        <v>8</v>
      </c>
      <c r="D9" s="6" t="s">
        <v>7</v>
      </c>
      <c r="E9" s="2"/>
      <c r="F9" s="3" t="s">
        <v>1</v>
      </c>
      <c r="G9" s="5"/>
      <c r="H9" s="3"/>
      <c r="I9" s="4"/>
      <c r="J9" s="4"/>
      <c r="K9" s="3"/>
      <c r="L9" s="2"/>
      <c r="M9" s="2"/>
      <c r="N9" s="3" t="s">
        <v>0</v>
      </c>
      <c r="O9" s="2"/>
      <c r="P9" s="2"/>
    </row>
    <row r="10" spans="1:16" x14ac:dyDescent="0.3">
      <c r="B10" s="4" t="s">
        <v>4</v>
      </c>
      <c r="C10" s="3" t="s">
        <v>6</v>
      </c>
      <c r="D10" s="6" t="s">
        <v>5</v>
      </c>
      <c r="E10" s="2"/>
      <c r="F10" s="3" t="s">
        <v>1</v>
      </c>
      <c r="G10" s="5"/>
      <c r="H10" s="3"/>
      <c r="I10" s="4"/>
      <c r="J10" s="4"/>
      <c r="K10" s="3"/>
      <c r="L10" s="2"/>
      <c r="M10" s="2"/>
      <c r="N10" s="3" t="s">
        <v>0</v>
      </c>
      <c r="O10" s="2"/>
      <c r="P10" s="2"/>
    </row>
    <row r="11" spans="1:16" x14ac:dyDescent="0.3">
      <c r="B11" s="4" t="s">
        <v>4</v>
      </c>
      <c r="C11" s="3" t="s">
        <v>3</v>
      </c>
      <c r="D11" s="6" t="s">
        <v>2</v>
      </c>
      <c r="E11" s="2"/>
      <c r="F11" s="3" t="s">
        <v>1</v>
      </c>
      <c r="G11" s="5"/>
      <c r="H11" s="3"/>
      <c r="I11" s="4"/>
      <c r="J11" s="4"/>
      <c r="K11" s="3"/>
      <c r="L11" s="2"/>
      <c r="M11" s="2"/>
      <c r="N11" s="3" t="s">
        <v>0</v>
      </c>
      <c r="O11" s="2"/>
      <c r="P11" s="2"/>
    </row>
    <row r="12" spans="1:16" s="7" customFormat="1" x14ac:dyDescent="0.3">
      <c r="A12" s="7" t="s">
        <v>88</v>
      </c>
      <c r="B12" s="13" t="s">
        <v>127</v>
      </c>
      <c r="C12" s="13"/>
      <c r="D12" s="12"/>
      <c r="E12" s="8">
        <f>SUM(E13:E15)</f>
        <v>0</v>
      </c>
      <c r="F12" s="9"/>
      <c r="G12" s="11"/>
      <c r="H12" s="9"/>
      <c r="I12" s="10">
        <f>IFERROR(AVERAGE(I13:I15),0)</f>
        <v>0</v>
      </c>
      <c r="J12" s="10">
        <f>IFERROR(AVERAGE(J13:J15),0)</f>
        <v>0</v>
      </c>
      <c r="K12" s="9"/>
      <c r="L12" s="8">
        <f>SUM(L13:L15)</f>
        <v>0</v>
      </c>
      <c r="M12" s="8">
        <f>SUM(M13:M15)</f>
        <v>0</v>
      </c>
      <c r="N12" s="9"/>
      <c r="O12" s="8">
        <f>SUM(O13:O15)</f>
        <v>0</v>
      </c>
      <c r="P12" s="8">
        <f>SUM(P13:P15)</f>
        <v>0</v>
      </c>
    </row>
    <row r="13" spans="1:16" x14ac:dyDescent="0.3">
      <c r="B13" s="4" t="s">
        <v>4</v>
      </c>
      <c r="C13" s="3" t="s">
        <v>8</v>
      </c>
      <c r="D13" s="6" t="s">
        <v>7</v>
      </c>
      <c r="E13" s="2"/>
      <c r="F13" s="3" t="s">
        <v>1</v>
      </c>
      <c r="G13" s="5"/>
      <c r="H13" s="3"/>
      <c r="I13" s="4"/>
      <c r="J13" s="4"/>
      <c r="K13" s="3"/>
      <c r="L13" s="2"/>
      <c r="M13" s="2"/>
      <c r="N13" s="3" t="s">
        <v>0</v>
      </c>
      <c r="O13" s="2"/>
      <c r="P13" s="2"/>
    </row>
    <row r="14" spans="1:16" x14ac:dyDescent="0.3">
      <c r="B14" s="4" t="s">
        <v>4</v>
      </c>
      <c r="C14" s="3" t="s">
        <v>6</v>
      </c>
      <c r="D14" s="6" t="s">
        <v>5</v>
      </c>
      <c r="E14" s="2"/>
      <c r="F14" s="3" t="s">
        <v>1</v>
      </c>
      <c r="G14" s="5"/>
      <c r="H14" s="3"/>
      <c r="I14" s="4"/>
      <c r="J14" s="4"/>
      <c r="K14" s="3"/>
      <c r="L14" s="2"/>
      <c r="M14" s="2"/>
      <c r="N14" s="3" t="s">
        <v>0</v>
      </c>
      <c r="O14" s="2"/>
      <c r="P14" s="2"/>
    </row>
    <row r="15" spans="1:16" x14ac:dyDescent="0.3">
      <c r="B15" s="4" t="s">
        <v>4</v>
      </c>
      <c r="C15" s="3" t="s">
        <v>3</v>
      </c>
      <c r="D15" s="6" t="s">
        <v>2</v>
      </c>
      <c r="E15" s="2"/>
      <c r="F15" s="3" t="s">
        <v>1</v>
      </c>
      <c r="G15" s="5"/>
      <c r="H15" s="3"/>
      <c r="I15" s="4"/>
      <c r="J15" s="4"/>
      <c r="K15" s="3"/>
      <c r="L15" s="2"/>
      <c r="M15" s="2"/>
      <c r="N15" s="3" t="s">
        <v>0</v>
      </c>
      <c r="O15" s="2"/>
      <c r="P15" s="2"/>
    </row>
    <row r="16" spans="1:16" s="7" customFormat="1" x14ac:dyDescent="0.3">
      <c r="A16" s="7" t="s">
        <v>87</v>
      </c>
      <c r="B16" s="13" t="s">
        <v>128</v>
      </c>
      <c r="C16" s="13"/>
      <c r="D16" s="12"/>
      <c r="E16" s="8">
        <f>SUM(E17:E19)</f>
        <v>0</v>
      </c>
      <c r="F16" s="9"/>
      <c r="G16" s="11"/>
      <c r="H16" s="9"/>
      <c r="I16" s="10">
        <f>IFERROR(AVERAGE(I17:I19),0)</f>
        <v>0</v>
      </c>
      <c r="J16" s="10">
        <f>IFERROR(AVERAGE(J17:J19),0)</f>
        <v>0</v>
      </c>
      <c r="K16" s="9"/>
      <c r="L16" s="8">
        <f>SUM(L17:L19)</f>
        <v>0</v>
      </c>
      <c r="M16" s="8">
        <f>SUM(M17:M19)</f>
        <v>0</v>
      </c>
      <c r="N16" s="9"/>
      <c r="O16" s="8">
        <f>SUM(O17:O19)</f>
        <v>0</v>
      </c>
      <c r="P16" s="8">
        <f>SUM(P17:P19)</f>
        <v>0</v>
      </c>
    </row>
    <row r="17" spans="2:16" x14ac:dyDescent="0.3">
      <c r="B17" s="4" t="s">
        <v>4</v>
      </c>
      <c r="C17" s="3" t="s">
        <v>8</v>
      </c>
      <c r="D17" s="6" t="s">
        <v>7</v>
      </c>
      <c r="E17" s="2"/>
      <c r="F17" s="3" t="s">
        <v>1</v>
      </c>
      <c r="G17" s="5"/>
      <c r="H17" s="3"/>
      <c r="I17" s="4"/>
      <c r="J17" s="4"/>
      <c r="K17" s="3"/>
      <c r="L17" s="2"/>
      <c r="M17" s="2"/>
      <c r="N17" s="3" t="s">
        <v>0</v>
      </c>
      <c r="O17" s="2"/>
      <c r="P17" s="2"/>
    </row>
    <row r="18" spans="2:16" x14ac:dyDescent="0.3">
      <c r="B18" s="4" t="s">
        <v>4</v>
      </c>
      <c r="C18" s="3" t="s">
        <v>6</v>
      </c>
      <c r="D18" s="6" t="s">
        <v>5</v>
      </c>
      <c r="E18" s="2"/>
      <c r="F18" s="3" t="s">
        <v>1</v>
      </c>
      <c r="G18" s="5"/>
      <c r="H18" s="3"/>
      <c r="I18" s="4"/>
      <c r="J18" s="4"/>
      <c r="K18" s="3"/>
      <c r="L18" s="2"/>
      <c r="M18" s="2"/>
      <c r="N18" s="3" t="s">
        <v>0</v>
      </c>
      <c r="O18" s="2"/>
      <c r="P18" s="2"/>
    </row>
    <row r="19" spans="2:16" x14ac:dyDescent="0.3">
      <c r="B19" s="4" t="s">
        <v>4</v>
      </c>
      <c r="C19" s="3" t="s">
        <v>3</v>
      </c>
      <c r="D19" s="6" t="s">
        <v>2</v>
      </c>
      <c r="E19" s="2"/>
      <c r="F19" s="3" t="s">
        <v>1</v>
      </c>
      <c r="G19" s="5"/>
      <c r="H19" s="3"/>
      <c r="I19" s="4"/>
      <c r="J19" s="4"/>
      <c r="K19" s="3"/>
      <c r="L19" s="2"/>
      <c r="M19" s="2"/>
      <c r="N19" s="3" t="s">
        <v>0</v>
      </c>
      <c r="O19" s="2"/>
      <c r="P19" s="2"/>
    </row>
  </sheetData>
  <mergeCells count="3">
    <mergeCell ref="B5:E5"/>
    <mergeCell ref="F5:M5"/>
    <mergeCell ref="N5:P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5EA97E-48C4-4D9E-AC03-880DAA61180F}">
          <x14:formula1>
            <xm:f>'E:\Jaleon\2020\BOGDATA\BPC\01 Formatos BPC - CGN\[Anexo N_20 - Préstamos por pagar.XLSX]Listas'!#REF!</xm:f>
          </x14:formula1>
          <xm:sqref>N9:N11 N13:N15 N17:N19 F13:F15 F9:F11 F17:F19</xm:sqref>
        </x14:dataValidation>
        <x14:dataValidation type="list" allowBlank="1" showInputMessage="1" showErrorMessage="1" xr:uid="{84AADB3E-0405-45A7-AC05-305C80F72408}">
          <x14:formula1>
            <xm:f>'E:\Jaleon\2020\BOGDATA\BPC\01 Formatos BPC - CGN\[Anexo N_20 - Préstamos por pagar.XLSX]Listas'!#REF!</xm:f>
          </x14:formula1>
          <xm:sqref>B9:B11 B13:B15 B17:B19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Composición</vt:lpstr>
      <vt:lpstr>20.1</vt:lpstr>
      <vt:lpstr>20.2.1</vt:lpstr>
      <vt:lpstr>20.2.2</vt:lpstr>
      <vt:lpstr>20.2.3</vt:lpstr>
      <vt:lpstr>20.2.4</vt:lpstr>
      <vt:lpstr>20.2.5</vt:lpstr>
      <vt:lpstr>20.2.6</vt:lpstr>
      <vt:lpstr>'20.1'!_ftnref3</vt:lpstr>
      <vt:lpstr>'20.2.1'!_ftnref3</vt:lpstr>
      <vt:lpstr>'20.2.2'!_ftnref3</vt:lpstr>
      <vt:lpstr>'20.2.3'!_ftnref3</vt:lpstr>
      <vt:lpstr>'20.2.4'!_ftnref3</vt:lpstr>
      <vt:lpstr>'20.2.5'!_ftnref3</vt:lpstr>
      <vt:lpstr>'20.2.6'!_ftnref3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Marlene Herminia Lara Villalba</cp:lastModifiedBy>
  <dcterms:created xsi:type="dcterms:W3CDTF">2020-04-21T16:06:37Z</dcterms:created>
  <dcterms:modified xsi:type="dcterms:W3CDTF">2024-01-04T13:15:46Z</dcterms:modified>
</cp:coreProperties>
</file>