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shdgov-my.sharepoint.com/personal/rcastro_shd_gov_co1/Documents/Escritorio/Anexo Revelaciones 2024/"/>
    </mc:Choice>
  </mc:AlternateContent>
  <xr:revisionPtr revIDLastSave="28" documentId="13_ncr:1_{D91B1D4F-B89B-45C8-9C2D-B3ABB4FEA249}" xr6:coauthVersionLast="47" xr6:coauthVersionMax="47" xr10:uidLastSave="{BE0E1B6A-53EF-41DC-8306-F75FE078036B}"/>
  <bookViews>
    <workbookView xWindow="-120" yWindow="-120" windowWidth="20730" windowHeight="11160" activeTab="2" xr2:uid="{00000000-000D-0000-FFFF-FFFF00000000}"/>
  </bookViews>
  <sheets>
    <sheet name="Composición" sheetId="2" r:id="rId1"/>
    <sheet name="19.1" sheetId="3" r:id="rId2"/>
    <sheet name="19.2" sheetId="4" r:id="rId3"/>
    <sheet name="Listas" sheetId="5" state="hidden" r:id="rId4"/>
  </sheets>
  <definedNames>
    <definedName name="_ftn1" localSheetId="1">'19.1'!#REF!</definedName>
    <definedName name="_ftn1" localSheetId="2">'19.2'!#REF!</definedName>
    <definedName name="_ftn2" localSheetId="1">'19.1'!#REF!</definedName>
    <definedName name="_ftn2" localSheetId="2">'19.2'!#REF!</definedName>
    <definedName name="_ftn3" localSheetId="1">'19.1'!#REF!</definedName>
    <definedName name="_ftn3" localSheetId="2">'19.2'!#REF!</definedName>
    <definedName name="_ftn4" localSheetId="1">'19.1'!#REF!</definedName>
    <definedName name="_ftn4" localSheetId="2">'19.2'!#REF!</definedName>
    <definedName name="_ftn5" localSheetId="1">'19.1'!#REF!</definedName>
    <definedName name="_ftn5" localSheetId="2">'19.2'!#REF!</definedName>
    <definedName name="_ftn6" localSheetId="1">'19.1'!#REF!</definedName>
    <definedName name="_ftn6" localSheetId="2">'19.2'!#REF!</definedName>
    <definedName name="_ftnref1" localSheetId="1">'19.1'!#REF!</definedName>
    <definedName name="_ftnref1" localSheetId="2">'19.2'!#REF!</definedName>
    <definedName name="_ftnref2" localSheetId="1">'19.1'!#REF!</definedName>
    <definedName name="_ftnref2" localSheetId="2">'19.2'!#REF!</definedName>
    <definedName name="_ftnref3" localSheetId="1">'19.1'!$J$6</definedName>
    <definedName name="_ftnref3" localSheetId="2">'19.2'!$J$5</definedName>
    <definedName name="_ftnref4" localSheetId="1">'19.1'!#REF!</definedName>
    <definedName name="_ftnref4" localSheetId="2">'19.2'!#REF!</definedName>
    <definedName name="_ftnref5" localSheetId="1">'19.1'!#REF!</definedName>
    <definedName name="_ftnref5" localSheetId="2">'19.2'!#REF!</definedName>
    <definedName name="_ftnref6" localSheetId="1">'19.1'!#REF!</definedName>
    <definedName name="_ftnref6" localSheetId="2">'19.2'!#REF!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" i="4" l="1"/>
  <c r="O6" i="4"/>
  <c r="M6" i="4"/>
  <c r="L6" i="4"/>
  <c r="J6" i="4"/>
  <c r="I6" i="4"/>
  <c r="H6" i="4"/>
  <c r="D6" i="4"/>
  <c r="J42" i="3" l="1"/>
  <c r="I42" i="3"/>
  <c r="H42" i="3"/>
  <c r="G42" i="3"/>
  <c r="D42" i="3"/>
  <c r="C42" i="3"/>
  <c r="J39" i="3"/>
  <c r="I39" i="3"/>
  <c r="H39" i="3"/>
  <c r="G39" i="3"/>
  <c r="D39" i="3"/>
  <c r="C39" i="3"/>
  <c r="J36" i="3"/>
  <c r="J29" i="3" s="1"/>
  <c r="I36" i="3"/>
  <c r="I29" i="3" s="1"/>
  <c r="H36" i="3"/>
  <c r="G36" i="3"/>
  <c r="D36" i="3"/>
  <c r="C36" i="3"/>
  <c r="J33" i="3"/>
  <c r="I33" i="3"/>
  <c r="H33" i="3"/>
  <c r="G33" i="3"/>
  <c r="D33" i="3"/>
  <c r="C33" i="3"/>
  <c r="J30" i="3"/>
  <c r="I30" i="3"/>
  <c r="H30" i="3"/>
  <c r="G30" i="3"/>
  <c r="D30" i="3"/>
  <c r="D29" i="3" s="1"/>
  <c r="C30" i="3"/>
  <c r="C29" i="3" s="1"/>
  <c r="J26" i="3"/>
  <c r="I26" i="3"/>
  <c r="H26" i="3"/>
  <c r="G26" i="3"/>
  <c r="D26" i="3"/>
  <c r="C26" i="3"/>
  <c r="J23" i="3"/>
  <c r="I23" i="3"/>
  <c r="H23" i="3"/>
  <c r="G23" i="3"/>
  <c r="D23" i="3"/>
  <c r="D22" i="3" s="1"/>
  <c r="C23" i="3"/>
  <c r="C22" i="3" s="1"/>
  <c r="J22" i="3"/>
  <c r="I22" i="3"/>
  <c r="J19" i="3"/>
  <c r="I19" i="3"/>
  <c r="I18" i="3" s="1"/>
  <c r="H19" i="3"/>
  <c r="G19" i="3"/>
  <c r="D19" i="3"/>
  <c r="D18" i="3" s="1"/>
  <c r="C19" i="3"/>
  <c r="C18" i="3" s="1"/>
  <c r="J18" i="3"/>
  <c r="J15" i="3"/>
  <c r="J11" i="3" s="1"/>
  <c r="I15" i="3"/>
  <c r="H15" i="3"/>
  <c r="G15" i="3"/>
  <c r="D15" i="3"/>
  <c r="C15" i="3"/>
  <c r="J12" i="3"/>
  <c r="I12" i="3"/>
  <c r="I11" i="3" s="1"/>
  <c r="H12" i="3"/>
  <c r="G12" i="3"/>
  <c r="D12" i="3"/>
  <c r="D11" i="3" s="1"/>
  <c r="C12" i="3"/>
  <c r="C11" i="3" s="1"/>
  <c r="J8" i="3"/>
  <c r="J7" i="3" s="1"/>
  <c r="J6" i="3" s="1"/>
  <c r="I8" i="3"/>
  <c r="I7" i="3" s="1"/>
  <c r="H8" i="3"/>
  <c r="G8" i="3"/>
  <c r="D8" i="3"/>
  <c r="C8" i="3"/>
  <c r="D7" i="3"/>
  <c r="C7" i="3"/>
  <c r="C6" i="3" s="1"/>
  <c r="J11" i="2"/>
  <c r="G11" i="2"/>
  <c r="K11" i="2" s="1"/>
  <c r="K10" i="2"/>
  <c r="J10" i="2"/>
  <c r="G10" i="2"/>
  <c r="J9" i="2"/>
  <c r="G9" i="2"/>
  <c r="K9" i="2" s="1"/>
  <c r="J8" i="2"/>
  <c r="G8" i="2"/>
  <c r="K8" i="2" s="1"/>
  <c r="J7" i="2"/>
  <c r="J6" i="2" s="1"/>
  <c r="G7" i="2"/>
  <c r="I6" i="2"/>
  <c r="H6" i="2"/>
  <c r="G6" i="2"/>
  <c r="F6" i="2"/>
  <c r="E6" i="2"/>
  <c r="D6" i="3" l="1"/>
  <c r="I6" i="3"/>
  <c r="K7" i="2"/>
  <c r="K6" i="2" s="1"/>
</calcChain>
</file>

<file path=xl/sharedStrings.xml><?xml version="1.0" encoding="utf-8"?>
<sst xmlns="http://schemas.openxmlformats.org/spreadsheetml/2006/main" count="172" uniqueCount="103">
  <si>
    <t>Seleccionar…</t>
  </si>
  <si>
    <t>Seleccionar rango…</t>
  </si>
  <si>
    <t>Seleccionar título…</t>
  </si>
  <si>
    <t>VALOR GASTOS POR LA BAJA EN CUENTAS</t>
  </si>
  <si>
    <t>VALOR INGRESOS POR LA BAJA EN CUENTAS</t>
  </si>
  <si>
    <t>MOTIVO DE LA BAJA EN CUENTAS</t>
  </si>
  <si>
    <t>COSTOS DE TRANSACCIÓN
(menor valor del título)</t>
  </si>
  <si>
    <t>GASTOS POR INTERESES
(Calculo sobre % E.A.)</t>
  </si>
  <si>
    <t>CRITERIOS PARA DETERMINACIÓN DE LA TASA</t>
  </si>
  <si>
    <t>TASA EFECTIVA ANUAL
(% E.A.)</t>
  </si>
  <si>
    <t>TASA DE NEGOCIACIÓN
(%)</t>
  </si>
  <si>
    <t>VALOR NOMINAL DEL TÍTULO</t>
  </si>
  <si>
    <t>PLAZO</t>
  </si>
  <si>
    <t>RESTRICCIONES</t>
  </si>
  <si>
    <t>FECHA DE VENCIMIENTO
(dd/mm/aaaa)</t>
  </si>
  <si>
    <t>VALOR EN LIBROS</t>
  </si>
  <si>
    <t>TIPO DE TÍTULO EMITIDO</t>
  </si>
  <si>
    <t>PLAZO PACTADO</t>
  </si>
  <si>
    <t>ORIGEN</t>
  </si>
  <si>
    <t>EFECTO EN EL RESULTADO</t>
  </si>
  <si>
    <t>DETALLES DE LA TRANSACCIÓN</t>
  </si>
  <si>
    <t>DESCRIPCIÓN DEL TÍTULO EMITIDO</t>
  </si>
  <si>
    <t>IDENTIFICACIÓN</t>
  </si>
  <si>
    <t>REVELACIONES DE BAJA EN CUENTAS DIFERENTES AL PAGO DE LA DEUDA</t>
  </si>
  <si>
    <t>19.2</t>
  </si>
  <si>
    <t>EMISIÓN Y COLOCACIÓN DE TÍTULOS DE DEUDA</t>
  </si>
  <si>
    <t>19.</t>
  </si>
  <si>
    <t>NOTA</t>
  </si>
  <si>
    <t>NOTA 19</t>
  </si>
  <si>
    <t>COMPOSICIÓN</t>
  </si>
  <si>
    <t>Cifras en pesos</t>
  </si>
  <si>
    <t>DESCRIPCIÓN</t>
  </si>
  <si>
    <t>SALDOS A CORTE DE VIGENCIA</t>
  </si>
  <si>
    <t>VARIACIÓN</t>
  </si>
  <si>
    <t>CÓDIGO CONTABLE</t>
  </si>
  <si>
    <t>CONCEPTO</t>
  </si>
  <si>
    <t>VALOR VARIACIÓN</t>
  </si>
  <si>
    <t>Financiamiento interno de corto plazo</t>
  </si>
  <si>
    <t>Financiamiento interno de largo plazo</t>
  </si>
  <si>
    <t>Financiamiento externo de corto plazo</t>
  </si>
  <si>
    <t>Financiamiento externo de largo plazo</t>
  </si>
  <si>
    <t>Bonos y títulos de incentivo</t>
  </si>
  <si>
    <t>19.1</t>
  </si>
  <si>
    <t>REVELACIONES GENERALES</t>
  </si>
  <si>
    <t>PLAZO (MESES)</t>
  </si>
  <si>
    <t>COSTO EFECTIVO
(Calculo sobre % E.A.)</t>
  </si>
  <si>
    <t>COSTOS DE TRANSACCIÓN
(menor valor del préstamos)</t>
  </si>
  <si>
    <t>FINANCIAMIENTO INTERNO DE CORTO PLAZO</t>
  </si>
  <si>
    <t>Tercero - Título abc</t>
  </si>
  <si>
    <t>FINANCIAMIENTO INTERNO DE LARGO PLAZO</t>
  </si>
  <si>
    <t>Títulos TES</t>
  </si>
  <si>
    <t>FINANCIAMIENTO EXTERNO DE CORTO PLAZO</t>
  </si>
  <si>
    <t>FINANCIAMIENTO EXTERNO DE LARGO PLAZO</t>
  </si>
  <si>
    <t>BONOS Y TÍTULOS DE INCENTIVO</t>
  </si>
  <si>
    <t>Títulos de devolución de impuestos (TIDIS)</t>
  </si>
  <si>
    <t>Certificados de reembolso tributario (CERT)</t>
  </si>
  <si>
    <t>Certificados de desarrollo turístico (CDTUR)</t>
  </si>
  <si>
    <t>Títulos de desarrollo agropecuario (TDA)</t>
  </si>
  <si>
    <t>SALDO CTE 2023</t>
  </si>
  <si>
    <t>SALDO NO
CTE 2023</t>
  </si>
  <si>
    <t>SALDO FINAL 2023</t>
  </si>
  <si>
    <t>Bonos y títulos emitidos y colocados</t>
  </si>
  <si>
    <t>Otros bonos y títulos emitidos y colocados</t>
  </si>
  <si>
    <t>Otros bonos y títulos de incentivo emitidos y colocados</t>
  </si>
  <si>
    <t>SALDO CTE 2024</t>
  </si>
  <si>
    <t>SALDO NO
CTE 2024</t>
  </si>
  <si>
    <t>SALDO FINAL 2024</t>
  </si>
  <si>
    <t xml:space="preserve">   Seleccionar moneda…</t>
  </si>
  <si>
    <t>Si / No</t>
  </si>
  <si>
    <t>V</t>
  </si>
  <si>
    <t xml:space="preserve">   Bolívar</t>
  </si>
  <si>
    <t>Interno</t>
  </si>
  <si>
    <t>Corto</t>
  </si>
  <si>
    <t>Bonos</t>
  </si>
  <si>
    <t>Menos de 3 meses</t>
  </si>
  <si>
    <t>Expiración</t>
  </si>
  <si>
    <t xml:space="preserve">   Colón Costarricense</t>
  </si>
  <si>
    <t>Externo</t>
  </si>
  <si>
    <t>Largo</t>
  </si>
  <si>
    <t>Entre 3  y 6 meses</t>
  </si>
  <si>
    <t>Renuncia del acreedor</t>
  </si>
  <si>
    <t xml:space="preserve">   Dólar Australiano</t>
  </si>
  <si>
    <t>Entre 6  y 12 meses</t>
  </si>
  <si>
    <t>Transferencia a otro tercero</t>
  </si>
  <si>
    <t xml:space="preserve">   Dólar Canadiense</t>
  </si>
  <si>
    <t>Entre 1 y 3 años</t>
  </si>
  <si>
    <t>Otro(s)</t>
  </si>
  <si>
    <t xml:space="preserve">   Dólar Estadounidense</t>
  </si>
  <si>
    <t>Entre 3 y 5 años</t>
  </si>
  <si>
    <t xml:space="preserve">   Euro</t>
  </si>
  <si>
    <t>Mayor a 5 años</t>
  </si>
  <si>
    <t xml:space="preserve">   Franco Suizo</t>
  </si>
  <si>
    <t>Otros bonos y títulos emitidos</t>
  </si>
  <si>
    <t xml:space="preserve">   Libra Esterlina</t>
  </si>
  <si>
    <t xml:space="preserve">   Nuevo Sol</t>
  </si>
  <si>
    <t xml:space="preserve">   Peso Argentino</t>
  </si>
  <si>
    <t xml:space="preserve">   Peso Chileno</t>
  </si>
  <si>
    <t xml:space="preserve">   Peso Mexicano</t>
  </si>
  <si>
    <t xml:space="preserve">   Real Brasilero</t>
  </si>
  <si>
    <t xml:space="preserve">   Rublo</t>
  </si>
  <si>
    <t xml:space="preserve">   Yen</t>
  </si>
  <si>
    <t xml:space="preserve">   Yuan</t>
  </si>
  <si>
    <t xml:space="preserve">   Otra(s) moneda(s)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</si>
</sst>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#,##0_);\(#,##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sz val="9"/>
      <color theme="0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9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39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39" fontId="1" fillId="0" borderId="0" xfId="0" applyNumberFormat="1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37" fontId="1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0" fontId="2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10" fontId="1" fillId="0" borderId="1" xfId="1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37" fontId="1" fillId="0" borderId="1" xfId="0" applyNumberFormat="1" applyFont="1" applyBorder="1" applyAlignment="1">
      <alignment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3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37" fontId="3" fillId="4" borderId="1" xfId="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9" xfId="0" applyFont="1" applyFill="1" applyBorder="1" applyAlignment="1">
      <alignment horizontal="center" vertical="center" wrapText="1"/>
    </xf>
    <xf numFmtId="37" fontId="6" fillId="5" borderId="1" xfId="0" applyNumberFormat="1" applyFont="1" applyFill="1" applyBorder="1" applyAlignment="1">
      <alignment vertical="center"/>
    </xf>
    <xf numFmtId="165" fontId="6" fillId="5" borderId="1" xfId="0" applyNumberFormat="1" applyFont="1" applyFill="1" applyBorder="1" applyAlignment="1">
      <alignment vertical="center"/>
    </xf>
    <xf numFmtId="10" fontId="6" fillId="5" borderId="1" xfId="1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AA30-CE60-4637-BD11-65625F22DF17}">
  <sheetPr>
    <tabColor rgb="FF92D050"/>
  </sheetPr>
  <dimension ref="B1:L12"/>
  <sheetViews>
    <sheetView showGridLines="0" zoomScale="90" zoomScaleNormal="90" workbookViewId="0">
      <selection activeCell="D7" sqref="D7"/>
    </sheetView>
  </sheetViews>
  <sheetFormatPr baseColWidth="10" defaultRowHeight="15" x14ac:dyDescent="0.25"/>
  <cols>
    <col min="1" max="2" width="3.28515625" style="1" customWidth="1"/>
    <col min="3" max="3" width="13.7109375" style="1" customWidth="1"/>
    <col min="4" max="4" width="45.7109375" style="23" customWidth="1"/>
    <col min="5" max="9" width="14.7109375" style="24" customWidth="1"/>
    <col min="10" max="11" width="14.7109375" style="1" customWidth="1"/>
    <col min="12" max="16384" width="11.42578125" style="1"/>
  </cols>
  <sheetData>
    <row r="1" spans="2:12" s="6" customFormat="1" ht="14.25" x14ac:dyDescent="0.25">
      <c r="B1" s="15"/>
      <c r="C1" s="16" t="s">
        <v>28</v>
      </c>
      <c r="D1" s="16" t="s">
        <v>25</v>
      </c>
      <c r="E1" s="17"/>
      <c r="F1" s="17"/>
      <c r="G1" s="17"/>
      <c r="H1" s="17"/>
      <c r="I1" s="17"/>
      <c r="J1" s="16"/>
      <c r="K1" s="16"/>
      <c r="L1" s="18"/>
    </row>
    <row r="2" spans="2:12" s="6" customFormat="1" ht="14.25" x14ac:dyDescent="0.25">
      <c r="B2" s="19"/>
      <c r="D2" s="20" t="s">
        <v>29</v>
      </c>
      <c r="E2" s="14"/>
      <c r="F2" s="14"/>
      <c r="G2" s="14"/>
      <c r="H2" s="14"/>
      <c r="I2" s="14"/>
      <c r="L2" s="21"/>
    </row>
    <row r="3" spans="2:12" x14ac:dyDescent="0.25">
      <c r="B3" s="22"/>
      <c r="E3" s="1" t="s">
        <v>30</v>
      </c>
      <c r="L3" s="25"/>
    </row>
    <row r="4" spans="2:12" s="12" customFormat="1" ht="15" customHeight="1" x14ac:dyDescent="0.25">
      <c r="B4" s="26"/>
      <c r="C4" s="61" t="s">
        <v>31</v>
      </c>
      <c r="D4" s="62"/>
      <c r="E4" s="63" t="s">
        <v>32</v>
      </c>
      <c r="F4" s="61"/>
      <c r="G4" s="61"/>
      <c r="H4" s="61"/>
      <c r="I4" s="61"/>
      <c r="J4" s="62"/>
      <c r="K4" s="47" t="s">
        <v>33</v>
      </c>
      <c r="L4" s="27"/>
    </row>
    <row r="5" spans="2:12" ht="28.5" x14ac:dyDescent="0.25">
      <c r="B5" s="22"/>
      <c r="C5" s="47" t="s">
        <v>34</v>
      </c>
      <c r="D5" s="47" t="s">
        <v>35</v>
      </c>
      <c r="E5" s="48" t="s">
        <v>64</v>
      </c>
      <c r="F5" s="48" t="s">
        <v>65</v>
      </c>
      <c r="G5" s="48" t="s">
        <v>66</v>
      </c>
      <c r="H5" s="48" t="s">
        <v>58</v>
      </c>
      <c r="I5" s="48" t="s">
        <v>59</v>
      </c>
      <c r="J5" s="48" t="s">
        <v>60</v>
      </c>
      <c r="K5" s="48" t="s">
        <v>36</v>
      </c>
      <c r="L5" s="25"/>
    </row>
    <row r="6" spans="2:12" s="6" customFormat="1" ht="28.5" x14ac:dyDescent="0.25">
      <c r="B6" s="19"/>
      <c r="C6" s="49">
        <v>22</v>
      </c>
      <c r="D6" s="46" t="s">
        <v>25</v>
      </c>
      <c r="E6" s="50">
        <f t="shared" ref="E6:K6" si="0">SUM(E7:E11)</f>
        <v>0</v>
      </c>
      <c r="F6" s="50">
        <f t="shared" si="0"/>
        <v>0</v>
      </c>
      <c r="G6" s="50">
        <f t="shared" si="0"/>
        <v>0</v>
      </c>
      <c r="H6" s="49">
        <f t="shared" si="0"/>
        <v>0</v>
      </c>
      <c r="I6" s="46">
        <f t="shared" si="0"/>
        <v>0</v>
      </c>
      <c r="J6" s="50">
        <f t="shared" si="0"/>
        <v>0</v>
      </c>
      <c r="K6" s="50">
        <f t="shared" si="0"/>
        <v>0</v>
      </c>
      <c r="L6" s="21"/>
    </row>
    <row r="7" spans="2:12" x14ac:dyDescent="0.25">
      <c r="B7" s="22"/>
      <c r="C7" s="43">
        <v>2222</v>
      </c>
      <c r="D7" s="44" t="s">
        <v>37</v>
      </c>
      <c r="E7" s="43"/>
      <c r="F7" s="44"/>
      <c r="G7" s="45">
        <f>SUM(E7:F7)</f>
        <v>0</v>
      </c>
      <c r="H7" s="43"/>
      <c r="I7" s="44"/>
      <c r="J7" s="45">
        <f>SUM(H7:I7)</f>
        <v>0</v>
      </c>
      <c r="K7" s="45">
        <f>G7-J7</f>
        <v>0</v>
      </c>
      <c r="L7" s="25"/>
    </row>
    <row r="8" spans="2:12" x14ac:dyDescent="0.25">
      <c r="B8" s="22"/>
      <c r="C8" s="43">
        <v>2223</v>
      </c>
      <c r="D8" s="44" t="s">
        <v>38</v>
      </c>
      <c r="E8" s="43"/>
      <c r="F8" s="44"/>
      <c r="G8" s="45">
        <f t="shared" ref="G8:G11" si="1">SUM(E8:F8)</f>
        <v>0</v>
      </c>
      <c r="H8" s="43"/>
      <c r="I8" s="44"/>
      <c r="J8" s="45">
        <f t="shared" ref="J8:J11" si="2">SUM(H8:I8)</f>
        <v>0</v>
      </c>
      <c r="K8" s="45">
        <f t="shared" ref="K8:K11" si="3">G8-J8</f>
        <v>0</v>
      </c>
      <c r="L8" s="25"/>
    </row>
    <row r="9" spans="2:12" x14ac:dyDescent="0.25">
      <c r="B9" s="22"/>
      <c r="C9" s="43">
        <v>2224</v>
      </c>
      <c r="D9" s="44" t="s">
        <v>39</v>
      </c>
      <c r="E9" s="43"/>
      <c r="F9" s="44"/>
      <c r="G9" s="45">
        <f t="shared" si="1"/>
        <v>0</v>
      </c>
      <c r="H9" s="43"/>
      <c r="I9" s="44"/>
      <c r="J9" s="45">
        <f t="shared" si="2"/>
        <v>0</v>
      </c>
      <c r="K9" s="45">
        <f>G9-J9</f>
        <v>0</v>
      </c>
      <c r="L9" s="25"/>
    </row>
    <row r="10" spans="2:12" x14ac:dyDescent="0.25">
      <c r="B10" s="22"/>
      <c r="C10" s="43">
        <v>2225</v>
      </c>
      <c r="D10" s="44" t="s">
        <v>40</v>
      </c>
      <c r="E10" s="43"/>
      <c r="F10" s="44"/>
      <c r="G10" s="45">
        <f t="shared" si="1"/>
        <v>0</v>
      </c>
      <c r="H10" s="43"/>
      <c r="I10" s="44"/>
      <c r="J10" s="45">
        <f t="shared" si="2"/>
        <v>0</v>
      </c>
      <c r="K10" s="45">
        <f>G10-J10</f>
        <v>0</v>
      </c>
      <c r="L10" s="25"/>
    </row>
    <row r="11" spans="2:12" x14ac:dyDescent="0.25">
      <c r="B11" s="22"/>
      <c r="C11" s="43">
        <v>2230</v>
      </c>
      <c r="D11" s="44" t="s">
        <v>41</v>
      </c>
      <c r="E11" s="43"/>
      <c r="F11" s="44"/>
      <c r="G11" s="45">
        <f t="shared" si="1"/>
        <v>0</v>
      </c>
      <c r="H11" s="43"/>
      <c r="I11" s="44"/>
      <c r="J11" s="45">
        <f t="shared" si="2"/>
        <v>0</v>
      </c>
      <c r="K11" s="45">
        <f t="shared" si="3"/>
        <v>0</v>
      </c>
      <c r="L11" s="25"/>
    </row>
    <row r="12" spans="2:12" ht="15.75" thickBot="1" x14ac:dyDescent="0.3">
      <c r="B12" s="28"/>
      <c r="C12" s="29"/>
      <c r="D12" s="30"/>
      <c r="E12" s="31"/>
      <c r="F12" s="31"/>
      <c r="G12" s="31"/>
      <c r="H12" s="31"/>
      <c r="I12" s="31"/>
      <c r="J12" s="31"/>
      <c r="K12" s="31"/>
      <c r="L12" s="32"/>
    </row>
  </sheetData>
  <mergeCells count="2">
    <mergeCell ref="C4:D4"/>
    <mergeCell ref="E4:J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43C86-A9A8-4BE1-BEB2-FA8F7B2E09B9}">
  <sheetPr>
    <tabColor rgb="FF92D050"/>
  </sheetPr>
  <dimension ref="A1:J44"/>
  <sheetViews>
    <sheetView showGridLines="0" zoomScale="90" zoomScaleNormal="90" workbookViewId="0">
      <selection activeCell="C5" sqref="C5"/>
    </sheetView>
  </sheetViews>
  <sheetFormatPr baseColWidth="10" defaultRowHeight="15" x14ac:dyDescent="0.25"/>
  <cols>
    <col min="1" max="1" width="14.28515625" style="1" customWidth="1"/>
    <col min="2" max="2" width="52.85546875" style="1" bestFit="1" customWidth="1"/>
    <col min="3" max="4" width="17.7109375" style="1" customWidth="1"/>
    <col min="5" max="5" width="15.7109375" style="1" customWidth="1"/>
    <col min="6" max="6" width="17.7109375" style="1" customWidth="1"/>
    <col min="7" max="10" width="15.7109375" style="1" customWidth="1"/>
    <col min="11" max="16384" width="11.42578125" style="1"/>
  </cols>
  <sheetData>
    <row r="1" spans="1:10" ht="15.75" thickBot="1" x14ac:dyDescent="0.3"/>
    <row r="2" spans="1:10" s="6" customFormat="1" ht="14.25" x14ac:dyDescent="0.25">
      <c r="A2" s="6" t="s">
        <v>28</v>
      </c>
      <c r="B2" s="16" t="s">
        <v>25</v>
      </c>
      <c r="G2" s="14"/>
      <c r="H2" s="14"/>
    </row>
    <row r="3" spans="1:10" s="6" customFormat="1" ht="14.25" x14ac:dyDescent="0.25">
      <c r="A3" s="6" t="s">
        <v>42</v>
      </c>
      <c r="B3" s="6" t="s">
        <v>43</v>
      </c>
      <c r="G3" s="14"/>
      <c r="H3" s="14"/>
    </row>
    <row r="4" spans="1:10" s="6" customFormat="1" x14ac:dyDescent="0.25">
      <c r="C4" s="1" t="s">
        <v>30</v>
      </c>
      <c r="G4" s="14"/>
      <c r="H4" s="14"/>
    </row>
    <row r="5" spans="1:10" s="12" customFormat="1" ht="75" customHeight="1" x14ac:dyDescent="0.25">
      <c r="A5" s="47" t="s">
        <v>34</v>
      </c>
      <c r="B5" s="47" t="s">
        <v>35</v>
      </c>
      <c r="C5" s="47" t="s">
        <v>15</v>
      </c>
      <c r="D5" s="47" t="s">
        <v>11</v>
      </c>
      <c r="E5" s="47" t="s">
        <v>44</v>
      </c>
      <c r="F5" s="47" t="s">
        <v>14</v>
      </c>
      <c r="G5" s="47" t="s">
        <v>10</v>
      </c>
      <c r="H5" s="47" t="s">
        <v>9</v>
      </c>
      <c r="I5" s="47" t="s">
        <v>45</v>
      </c>
      <c r="J5" s="47" t="s">
        <v>46</v>
      </c>
    </row>
    <row r="6" spans="1:10" s="6" customFormat="1" ht="28.5" x14ac:dyDescent="0.25">
      <c r="A6" s="49">
        <v>22</v>
      </c>
      <c r="B6" s="46" t="s">
        <v>25</v>
      </c>
      <c r="C6" s="50">
        <f>+C7+C11+C18+C29+C22</f>
        <v>0</v>
      </c>
      <c r="D6" s="50">
        <f>+D7+D11+D18+D29+D22</f>
        <v>0</v>
      </c>
      <c r="E6" s="50"/>
      <c r="F6" s="50"/>
      <c r="G6" s="50"/>
      <c r="H6" s="50"/>
      <c r="I6" s="50">
        <f t="shared" ref="I6:J6" si="0">+I7+I11+I18+I29+I22</f>
        <v>0</v>
      </c>
      <c r="J6" s="50">
        <f t="shared" si="0"/>
        <v>0</v>
      </c>
    </row>
    <row r="7" spans="1:10" s="6" customFormat="1" ht="14.25" x14ac:dyDescent="0.25">
      <c r="A7" s="51">
        <v>2222</v>
      </c>
      <c r="B7" s="52" t="s">
        <v>47</v>
      </c>
      <c r="C7" s="53">
        <f>+C8</f>
        <v>0</v>
      </c>
      <c r="D7" s="53">
        <f>+D8</f>
        <v>0</v>
      </c>
      <c r="E7" s="53"/>
      <c r="F7" s="53"/>
      <c r="G7" s="53"/>
      <c r="H7" s="53"/>
      <c r="I7" s="53">
        <f t="shared" ref="I7:J7" si="1">+I8</f>
        <v>0</v>
      </c>
      <c r="J7" s="53">
        <f t="shared" si="1"/>
        <v>0</v>
      </c>
    </row>
    <row r="8" spans="1:10" s="6" customFormat="1" ht="14.25" x14ac:dyDescent="0.25">
      <c r="A8" s="33">
        <v>222201</v>
      </c>
      <c r="B8" s="57" t="s">
        <v>61</v>
      </c>
      <c r="C8" s="34">
        <f>SUM(C9:C10)</f>
        <v>0</v>
      </c>
      <c r="D8" s="34">
        <f>SUM(D9:D10)</f>
        <v>0</v>
      </c>
      <c r="E8" s="35"/>
      <c r="F8" s="35"/>
      <c r="G8" s="36">
        <f>IFERROR(AVERAGE(G9:G10),0)</f>
        <v>0</v>
      </c>
      <c r="H8" s="36">
        <f>IFERROR(AVERAGE(H9:H10),0)</f>
        <v>0</v>
      </c>
      <c r="I8" s="34">
        <f>SUM(I9:I10)</f>
        <v>0</v>
      </c>
      <c r="J8" s="34">
        <f>SUM(J9:J10)</f>
        <v>0</v>
      </c>
    </row>
    <row r="9" spans="1:10" x14ac:dyDescent="0.25">
      <c r="A9" s="37"/>
      <c r="B9" s="37" t="s">
        <v>48</v>
      </c>
      <c r="C9" s="38"/>
      <c r="D9" s="38"/>
      <c r="E9" s="38"/>
      <c r="F9" s="39"/>
      <c r="G9" s="40"/>
      <c r="H9" s="40"/>
      <c r="I9" s="38"/>
      <c r="J9" s="38"/>
    </row>
    <row r="10" spans="1:10" x14ac:dyDescent="0.25">
      <c r="A10" s="37"/>
      <c r="B10" s="37" t="s">
        <v>48</v>
      </c>
      <c r="C10" s="38"/>
      <c r="D10" s="38"/>
      <c r="E10" s="38"/>
      <c r="F10" s="39"/>
      <c r="G10" s="40"/>
      <c r="H10" s="40"/>
      <c r="I10" s="38"/>
      <c r="J10" s="38"/>
    </row>
    <row r="11" spans="1:10" s="6" customFormat="1" ht="14.25" x14ac:dyDescent="0.25">
      <c r="A11" s="51">
        <v>2223</v>
      </c>
      <c r="B11" s="52" t="s">
        <v>49</v>
      </c>
      <c r="C11" s="54">
        <f>+C12+C15</f>
        <v>0</v>
      </c>
      <c r="D11" s="54">
        <f>+D12+D15</f>
        <v>0</v>
      </c>
      <c r="E11" s="54"/>
      <c r="F11" s="54"/>
      <c r="G11" s="55"/>
      <c r="H11" s="55"/>
      <c r="I11" s="54">
        <f t="shared" ref="I11:J11" si="2">+I12+I15</f>
        <v>0</v>
      </c>
      <c r="J11" s="54">
        <f t="shared" si="2"/>
        <v>0</v>
      </c>
    </row>
    <row r="12" spans="1:10" s="6" customFormat="1" ht="14.25" x14ac:dyDescent="0.25">
      <c r="A12" s="33">
        <v>222301</v>
      </c>
      <c r="B12" s="33" t="s">
        <v>50</v>
      </c>
      <c r="C12" s="34">
        <f>SUM(C13:C14)</f>
        <v>0</v>
      </c>
      <c r="D12" s="34">
        <f>SUM(D13:D14)</f>
        <v>0</v>
      </c>
      <c r="E12" s="35"/>
      <c r="F12" s="35"/>
      <c r="G12" s="36">
        <f>IFERROR(AVERAGE(G13:G14),0)</f>
        <v>0</v>
      </c>
      <c r="H12" s="36">
        <f>IFERROR(AVERAGE(H13:H14),0)</f>
        <v>0</v>
      </c>
      <c r="I12" s="34">
        <f>SUM(I13:I14)</f>
        <v>0</v>
      </c>
      <c r="J12" s="34">
        <f>SUM(J13:J14)</f>
        <v>0</v>
      </c>
    </row>
    <row r="13" spans="1:10" x14ac:dyDescent="0.25">
      <c r="A13" s="37"/>
      <c r="B13" s="37" t="s">
        <v>48</v>
      </c>
      <c r="C13" s="38"/>
      <c r="D13" s="38"/>
      <c r="E13" s="38"/>
      <c r="F13" s="39"/>
      <c r="G13" s="40"/>
      <c r="H13" s="40"/>
      <c r="I13" s="38"/>
      <c r="J13" s="38"/>
    </row>
    <row r="14" spans="1:10" x14ac:dyDescent="0.25">
      <c r="A14" s="37"/>
      <c r="B14" s="37" t="s">
        <v>48</v>
      </c>
      <c r="C14" s="38"/>
      <c r="D14" s="38"/>
      <c r="E14" s="38"/>
      <c r="F14" s="39"/>
      <c r="G14" s="40"/>
      <c r="H14" s="40"/>
      <c r="I14" s="38"/>
      <c r="J14" s="38"/>
    </row>
    <row r="15" spans="1:10" s="6" customFormat="1" ht="14.25" x14ac:dyDescent="0.25">
      <c r="A15" s="33">
        <v>222390</v>
      </c>
      <c r="B15" s="57" t="s">
        <v>62</v>
      </c>
      <c r="C15" s="34">
        <f>SUM(C16:C17)</f>
        <v>0</v>
      </c>
      <c r="D15" s="34">
        <f>SUM(D16:D17)</f>
        <v>0</v>
      </c>
      <c r="E15" s="35"/>
      <c r="F15" s="35"/>
      <c r="G15" s="36">
        <f>IFERROR(AVERAGE(G16:G17),0)</f>
        <v>0</v>
      </c>
      <c r="H15" s="36">
        <f>IFERROR(AVERAGE(H16:H17),0)</f>
        <v>0</v>
      </c>
      <c r="I15" s="34">
        <f>SUM(I16:I17)</f>
        <v>0</v>
      </c>
      <c r="J15" s="34">
        <f>SUM(J16:J17)</f>
        <v>0</v>
      </c>
    </row>
    <row r="16" spans="1:10" x14ac:dyDescent="0.25">
      <c r="A16" s="37"/>
      <c r="B16" s="37" t="s">
        <v>48</v>
      </c>
      <c r="C16" s="38"/>
      <c r="D16" s="38"/>
      <c r="E16" s="38"/>
      <c r="F16" s="39"/>
      <c r="G16" s="40"/>
      <c r="H16" s="40"/>
      <c r="I16" s="38"/>
      <c r="J16" s="38"/>
    </row>
    <row r="17" spans="1:10" x14ac:dyDescent="0.25">
      <c r="A17" s="37"/>
      <c r="B17" s="37" t="s">
        <v>48</v>
      </c>
      <c r="C17" s="38"/>
      <c r="D17" s="38"/>
      <c r="E17" s="38"/>
      <c r="F17" s="39"/>
      <c r="G17" s="40"/>
      <c r="H17" s="40"/>
      <c r="I17" s="38"/>
      <c r="J17" s="38"/>
    </row>
    <row r="18" spans="1:10" s="6" customFormat="1" ht="28.5" x14ac:dyDescent="0.25">
      <c r="A18" s="51">
        <v>2224</v>
      </c>
      <c r="B18" s="52" t="s">
        <v>51</v>
      </c>
      <c r="C18" s="54">
        <f>+C19</f>
        <v>0</v>
      </c>
      <c r="D18" s="54">
        <f>+D19</f>
        <v>0</v>
      </c>
      <c r="E18" s="54"/>
      <c r="F18" s="54"/>
      <c r="G18" s="55"/>
      <c r="H18" s="55"/>
      <c r="I18" s="54">
        <f t="shared" ref="I18:J18" si="3">+I19</f>
        <v>0</v>
      </c>
      <c r="J18" s="54">
        <f t="shared" si="3"/>
        <v>0</v>
      </c>
    </row>
    <row r="19" spans="1:10" s="6" customFormat="1" ht="14.25" x14ac:dyDescent="0.25">
      <c r="A19" s="33">
        <v>222401</v>
      </c>
      <c r="B19" s="57" t="s">
        <v>61</v>
      </c>
      <c r="C19" s="34">
        <f>SUM(C20:C21)</f>
        <v>0</v>
      </c>
      <c r="D19" s="34">
        <f>SUM(D20:D21)</f>
        <v>0</v>
      </c>
      <c r="E19" s="35"/>
      <c r="F19" s="35"/>
      <c r="G19" s="36">
        <f>IFERROR(AVERAGE(G20:G21),0)</f>
        <v>0</v>
      </c>
      <c r="H19" s="36">
        <f>IFERROR(AVERAGE(H20:H21),0)</f>
        <v>0</v>
      </c>
      <c r="I19" s="34">
        <f>SUM(I20:I21)</f>
        <v>0</v>
      </c>
      <c r="J19" s="34">
        <f>SUM(J20:J21)</f>
        <v>0</v>
      </c>
    </row>
    <row r="20" spans="1:10" x14ac:dyDescent="0.25">
      <c r="A20" s="37"/>
      <c r="B20" s="37" t="s">
        <v>48</v>
      </c>
      <c r="C20" s="38"/>
      <c r="D20" s="38"/>
      <c r="E20" s="38"/>
      <c r="F20" s="39"/>
      <c r="G20" s="40"/>
      <c r="H20" s="40"/>
      <c r="I20" s="38"/>
      <c r="J20" s="38"/>
    </row>
    <row r="21" spans="1:10" x14ac:dyDescent="0.25">
      <c r="A21" s="37"/>
      <c r="B21" s="37" t="s">
        <v>48</v>
      </c>
      <c r="C21" s="38"/>
      <c r="D21" s="38"/>
      <c r="E21" s="38"/>
      <c r="F21" s="39"/>
      <c r="G21" s="40"/>
      <c r="H21" s="40"/>
      <c r="I21" s="38"/>
      <c r="J21" s="38"/>
    </row>
    <row r="22" spans="1:10" s="6" customFormat="1" ht="28.5" x14ac:dyDescent="0.25">
      <c r="A22" s="51">
        <v>2225</v>
      </c>
      <c r="B22" s="52" t="s">
        <v>52</v>
      </c>
      <c r="C22" s="54">
        <f>+C23+C26</f>
        <v>0</v>
      </c>
      <c r="D22" s="54">
        <f>+D23+D26</f>
        <v>0</v>
      </c>
      <c r="E22" s="54"/>
      <c r="F22" s="54"/>
      <c r="G22" s="55"/>
      <c r="H22" s="55"/>
      <c r="I22" s="54">
        <f t="shared" ref="I22:J22" si="4">+I23+I26</f>
        <v>0</v>
      </c>
      <c r="J22" s="54">
        <f t="shared" si="4"/>
        <v>0</v>
      </c>
    </row>
    <row r="23" spans="1:10" s="6" customFormat="1" ht="14.25" x14ac:dyDescent="0.25">
      <c r="A23" s="33">
        <v>222501</v>
      </c>
      <c r="B23" s="33" t="s">
        <v>50</v>
      </c>
      <c r="C23" s="34">
        <f>SUM(C24:C25)</f>
        <v>0</v>
      </c>
      <c r="D23" s="34">
        <f>SUM(D24:D25)</f>
        <v>0</v>
      </c>
      <c r="E23" s="35"/>
      <c r="F23" s="35"/>
      <c r="G23" s="36">
        <f>IFERROR(AVERAGE(G24:G25),0)</f>
        <v>0</v>
      </c>
      <c r="H23" s="36">
        <f>IFERROR(AVERAGE(H24:H25),0)</f>
        <v>0</v>
      </c>
      <c r="I23" s="34">
        <f>SUM(I24:I25)</f>
        <v>0</v>
      </c>
      <c r="J23" s="34">
        <f>SUM(J24:J25)</f>
        <v>0</v>
      </c>
    </row>
    <row r="24" spans="1:10" x14ac:dyDescent="0.25">
      <c r="A24" s="37"/>
      <c r="B24" s="37" t="s">
        <v>48</v>
      </c>
      <c r="C24" s="38"/>
      <c r="D24" s="38"/>
      <c r="E24" s="38"/>
      <c r="F24" s="39"/>
      <c r="G24" s="40"/>
      <c r="H24" s="40"/>
      <c r="I24" s="38"/>
      <c r="J24" s="38"/>
    </row>
    <row r="25" spans="1:10" x14ac:dyDescent="0.25">
      <c r="A25" s="37"/>
      <c r="B25" s="37" t="s">
        <v>48</v>
      </c>
      <c r="C25" s="38"/>
      <c r="D25" s="38"/>
      <c r="E25" s="38"/>
      <c r="F25" s="39"/>
      <c r="G25" s="40"/>
      <c r="H25" s="40"/>
      <c r="I25" s="38"/>
      <c r="J25" s="38"/>
    </row>
    <row r="26" spans="1:10" s="6" customFormat="1" ht="14.25" x14ac:dyDescent="0.25">
      <c r="A26" s="33">
        <v>222590</v>
      </c>
      <c r="B26" s="57" t="s">
        <v>62</v>
      </c>
      <c r="C26" s="34">
        <f>SUM(C27:C28)</f>
        <v>0</v>
      </c>
      <c r="D26" s="34">
        <f>SUM(D27:D28)</f>
        <v>0</v>
      </c>
      <c r="E26" s="35"/>
      <c r="F26" s="35"/>
      <c r="G26" s="36">
        <f>IFERROR(AVERAGE(G27:G28),0)</f>
        <v>0</v>
      </c>
      <c r="H26" s="36">
        <f>IFERROR(AVERAGE(H27:H28),0)</f>
        <v>0</v>
      </c>
      <c r="I26" s="34">
        <f>SUM(I27:I28)</f>
        <v>0</v>
      </c>
      <c r="J26" s="34">
        <f>SUM(J27:J28)</f>
        <v>0</v>
      </c>
    </row>
    <row r="27" spans="1:10" x14ac:dyDescent="0.25">
      <c r="A27" s="37"/>
      <c r="B27" s="37" t="s">
        <v>48</v>
      </c>
      <c r="C27" s="38"/>
      <c r="D27" s="38"/>
      <c r="E27" s="38"/>
      <c r="F27" s="39"/>
      <c r="G27" s="40"/>
      <c r="H27" s="40"/>
      <c r="I27" s="38"/>
      <c r="J27" s="38"/>
    </row>
    <row r="28" spans="1:10" x14ac:dyDescent="0.25">
      <c r="A28" s="37"/>
      <c r="B28" s="37" t="s">
        <v>48</v>
      </c>
      <c r="C28" s="38"/>
      <c r="D28" s="38"/>
      <c r="E28" s="38"/>
      <c r="F28" s="39"/>
      <c r="G28" s="40"/>
      <c r="H28" s="40"/>
      <c r="I28" s="38"/>
      <c r="J28" s="38"/>
    </row>
    <row r="29" spans="1:10" s="6" customFormat="1" ht="14.25" x14ac:dyDescent="0.25">
      <c r="A29" s="51">
        <v>2230</v>
      </c>
      <c r="B29" s="52" t="s">
        <v>53</v>
      </c>
      <c r="C29" s="54">
        <f>C30+C33+C36+C39+C42</f>
        <v>0</v>
      </c>
      <c r="D29" s="54">
        <f>D30+D33+D36+D39+D42</f>
        <v>0</v>
      </c>
      <c r="E29" s="54"/>
      <c r="F29" s="54"/>
      <c r="G29" s="55"/>
      <c r="H29" s="55"/>
      <c r="I29" s="54">
        <f t="shared" ref="I29:J29" si="5">I30+I33+I36+I39+I42</f>
        <v>0</v>
      </c>
      <c r="J29" s="54">
        <f t="shared" si="5"/>
        <v>0</v>
      </c>
    </row>
    <row r="30" spans="1:10" s="6" customFormat="1" ht="14.25" x14ac:dyDescent="0.25">
      <c r="A30" s="33">
        <v>223001</v>
      </c>
      <c r="B30" s="33" t="s">
        <v>54</v>
      </c>
      <c r="C30" s="34">
        <f>SUM(C31:C32)</f>
        <v>0</v>
      </c>
      <c r="D30" s="34">
        <f>SUM(D31:D32)</f>
        <v>0</v>
      </c>
      <c r="E30" s="35"/>
      <c r="F30" s="35"/>
      <c r="G30" s="36">
        <f>IFERROR(AVERAGE(G31:G32),0)</f>
        <v>0</v>
      </c>
      <c r="H30" s="36">
        <f>IFERROR(AVERAGE(H31:H32),0)</f>
        <v>0</v>
      </c>
      <c r="I30" s="34">
        <f>SUM(I31:I32)</f>
        <v>0</v>
      </c>
      <c r="J30" s="34">
        <f>SUM(J31:J32)</f>
        <v>0</v>
      </c>
    </row>
    <row r="31" spans="1:10" x14ac:dyDescent="0.25">
      <c r="A31" s="37"/>
      <c r="B31" s="37" t="s">
        <v>48</v>
      </c>
      <c r="C31" s="38"/>
      <c r="D31" s="38"/>
      <c r="E31" s="38"/>
      <c r="F31" s="39"/>
      <c r="G31" s="40"/>
      <c r="H31" s="40"/>
      <c r="I31" s="38"/>
      <c r="J31" s="38"/>
    </row>
    <row r="32" spans="1:10" x14ac:dyDescent="0.25">
      <c r="A32" s="37"/>
      <c r="B32" s="37" t="s">
        <v>48</v>
      </c>
      <c r="C32" s="38"/>
      <c r="D32" s="38"/>
      <c r="E32" s="38"/>
      <c r="F32" s="39"/>
      <c r="G32" s="40"/>
      <c r="H32" s="40"/>
      <c r="I32" s="38"/>
      <c r="J32" s="38"/>
    </row>
    <row r="33" spans="1:10" s="6" customFormat="1" ht="14.25" x14ac:dyDescent="0.25">
      <c r="A33" s="33">
        <v>223002</v>
      </c>
      <c r="B33" s="33" t="s">
        <v>55</v>
      </c>
      <c r="C33" s="34">
        <f>SUM(C34:C35)</f>
        <v>0</v>
      </c>
      <c r="D33" s="34">
        <f>SUM(D34:D35)</f>
        <v>0</v>
      </c>
      <c r="E33" s="35"/>
      <c r="F33" s="35"/>
      <c r="G33" s="36">
        <f>IFERROR(AVERAGE(G34:G35),0)</f>
        <v>0</v>
      </c>
      <c r="H33" s="36">
        <f>IFERROR(AVERAGE(H34:H35),0)</f>
        <v>0</v>
      </c>
      <c r="I33" s="34">
        <f>SUM(I34:I35)</f>
        <v>0</v>
      </c>
      <c r="J33" s="34">
        <f>SUM(J34:J35)</f>
        <v>0</v>
      </c>
    </row>
    <row r="34" spans="1:10" x14ac:dyDescent="0.25">
      <c r="A34" s="37"/>
      <c r="B34" s="37" t="s">
        <v>48</v>
      </c>
      <c r="C34" s="38"/>
      <c r="D34" s="38"/>
      <c r="E34" s="38"/>
      <c r="F34" s="39"/>
      <c r="G34" s="40"/>
      <c r="H34" s="40"/>
      <c r="I34" s="38"/>
      <c r="J34" s="38"/>
    </row>
    <row r="35" spans="1:10" x14ac:dyDescent="0.25">
      <c r="A35" s="37"/>
      <c r="B35" s="37" t="s">
        <v>48</v>
      </c>
      <c r="C35" s="38"/>
      <c r="D35" s="38"/>
      <c r="E35" s="38"/>
      <c r="F35" s="39"/>
      <c r="G35" s="40"/>
      <c r="H35" s="40"/>
      <c r="I35" s="38"/>
      <c r="J35" s="38"/>
    </row>
    <row r="36" spans="1:10" s="6" customFormat="1" ht="14.25" x14ac:dyDescent="0.25">
      <c r="A36" s="33">
        <v>223003</v>
      </c>
      <c r="B36" s="33" t="s">
        <v>56</v>
      </c>
      <c r="C36" s="34">
        <f>SUM(C37:C38)</f>
        <v>0</v>
      </c>
      <c r="D36" s="34">
        <f>SUM(D37:D38)</f>
        <v>0</v>
      </c>
      <c r="E36" s="35"/>
      <c r="F36" s="35"/>
      <c r="G36" s="36">
        <f>IFERROR(AVERAGE(G37:G38),0)</f>
        <v>0</v>
      </c>
      <c r="H36" s="36">
        <f>IFERROR(AVERAGE(H37:H38),0)</f>
        <v>0</v>
      </c>
      <c r="I36" s="34">
        <f>SUM(I37:I38)</f>
        <v>0</v>
      </c>
      <c r="J36" s="34">
        <f>SUM(J37:J38)</f>
        <v>0</v>
      </c>
    </row>
    <row r="37" spans="1:10" x14ac:dyDescent="0.25">
      <c r="A37" s="37"/>
      <c r="B37" s="37" t="s">
        <v>48</v>
      </c>
      <c r="C37" s="38"/>
      <c r="D37" s="38"/>
      <c r="E37" s="38"/>
      <c r="F37" s="39"/>
      <c r="G37" s="40"/>
      <c r="H37" s="40"/>
      <c r="I37" s="38"/>
      <c r="J37" s="38"/>
    </row>
    <row r="38" spans="1:10" x14ac:dyDescent="0.25">
      <c r="A38" s="37"/>
      <c r="B38" s="37" t="s">
        <v>48</v>
      </c>
      <c r="C38" s="38"/>
      <c r="D38" s="38"/>
      <c r="E38" s="38"/>
      <c r="F38" s="39"/>
      <c r="G38" s="40"/>
      <c r="H38" s="40"/>
      <c r="I38" s="38"/>
      <c r="J38" s="38"/>
    </row>
    <row r="39" spans="1:10" s="6" customFormat="1" ht="14.25" x14ac:dyDescent="0.25">
      <c r="A39" s="33">
        <v>223004</v>
      </c>
      <c r="B39" s="33" t="s">
        <v>57</v>
      </c>
      <c r="C39" s="34">
        <f>SUM(C40:C41)</f>
        <v>0</v>
      </c>
      <c r="D39" s="34">
        <f>SUM(D40:D41)</f>
        <v>0</v>
      </c>
      <c r="E39" s="35"/>
      <c r="F39" s="35"/>
      <c r="G39" s="36">
        <f>IFERROR(AVERAGE(G40:G41),0)</f>
        <v>0</v>
      </c>
      <c r="H39" s="36">
        <f>IFERROR(AVERAGE(H40:H41),0)</f>
        <v>0</v>
      </c>
      <c r="I39" s="34">
        <f>SUM(I40:I41)</f>
        <v>0</v>
      </c>
      <c r="J39" s="34">
        <f>SUM(J40:J41)</f>
        <v>0</v>
      </c>
    </row>
    <row r="40" spans="1:10" x14ac:dyDescent="0.25">
      <c r="A40" s="37"/>
      <c r="B40" s="37" t="s">
        <v>48</v>
      </c>
      <c r="C40" s="38"/>
      <c r="D40" s="38"/>
      <c r="E40" s="38"/>
      <c r="F40" s="39"/>
      <c r="G40" s="40"/>
      <c r="H40" s="40"/>
      <c r="I40" s="38"/>
      <c r="J40" s="38"/>
    </row>
    <row r="41" spans="1:10" x14ac:dyDescent="0.25">
      <c r="A41" s="37"/>
      <c r="B41" s="37" t="s">
        <v>48</v>
      </c>
      <c r="C41" s="38"/>
      <c r="D41" s="38"/>
      <c r="E41" s="38"/>
      <c r="F41" s="39"/>
      <c r="G41" s="40"/>
      <c r="H41" s="40"/>
      <c r="I41" s="38"/>
      <c r="J41" s="38"/>
    </row>
    <row r="42" spans="1:10" s="6" customFormat="1" ht="14.25" x14ac:dyDescent="0.25">
      <c r="A42" s="33">
        <v>223090</v>
      </c>
      <c r="B42" s="57" t="s">
        <v>63</v>
      </c>
      <c r="C42" s="34">
        <f>SUM(C43:C44)</f>
        <v>0</v>
      </c>
      <c r="D42" s="34">
        <f>SUM(D43:D44)</f>
        <v>0</v>
      </c>
      <c r="E42" s="35"/>
      <c r="F42" s="35"/>
      <c r="G42" s="36">
        <f>IFERROR(AVERAGE(G43:G44),0)</f>
        <v>0</v>
      </c>
      <c r="H42" s="36">
        <f>IFERROR(AVERAGE(H43:H44),0)</f>
        <v>0</v>
      </c>
      <c r="I42" s="34">
        <f>SUM(I43:I44)</f>
        <v>0</v>
      </c>
      <c r="J42" s="34">
        <f>SUM(J43:J44)</f>
        <v>0</v>
      </c>
    </row>
    <row r="43" spans="1:10" x14ac:dyDescent="0.25">
      <c r="A43" s="37"/>
      <c r="B43" s="37" t="s">
        <v>48</v>
      </c>
      <c r="C43" s="41"/>
      <c r="D43" s="41"/>
      <c r="E43" s="41"/>
      <c r="F43" s="42"/>
      <c r="G43" s="40"/>
      <c r="H43" s="40"/>
      <c r="I43" s="41"/>
      <c r="J43" s="41"/>
    </row>
    <row r="44" spans="1:10" x14ac:dyDescent="0.25">
      <c r="A44" s="37"/>
      <c r="B44" s="37" t="s">
        <v>48</v>
      </c>
      <c r="C44" s="41"/>
      <c r="D44" s="41"/>
      <c r="E44" s="41"/>
      <c r="F44" s="42"/>
      <c r="G44" s="40"/>
      <c r="H44" s="40"/>
      <c r="I44" s="41"/>
      <c r="J44" s="4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BDF36-6367-44FD-AEBF-2F0A5D67EF17}">
  <sheetPr>
    <tabColor rgb="FF92D050"/>
  </sheetPr>
  <dimension ref="A1:P11"/>
  <sheetViews>
    <sheetView showGridLines="0" tabSelected="1" zoomScale="90" zoomScaleNormal="90" workbookViewId="0">
      <pane xSplit="3" ySplit="6" topLeftCell="H7" activePane="bottomRight" state="frozen"/>
      <selection activeCell="C8" sqref="C8"/>
      <selection pane="topRight" activeCell="C8" sqref="C8"/>
      <selection pane="bottomLeft" activeCell="C8" sqref="C8"/>
      <selection pane="bottomRight" activeCell="N19" sqref="N19"/>
    </sheetView>
  </sheetViews>
  <sheetFormatPr baseColWidth="10" defaultRowHeight="15" x14ac:dyDescent="0.25"/>
  <cols>
    <col min="1" max="2" width="11.42578125" style="1"/>
    <col min="3" max="3" width="40.7109375" style="1" customWidth="1"/>
    <col min="4" max="5" width="17.7109375" style="1" customWidth="1"/>
    <col min="6" max="6" width="40.7109375" style="1" customWidth="1"/>
    <col min="7" max="10" width="15.7109375" style="1" customWidth="1"/>
    <col min="11" max="11" width="40.7109375" style="1" customWidth="1"/>
    <col min="12" max="13" width="15.7109375" style="1" customWidth="1"/>
    <col min="14" max="14" width="25.7109375" style="1" customWidth="1"/>
    <col min="15" max="16" width="17.7109375" style="1" customWidth="1"/>
    <col min="17" max="16384" width="11.42578125" style="1"/>
  </cols>
  <sheetData>
    <row r="1" spans="1:16" s="6" customFormat="1" ht="14.25" x14ac:dyDescent="0.25">
      <c r="A1" s="6" t="s">
        <v>27</v>
      </c>
      <c r="B1" s="6" t="s">
        <v>26</v>
      </c>
      <c r="C1" s="6" t="s">
        <v>25</v>
      </c>
      <c r="I1" s="14"/>
      <c r="J1" s="14"/>
      <c r="K1" s="14"/>
    </row>
    <row r="2" spans="1:16" s="6" customFormat="1" ht="14.25" x14ac:dyDescent="0.25">
      <c r="B2" s="6" t="s">
        <v>24</v>
      </c>
      <c r="C2" s="6" t="s">
        <v>23</v>
      </c>
      <c r="I2" s="14"/>
      <c r="J2" s="14"/>
      <c r="K2" s="14"/>
    </row>
    <row r="3" spans="1:16" s="6" customFormat="1" ht="14.25" x14ac:dyDescent="0.25">
      <c r="I3" s="14"/>
      <c r="J3" s="14"/>
      <c r="K3" s="14"/>
    </row>
    <row r="4" spans="1:16" s="13" customFormat="1" ht="15" customHeight="1" x14ac:dyDescent="0.25">
      <c r="A4" s="64" t="s">
        <v>22</v>
      </c>
      <c r="B4" s="64"/>
      <c r="C4" s="64" t="s">
        <v>21</v>
      </c>
      <c r="D4" s="64"/>
      <c r="E4" s="64"/>
      <c r="F4" s="64"/>
      <c r="G4" s="64" t="s">
        <v>20</v>
      </c>
      <c r="H4" s="64"/>
      <c r="I4" s="64"/>
      <c r="J4" s="64"/>
      <c r="K4" s="64"/>
      <c r="L4" s="64"/>
      <c r="M4" s="64"/>
      <c r="N4" s="64" t="s">
        <v>19</v>
      </c>
      <c r="O4" s="64"/>
      <c r="P4" s="64"/>
    </row>
    <row r="5" spans="1:16" s="12" customFormat="1" ht="75" customHeight="1" x14ac:dyDescent="0.25">
      <c r="A5" s="47" t="s">
        <v>18</v>
      </c>
      <c r="B5" s="47" t="s">
        <v>17</v>
      </c>
      <c r="C5" s="47" t="s">
        <v>16</v>
      </c>
      <c r="D5" s="47" t="s">
        <v>15</v>
      </c>
      <c r="E5" s="47" t="s">
        <v>14</v>
      </c>
      <c r="F5" s="47" t="s">
        <v>13</v>
      </c>
      <c r="G5" s="47" t="s">
        <v>12</v>
      </c>
      <c r="H5" s="47" t="s">
        <v>11</v>
      </c>
      <c r="I5" s="47" t="s">
        <v>10</v>
      </c>
      <c r="J5" s="47" t="s">
        <v>9</v>
      </c>
      <c r="K5" s="47" t="s">
        <v>8</v>
      </c>
      <c r="L5" s="56" t="s">
        <v>7</v>
      </c>
      <c r="M5" s="56" t="s">
        <v>6</v>
      </c>
      <c r="N5" s="47" t="s">
        <v>5</v>
      </c>
      <c r="O5" s="47" t="s">
        <v>4</v>
      </c>
      <c r="P5" s="47" t="s">
        <v>3</v>
      </c>
    </row>
    <row r="6" spans="1:16" s="6" customFormat="1" ht="14.25" x14ac:dyDescent="0.25">
      <c r="A6" s="9"/>
      <c r="B6" s="9"/>
      <c r="C6" s="9"/>
      <c r="D6" s="7">
        <f>SUM(D7:D11)</f>
        <v>0</v>
      </c>
      <c r="E6" s="11"/>
      <c r="F6" s="9"/>
      <c r="G6" s="9"/>
      <c r="H6" s="7">
        <f>SUM(H7:H11)</f>
        <v>0</v>
      </c>
      <c r="I6" s="10">
        <f>IFERROR(AVERAGE(I7:I11),0)</f>
        <v>0</v>
      </c>
      <c r="J6" s="10">
        <f>IFERROR(AVERAGE(J7:J11),0)</f>
        <v>0</v>
      </c>
      <c r="K6" s="9"/>
      <c r="L6" s="7">
        <f>SUM(L7:L11)</f>
        <v>0</v>
      </c>
      <c r="M6" s="7">
        <f>SUM(M7:M11)</f>
        <v>0</v>
      </c>
      <c r="N6" s="8"/>
      <c r="O6" s="7">
        <f>SUM(O7:O11)</f>
        <v>0</v>
      </c>
      <c r="P6" s="7">
        <f>SUM(P7:P11)</f>
        <v>0</v>
      </c>
    </row>
    <row r="7" spans="1:16" x14ac:dyDescent="0.25">
      <c r="A7" s="3" t="s">
        <v>0</v>
      </c>
      <c r="B7" s="3" t="s">
        <v>0</v>
      </c>
      <c r="C7" s="3" t="s">
        <v>2</v>
      </c>
      <c r="D7" s="2"/>
      <c r="E7" s="5"/>
      <c r="F7" s="3"/>
      <c r="G7" s="3" t="s">
        <v>1</v>
      </c>
      <c r="H7" s="2"/>
      <c r="I7" s="4"/>
      <c r="J7" s="4"/>
      <c r="K7" s="3"/>
      <c r="L7" s="3"/>
      <c r="M7" s="3"/>
      <c r="N7" s="3" t="s">
        <v>0</v>
      </c>
      <c r="O7" s="2"/>
      <c r="P7" s="2"/>
    </row>
    <row r="8" spans="1:16" x14ac:dyDescent="0.25">
      <c r="A8" s="3" t="s">
        <v>0</v>
      </c>
      <c r="B8" s="3" t="s">
        <v>0</v>
      </c>
      <c r="C8" s="3" t="s">
        <v>2</v>
      </c>
      <c r="D8" s="2"/>
      <c r="E8" s="5"/>
      <c r="F8" s="3"/>
      <c r="G8" s="3" t="s">
        <v>1</v>
      </c>
      <c r="H8" s="2"/>
      <c r="I8" s="4"/>
      <c r="J8" s="4"/>
      <c r="K8" s="3"/>
      <c r="L8" s="3"/>
      <c r="M8" s="3"/>
      <c r="N8" s="3" t="s">
        <v>0</v>
      </c>
      <c r="O8" s="2"/>
      <c r="P8" s="2"/>
    </row>
    <row r="9" spans="1:16" x14ac:dyDescent="0.25">
      <c r="A9" s="3" t="s">
        <v>0</v>
      </c>
      <c r="B9" s="3" t="s">
        <v>0</v>
      </c>
      <c r="C9" s="3" t="s">
        <v>2</v>
      </c>
      <c r="D9" s="2"/>
      <c r="E9" s="5"/>
      <c r="F9" s="3"/>
      <c r="G9" s="3" t="s">
        <v>1</v>
      </c>
      <c r="H9" s="2"/>
      <c r="I9" s="4"/>
      <c r="J9" s="4"/>
      <c r="K9" s="3"/>
      <c r="L9" s="3"/>
      <c r="M9" s="3"/>
      <c r="N9" s="3" t="s">
        <v>0</v>
      </c>
      <c r="O9" s="2"/>
      <c r="P9" s="2"/>
    </row>
    <row r="10" spans="1:16" x14ac:dyDescent="0.25">
      <c r="A10" s="3" t="s">
        <v>0</v>
      </c>
      <c r="B10" s="3" t="s">
        <v>0</v>
      </c>
      <c r="C10" s="3" t="s">
        <v>2</v>
      </c>
      <c r="D10" s="2"/>
      <c r="E10" s="5"/>
      <c r="F10" s="3"/>
      <c r="G10" s="3" t="s">
        <v>1</v>
      </c>
      <c r="H10" s="2"/>
      <c r="I10" s="4"/>
      <c r="J10" s="4"/>
      <c r="K10" s="3"/>
      <c r="L10" s="3"/>
      <c r="M10" s="3"/>
      <c r="N10" s="3" t="s">
        <v>0</v>
      </c>
      <c r="O10" s="2"/>
      <c r="P10" s="2"/>
    </row>
    <row r="11" spans="1:16" x14ac:dyDescent="0.25">
      <c r="A11" s="3" t="s">
        <v>0</v>
      </c>
      <c r="B11" s="3" t="s">
        <v>0</v>
      </c>
      <c r="C11" s="3" t="s">
        <v>2</v>
      </c>
      <c r="D11" s="2"/>
      <c r="E11" s="5"/>
      <c r="F11" s="3"/>
      <c r="G11" s="3" t="s">
        <v>1</v>
      </c>
      <c r="H11" s="2"/>
      <c r="I11" s="4"/>
      <c r="J11" s="4"/>
      <c r="K11" s="3"/>
      <c r="L11" s="3"/>
      <c r="M11" s="3"/>
      <c r="N11" s="3" t="s">
        <v>0</v>
      </c>
      <c r="O11" s="2"/>
      <c r="P11" s="2"/>
    </row>
  </sheetData>
  <mergeCells count="4">
    <mergeCell ref="A4:B4"/>
    <mergeCell ref="C4:F4"/>
    <mergeCell ref="G4:M4"/>
    <mergeCell ref="N4:P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0E77EFD-2EBB-4E9B-A9F9-5BCA2E5BA2AE}">
          <x14:formula1>
            <xm:f>Listas!$N$1:$N$5</xm:f>
          </x14:formula1>
          <xm:sqref>N7:N11</xm:sqref>
        </x14:dataValidation>
        <x14:dataValidation type="list" allowBlank="1" showInputMessage="1" showErrorMessage="1" xr:uid="{274180B5-B4BF-47E8-A29C-CC275CDF198A}">
          <x14:formula1>
            <xm:f>Listas!$E$1:$E$3</xm:f>
          </x14:formula1>
          <xm:sqref>A7:A11</xm:sqref>
        </x14:dataValidation>
        <x14:dataValidation type="list" allowBlank="1" showInputMessage="1" showErrorMessage="1" xr:uid="{675C82C0-9F9F-4898-AFFD-71D39EF905C8}">
          <x14:formula1>
            <xm:f>Listas!$G$1:$G$3</xm:f>
          </x14:formula1>
          <xm:sqref>B7:B11</xm:sqref>
        </x14:dataValidation>
        <x14:dataValidation type="list" allowBlank="1" showInputMessage="1" showErrorMessage="1" xr:uid="{F95C8940-E32B-4ADE-892C-419FADFD08BC}">
          <x14:formula1>
            <xm:f>Listas!$I$1:$I$8</xm:f>
          </x14:formula1>
          <xm:sqref>C7:C11</xm:sqref>
        </x14:dataValidation>
        <x14:dataValidation type="list" allowBlank="1" showInputMessage="1" showErrorMessage="1" xr:uid="{61930D51-286A-4F63-88B2-A6BB472AA4CF}">
          <x14:formula1>
            <xm:f>Listas!$K$1:$K$7</xm:f>
          </x14:formula1>
          <xm:sqref>G7:G11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9459E-3B2D-4C09-8B28-2CDC93E9E3E4}">
  <sheetPr>
    <tabColor theme="1"/>
  </sheetPr>
  <dimension ref="A1:O18"/>
  <sheetViews>
    <sheetView zoomScale="90" zoomScaleNormal="90" workbookViewId="0">
      <selection activeCell="C8" sqref="C8"/>
    </sheetView>
  </sheetViews>
  <sheetFormatPr baseColWidth="10" defaultRowHeight="15" x14ac:dyDescent="0.25"/>
  <cols>
    <col min="1" max="1" width="21.85546875" bestFit="1" customWidth="1"/>
    <col min="2" max="2" width="0.85546875" style="58" customWidth="1"/>
    <col min="3" max="3" width="7.42578125" style="59" bestFit="1" customWidth="1"/>
    <col min="4" max="4" width="0.85546875" style="58" customWidth="1"/>
    <col min="5" max="5" width="12.7109375" bestFit="1" customWidth="1"/>
    <col min="6" max="6" width="0.85546875" style="58" customWidth="1"/>
    <col min="7" max="7" width="12.7109375" bestFit="1" customWidth="1"/>
    <col min="8" max="8" width="0.85546875" style="58" customWidth="1"/>
    <col min="9" max="9" width="39.28515625" bestFit="1" customWidth="1"/>
    <col min="10" max="10" width="0.85546875" style="58" customWidth="1"/>
    <col min="11" max="11" width="18.42578125" style="60" bestFit="1" customWidth="1"/>
    <col min="12" max="12" width="3.85546875" style="59" customWidth="1"/>
    <col min="13" max="13" width="0.85546875" style="58" customWidth="1"/>
    <col min="14" max="14" width="25.85546875" bestFit="1" customWidth="1"/>
    <col min="15" max="15" width="0.85546875" style="58" customWidth="1"/>
  </cols>
  <sheetData>
    <row r="1" spans="1:14" x14ac:dyDescent="0.25">
      <c r="A1" t="s">
        <v>67</v>
      </c>
      <c r="C1" s="59" t="s">
        <v>68</v>
      </c>
      <c r="E1" t="s">
        <v>0</v>
      </c>
      <c r="G1" t="s">
        <v>0</v>
      </c>
      <c r="I1" t="s">
        <v>2</v>
      </c>
      <c r="K1" s="60" t="s">
        <v>1</v>
      </c>
      <c r="L1" s="59" t="s">
        <v>69</v>
      </c>
      <c r="N1" t="s">
        <v>0</v>
      </c>
    </row>
    <row r="2" spans="1:14" x14ac:dyDescent="0.25">
      <c r="A2" t="s">
        <v>70</v>
      </c>
      <c r="C2" s="59">
        <v>1</v>
      </c>
      <c r="E2" t="s">
        <v>71</v>
      </c>
      <c r="G2" t="s">
        <v>72</v>
      </c>
      <c r="I2" t="s">
        <v>73</v>
      </c>
      <c r="K2" s="60" t="s">
        <v>74</v>
      </c>
      <c r="L2" s="59">
        <v>1</v>
      </c>
      <c r="N2" t="s">
        <v>75</v>
      </c>
    </row>
    <row r="3" spans="1:14" x14ac:dyDescent="0.25">
      <c r="A3" t="s">
        <v>76</v>
      </c>
      <c r="C3" s="59">
        <v>0</v>
      </c>
      <c r="E3" t="s">
        <v>77</v>
      </c>
      <c r="G3" t="s">
        <v>78</v>
      </c>
      <c r="I3" t="s">
        <v>50</v>
      </c>
      <c r="K3" s="60" t="s">
        <v>79</v>
      </c>
      <c r="L3" s="59">
        <v>4</v>
      </c>
      <c r="N3" t="s">
        <v>80</v>
      </c>
    </row>
    <row r="4" spans="1:14" x14ac:dyDescent="0.25">
      <c r="A4" t="s">
        <v>81</v>
      </c>
      <c r="I4" t="s">
        <v>54</v>
      </c>
      <c r="K4" s="60" t="s">
        <v>82</v>
      </c>
      <c r="L4" s="59">
        <v>5</v>
      </c>
      <c r="N4" t="s">
        <v>83</v>
      </c>
    </row>
    <row r="5" spans="1:14" x14ac:dyDescent="0.25">
      <c r="A5" t="s">
        <v>84</v>
      </c>
      <c r="I5" t="s">
        <v>55</v>
      </c>
      <c r="K5" s="60" t="s">
        <v>85</v>
      </c>
      <c r="L5" s="59">
        <v>6</v>
      </c>
      <c r="N5" t="s">
        <v>86</v>
      </c>
    </row>
    <row r="6" spans="1:14" x14ac:dyDescent="0.25">
      <c r="A6" t="s">
        <v>87</v>
      </c>
      <c r="I6" t="s">
        <v>56</v>
      </c>
      <c r="K6" s="60" t="s">
        <v>88</v>
      </c>
      <c r="L6" s="59">
        <v>7</v>
      </c>
    </row>
    <row r="7" spans="1:14" x14ac:dyDescent="0.25">
      <c r="A7" t="s">
        <v>89</v>
      </c>
      <c r="I7" t="s">
        <v>57</v>
      </c>
      <c r="K7" s="60" t="s">
        <v>90</v>
      </c>
    </row>
    <row r="8" spans="1:14" x14ac:dyDescent="0.25">
      <c r="A8" t="s">
        <v>91</v>
      </c>
      <c r="I8" t="s">
        <v>92</v>
      </c>
    </row>
    <row r="9" spans="1:14" x14ac:dyDescent="0.25">
      <c r="A9" t="s">
        <v>93</v>
      </c>
    </row>
    <row r="10" spans="1:14" x14ac:dyDescent="0.25">
      <c r="A10" t="s">
        <v>94</v>
      </c>
    </row>
    <row r="11" spans="1:14" x14ac:dyDescent="0.25">
      <c r="A11" t="s">
        <v>95</v>
      </c>
    </row>
    <row r="12" spans="1:14" x14ac:dyDescent="0.25">
      <c r="A12" t="s">
        <v>96</v>
      </c>
    </row>
    <row r="13" spans="1:14" x14ac:dyDescent="0.25">
      <c r="A13" t="s">
        <v>97</v>
      </c>
    </row>
    <row r="14" spans="1:14" x14ac:dyDescent="0.25">
      <c r="A14" t="s">
        <v>98</v>
      </c>
    </row>
    <row r="15" spans="1:14" x14ac:dyDescent="0.25">
      <c r="A15" t="s">
        <v>99</v>
      </c>
    </row>
    <row r="16" spans="1:14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Composición</vt:lpstr>
      <vt:lpstr>19.1</vt:lpstr>
      <vt:lpstr>19.2</vt:lpstr>
      <vt:lpstr>Listas</vt:lpstr>
      <vt:lpstr>'19.1'!_ftnref3</vt:lpstr>
      <vt:lpstr>'19.2'!_ftnref3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Ricardo Castro Novoa</cp:lastModifiedBy>
  <dcterms:created xsi:type="dcterms:W3CDTF">2020-04-21T15:47:14Z</dcterms:created>
  <dcterms:modified xsi:type="dcterms:W3CDTF">2025-01-09T16:14:29Z</dcterms:modified>
</cp:coreProperties>
</file>