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C:\Users\Usuario Invitado\Downloads\"/>
    </mc:Choice>
  </mc:AlternateContent>
  <xr:revisionPtr revIDLastSave="0" documentId="13_ncr:1_{4BBABDBB-C974-40CD-9467-BD92FFC3A8B4}" xr6:coauthVersionLast="47" xr6:coauthVersionMax="47" xr10:uidLastSave="{00000000-0000-0000-0000-000000000000}"/>
  <bookViews>
    <workbookView xWindow="-120" yWindow="-120" windowWidth="29040" windowHeight="15720" xr2:uid="{2E753737-8575-4B1F-BDA1-69B93ADDE083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D4" i="1" l="1"/>
  <c r="AE4" i="1"/>
  <c r="AD5" i="1"/>
  <c r="AE5" i="1"/>
  <c r="AD6" i="1"/>
  <c r="AE6" i="1"/>
  <c r="AE3" i="1"/>
  <c r="AD3" i="1"/>
  <c r="AA4" i="1"/>
  <c r="AA5" i="1"/>
  <c r="AA6" i="1"/>
  <c r="AA3" i="1"/>
  <c r="Y4" i="1"/>
  <c r="Y5" i="1"/>
  <c r="Y6" i="1"/>
  <c r="Y3" i="1"/>
</calcChain>
</file>

<file path=xl/sharedStrings.xml><?xml version="1.0" encoding="utf-8"?>
<sst xmlns="http://schemas.openxmlformats.org/spreadsheetml/2006/main" count="70" uniqueCount="59">
  <si>
    <t>INFORMACIÓN GENERAL DEL CONTRATO MODIFICADO</t>
  </si>
  <si>
    <t>DATOS DE LA MODIFICACION SUSCRITA EN EL PERIODO</t>
  </si>
  <si>
    <t>INFORMACIÓN CONSOLIDADA DEL CONTRATO A LA FECHA CON TODAS LAS NOVEDADES/CAMBIOS Y/O MODIFICACIONES</t>
  </si>
  <si>
    <t>VIGENCIA</t>
  </si>
  <si>
    <t>NÚMERO CONTRATO</t>
  </si>
  <si>
    <t>PORTAL CONTRATACION</t>
  </si>
  <si>
    <t>URL SECOP</t>
  </si>
  <si>
    <t>PROCESO SELECCIÓN</t>
  </si>
  <si>
    <t>CLASE CONTRATO</t>
  </si>
  <si>
    <t>DEPENDENCIA DESTINO</t>
  </si>
  <si>
    <t>NOMBRE UNIDAD EJECUTORA</t>
  </si>
  <si>
    <t>OBJETO</t>
  </si>
  <si>
    <t>CLASE MODIFICACIÓN</t>
  </si>
  <si>
    <t>FECHA SUSCRIPCIÓN DE LA MODIFICACIÓN</t>
  </si>
  <si>
    <t>IDENTIFICACIÓN CONTRATISTA</t>
  </si>
  <si>
    <t>RAZÓN SOCIAL
CESIONARIO</t>
  </si>
  <si>
    <t>VALOR CONTRATO PRINCIPAL</t>
  </si>
  <si>
    <t>VALOR ADICIÓN</t>
  </si>
  <si>
    <t>VALOR TOTAL</t>
  </si>
  <si>
    <t>PLAZO MODIFICACIÓN (Días)</t>
  </si>
  <si>
    <t>PLAZO TOTAL
(DÍAS)*</t>
  </si>
  <si>
    <t>Fecha de suscripción</t>
  </si>
  <si>
    <t>Fecha de Inicio</t>
  </si>
  <si>
    <t>Plazo Inicial (dias)</t>
  </si>
  <si>
    <t>Fecha Finalizacion Programada</t>
  </si>
  <si>
    <t>Valor del Contrato
inical</t>
  </si>
  <si>
    <t>dias ejecutados</t>
  </si>
  <si>
    <t>% Ejecución</t>
  </si>
  <si>
    <t>Recursos totales Ejecutados o pagados</t>
  </si>
  <si>
    <t>Recursos pendientes de ejecutar.</t>
  </si>
  <si>
    <t>Cantidad de Adiciones/
prórrogas</t>
  </si>
  <si>
    <t>Vr. Adiciones</t>
  </si>
  <si>
    <t>Vr. Total con Adiciones</t>
  </si>
  <si>
    <t>Plazo total con prorrogas (días)</t>
  </si>
  <si>
    <t>SECOP-II</t>
  </si>
  <si>
    <t>https://community.secop.gov.co/Public/Tendering/OpportunityDetail/Index?noticeUID=CO1.NTC.9679347&amp;isFromPublicArea=True&amp;isModal=true&amp;asPopupView=true</t>
  </si>
  <si>
    <t>SDH-CD-0108-2026</t>
  </si>
  <si>
    <t>(CPS) Directa Prestacion Servicios Profesionales y Apoyo a la Gestión</t>
  </si>
  <si>
    <t>DIRECCIÓN DISTRITAL DE CREDITO PUBLICO</t>
  </si>
  <si>
    <t>0111-03 - Crédito Público</t>
  </si>
  <si>
    <t>Prestar servicios técnicos para apoyar a la Dirección Distrital de Presupuesto en actividades administrativas y del proceso de gestión documental y archivístico del área.</t>
  </si>
  <si>
    <t>1 1. Cesión</t>
  </si>
  <si>
    <t>LEYDI PACHON BERNAL</t>
  </si>
  <si>
    <t>https://community.secop.gov.co/Public/Tendering/OpportunityDetail/Index?noticeUID=CO1.NTC.9788666&amp;isFromPublicArea=True&amp;isModal=true&amp;asPopupView=true</t>
  </si>
  <si>
    <t>SDH-CD-0217-2026</t>
  </si>
  <si>
    <t>FONDO CUENTA CONCEJO DE BOGOTÁ</t>
  </si>
  <si>
    <t>0111-04 - Fondo Cuenta Concejo de Bogotá, D.C.</t>
  </si>
  <si>
    <t>Prestar servicios profesionales jurídicos especializados a la Dirección Técnica Jurídica del Concejo de Bogotá; para el análisis; estructuración y consolidación de posiciones jurídicas institucionales; mediante la elaboración y revisión de conceptos jurídicos de alto impacto; la intervención técnica en actuaciones administrativas y en los procesos contractuales que adelante la Corporación a través de la Secretaría Distrital de Hacienda; así como la participación técnica en asuntos contenciosos y</t>
  </si>
  <si>
    <t>ALEJANDRA GALEANO RODRIGUEZ</t>
  </si>
  <si>
    <t>https://community.secop.gov.co/Public/Tendering/OpportunityDetail/Index?noticeUID=CO1.NTC.9841558&amp;isFromPublicArea=True&amp;isModal=true&amp;asPopupView=true</t>
  </si>
  <si>
    <t>SDH-CD-0265-2026</t>
  </si>
  <si>
    <t>Prestar servicios profesionales para apoyar el diseño; implementación y seguimiento de los mecanismos de participación ciudadana que deba aplicar el Concejo de Bogotá en el marco del Panel Distrital de Cambio Climático; en su calidad de espacio consultivo; garantizando su articulación con el marco normativo vigente y los lineamientos institucionales de la Corporación</t>
  </si>
  <si>
    <t>ERIC SEBASTIAN SALAZAR CALDERON</t>
  </si>
  <si>
    <t>https://community.secop.gov.co/Public/Tendering/OpportunityDetail/Index?noticeUID=CO1.NTC.9921474&amp;isFromPublicArea=True&amp;isModal=true&amp;asPopupView=true</t>
  </si>
  <si>
    <t>SDH-CD-0339-2026</t>
  </si>
  <si>
    <t>DIRECCIÓN DE ASUNTOS CONTRACTUALES</t>
  </si>
  <si>
    <t>0111-01 - Secretaría Distrital de Hacienda</t>
  </si>
  <si>
    <t>Prestar servicios profesionales a la Dirección de Asuntos Contractuales; para apoyar el trámite de contratación en todas sus etapas y modalidades; así como apoyar el cierre de los contratos a través del trámite de las actas de liquidación cuando se requiera.</t>
  </si>
  <si>
    <t>YUDY LISETH RODRIGUEZ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</si>
</sst>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9"/>
      <color rgb="FF000000"/>
      <name val="Aptos Narrow"/>
      <family val="2"/>
      <scheme val="minor"/>
    </font>
    <font>
      <u/>
      <sz val="9"/>
      <color theme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3" borderId="2" xfId="0" applyFont="1" applyFill="1" applyBorder="1" applyAlignment="1">
      <alignment horizontal="centerContinuous" vertical="center" wrapText="1"/>
    </xf>
    <xf numFmtId="0" fontId="2" fillId="3" borderId="3" xfId="0" applyFont="1" applyFill="1" applyBorder="1" applyAlignment="1">
      <alignment horizontal="centerContinuous" vertical="center" wrapText="1"/>
    </xf>
    <xf numFmtId="0" fontId="2" fillId="3" borderId="4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horizontal="centerContinuous" vertical="center"/>
    </xf>
    <xf numFmtId="0" fontId="5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7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>
      <alignment horizontal="center" vertical="center"/>
    </xf>
    <xf numFmtId="14" fontId="7" fillId="8" borderId="1" xfId="0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unity.secop.gov.co/Public/Tendering/OpportunityDetail/Index?noticeUID=CO1.NTC.9788666&amp;isFromPublicArea=True&amp;isModal=true&amp;asPopupView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9AAD8-F53A-419E-8237-EA367F086939}">
  <dimension ref="A1:AE6"/>
  <sheetViews>
    <sheetView tabSelected="1" workbookViewId="0">
      <selection activeCell="I6" sqref="I6"/>
    </sheetView>
  </sheetViews>
  <sheetFormatPr defaultColWidth="11.42578125" defaultRowHeight="15"/>
  <cols>
    <col min="1" max="2" width="11.5703125" bestFit="1" customWidth="1"/>
    <col min="11" max="11" width="11.5703125" bestFit="1" customWidth="1"/>
    <col min="12" max="12" width="12.42578125" bestFit="1" customWidth="1"/>
    <col min="14" max="31" width="11.5703125" bestFit="1" customWidth="1"/>
  </cols>
  <sheetData>
    <row r="1" spans="1:31" ht="18.75">
      <c r="A1" s="1" t="s">
        <v>0</v>
      </c>
      <c r="B1" s="2"/>
      <c r="C1" s="2"/>
      <c r="D1" s="2"/>
      <c r="E1" s="3"/>
      <c r="F1" s="3"/>
      <c r="G1" s="3"/>
      <c r="H1" s="3"/>
      <c r="I1" s="4"/>
      <c r="J1" s="5" t="s">
        <v>1</v>
      </c>
      <c r="K1" s="6"/>
      <c r="L1" s="6"/>
      <c r="M1" s="6"/>
      <c r="N1" s="6"/>
      <c r="O1" s="6"/>
      <c r="P1" s="6"/>
      <c r="Q1" s="7"/>
      <c r="R1" s="7"/>
      <c r="S1" s="1" t="s">
        <v>2</v>
      </c>
      <c r="T1" s="2"/>
      <c r="U1" s="2"/>
      <c r="V1" s="2"/>
      <c r="W1" s="2"/>
      <c r="X1" s="2"/>
      <c r="Y1" s="2"/>
      <c r="Z1" s="2"/>
      <c r="AA1" s="2"/>
      <c r="AB1" s="2"/>
      <c r="AC1" s="2"/>
      <c r="AD1" s="8"/>
      <c r="AE1" s="8"/>
    </row>
    <row r="2" spans="1:31" ht="60">
      <c r="A2" s="9" t="s">
        <v>3</v>
      </c>
      <c r="B2" s="9" t="s">
        <v>4</v>
      </c>
      <c r="C2" s="9" t="s">
        <v>5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9" t="s">
        <v>11</v>
      </c>
      <c r="J2" s="10" t="s">
        <v>12</v>
      </c>
      <c r="K2" s="10" t="s">
        <v>13</v>
      </c>
      <c r="L2" s="10" t="s">
        <v>14</v>
      </c>
      <c r="M2" s="10" t="s">
        <v>15</v>
      </c>
      <c r="N2" s="10" t="s">
        <v>16</v>
      </c>
      <c r="O2" s="10" t="s">
        <v>17</v>
      </c>
      <c r="P2" s="10" t="s">
        <v>18</v>
      </c>
      <c r="Q2" s="10" t="s">
        <v>19</v>
      </c>
      <c r="R2" s="10" t="s">
        <v>20</v>
      </c>
      <c r="S2" s="9" t="s">
        <v>21</v>
      </c>
      <c r="T2" s="9" t="s">
        <v>22</v>
      </c>
      <c r="U2" s="9" t="s">
        <v>23</v>
      </c>
      <c r="V2" s="11" t="s">
        <v>24</v>
      </c>
      <c r="W2" s="9" t="s">
        <v>25</v>
      </c>
      <c r="X2" s="9" t="s">
        <v>26</v>
      </c>
      <c r="Y2" s="9" t="s">
        <v>27</v>
      </c>
      <c r="Z2" s="9" t="s">
        <v>28</v>
      </c>
      <c r="AA2" s="9" t="s">
        <v>29</v>
      </c>
      <c r="AB2" s="9" t="s">
        <v>30</v>
      </c>
      <c r="AC2" s="9" t="s">
        <v>31</v>
      </c>
      <c r="AD2" s="9" t="s">
        <v>32</v>
      </c>
      <c r="AE2" s="9" t="s">
        <v>33</v>
      </c>
    </row>
    <row r="3" spans="1:31" ht="48">
      <c r="A3" s="12">
        <v>2026</v>
      </c>
      <c r="B3" s="12">
        <v>260171</v>
      </c>
      <c r="C3" s="12" t="s">
        <v>34</v>
      </c>
      <c r="D3" s="12" t="s">
        <v>35</v>
      </c>
      <c r="E3" s="13" t="s">
        <v>36</v>
      </c>
      <c r="F3" s="14" t="s">
        <v>37</v>
      </c>
      <c r="G3" s="15" t="s">
        <v>38</v>
      </c>
      <c r="H3" s="12" t="s">
        <v>39</v>
      </c>
      <c r="I3" s="12" t="s">
        <v>40</v>
      </c>
      <c r="J3" s="12" t="s">
        <v>41</v>
      </c>
      <c r="K3" s="16">
        <v>46079</v>
      </c>
      <c r="L3" s="13">
        <v>52936757</v>
      </c>
      <c r="M3" s="17" t="s">
        <v>42</v>
      </c>
      <c r="N3" s="12">
        <v>42207000</v>
      </c>
      <c r="O3" s="12">
        <v>0</v>
      </c>
      <c r="P3" s="12">
        <v>42207000</v>
      </c>
      <c r="Q3" s="12">
        <v>0</v>
      </c>
      <c r="R3" s="12">
        <v>336</v>
      </c>
      <c r="S3" s="18">
        <v>46044</v>
      </c>
      <c r="T3" s="18">
        <v>46079</v>
      </c>
      <c r="U3" s="12">
        <v>336</v>
      </c>
      <c r="V3" s="19">
        <v>46386</v>
      </c>
      <c r="W3" s="12">
        <v>42207000</v>
      </c>
      <c r="X3" s="12">
        <v>2</v>
      </c>
      <c r="Y3" s="20">
        <f>+X3/28</f>
        <v>7.1428571428571425E-2</v>
      </c>
      <c r="Z3" s="12">
        <v>7162400</v>
      </c>
      <c r="AA3" s="12">
        <f>+P3-Z3</f>
        <v>35044600</v>
      </c>
      <c r="AB3" s="12">
        <v>0</v>
      </c>
      <c r="AC3" s="12">
        <v>0</v>
      </c>
      <c r="AD3" s="12">
        <f>+P3</f>
        <v>42207000</v>
      </c>
      <c r="AE3" s="12">
        <f>+R3</f>
        <v>336</v>
      </c>
    </row>
    <row r="4" spans="1:31" ht="48">
      <c r="A4" s="12">
        <v>2026</v>
      </c>
      <c r="B4" s="12">
        <v>260318</v>
      </c>
      <c r="C4" s="12" t="s">
        <v>34</v>
      </c>
      <c r="D4" s="21" t="s">
        <v>43</v>
      </c>
      <c r="E4" s="13" t="s">
        <v>44</v>
      </c>
      <c r="F4" s="14" t="s">
        <v>37</v>
      </c>
      <c r="G4" s="15" t="s">
        <v>45</v>
      </c>
      <c r="H4" s="12" t="s">
        <v>46</v>
      </c>
      <c r="I4" s="12" t="s">
        <v>47</v>
      </c>
      <c r="J4" s="12" t="s">
        <v>41</v>
      </c>
      <c r="K4" s="18">
        <v>46071</v>
      </c>
      <c r="L4" s="13">
        <v>1069761501</v>
      </c>
      <c r="M4" s="17" t="s">
        <v>48</v>
      </c>
      <c r="N4" s="12">
        <v>49800000</v>
      </c>
      <c r="O4" s="12">
        <v>0</v>
      </c>
      <c r="P4" s="12">
        <v>49800000</v>
      </c>
      <c r="Q4" s="12">
        <v>0</v>
      </c>
      <c r="R4" s="12">
        <v>181</v>
      </c>
      <c r="S4" s="18">
        <v>46048</v>
      </c>
      <c r="T4" s="18">
        <v>46071</v>
      </c>
      <c r="U4" s="12">
        <v>181</v>
      </c>
      <c r="V4" s="19">
        <v>46232</v>
      </c>
      <c r="W4" s="12">
        <v>49800000</v>
      </c>
      <c r="X4" s="12">
        <v>10</v>
      </c>
      <c r="Y4" s="20">
        <f t="shared" ref="Y4:Y6" si="0">+X4/28</f>
        <v>0.35714285714285715</v>
      </c>
      <c r="Z4" s="12">
        <v>16599999</v>
      </c>
      <c r="AA4" s="12">
        <f t="shared" ref="AA4:AA6" si="1">+P4-Z4</f>
        <v>33200001</v>
      </c>
      <c r="AB4" s="12">
        <v>0</v>
      </c>
      <c r="AC4" s="12">
        <v>0</v>
      </c>
      <c r="AD4" s="12">
        <f t="shared" ref="AD4:AD6" si="2">+P4</f>
        <v>49800000</v>
      </c>
      <c r="AE4" s="12">
        <f t="shared" ref="AE4:AE6" si="3">+R4</f>
        <v>181</v>
      </c>
    </row>
    <row r="5" spans="1:31" ht="48">
      <c r="A5" s="12">
        <v>2026</v>
      </c>
      <c r="B5" s="12">
        <v>260368</v>
      </c>
      <c r="C5" s="12" t="s">
        <v>34</v>
      </c>
      <c r="D5" s="12" t="s">
        <v>49</v>
      </c>
      <c r="E5" s="13" t="s">
        <v>50</v>
      </c>
      <c r="F5" s="14" t="s">
        <v>37</v>
      </c>
      <c r="G5" s="15" t="s">
        <v>45</v>
      </c>
      <c r="H5" s="12" t="s">
        <v>46</v>
      </c>
      <c r="I5" s="12" t="s">
        <v>51</v>
      </c>
      <c r="J5" s="12" t="s">
        <v>41</v>
      </c>
      <c r="K5" s="18">
        <v>46077</v>
      </c>
      <c r="L5" s="13">
        <v>1019046595</v>
      </c>
      <c r="M5" s="17" t="s">
        <v>52</v>
      </c>
      <c r="N5" s="12">
        <v>27500000</v>
      </c>
      <c r="O5" s="12">
        <v>0</v>
      </c>
      <c r="P5" s="12">
        <v>27500000</v>
      </c>
      <c r="Q5" s="12">
        <v>0</v>
      </c>
      <c r="R5" s="12">
        <v>149</v>
      </c>
      <c r="S5" s="18">
        <v>46052</v>
      </c>
      <c r="T5" s="18">
        <v>46077</v>
      </c>
      <c r="U5" s="12">
        <v>149</v>
      </c>
      <c r="V5" s="19">
        <v>46212</v>
      </c>
      <c r="W5" s="12">
        <v>27500000</v>
      </c>
      <c r="X5" s="12">
        <v>4</v>
      </c>
      <c r="Y5" s="20">
        <f t="shared" si="0"/>
        <v>0.14285714285714285</v>
      </c>
      <c r="Z5" s="12">
        <v>8066667</v>
      </c>
      <c r="AA5" s="12">
        <f t="shared" si="1"/>
        <v>19433333</v>
      </c>
      <c r="AB5" s="12">
        <v>0</v>
      </c>
      <c r="AC5" s="12">
        <v>0</v>
      </c>
      <c r="AD5" s="12">
        <f t="shared" si="2"/>
        <v>27500000</v>
      </c>
      <c r="AE5" s="12">
        <f t="shared" si="3"/>
        <v>149</v>
      </c>
    </row>
    <row r="6" spans="1:31" ht="48">
      <c r="A6" s="12">
        <v>2026</v>
      </c>
      <c r="B6" s="12">
        <v>260477</v>
      </c>
      <c r="C6" s="12" t="s">
        <v>34</v>
      </c>
      <c r="D6" s="12" t="s">
        <v>53</v>
      </c>
      <c r="E6" s="13" t="s">
        <v>54</v>
      </c>
      <c r="F6" s="14" t="s">
        <v>37</v>
      </c>
      <c r="G6" s="15" t="s">
        <v>55</v>
      </c>
      <c r="H6" s="14" t="s">
        <v>56</v>
      </c>
      <c r="I6" s="12" t="s">
        <v>57</v>
      </c>
      <c r="J6" s="12" t="s">
        <v>41</v>
      </c>
      <c r="K6" s="18">
        <v>46078</v>
      </c>
      <c r="L6" s="13">
        <v>1018416426</v>
      </c>
      <c r="M6" s="17" t="s">
        <v>58</v>
      </c>
      <c r="N6" s="12">
        <v>30000000</v>
      </c>
      <c r="O6" s="12">
        <v>0</v>
      </c>
      <c r="P6" s="12">
        <v>30000000</v>
      </c>
      <c r="Q6" s="12">
        <v>0</v>
      </c>
      <c r="R6" s="12">
        <v>181</v>
      </c>
      <c r="S6" s="18">
        <v>46052</v>
      </c>
      <c r="T6" s="18">
        <v>46078</v>
      </c>
      <c r="U6" s="12">
        <v>181</v>
      </c>
      <c r="V6" s="19">
        <v>46237</v>
      </c>
      <c r="W6" s="12">
        <v>30000000</v>
      </c>
      <c r="X6" s="12">
        <v>3</v>
      </c>
      <c r="Y6" s="20">
        <f t="shared" si="0"/>
        <v>0.10714285714285714</v>
      </c>
      <c r="Z6" s="12">
        <v>4666667</v>
      </c>
      <c r="AA6" s="12">
        <f t="shared" si="1"/>
        <v>25333333</v>
      </c>
      <c r="AB6" s="12">
        <v>0</v>
      </c>
      <c r="AC6" s="12">
        <v>0</v>
      </c>
      <c r="AD6" s="12">
        <f t="shared" si="2"/>
        <v>30000000</v>
      </c>
      <c r="AE6" s="12">
        <f t="shared" si="3"/>
        <v>181</v>
      </c>
    </row>
  </sheetData>
  <sheetProtection algorithmName="SHA-512" hashValue="gGw2T/gJ9Xq8jsrVvjueOolTUuCwXSIA3IXTMdhMMTlftoR93tlvhZ2dFbOvBOwbBhGTEpmrFAxeyBLb9HptpQ==" saltValue="8wC+3kiMdmSfuQj8lzHUXg==" spinCount="100000" sheet="1" objects="1" scenarios="1"/>
  <dataValidations count="1">
    <dataValidation type="date" allowBlank="1" showInputMessage="1" errorTitle="Entrada no válida" error="Por favor escriba una fecha válida (AAAA/MM/DD)" promptTitle="Ingrese una fecha (AAAA/MM/DD)" sqref="K3" xr:uid="{56DA3493-EEBB-4C74-B3B4-C79892D70FC7}">
      <formula1>1900/1/1</formula1>
      <formula2>3000/1/1</formula2>
    </dataValidation>
  </dataValidations>
  <hyperlinks>
    <hyperlink ref="D4" r:id="rId1" xr:uid="{CFEBC4BD-A1F2-4C38-8146-CD81D016FB2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5F4610CE65494F8022617A90DC3EB0" ma:contentTypeVersion="12" ma:contentTypeDescription="Crear nuevo documento." ma:contentTypeScope="" ma:versionID="a5c5706790b19f30787820b6a983512b">
  <xsd:schema xmlns:xsd="http://www.w3.org/2001/XMLSchema" xmlns:xs="http://www.w3.org/2001/XMLSchema" xmlns:p="http://schemas.microsoft.com/office/2006/metadata/properties" xmlns:ns2="bedda1e3-75db-477a-abfc-be477d6ed7ce" xmlns:ns3="1df76daa-fa4c-4c26-aee6-0f3ec3407db7" targetNamespace="http://schemas.microsoft.com/office/2006/metadata/properties" ma:root="true" ma:fieldsID="72fafbf764567adfa5fdd1818208228d" ns2:_="" ns3:_="">
    <xsd:import namespace="bedda1e3-75db-477a-abfc-be477d6ed7ce"/>
    <xsd:import namespace="1df76daa-fa4c-4c26-aee6-0f3ec3407d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dda1e3-75db-477a-abfc-be477d6ed7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9abf263-b4e3-4425-8647-6b83a887c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76daa-fa4c-4c26-aee6-0f3ec3407db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3bce61-134a-4066-8111-77d9601f713f}" ma:internalName="TaxCatchAll" ma:showField="CatchAllData" ma:web="1df76daa-fa4c-4c26-aee6-0f3ec3407d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dda1e3-75db-477a-abfc-be477d6ed7ce">
      <Terms xmlns="http://schemas.microsoft.com/office/infopath/2007/PartnerControls"/>
    </lcf76f155ced4ddcb4097134ff3c332f>
    <TaxCatchAll xmlns="1df76daa-fa4c-4c26-aee6-0f3ec3407db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A460F4-69FA-401B-859C-8403C7E5169F}"/>
</file>

<file path=customXml/itemProps2.xml><?xml version="1.0" encoding="utf-8"?>
<ds:datastoreItem xmlns:ds="http://schemas.openxmlformats.org/officeDocument/2006/customXml" ds:itemID="{A7ED2901-C3EB-4EA7-B199-AF5B68CB5A98}"/>
</file>

<file path=customXml/itemProps3.xml><?xml version="1.0" encoding="utf-8"?>
<ds:datastoreItem xmlns:ds="http://schemas.openxmlformats.org/officeDocument/2006/customXml" ds:itemID="{C4F695F1-042B-4984-A090-B57BFE8155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lorena lozano</dc:creator>
  <cp:keywords/>
  <dc:description/>
  <cp:lastModifiedBy>Yefferson Calderon Vivas</cp:lastModifiedBy>
  <cp:revision/>
  <dcterms:created xsi:type="dcterms:W3CDTF">2026-06-17T15:56:51Z</dcterms:created>
  <dcterms:modified xsi:type="dcterms:W3CDTF">2026-06-25T14:10:23Z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0x010100E55F4610CE65494F8022617A90DC3EB0</vt:lpwstr>
  </property>
  <property fmtid="{D5CDD505-2E9C-101B-9397-08002B2CF9AE}" pid="3" name="MediaServiceImageTags">
    <vt:lpwstr/>
  </property>
</Properties>
</file>