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BBBF16C5-050D-4BFB-80F2-238CFAF8437A}"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Detalle!$B$7:$L$25</definedName>
  </definedNames>
  <calcPr calcId="191029"/>
  <pivotCaches>
    <pivotCache cacheId="49"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alcChain>
</file>

<file path=xl/sharedStrings.xml><?xml version="1.0" encoding="utf-8"?>
<sst xmlns="http://schemas.openxmlformats.org/spreadsheetml/2006/main" count="384" uniqueCount="171">
  <si>
    <t>Modalidad</t>
  </si>
  <si>
    <t>Total general</t>
  </si>
  <si>
    <t>Fuente: Datos Abiertos, BogData</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</si>
  <si>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</si>
  <si>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</si>
  <si>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</si>
  <si>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</si>
  <si>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</si>
  <si>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</si>
  <si>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</si>
  <si>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</si>
  <si>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</si>
  <si>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</si>
  <si>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</si>
  <si>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</si>
  <si>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</si>
  <si>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</si>
  <si>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</si>
  <si>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VALOR INICIAL</t>
  </si>
  <si>
    <t>OBSERVACIONES VALOR</t>
  </si>
  <si>
    <t>FORMA DE PAGO</t>
  </si>
  <si>
    <t>PLAZO INICIAL</t>
  </si>
  <si>
    <t>OTRO PLAZO</t>
  </si>
  <si>
    <t>FECHA SUSCRIPCIÓN CONTRATO</t>
  </si>
  <si>
    <t>FECHALEGALIZACIONCONTRATO</t>
  </si>
  <si>
    <t>FECHA REAL INICIO CONTRATO</t>
  </si>
  <si>
    <t>FECHA DE TERMINACION PLANEADA</t>
  </si>
  <si>
    <t>SUBD. TALENTO HUMANO</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</si>
  <si>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</si>
  <si>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</si>
  <si>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</si>
  <si>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</si>
  <si>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</si>
  <si>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</si>
  <si>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</si>
  <si>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</si>
  <si>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</si>
  <si>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</si>
  <si>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</si>
  <si>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</si>
  <si>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Directa Prestacion Servicios Profesionales y Apoyo a la Gestión</t>
  </si>
  <si>
    <t>Mínima Cuantía</t>
  </si>
  <si>
    <t>Prestación Servicios Profesionales</t>
  </si>
  <si>
    <t>SECOP-II</t>
  </si>
  <si>
    <t>Contados a partir de la orden de ejecución, previa aprobación de lagarantía única y el registro presupuestal.</t>
  </si>
  <si>
    <t>Otro</t>
  </si>
  <si>
    <t>Prestación de Servicios</t>
  </si>
  <si>
    <t>FONDO CUENTA CONCEJO DE BOGOTA, D.C.</t>
  </si>
  <si>
    <t>SUBD. INFRAESTRUCTURA TIC</t>
  </si>
  <si>
    <t>Tecnología</t>
  </si>
  <si>
    <t>Suministro</t>
  </si>
  <si>
    <t>Selección Abreviada - Subasta Inversa</t>
  </si>
  <si>
    <t>Compraventa</t>
  </si>
  <si>
    <t>00/00/0000</t>
  </si>
  <si>
    <t>Prestar los servicios profesionales para articulación con los despachosde los Honorables Concejales, Secretaría General y Comisiones paralevantamiento de la información relevante de las gestiones adelantadasbajo el liderazgo de las Mesas Directivas del periodo constitucional2020 - 2023</t>
  </si>
  <si>
    <t>SDH-CD-0192-2023</t>
  </si>
  <si>
    <t>Selección Abreviada - Menor Cuantía</t>
  </si>
  <si>
    <t>12  Mes(es)</t>
  </si>
  <si>
    <t>3  Mes(es)  15  Día(s)</t>
  </si>
  <si>
    <t>4  Mes(es)</t>
  </si>
  <si>
    <t>6  Mes(es)</t>
  </si>
  <si>
    <t>3  Mes(es)</t>
  </si>
  <si>
    <t>2  Mes(es)</t>
  </si>
  <si>
    <t>https://community.secop.gov.co/Public/Tendering/OpportunityDetail/Index?noticeUID=CO1.NTC.4880613&amp;isFromPublicArea=True&amp;isModal=true&amp;asPopupView=true</t>
  </si>
  <si>
    <t>DESPACHO DIR. INFORMATICA Y TECNOLOGIA</t>
  </si>
  <si>
    <t>DESPACHO DIR. GESTION CORPORATIVA</t>
  </si>
  <si>
    <t>0111-04 - Fondo Cuenta Concejo de Bogotá,D.C.</t>
  </si>
  <si>
    <t>Secretaría Distrital de Hacienda
Gestión Contractual Noviembre 2023</t>
  </si>
  <si>
    <t>Corte: 01/11/2023 - 30/11/2023</t>
  </si>
  <si>
    <t>SDH-CMA-0004-2023</t>
  </si>
  <si>
    <t>SDH-SIE-0019-2023</t>
  </si>
  <si>
    <t>SDH-SMINC-0078-2023</t>
  </si>
  <si>
    <t>SDH-SMINC-0075-2023</t>
  </si>
  <si>
    <t>SDH-SAMC-0010-2023</t>
  </si>
  <si>
    <t>SDH-SMINC-0079-2023</t>
  </si>
  <si>
    <t>SDH-CD-0221-2023</t>
  </si>
  <si>
    <t>SDH-SIE-0020-2023</t>
  </si>
  <si>
    <t>SDH-CD-0224-2023</t>
  </si>
  <si>
    <t>SDH-SMINC-0077-2023</t>
  </si>
  <si>
    <t>SDH-CD-0222-2023</t>
  </si>
  <si>
    <t>SDH-SMINC-0076-2023</t>
  </si>
  <si>
    <t>SDH-SMINC-0071-2023</t>
  </si>
  <si>
    <t>SDH-SMINC-0073-2023</t>
  </si>
  <si>
    <t>SDH-SMINC-0074-2023</t>
  </si>
  <si>
    <t>SDH-CD-0216-2023</t>
  </si>
  <si>
    <t>Concurso de Méritos Abierto</t>
  </si>
  <si>
    <t>Consultoría</t>
  </si>
  <si>
    <t>SUBD. ADMINISTRATIVA Y FINANCIERA</t>
  </si>
  <si>
    <t>Realizar la consultoría de vulnerabilidad sísmica de la sede Cra 32, dela torre B, así como la elaboración del anteproyecto de rampa de accesoal edificio torre A y levantamiento topográfico del complejo CAD,enmarcado en el fortalecimiento de la infraestructura de la SHD y elCAD.</t>
  </si>
  <si>
    <t>Adquisición de equipos activos de conectividad para la SecretaríaDistrital de Hacienda, de conformidad con lo establecido en el pliego decondiciones de la Subasta Inversa Electrónica No. SDH-SIE-0019-2023 y lapropuesta presentada por el contratista.</t>
  </si>
  <si>
    <t>Realizar el mantenimiento de los jardines verticales de la sedeprincipal del Concejo de Bogotá D.C., suministro e instalación del sistema de protección anti caídas.</t>
  </si>
  <si>
    <t>Suministro de Elementos de Protección Personal para los servidores delConcejo de Bogotá D.C.</t>
  </si>
  <si>
    <t>Realizar el remplazo del piso existente en los accesos al edificio CADtorre a y adecuaciones de las recepciones occidental y oriental deledificio CAD de acuerdo con la norma ntc 6047.</t>
  </si>
  <si>
    <t>Prestar servicios de mantenimiento y mejoras a las sedes electrónicasexterna e intranet de la Secretaría Distrital de Hacienda desarrolladosen Drupal, angular en su versión existente y toda su infraestructura deservicio.</t>
  </si>
  <si>
    <t>Prestar los servicios profesionales a la Secretaria Distrital deHacienda, para realizar un dictamen pericial sobre el proyecto Bogdata</t>
  </si>
  <si>
    <t>Fortalecimiento de la infraestructura tecnológica de seguridadperimetral enfocado a ciberseguridad para el Concejo de Bogotá D.C.</t>
  </si>
  <si>
    <t>Prestar servicios profesionales para la ejecución de las funciones acargo de las Comisiones Permanentes de la Corporación, relativas altrámite de los proyectos de acuerdo que correspondan a cada una de estassegún sus competencias normativas</t>
  </si>
  <si>
    <t>Prestar servicios de mantenimiento para los tanques de almacenamiento yequipos de bombeo hidráulico de agua potable residual y aguas negras delConcejo de Bogotá</t>
  </si>
  <si>
    <t>Prestar servicios profesionales de apoyo para desarrollar el análisistécnico situacional de los Manuales de Funciones y CompetenciasLaborales de la Secretaria Distrital de Hacienda y la identificación denecesidades de adecuación de estos como insumo esencial frente a laeventual provisión de empleos en la vigencia 2024 que se llevará a caboen coordinación con la Comisión Nacional del Servicio Civil.</t>
  </si>
  <si>
    <t>Proveer elementos e insumos necesarios para atender los primerosauxilios y dotar los botiquines del Concejo de Bogotá D.C.</t>
  </si>
  <si>
    <t>Prestar servicios de mantenimiento correctivo correspondiente a lareparación y corrección del mobiliario existentes en el Concejo deBogotá con el suministro de repuestos necesarios para su correctofuncionamiento.</t>
  </si>
  <si>
    <t>Suministro de elementos e insumos para atender los primeros auxilios ydotar los botiquines y calibración equipos biomedicos de la SecretaríaDistrital de Hacienda.</t>
  </si>
  <si>
    <t>Prestar servicios de revisión, mantenimiento y recarga de extintores ygabinetes contra incendio con suministro de repuestos y otros elementosde seguridad para el Concejo de Bogotá</t>
  </si>
  <si>
    <t>Prestar servicios profesionales especiaizados a la Dirección de GestiónCorporativa en la revisión de los procesos de nómina de la Entidad conel fin de verificar el cumplimiento de los procedimientosinstitucionales, así como identificar las acciones para la optimizacióndel proceso, en cumplimiento de los requisitos legales asociados al pagode salarios y prestaciones laborales de los funcionarios de laSecretaría Distrital de Hacienda.</t>
  </si>
  <si>
    <t>Medicamentos</t>
  </si>
  <si>
    <t>JAVIER  GUTIERREZ MARTINEZ</t>
  </si>
  <si>
    <t>CONSORCIO VULNERABILIDAD SDHT</t>
  </si>
  <si>
    <t>IKUSI REDES COLOMBIA, S.A.S.</t>
  </si>
  <si>
    <t>ARQUITECTURA MAS VERDE S.A.S</t>
  </si>
  <si>
    <t>INGENIERIA CONTRA INCENDIO Y SEGURIDAD I NDUSTRIAL INCOLDEXT SAS</t>
  </si>
  <si>
    <t>VERTICAL DISEÑO S.A.S</t>
  </si>
  <si>
    <t>SEED EM S A S</t>
  </si>
  <si>
    <t>RSM COLOMBIA BPO &amp; CONSULTING SAS</t>
  </si>
  <si>
    <t>WEXLER S.A.S</t>
  </si>
  <si>
    <t>LIZ BRIGITTE RODRIGUEZ BECERRA</t>
  </si>
  <si>
    <t>GPS ELECTRONICS LTDA</t>
  </si>
  <si>
    <t>SANDRA PILAR BOJACA GUTIERREZ</t>
  </si>
  <si>
    <t>S&amp;S SUMINISTROS EMPRESARIALES SAS</t>
  </si>
  <si>
    <t>EDWIN  PARADA CALVO</t>
  </si>
  <si>
    <t>SERVICOL E INGENIERÍA SAS</t>
  </si>
  <si>
    <t>CREATIVE TOOLS S.A.S.</t>
  </si>
  <si>
    <t>LUZ MERY GALVIS NIETO</t>
  </si>
  <si>
    <t>16/11/2023</t>
  </si>
  <si>
    <t>22/11/2023</t>
  </si>
  <si>
    <t>10/11/2023</t>
  </si>
  <si>
    <t>28/11/2023</t>
  </si>
  <si>
    <t>23/11/2023</t>
  </si>
  <si>
    <t>29/11/2023</t>
  </si>
  <si>
    <t>09/11/2023</t>
  </si>
  <si>
    <t>21/11/2023</t>
  </si>
  <si>
    <t>30/11/2023</t>
  </si>
  <si>
    <t>08/11/2023</t>
  </si>
  <si>
    <t>02/03/2024</t>
  </si>
  <si>
    <t>22/03/2024</t>
  </si>
  <si>
    <t>10/11/2024</t>
  </si>
  <si>
    <t>28/03/2024</t>
  </si>
  <si>
    <t>22/01/2024</t>
  </si>
  <si>
    <t>15/11/2024</t>
  </si>
  <si>
    <t>23/03/2024</t>
  </si>
  <si>
    <t>29/03/2024</t>
  </si>
  <si>
    <t>09/05/2024</t>
  </si>
  <si>
    <t>21/01/2024</t>
  </si>
  <si>
    <t>30/01/2024</t>
  </si>
  <si>
    <t>https://community.secop.gov.co/Public/Tendering/OpportunityDetail/Index?noticeUID=CO1.NTC.5002037&amp;isFromPublicArea=True&amp;isModal=true&amp;asPopupView=true</t>
  </si>
  <si>
    <t>https://community.secop.gov.co/Public/Tendering/OpportunityDetail/Index?noticeUID=CO1.NTC.5010859&amp;isFromPublicArea=True&amp;isModal=true&amp;asPopupView=true</t>
  </si>
  <si>
    <t>https://community.secop.gov.co/Public/Tendering/OpportunityDetail/Index?noticeUID=CO1.NTC.4987561&amp;isFromPublicArea=True&amp;isModal=true&amp;asPopupView=true</t>
  </si>
  <si>
    <t>https://community.secop.gov.co/Public/Tendering/OpportunityDetail/Index?noticeUID=CO1.NTC.5171988&amp;isFromPublicArea=True&amp;isModal=true&amp;asPopupView=true</t>
  </si>
  <si>
    <t>https://community.secop.gov.co/Public/Tendering/OpportunityDetail/Index?noticeUID=CO1.NTC.5033307&amp;isFromPublicArea=True&amp;isModal=true&amp;asPopupView=true</t>
  </si>
  <si>
    <t>https://community.secop.gov.co/Public/Tendering/OpportunityDetail/Index?noticeUID=CO1.NTC.5101689&amp;isFromPublicArea=True&amp;isModal=true&amp;asPopupView=true</t>
  </si>
  <si>
    <t>https://community.secop.gov.co/Public/Tendering/OpportunityDetail/Index?noticeUID=CO1.NTC.5046739&amp;isFromPublicArea=True&amp;isModal=true&amp;asPopupView=true</t>
  </si>
  <si>
    <t>https://community.secop.gov.co/Public/Tendering/OpportunityDetail/Index?noticeUID=CO1.NTC.5044579&amp;isFromPublicArea=True&amp;isModal=true&amp;asPopupView=true</t>
  </si>
  <si>
    <t>https://community.secop.gov.co/Public/Tendering/OpportunityDetail/Index?noticeUID=CO1.NTC.5076704&amp;isFromPublicArea=True&amp;isModal=true&amp;asPopupView=true</t>
  </si>
  <si>
    <t>https://community.secop.gov.co/Public/Tendering/OpportunityDetail/Index?noticeUID=CO1.NTC.5139721&amp;isFromPublicArea=True&amp;isModal=true&amp;asPopupView=true</t>
  </si>
  <si>
    <t>https://community.secop.gov.co/Public/Tendering/OpportunityDetail/Index?noticeUID=CO1.NTC.5118392&amp;isFromPublicArea=True&amp;isModal=False</t>
  </si>
  <si>
    <t>https://community.secop.gov.co/Public/Tendering/OpportunityDetail/Index?noticeUID=CO1.NTC.5113141&amp;isFromPublicArea=True&amp;isModal=False</t>
  </si>
  <si>
    <t>https://community.secop.gov.co/Public/Tendering/OpportunityDetail/Index?noticeUID=CO1.NTC.5147979&amp;isFromPublicArea=True&amp;isModal=False</t>
  </si>
  <si>
    <t>https://community.secop.gov.co/Public/Tendering/OpportunityDetail/Index?noticeUID=CO1.NTC.5242991&amp;isFromPublicArea=True&amp;isModal=False</t>
  </si>
  <si>
    <t>https://community.secop.gov.co/Public/Tendering/OpportunityDetail/Index?noticeUID=CO1.NTC.5201490&amp;isFromPublicArea=True&amp;isModal=False</t>
  </si>
  <si>
    <t>https://community.secop.gov.co/Public/Tendering/OpportunityDetail/Index?noticeUID=CO1.NTC.5101682&amp;isFromPublicArea=True&amp;isModal=False</t>
  </si>
  <si>
    <t>SDH-RE-0002-2023</t>
  </si>
  <si>
    <t>https://community.secop.gov.co/Public/Tendering/OpportunityDetail/Index?noticeUID=CO1.NTC.5039112&amp;isFromPublicArea=True&amp;isModal=true&amp;asPopupView=true</t>
  </si>
  <si>
    <t>Régimen Especial - Régimen Especial</t>
  </si>
  <si>
    <t>No aplica</t>
  </si>
  <si>
    <t>DESPACHO TESORERO DISTRITAL</t>
  </si>
  <si>
    <t>Convenio transferencia y dispersión</t>
  </si>
  <si>
    <t>No Aplica</t>
  </si>
  <si>
    <t>El presente Convenio tiene por objeto establecer las condiciones en las que el BANCO prestará a la SDH-DDT los servicios de pago por transferencia electrónica y por otros medios de pago que se describen en el presente Acuerdo, con destino a los diferentes beneficiarios de pagos del Distrito Capital (en adelante “LOS BENEFICIARIOS”). Los servicios aquí previstos implican efectuar traslados de recursos y aprobar o rechazar pagos, de acuerdo con las instrucciones de la SDH-DDT efectuadas a través del portal bancario o por los medios acordados entre las partes, según se describen en la cláusula cuarta del presente Convenio.</t>
  </si>
  <si>
    <t>BANCO DE OCCIDENTE</t>
  </si>
  <si>
    <t>Indefinido</t>
  </si>
  <si>
    <t>El presente convenio tiene una duración indefinida que, en todo caso, se encuentra atada a la vigencia del contrato de cuenta corriente y sin perjuicio de lo previsto en la cláusula décima segunda.</t>
  </si>
  <si>
    <t>0111-01 - Secretaría Distrital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</si>
</sst>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xf numFmtId="0" fontId="8" fillId="0" borderId="0" applyNumberFormat="0" applyFill="0" applyBorder="0" applyAlignment="0" applyProtection="0"/>
  </cellStyleXfs>
  <cellXfs count="49">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xf numFmtId="0" fontId="0" fillId="0" borderId="4" xfId="0" pivotButton="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0" fillId="0" borderId="0" xfId="0" applyAlignment="1">
      <alignment horizontal="left"/>
    </xf>
    <xf numFmtId="0" fontId="0" fillId="0" borderId="0" xfId="0" applyAlignment="1">
      <alignment horizontal="center"/>
    </xf>
    <xf numFmtId="0" fontId="0" fillId="0" borderId="8" xfId="0" pivotButton="1" applyBorder="1"/>
    <xf numFmtId="0" fontId="7" fillId="0" borderId="0" xfId="0" applyFont="1"/>
    <xf numFmtId="0" fontId="8" fillId="0" borderId="0" xfId="2"/>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7" xfId="0" applyFill="1" applyBorder="1" applyAlignment="1">
      <alignment horizontal="left"/>
    </xf>
    <xf numFmtId="0" fontId="0" fillId="0" borderId="13" xfId="0" applyNumberFormat="1" applyFill="1" applyBorder="1" applyAlignment="1">
      <alignment horizontal="center"/>
    </xf>
    <xf numFmtId="0" fontId="0" fillId="0" borderId="14" xfId="0" applyNumberFormat="1" applyFill="1" applyBorder="1" applyAlignment="1">
      <alignment horizontal="center"/>
    </xf>
    <xf numFmtId="0" fontId="8" fillId="0" borderId="0" xfId="2" applyNumberFormat="1"/>
    <xf numFmtId="0" fontId="0" fillId="6" borderId="0" xfId="0" applyNumberFormat="1" applyFill="1"/>
    <xf numFmtId="0" fontId="0" fillId="6"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3">
    <cellStyle name="Hipervínculo" xfId="2" builtinId="8"/>
    <cellStyle name="Millares" xfId="1" builtinId="3"/>
    <cellStyle name="Normal" xfId="0" builtinId="0"/>
  </cellStyles>
  <dxfs count="264">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fill>
        <patternFill patternType="none">
          <bgColor auto="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none">
          <bgColor auto="1"/>
        </patternFill>
      </fill>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133350</xdr:colOff>
      <xdr:row>2</xdr:row>
      <xdr:rowOff>123825</xdr:rowOff>
    </xdr:from>
    <xdr:to>
      <xdr:col>2</xdr:col>
      <xdr:colOff>1152525</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523875"/>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3365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6">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EF0FB91-C022-4C31-A8AC-40B2C5C3AF2C}" type="TxLink">
                <a:rPr lang="en-US" sz="3400" b="1" i="0" u="none" strike="noStrike">
                  <a:solidFill>
                    <a:schemeClr val="bg1"/>
                  </a:solidFill>
                  <a:latin typeface="Calibri"/>
                  <a:cs typeface="Calibri"/>
                </a:rPr>
                <a:pPr algn="ctr"/>
                <a:t>18</a:t>
              </a:fld>
              <a:endParaRPr lang="es-CO" sz="34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2959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677149" y="1866900"/>
          <a:ext cx="1838324" cy="409575"/>
          <a:chOff x="6705600" y="2047875"/>
          <a:chExt cx="116719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01/11/2023 - 30/11/2023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266.992909490742" createdVersion="6" refreshedVersion="6" minRefreshableVersion="3" recordCount="18" xr:uid="{00000000-000A-0000-FFFF-FFFF0E000000}">
  <cacheSource type="worksheet">
    <worksheetSource name="Contratos"/>
  </cacheSource>
  <cacheFields count="24">
    <cacheField name="VIGENCIA" numFmtId="0">
      <sharedItems containsSemiMixedTypes="0" containsString="0" containsNumber="1" containsInteger="1" minValue="2023" maxValue="2023"/>
    </cacheField>
    <cacheField name="NÚMERO CONTRATO" numFmtId="0">
      <sharedItems containsSemiMixedTypes="0" containsString="0" containsNumber="1" containsInteger="1" minValue="230915" maxValue="230933"/>
    </cacheField>
    <cacheField name="PORTAL CONTRATACIÓN" numFmtId="0">
      <sharedItems count="4">
        <s v="SECOP-II"/>
        <e v="#N/A" u="1"/>
        <s v="TVEC" u="1"/>
        <s v="SECOP_II" u="1"/>
      </sharedItems>
    </cacheField>
    <cacheField name="Link SECOP" numFmtId="0">
      <sharedItems/>
    </cacheField>
    <cacheField name="NÚMERO DE CONSTANCIA SECOP" numFmtId="0">
      <sharedItems/>
    </cacheField>
    <cacheField name="PROCESO SELECCIÓN" numFmtId="0">
      <sharedItems count="15">
        <s v="Directa Prestacion Servicios Profesionales y Apoyo a la Gestión"/>
        <s v="Concurso de Méritos Abierto"/>
        <s v="Selección Abreviada - Subasta Inversa"/>
        <s v="Mínima Cuantía"/>
        <s v="Selección Abreviada - Menor Cuantía"/>
        <s v="Régimen Especial - Régimen Especial"/>
        <s v="Operaciones Conexas de Crédito Público" u="1"/>
        <s v="Contratación directa" u="1"/>
        <s v="Licitación Pública" u="1"/>
        <s v="Contratación Directa (con ofertas)" u="1"/>
        <s v="Directa Otras Causales" u="1"/>
        <s v="Operación de Crédito Público" u="1"/>
        <s v="Selección abreviada subasta inversa" u="1"/>
        <s v="Mínima Cuantía - Grandes Superficies" u="1"/>
        <s v="Selección Abreviada - Acuerdo Marco" u="1"/>
      </sharedItems>
    </cacheField>
    <cacheField name="CLASE CONTRATO" numFmtId="0">
      <sharedItems/>
    </cacheField>
    <cacheField name="NOMBRE UNIDAD EJECUTORA" numFmtId="0">
      <sharedItems count="12">
        <s v="0111-04 - Fondo Cuenta Concejo de Bogotá,D.C."/>
        <s v="0111-01 - Secretaría Distrital de Hacienda"/>
        <s v="No aplica"/>
        <s v="0111-03 - Crédito Público" u="1"/>
        <s v="0111-03 -Dirección Crédito Público" u="1"/>
        <s v="0111-04" u="1"/>
        <s v="0111-04 - Fondo Cuenta Concejo de Bogotá" u="1"/>
        <s v="0111-04 - Fondo Cuenta Concejo de Bogotá, D.C." u="1"/>
        <s v="0111-01" u="1"/>
        <s v="0111-03 - Secretaría Distrital de Hacienda" u="1"/>
        <s v="0111-03" u="1"/>
        <s v="0111-01 - Secretaría Distrital de Salud" u="1"/>
      </sharedItems>
    </cacheField>
    <cacheField name="DEPENDENCIA DESTINO" numFmtId="0">
      <sharedItems/>
    </cacheField>
    <cacheField name="OBJETO" numFmtId="0">
      <sharedItems longText="1"/>
    </cacheField>
    <cacheField name="TIPO GASTO" numFmtId="0">
      <sharedItems containsBlank="1" count="4">
        <s v="Inversión"/>
        <s v="Funcionamiento"/>
        <s v="No Aplica"/>
        <m u="1"/>
      </sharedItems>
    </cacheField>
    <cacheField name="TEMA GASTO/INVERSION" numFmtId="0">
      <sharedItems/>
    </cacheField>
    <cacheField name="NATURALEZA CONTRATISTA" numFmtId="0">
      <sharedItems count="2">
        <s v="Persona Natural"/>
        <s v="Persona Jurídica"/>
      </sharedItems>
    </cacheField>
    <cacheField name="IDENTIFICACIÓN CONTRATISTA" numFmtId="0">
      <sharedItems containsSemiMixedTypes="0" containsString="0" containsNumber="1" containsInteger="1" minValue="53068599" maxValue="1010247198"/>
    </cacheField>
    <cacheField name="RAZÓN SOCIAL" numFmtId="0">
      <sharedItems/>
    </cacheField>
    <cacheField name="VALOR INICIAL" numFmtId="164">
      <sharedItems containsSemiMixedTypes="0" containsString="0" containsNumber="1" containsInteger="1" minValue="0" maxValue="895200000"/>
    </cacheField>
    <cacheField name="OBSERVACIONES VALOR" numFmtId="0">
      <sharedItems/>
    </cacheField>
    <cacheField name="FORMA DE PAGO" numFmtId="0">
      <sharedItems/>
    </cacheField>
    <cacheField name="PLAZO INICIAL" numFmtId="0">
      <sharedItems/>
    </cacheField>
    <cacheField name="OTRO PLAZO" numFmtId="0">
      <sharedItems/>
    </cacheField>
    <cacheField name="FECHA SUSCRIPCIÓN CONTRATO" numFmtId="14">
      <sharedItems containsSemiMixedTypes="0" containsNonDate="0" containsDate="1" containsString="0" minDate="2023-11-01T00:00:00" maxDate="2023-11-30T00:00:00"/>
    </cacheField>
    <cacheField name="FECHALEGALIZACIONCONTRATO" numFmtId="14">
      <sharedItems containsDate="1" containsMixedTypes="1" minDate="2023-11-08T00:00:00" maxDate="2023-12-02T00:00:00"/>
    </cacheField>
    <cacheField name="FECHA REAL INICIO CONTRATO" numFmtId="14">
      <sharedItems containsDate="1" containsMixedTypes="1" minDate="2023-11-16T00:00:00" maxDate="2023-11-17T00:00:00"/>
    </cacheField>
    <cacheField name="FECHA DE TERMINACION PLANEADA" numFmtId="1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n v="2023"/>
    <n v="230921"/>
    <x v="0"/>
    <s v="https://community.secop.gov.co/Public/Tendering/OpportunityDetail/Index?noticeUID=CO1.NTC.4880613&amp;isFromPublicArea=True&amp;isModal=true&amp;asPopupView=true"/>
    <s v="SDH-CD-0192-2023"/>
    <x v="0"/>
    <s v="Prestación Servicios Profesionales"/>
    <x v="0"/>
    <s v="FONDO CUENTA CONCEJO DE BOGOTA, D.C."/>
    <s v="Prestar los servicios profesionales para articulación con los despachosde los Honorables Concejales, Secretaría General y Comisiones paralevantamiento de la información relevante de las gestiones adelantadasbajo el liderazgo de las Mesas Directivas del periodo constitucional2020 - 2023"/>
    <x v="0"/>
    <s v="Prestación De Servicios"/>
    <x v="0"/>
    <n v="93386019"/>
    <s v="JAVIER  GUTIERREZ MARTINEZ"/>
    <n v="17272500"/>
    <s v="Incluido el Impuesto al Valor Agregado -IVA-, cuando a ello hubierelugar y demás impuestos, tasas, contribuciones de carácter nacional y/odistrital legales, costos directos e indirectos"/>
    <s v="Con el informe y certificación del supervisor"/>
    <s v="3  Mes(es)  15  Día(s)"/>
    <s v="Contados a partir de la orden de ejecución, previa aprobación de lagarantía única y el registro presupuestal."/>
    <d v="2023-11-15T00:00:00"/>
    <d v="2023-11-16T00:00:00"/>
    <s v="16/11/2023"/>
    <s v="02/03/2024"/>
  </r>
  <r>
    <n v="2023"/>
    <n v="230925"/>
    <x v="0"/>
    <s v="https://community.secop.gov.co/Public/Tendering/OpportunityDetail/Index?noticeUID=CO1.NTC.5002037&amp;isFromPublicArea=True&amp;isModal=true&amp;asPopupView=true"/>
    <s v="SDH-CMA-0004-2023"/>
    <x v="1"/>
    <s v="Consultoría"/>
    <x v="1"/>
    <s v="SUBD. ADMINISTRATIVA Y FINANCIERA"/>
    <s v="Realizar la consultoría de vulnerabilidad sísmica de la sede Cra 32, dela torre B, así como la elaboración del anteproyecto de rampa de accesoal edificio torre A y levantamiento topográfico del complejo CAD,enmarcado en el fortalecimiento de la infraestructura de la SHD y elCAD."/>
    <x v="0"/>
    <s v="Otro"/>
    <x v="1"/>
    <n v="901770691"/>
    <s v="CONSORCIO VULNERABILIDAD SDHT"/>
    <n v="196159800"/>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3-11-14T00:00:00"/>
    <d v="2023-11-21T00:00:00"/>
    <s v="22/11/2023"/>
    <s v="22/03/2024"/>
  </r>
  <r>
    <n v="2023"/>
    <n v="230917"/>
    <x v="0"/>
    <s v="https://community.secop.gov.co/Public/Tendering/OpportunityDetail/Index?noticeUID=CO1.NTC.5010859&amp;isFromPublicArea=True&amp;isModal=true&amp;asPopupView=true"/>
    <s v="SDH-SIE-0019-2023"/>
    <x v="2"/>
    <s v="Compraventa"/>
    <x v="1"/>
    <s v="SUBD. INFRAESTRUCTURA TIC"/>
    <s v="Adquisición de equipos activos de conectividad para la SecretaríaDistrital de Hacienda, de conformidad con lo establecido en el pliego decondiciones de la Subasta Inversa Electrónica No. SDH-SIE-0019-2023 y lapropuesta presentada por el contratista."/>
    <x v="0"/>
    <s v="Otro"/>
    <x v="1"/>
    <n v="830073329"/>
    <s v="IKUSI REDES COLOMBIA, S.A.S."/>
    <n v="704240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11-03T00:00:00"/>
    <d v="2023-11-09T00:00:00"/>
    <s v="10/11/2023"/>
    <s v="10/11/2024"/>
  </r>
  <r>
    <n v="2023"/>
    <n v="230930"/>
    <x v="0"/>
    <s v="https://community.secop.gov.co/Public/Tendering/OpportunityDetail/Index?noticeUID=CO1.NTC.5118392&amp;isFromPublicArea=True&amp;isModal=False"/>
    <s v="SDH-SMINC-0078-2023"/>
    <x v="3"/>
    <s v="Prestación de Servicios"/>
    <x v="0"/>
    <s v="FONDO CUENTA CONCEJO DE BOGOTA, D.C."/>
    <s v="Realizar el mantenimiento de los jardines verticales de la sedeprincipal del Concejo de Bogotá D.C., suministro e instalación del sistema de protección anti caídas."/>
    <x v="1"/>
    <s v="Prestación De Servicios"/>
    <x v="1"/>
    <n v="900361140"/>
    <s v="ARQUITECTURA MAS VERDE S.A.S"/>
    <n v="10588177"/>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3-11-23T00:00:00"/>
    <d v="2023-11-30T00:00:00"/>
    <s v="00/00/0000"/>
    <s v="00/00/0000"/>
  </r>
  <r>
    <n v="2023"/>
    <n v="230931"/>
    <x v="0"/>
    <s v="https://community.secop.gov.co/Public/Tendering/OpportunityDetail/Index?noticeUID=CO1.NTC.5113141&amp;isFromPublicArea=True&amp;isModal=False"/>
    <s v="SDH-SMINC-0075-2023"/>
    <x v="3"/>
    <s v="Compraventa"/>
    <x v="0"/>
    <s v="FONDO CUENTA CONCEJO DE BOGOTA, D.C."/>
    <s v="Suministro de Elementos de Protección Personal para los servidores delConcejo de Bogotá D.C."/>
    <x v="1"/>
    <s v="Otro"/>
    <x v="1"/>
    <n v="860051227"/>
    <s v="INGENIERIA CONTRA INCENDIO Y SEGURIDAD I NDUSTRIAL INCOLDEXT SAS"/>
    <n v="36062236"/>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1-27T00:00:00"/>
    <d v="2023-11-30T00:00:00"/>
    <s v="00/00/0000"/>
    <s v="00/00/0000"/>
  </r>
  <r>
    <n v="2023"/>
    <n v="230915"/>
    <x v="0"/>
    <s v="https://community.secop.gov.co/Public/Tendering/OpportunityDetail/Index?noticeUID=CO1.NTC.4987561&amp;isFromPublicArea=True&amp;isModal=true&amp;asPopupView=true"/>
    <s v="SDH-SAMC-0010-2023"/>
    <x v="4"/>
    <s v="Prestación de Servicios"/>
    <x v="1"/>
    <s v="SUBD. ADMINISTRATIVA Y FINANCIERA"/>
    <s v="Realizar el remplazo del piso existente en los accesos al edificio CADtorre a y adecuaciones de las recepciones occidental y oriental deledificio CAD de acuerdo con la norma ntc 6047."/>
    <x v="0"/>
    <s v="Otro"/>
    <x v="1"/>
    <n v="900246243"/>
    <s v="VERTICAL DISEÑO S.A.S"/>
    <n v="205147105"/>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3-11-01T00:00:00"/>
    <d v="2023-11-08T00:00:00"/>
    <s v="28/11/2023"/>
    <s v="28/03/2024"/>
  </r>
  <r>
    <n v="2023"/>
    <n v="230933"/>
    <x v="0"/>
    <s v="https://community.secop.gov.co/Public/Tendering/OpportunityDetail/Index?noticeUID=CO1.NTC.5147979&amp;isFromPublicArea=True&amp;isModal=False"/>
    <s v="SDH-SMINC-0079-2023"/>
    <x v="3"/>
    <s v="Prestación de Servicios"/>
    <x v="1"/>
    <s v="SUBD. INFRAESTRUCTURA TIC"/>
    <s v="Prestar servicios de mantenimiento y mejoras a las sedes electrónicasexterna e intranet de la Secretaría Distrital de Hacienda desarrolladosen Drupal, angular en su versión existente y toda su infraestructura deservicio."/>
    <x v="1"/>
    <s v="Tecnología"/>
    <x v="1"/>
    <n v="900162407"/>
    <s v="SEED EM S A S"/>
    <n v="99233142"/>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11-28T00:00:00"/>
    <s v="00/00/0000"/>
    <s v="00/00/0000"/>
    <s v="00/00/0000"/>
  </r>
  <r>
    <n v="2023"/>
    <n v="230924"/>
    <x v="0"/>
    <s v="https://community.secop.gov.co/Public/Tendering/OpportunityDetail/Index?noticeUID=CO1.NTC.5171988&amp;isFromPublicArea=True&amp;isModal=true&amp;asPopupView=true"/>
    <s v="SDH-CD-0221-2023"/>
    <x v="0"/>
    <s v="Prestación Servicios Profesionales"/>
    <x v="1"/>
    <s v="DESPACHO DIR. INFORMATICA Y TECNOLOGIA"/>
    <s v="Prestar los servicios profesionales a la Secretaria Distrital deHacienda, para realizar un dictamen pericial sobre el proyecto Bogdata"/>
    <x v="0"/>
    <s v="Prestación De Servicios"/>
    <x v="1"/>
    <n v="900666572"/>
    <s v="RSM COLOMBIA BPO &amp; CONSULTING SAS"/>
    <n v="19635000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1-14T00:00:00"/>
    <d v="2023-11-22T00:00:00"/>
    <s v="22/11/2023"/>
    <s v="22/01/2024"/>
  </r>
  <r>
    <n v="2023"/>
    <n v="230919"/>
    <x v="0"/>
    <s v="https://community.secop.gov.co/Public/Tendering/OpportunityDetail/Index?noticeUID=CO1.NTC.5033307&amp;isFromPublicArea=True&amp;isModal=true&amp;asPopupView=true"/>
    <s v="SDH-SIE-0020-2023"/>
    <x v="2"/>
    <s v="Prestación de Servicios"/>
    <x v="0"/>
    <s v="FONDO CUENTA CONCEJO DE BOGOTA, D.C."/>
    <s v="Fortalecimiento de la infraestructura tecnológica de seguridadperimetral enfocado a ciberseguridad para el Concejo de Bogotá D.C."/>
    <x v="0"/>
    <s v="Tecnología"/>
    <x v="1"/>
    <n v="900390198"/>
    <s v="WEXLER S.A.S"/>
    <n v="895200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11-07T00:00:00"/>
    <d v="2023-11-16T00:00:00"/>
    <s v="16/11/2023"/>
    <s v="15/11/2024"/>
  </r>
  <r>
    <n v="2023"/>
    <n v="230932"/>
    <x v="0"/>
    <s v="https://community.secop.gov.co/Public/Tendering/OpportunityDetail/Index?noticeUID=CO1.NTC.5242991&amp;isFromPublicArea=True&amp;isModal=False"/>
    <s v="SDH-CD-0224-2023"/>
    <x v="0"/>
    <s v="Prestación Servicios Profesionales"/>
    <x v="0"/>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1"/>
    <s v="Prestación De Servicios"/>
    <x v="0"/>
    <n v="1010247198"/>
    <s v="LIZ BRIGITTE RODRIGUEZ BECERRA"/>
    <n v="651400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1-29T00:00:00"/>
    <d v="2023-12-01T00:00:00"/>
    <s v="00/00/0000"/>
    <s v="00/00/0000"/>
  </r>
  <r>
    <n v="2023"/>
    <n v="230923"/>
    <x v="0"/>
    <s v="https://community.secop.gov.co/Public/Tendering/OpportunityDetail/Index?noticeUID=CO1.NTC.5101689&amp;isFromPublicArea=True&amp;isModal=true&amp;asPopupView=true"/>
    <s v="SDH-SMINC-0077-2023"/>
    <x v="3"/>
    <s v="Prestación de Servicios"/>
    <x v="0"/>
    <s v="FONDO CUENTA CONCEJO DE BOGOTA, D.C."/>
    <s v="Prestar servicios de mantenimiento para los tanques de almacenamiento yequipos de bombeo hidráulico de agua potable residual y aguas negras delConcejo de Bogotá"/>
    <x v="1"/>
    <s v="Prestación De Servicios"/>
    <x v="1"/>
    <n v="900092491"/>
    <s v="GPS ELECTRONICS LTDA"/>
    <n v="8890000"/>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3-11-15T00:00:00"/>
    <d v="2023-11-17T00:00:00"/>
    <s v="23/11/2023"/>
    <s v="23/03/2024"/>
  </r>
  <r>
    <n v="2023"/>
    <n v="230929"/>
    <x v="0"/>
    <s v="https://community.secop.gov.co/Public/Tendering/OpportunityDetail/Index?noticeUID=CO1.NTC.5201490&amp;isFromPublicArea=True&amp;isModal=False"/>
    <s v="SDH-CD-0222-2023"/>
    <x v="0"/>
    <s v="Prestación Servicios Profesionales"/>
    <x v="1"/>
    <s v="SUBD. TALENTO HUMANO"/>
    <s v="Prestar servicios profesionales de apoyo para desarrollar el análisistécnico situacional de los Manuales de Funciones y CompetenciasLaborales de la Secretaria Distrital de Hacienda y la identificación denecesidades de adecuación de estos como insumo esencial frente a laeventual provisión de empleos en la vigencia 2024 que se llevará a caboen coordinación con la Comisión Nacional del Servicio Civil."/>
    <x v="1"/>
    <s v="Prestación De Servicios"/>
    <x v="0"/>
    <n v="53068599"/>
    <s v="SANDRA PILAR BOJACA GUTIERREZ"/>
    <n v="1610000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1-20T00:00:00"/>
    <d v="2023-11-21T00:00:00"/>
    <s v="22/11/2023"/>
    <s v="22/01/2024"/>
  </r>
  <r>
    <n v="2023"/>
    <n v="230928"/>
    <x v="0"/>
    <s v="https://community.secop.gov.co/Public/Tendering/OpportunityDetail/Index?noticeUID=CO1.NTC.5101682&amp;isFromPublicArea=True&amp;isModal=False"/>
    <s v="SDH-SMINC-0076-2023"/>
    <x v="3"/>
    <s v="Suministro"/>
    <x v="0"/>
    <s v="FONDO CUENTA CONCEJO DE BOGOTA, D.C."/>
    <s v="Proveer elementos e insumos necesarios para atender los primerosauxilios y dotar los botiquines del Concejo de Bogotá D.C."/>
    <x v="1"/>
    <s v="Medicamentos"/>
    <x v="1"/>
    <n v="900585357"/>
    <s v="S&amp;S SUMINISTROS EMPRESARIALES SAS"/>
    <n v="20234100"/>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3-11-21T00:00:00"/>
    <d v="2023-11-23T00:00:00"/>
    <s v="29/11/2023"/>
    <s v="29/03/2024"/>
  </r>
  <r>
    <n v="2023"/>
    <n v="230916"/>
    <x v="0"/>
    <s v="https://community.secop.gov.co/Public/Tendering/OpportunityDetail/Index?noticeUID=CO1.NTC.5046739&amp;isFromPublicArea=True&amp;isModal=true&amp;asPopupView=true"/>
    <s v="SDH-SMINC-0071-2023"/>
    <x v="3"/>
    <s v="Prestación de Servicios"/>
    <x v="0"/>
    <s v="FONDO CUENTA CONCEJO DE BOGOTA, D.C."/>
    <s v="Prestar servicios de mantenimiento correctivo correspondiente a lareparación y corrección del mobiliario existentes en el Concejo deBogotá con el suministro de repuestos necesarios para su correctofuncionamiento."/>
    <x v="1"/>
    <s v="Prestación De Servicios"/>
    <x v="0"/>
    <n v="79809979"/>
    <s v="EDWIN  PARADA CALVO"/>
    <n v="17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11-02T00:00:00"/>
    <d v="2023-11-08T00:00:00"/>
    <s v="09/11/2023"/>
    <s v="09/05/2024"/>
  </r>
  <r>
    <n v="2023"/>
    <n v="230922"/>
    <x v="0"/>
    <s v="https://community.secop.gov.co/Public/Tendering/OpportunityDetail/Index?noticeUID=CO1.NTC.5044579&amp;isFromPublicArea=True&amp;isModal=true&amp;asPopupView=true"/>
    <s v="SDH-SMINC-0073-2023"/>
    <x v="3"/>
    <s v="Suministro"/>
    <x v="1"/>
    <s v="SUBD. TALENTO HUMANO"/>
    <s v="Suministro de elementos e insumos para atender los primeros auxilios ydotar los botiquines y calibración equipos biomedicos de la SecretaríaDistrital de Hacienda."/>
    <x v="1"/>
    <s v="Medicamentos"/>
    <x v="1"/>
    <n v="901701753"/>
    <s v="SERVICOL E INGENIERÍA SAS"/>
    <n v="10199456"/>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1-15T00:00:00"/>
    <d v="2023-11-20T00:00:00"/>
    <s v="21/11/2023"/>
    <s v="21/01/2024"/>
  </r>
  <r>
    <n v="2023"/>
    <n v="230920"/>
    <x v="0"/>
    <s v="https://community.secop.gov.co/Public/Tendering/OpportunityDetail/Index?noticeUID=CO1.NTC.5076704&amp;isFromPublicArea=True&amp;isModal=true&amp;asPopupView=true"/>
    <s v="SDH-SMINC-0074-2023"/>
    <x v="3"/>
    <s v="Prestación de Servicios"/>
    <x v="0"/>
    <s v="FONDO CUENTA CONCEJO DE BOGOTA, D.C."/>
    <s v="Prestar servicios de revisión, mantenimiento y recarga de extintores ygabinetes contra incendio con suministro de repuestos y otros elementosde seguridad para el Concejo de Bogotá"/>
    <x v="1"/>
    <s v="Prestación De Servicios"/>
    <x v="1"/>
    <n v="900196281"/>
    <s v="CREATIVE TOOLS S.A.S."/>
    <n v="1964614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1-10T00:00:00"/>
    <d v="2023-11-23T00:00:00"/>
    <s v="30/11/2023"/>
    <s v="30/01/2024"/>
  </r>
  <r>
    <n v="2023"/>
    <n v="230918"/>
    <x v="0"/>
    <s v="https://community.secop.gov.co/Public/Tendering/OpportunityDetail/Index?noticeUID=CO1.NTC.5139721&amp;isFromPublicArea=True&amp;isModal=true&amp;asPopupView=true"/>
    <s v="SDH-CD-0216-2023"/>
    <x v="0"/>
    <s v="Prestación Servicios Profesionales"/>
    <x v="1"/>
    <s v="DESPACHO DIR. GESTION CORPORATIVA"/>
    <s v="Prestar servicios profesionales especiaizados a la Dirección de GestiónCorporativa en la revisión de los procesos de nómina de la Entidad conel fin de verificar el cumplimiento de los procedimientosinstitucionales, así como identificar las acciones para la optimizacióndel proceso, en cumplimiento de los requisitos legales asociados al pagode salarios y prestaciones laborales de los funcionarios de laSecretaría Distrital de Hacienda."/>
    <x v="1"/>
    <s v="Prestación De Servicios"/>
    <x v="0"/>
    <n v="55063571"/>
    <s v="LUZ MERY GALVIS NIETO"/>
    <n v="27912000"/>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3-11-03T00:00:00"/>
    <d v="2023-11-08T00:00:00"/>
    <s v="08/11/2023"/>
    <s v="30/01/2024"/>
  </r>
  <r>
    <n v="2023"/>
    <n v="230927"/>
    <x v="0"/>
    <s v="https://community.secop.gov.co/Public/Tendering/OpportunityDetail/Index?noticeUID=CO1.NTC.5039112&amp;isFromPublicArea=True&amp;isModal=true&amp;asPopupView=true"/>
    <s v="SDH-RE-0002-2023"/>
    <x v="5"/>
    <s v="Convenio transferencia y dispersión"/>
    <x v="2"/>
    <s v="DESPACHO TESORERO DISTRITAL"/>
    <s v="El presente Convenio tiene por objeto establecer las condiciones en las que el BANCO prestará a la SDH-DDT los servicios de pago por transferencia electrónica y por otros medios de pago que se describen en el presente Acuerdo, con destino a los diferentes beneficiarios de pagos del Distrito Capital (en adelante “LOS BENEFICIARIOS”). Los servicios aquí previstos implican efectuar traslados de recursos y aprobar o rechazar pagos, de acuerdo con las instrucciones de la SDH-DDT efectuadas a través del portal bancario o por los medios acordados entre las partes, según se describen en la cláusula cuarta del presente Convenio."/>
    <x v="2"/>
    <s v="Otro"/>
    <x v="1"/>
    <n v="890300279"/>
    <s v="BANCO DE OCCIDENTE"/>
    <n v="0"/>
    <s v="No aplica"/>
    <s v="No aplica"/>
    <s v="Indefinido"/>
    <s v="El presente convenio tiene una duración indefinida que, en todo caso, se encuentra atada a la vigencia del contrato de cuenta corriente y sin perjuicio de lo previsto en la cláusula décima segunda."/>
    <d v="2023-11-16T00:00:00"/>
    <d v="2023-11-16T00:00:00"/>
    <d v="2023-11-16T00:00:00"/>
    <s v="00/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49"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Portal Contratación">
  <location ref="C13:D15" firstHeaderRow="1" firstDataRow="1" firstDataCol="1"/>
  <pivotFields count="24">
    <pivotField dataField="1" showAll="0" defaultSubtotal="0"/>
    <pivotField showAll="0" defaultSubtotal="0"/>
    <pivotField axis="axisRow" showAll="0" defaultSubtotal="0">
      <items count="4">
        <item m="1" x="3"/>
        <item m="1" x="2"/>
        <item x="0"/>
        <item m="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2">
    <i>
      <x v="2"/>
    </i>
    <i t="grand">
      <x/>
    </i>
  </rowItems>
  <colItems count="1">
    <i/>
  </colItems>
  <dataFields count="1">
    <dataField name="No. Contratos/Conv" fld="0" subtotal="count" baseField="0" baseItem="0"/>
  </dataFields>
  <formats count="22">
    <format dxfId="173">
      <pivotArea type="all" dataOnly="0" outline="0" fieldPosition="0"/>
    </format>
    <format dxfId="172">
      <pivotArea outline="0" collapsedLevelsAreSubtotals="1" fieldPosition="0"/>
    </format>
    <format dxfId="171">
      <pivotArea dataOnly="0" labelOnly="1" outline="0" axis="axisValues" fieldPosition="0"/>
    </format>
    <format dxfId="170">
      <pivotArea dataOnly="0" labelOnly="1" grandRow="1" outline="0" fieldPosition="0"/>
    </format>
    <format dxfId="169">
      <pivotArea dataOnly="0" labelOnly="1" outline="0" axis="axisValues" fieldPosition="0"/>
    </format>
    <format dxfId="168">
      <pivotArea dataOnly="0" labelOnly="1" grandRow="1" outline="0" fieldPosition="0"/>
    </format>
    <format dxfId="167">
      <pivotArea type="all" dataOnly="0" outline="0" fieldPosition="0"/>
    </format>
    <format dxfId="166">
      <pivotArea outline="0" collapsedLevelsAreSubtotals="1" fieldPosition="0"/>
    </format>
    <format dxfId="165">
      <pivotArea dataOnly="0" labelOnly="1" outline="0" axis="axisValues" fieldPosition="0"/>
    </format>
    <format dxfId="164">
      <pivotArea dataOnly="0" labelOnly="1" grandRow="1" outline="0" fieldPosition="0"/>
    </format>
    <format dxfId="163">
      <pivotArea dataOnly="0" labelOnly="1" outline="0" axis="axisValues" fieldPosition="0"/>
    </format>
    <format dxfId="162">
      <pivotArea type="all" dataOnly="0" outline="0" fieldPosition="0"/>
    </format>
    <format dxfId="161">
      <pivotArea outline="0" collapsedLevelsAreSubtotals="1" fieldPosition="0"/>
    </format>
    <format dxfId="160">
      <pivotArea dataOnly="0" labelOnly="1" outline="0" axis="axisValues" fieldPosition="0"/>
    </format>
    <format dxfId="159">
      <pivotArea dataOnly="0" labelOnly="1" grandRow="1" outline="0" fieldPosition="0"/>
    </format>
    <format dxfId="158">
      <pivotArea dataOnly="0" labelOnly="1" outline="0" axis="axisValues" fieldPosition="0"/>
    </format>
    <format dxfId="157">
      <pivotArea type="all" dataOnly="0" outline="0" fieldPosition="0"/>
    </format>
    <format dxfId="156">
      <pivotArea outline="0" collapsedLevelsAreSubtotals="1" fieldPosition="0"/>
    </format>
    <format dxfId="155">
      <pivotArea dataOnly="0" labelOnly="1" outline="0" axis="axisValues" fieldPosition="0"/>
    </format>
    <format dxfId="154">
      <pivotArea dataOnly="0" labelOnly="1" grandRow="1" outline="0" fieldPosition="0"/>
    </format>
    <format dxfId="153">
      <pivotArea dataOnly="0" labelOnly="1" outline="0" axis="axisValues" fieldPosition="0"/>
    </format>
    <format dxfId="152">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49"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TIPO GASTO">
  <location ref="C20:D24"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4">
        <item x="1"/>
        <item x="0"/>
        <item x="2"/>
        <item m="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4">
    <i>
      <x/>
    </i>
    <i>
      <x v="1"/>
    </i>
    <i>
      <x v="2"/>
    </i>
    <i t="grand">
      <x/>
    </i>
  </rowItems>
  <colItems count="1">
    <i/>
  </colItems>
  <dataFields count="1">
    <dataField name="No. Contratos/Conv" fld="0" subtotal="count" baseField="0" baseItem="0"/>
  </dataFields>
  <formats count="22">
    <format dxfId="195">
      <pivotArea type="all" dataOnly="0" outline="0" fieldPosition="0"/>
    </format>
    <format dxfId="194">
      <pivotArea outline="0" collapsedLevelsAreSubtotals="1" fieldPosition="0"/>
    </format>
    <format dxfId="193">
      <pivotArea dataOnly="0" labelOnly="1" outline="0" axis="axisValues" fieldPosition="0"/>
    </format>
    <format dxfId="192">
      <pivotArea dataOnly="0" labelOnly="1" grandRow="1" outline="0" fieldPosition="0"/>
    </format>
    <format dxfId="191">
      <pivotArea dataOnly="0" labelOnly="1" outline="0" axis="axisValues" fieldPosition="0"/>
    </format>
    <format dxfId="190">
      <pivotArea dataOnly="0" labelOnly="1" grandRow="1" outline="0" fieldPosition="0"/>
    </format>
    <format dxfId="189">
      <pivotArea type="all" dataOnly="0" outline="0" fieldPosition="0"/>
    </format>
    <format dxfId="188">
      <pivotArea outline="0" collapsedLevelsAreSubtotals="1" fieldPosition="0"/>
    </format>
    <format dxfId="187">
      <pivotArea dataOnly="0" labelOnly="1" outline="0" axis="axisValues" fieldPosition="0"/>
    </format>
    <format dxfId="186">
      <pivotArea dataOnly="0" labelOnly="1" grandRow="1" outline="0" fieldPosition="0"/>
    </format>
    <format dxfId="185">
      <pivotArea dataOnly="0" labelOnly="1" outline="0" axis="axisValues" fieldPosition="0"/>
    </format>
    <format dxfId="184">
      <pivotArea type="all" dataOnly="0" outline="0" fieldPosition="0"/>
    </format>
    <format dxfId="183">
      <pivotArea outline="0" collapsedLevelsAreSubtotals="1" fieldPosition="0"/>
    </format>
    <format dxfId="182">
      <pivotArea dataOnly="0" labelOnly="1" outline="0" axis="axisValues" fieldPosition="0"/>
    </format>
    <format dxfId="181">
      <pivotArea dataOnly="0" labelOnly="1" grandRow="1" outline="0" fieldPosition="0"/>
    </format>
    <format dxfId="180">
      <pivotArea dataOnly="0" labelOnly="1" outline="0" axis="axisValues" fieldPosition="0"/>
    </format>
    <format dxfId="179">
      <pivotArea type="all" dataOnly="0" outline="0" fieldPosition="0"/>
    </format>
    <format dxfId="178">
      <pivotArea outline="0" collapsedLevelsAreSubtotals="1" fieldPosition="0"/>
    </format>
    <format dxfId="177">
      <pivotArea dataOnly="0" labelOnly="1" outline="0" axis="axisValues" fieldPosition="0"/>
    </format>
    <format dxfId="176">
      <pivotArea dataOnly="0" labelOnly="1" grandRow="1" outline="0" fieldPosition="0"/>
    </format>
    <format dxfId="175">
      <pivotArea dataOnly="0" labelOnly="1" outline="0" axis="axisValues" fieldPosition="0"/>
    </format>
    <format dxfId="174">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49"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NATURALEZA">
  <location ref="C26:D29"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216">
      <pivotArea type="all" dataOnly="0" outline="0" fieldPosition="0"/>
    </format>
    <format dxfId="215">
      <pivotArea outline="0" collapsedLevelsAreSubtotals="1" fieldPosition="0"/>
    </format>
    <format dxfId="214">
      <pivotArea dataOnly="0" labelOnly="1" outline="0" axis="axisValues" fieldPosition="0"/>
    </format>
    <format dxfId="213">
      <pivotArea dataOnly="0" labelOnly="1" grandRow="1" outline="0" fieldPosition="0"/>
    </format>
    <format dxfId="212">
      <pivotArea dataOnly="0" labelOnly="1" outline="0" axis="axisValues" fieldPosition="0"/>
    </format>
    <format dxfId="211">
      <pivotArea dataOnly="0" labelOnly="1" grandRow="1" outline="0" fieldPosition="0"/>
    </format>
    <format dxfId="210">
      <pivotArea type="all" dataOnly="0" outline="0" fieldPosition="0"/>
    </format>
    <format dxfId="209">
      <pivotArea outline="0" collapsedLevelsAreSubtotals="1" fieldPosition="0"/>
    </format>
    <format dxfId="208">
      <pivotArea dataOnly="0" labelOnly="1" outline="0" axis="axisValues" fieldPosition="0"/>
    </format>
    <format dxfId="207">
      <pivotArea dataOnly="0" labelOnly="1" grandRow="1" outline="0" fieldPosition="0"/>
    </format>
    <format dxfId="206">
      <pivotArea dataOnly="0" labelOnly="1" outline="0" axis="axisValues" fieldPosition="0"/>
    </format>
    <format dxfId="205">
      <pivotArea type="all" dataOnly="0" outline="0" fieldPosition="0"/>
    </format>
    <format dxfId="204">
      <pivotArea outline="0" collapsedLevelsAreSubtotals="1" fieldPosition="0"/>
    </format>
    <format dxfId="203">
      <pivotArea dataOnly="0" labelOnly="1" outline="0" axis="axisValues" fieldPosition="0"/>
    </format>
    <format dxfId="202">
      <pivotArea dataOnly="0" labelOnly="1" grandRow="1" outline="0" fieldPosition="0"/>
    </format>
    <format dxfId="201">
      <pivotArea dataOnly="0" labelOnly="1" outline="0" axis="axisValues" fieldPosition="0"/>
    </format>
    <format dxfId="200">
      <pivotArea type="all" dataOnly="0" outline="0" fieldPosition="0"/>
    </format>
    <format dxfId="199">
      <pivotArea outline="0" collapsedLevelsAreSubtotals="1" fieldPosition="0"/>
    </format>
    <format dxfId="198">
      <pivotArea dataOnly="0" labelOnly="1" outline="0" axis="axisValues" fieldPosition="0"/>
    </format>
    <format dxfId="197">
      <pivotArea dataOnly="0" labelOnly="1" grandRow="1" outline="0" fieldPosition="0"/>
    </format>
    <format dxfId="196">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534D651-9848-4951-94A2-10A414A4A3C4}" name="TablaDinámica5" cacheId="49"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Portal Contratación">
  <location ref="F13:G17"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sortType="ascending" defaultSubtotal="0">
      <items count="12">
        <item m="1" x="8"/>
        <item x="1"/>
        <item m="1" x="11"/>
        <item m="1" x="10"/>
        <item m="1" x="3"/>
        <item m="1" x="9"/>
        <item m="1" x="4"/>
        <item m="1" x="5"/>
        <item m="1" x="6"/>
        <item m="1" x="7"/>
        <item x="0"/>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7"/>
  </rowFields>
  <rowItems count="4">
    <i>
      <x v="1"/>
    </i>
    <i>
      <x v="10"/>
    </i>
    <i>
      <x v="11"/>
    </i>
    <i t="grand">
      <x/>
    </i>
  </rowItems>
  <colItems count="1">
    <i/>
  </colItems>
  <dataFields count="1">
    <dataField name="No. Contratos/Conv" fld="0" subtotal="count" baseField="0" baseItem="0"/>
  </dataFields>
  <formats count="22">
    <format dxfId="238">
      <pivotArea type="all" dataOnly="0" outline="0" fieldPosition="0"/>
    </format>
    <format dxfId="237">
      <pivotArea outline="0" collapsedLevelsAreSubtotals="1" fieldPosition="0"/>
    </format>
    <format dxfId="236">
      <pivotArea dataOnly="0" labelOnly="1" outline="0" axis="axisValues" fieldPosition="0"/>
    </format>
    <format dxfId="235">
      <pivotArea dataOnly="0" labelOnly="1" grandRow="1" outline="0" fieldPosition="0"/>
    </format>
    <format dxfId="234">
      <pivotArea dataOnly="0" labelOnly="1" outline="0" axis="axisValues" fieldPosition="0"/>
    </format>
    <format dxfId="233">
      <pivotArea dataOnly="0" labelOnly="1" grandRow="1" outline="0" fieldPosition="0"/>
    </format>
    <format dxfId="232">
      <pivotArea type="all" dataOnly="0" outline="0" fieldPosition="0"/>
    </format>
    <format dxfId="231">
      <pivotArea outline="0" collapsedLevelsAreSubtotals="1" fieldPosition="0"/>
    </format>
    <format dxfId="230">
      <pivotArea dataOnly="0" labelOnly="1" outline="0" axis="axisValues" fieldPosition="0"/>
    </format>
    <format dxfId="229">
      <pivotArea dataOnly="0" labelOnly="1" grandRow="1" outline="0" fieldPosition="0"/>
    </format>
    <format dxfId="228">
      <pivotArea dataOnly="0" labelOnly="1" outline="0" axis="axisValues" fieldPosition="0"/>
    </format>
    <format dxfId="227">
      <pivotArea type="all" dataOnly="0" outline="0" fieldPosition="0"/>
    </format>
    <format dxfId="226">
      <pivotArea outline="0" collapsedLevelsAreSubtotals="1" fieldPosition="0"/>
    </format>
    <format dxfId="225">
      <pivotArea dataOnly="0" labelOnly="1" outline="0" axis="axisValues" fieldPosition="0"/>
    </format>
    <format dxfId="224">
      <pivotArea dataOnly="0" labelOnly="1" grandRow="1" outline="0" fieldPosition="0"/>
    </format>
    <format dxfId="223">
      <pivotArea dataOnly="0" labelOnly="1" outline="0" axis="axisValues" fieldPosition="0"/>
    </format>
    <format dxfId="222">
      <pivotArea type="all" dataOnly="0" outline="0" fieldPosition="0"/>
    </format>
    <format dxfId="221">
      <pivotArea outline="0" collapsedLevelsAreSubtotals="1" fieldPosition="0"/>
    </format>
    <format dxfId="220">
      <pivotArea dataOnly="0" labelOnly="1" outline="0" axis="axisValues" fieldPosition="0"/>
    </format>
    <format dxfId="219">
      <pivotArea dataOnly="0" labelOnly="1" grandRow="1" outline="0" fieldPosition="0"/>
    </format>
    <format dxfId="218">
      <pivotArea dataOnly="0" labelOnly="1" outline="0" axis="axisValues" fieldPosition="0"/>
    </format>
    <format dxfId="217">
      <pivotArea dataOnly="0" labelOnly="1" fieldPosition="0">
        <references count="1">
          <reference field="7"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49"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Modalidad">
  <location ref="F20:G27"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5">
        <item x="1"/>
        <item m="1" x="7"/>
        <item m="1" x="9"/>
        <item x="0"/>
        <item m="1" x="8"/>
        <item x="3"/>
        <item m="1" x="13"/>
        <item m="1" x="14"/>
        <item m="1" x="12"/>
        <item x="4"/>
        <item x="2"/>
        <item m="1" x="10"/>
        <item m="1" x="6"/>
        <item n="Operación de Crédito Público*" m="1" x="11"/>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7">
    <i>
      <x/>
    </i>
    <i>
      <x v="3"/>
    </i>
    <i>
      <x v="5"/>
    </i>
    <i>
      <x v="9"/>
    </i>
    <i>
      <x v="10"/>
    </i>
    <i>
      <x v="14"/>
    </i>
    <i t="grand">
      <x/>
    </i>
  </rowItems>
  <colItems count="1">
    <i/>
  </colItems>
  <dataFields count="1">
    <dataField name="No. Contratos/Conv" fld="0" subtotal="count" baseField="0" baseItem="0"/>
  </dataFields>
  <formats count="25">
    <format dxfId="263">
      <pivotArea type="all" dataOnly="0" outline="0" fieldPosition="0"/>
    </format>
    <format dxfId="262">
      <pivotArea outline="0" collapsedLevelsAreSubtotals="1" fieldPosition="0"/>
    </format>
    <format dxfId="261">
      <pivotArea dataOnly="0" labelOnly="1" outline="0" axis="axisValues" fieldPosition="0"/>
    </format>
    <format dxfId="260">
      <pivotArea dataOnly="0" labelOnly="1" grandRow="1" outline="0" fieldPosition="0"/>
    </format>
    <format dxfId="259">
      <pivotArea dataOnly="0" labelOnly="1" outline="0" axis="axisValues" fieldPosition="0"/>
    </format>
    <format dxfId="258">
      <pivotArea dataOnly="0" labelOnly="1" grandRow="1" outline="0" fieldPosition="0"/>
    </format>
    <format dxfId="257">
      <pivotArea type="all" dataOnly="0" outline="0" fieldPosition="0"/>
    </format>
    <format dxfId="256">
      <pivotArea outline="0" collapsedLevelsAreSubtotals="1" fieldPosition="0"/>
    </format>
    <format dxfId="255">
      <pivotArea dataOnly="0" labelOnly="1" outline="0" axis="axisValues" fieldPosition="0"/>
    </format>
    <format dxfId="254">
      <pivotArea dataOnly="0" labelOnly="1" grandRow="1" outline="0" fieldPosition="0"/>
    </format>
    <format dxfId="253">
      <pivotArea dataOnly="0" labelOnly="1" outline="0" axis="axisValues" fieldPosition="0"/>
    </format>
    <format dxfId="252">
      <pivotArea dataOnly="0" labelOnly="1" outline="0" axis="axisValues" fieldPosition="0"/>
    </format>
    <format dxfId="251">
      <pivotArea dataOnly="0" labelOnly="1" outline="0" axis="axisValues" fieldPosition="0"/>
    </format>
    <format dxfId="250">
      <pivotArea type="all" dataOnly="0" outline="0" fieldPosition="0"/>
    </format>
    <format dxfId="249">
      <pivotArea outline="0" collapsedLevelsAreSubtotals="1" fieldPosition="0"/>
    </format>
    <format dxfId="248">
      <pivotArea dataOnly="0" labelOnly="1" outline="0" axis="axisValues" fieldPosition="0"/>
    </format>
    <format dxfId="247">
      <pivotArea dataOnly="0" labelOnly="1" grandRow="1" outline="0" fieldPosition="0"/>
    </format>
    <format dxfId="246">
      <pivotArea dataOnly="0" labelOnly="1" outline="0" axis="axisValues" fieldPosition="0"/>
    </format>
    <format dxfId="245">
      <pivotArea type="all" dataOnly="0" outline="0" fieldPosition="0"/>
    </format>
    <format dxfId="244">
      <pivotArea outline="0" collapsedLevelsAreSubtotals="1" fieldPosition="0"/>
    </format>
    <format dxfId="243">
      <pivotArea dataOnly="0" labelOnly="1" outline="0" axis="axisValues" fieldPosition="0"/>
    </format>
    <format dxfId="242">
      <pivotArea dataOnly="0" labelOnly="1" grandRow="1" outline="0" fieldPosition="0"/>
    </format>
    <format dxfId="241">
      <pivotArea dataOnly="0" labelOnly="1" outline="0" axis="axisValues" fieldPosition="0"/>
    </format>
    <format dxfId="240">
      <pivotArea dataOnly="0" labelOnly="1" fieldPosition="0">
        <references count="1">
          <reference field="5" count="0"/>
        </references>
      </pivotArea>
    </format>
    <format dxfId="239">
      <pivotArea dataOnly="0"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7:Y25" totalsRowShown="0" headerRowDxfId="150" headerRowBorderDxfId="149">
  <autoFilter ref="B7:Y25" xr:uid="{95295564-A507-4769-974D-F5395CB7A067}"/>
  <sortState ref="B8:Y8">
    <sortCondition ref="V7:V8"/>
  </sortState>
  <tableColumns count="24">
    <tableColumn id="1" xr3:uid="{00000000-0010-0000-0000-000001000000}" name="VIGENCIA"/>
    <tableColumn id="13" xr3:uid="{00000000-0010-0000-0000-00000D000000}" name="NÚMERO CONTRATO"/>
    <tableColumn id="28" xr3:uid="{00000000-0010-0000-0000-00001C000000}" name="PORTAL CONTRATACIÓN"/>
    <tableColumn id="26" xr3:uid="{00000000-0010-0000-0000-00001A000000}" name="Link SECOP" dataDxfId="148"/>
    <tableColumn id="6" xr3:uid="{00000000-0010-0000-0000-000006000000}" name="NÚMERO DE CONSTANCIA SECOP"/>
    <tableColumn id="33" xr3:uid="{00000000-0010-0000-0000-000021000000}" name="PROCESO SELECCIÓN"/>
    <tableColumn id="32" xr3:uid="{00000000-0010-0000-0000-000020000000}" name="CLASE CONTRATO"/>
    <tableColumn id="35" xr3:uid="{00000000-0010-0000-0000-000023000000}" name="NOMBRE UNIDAD EJECUTORA"/>
    <tableColumn id="31" xr3:uid="{00000000-0010-0000-0000-00001F000000}" name="DEPENDENCIA DESTINO"/>
    <tableColumn id="2" xr3:uid="{00000000-0010-0000-0000-000002000000}" name="OBJETO" dataDxfId="147"/>
    <tableColumn id="3" xr3:uid="{00000000-0010-0000-0000-000003000000}" name="TIPO GASTO"/>
    <tableColumn id="5" xr3:uid="{00000000-0010-0000-0000-000005000000}" name="TEMA GASTO/INVERSION" dataDxfId="146"/>
    <tableColumn id="27" xr3:uid="{00000000-0010-0000-0000-00001B000000}" name="NATURALEZA CONTRATISTA" dataDxfId="145"/>
    <tableColumn id="18" xr3:uid="{00000000-0010-0000-0000-000012000000}" name="IDENTIFICACIÓN CONTRATISTA" dataDxfId="144"/>
    <tableColumn id="19" xr3:uid="{00000000-0010-0000-0000-000013000000}" name="RAZÓN SOCIAL" dataDxfId="143"/>
    <tableColumn id="14" xr3:uid="{00000000-0010-0000-0000-00000E000000}" name="VALOR INICIAL" dataDxfId="142" dataCellStyle="Millares"/>
    <tableColumn id="15" xr3:uid="{00000000-0010-0000-0000-00000F000000}" name="OBSERVACIONES VALOR" dataDxfId="141"/>
    <tableColumn id="16" xr3:uid="{00000000-0010-0000-0000-000010000000}" name="FORMA DE PAGO" dataDxfId="140"/>
    <tableColumn id="17" xr3:uid="{00000000-0010-0000-0000-000011000000}" name="PLAZO INICIAL" dataDxfId="139"/>
    <tableColumn id="8" xr3:uid="{00000000-0010-0000-0000-000008000000}" name="OTRO PLAZO" dataDxfId="138"/>
    <tableColumn id="9" xr3:uid="{00000000-0010-0000-0000-000009000000}" name="FECHA SUSCRIPCIÓN CONTRATO" dataDxfId="137"/>
    <tableColumn id="10" xr3:uid="{00000000-0010-0000-0000-00000A000000}" name="FECHALEGALIZACIONCONTRATO" dataDxfId="136"/>
    <tableColumn id="25" xr3:uid="{00000000-0010-0000-0000-000019000000}" name="FECHA REAL INICIO CONTRATO" dataDxfId="135"/>
    <tableColumn id="11" xr3:uid="{00000000-0010-0000-0000-00000B000000}" name="FECHA DE TERMINACION PLANEADA" dataDxfId="134"/>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community.secop.gov.co/Public/Tendering/OpportunityDetail/Index?noticeUID=CO1.NTC.5147979&amp;isFromPublicArea=True&amp;isModal=False" TargetMode="External"/><Relationship Id="rId7" Type="http://schemas.openxmlformats.org/officeDocument/2006/relationships/printerSettings" Target="../printerSettings/printerSettings2.bin"/><Relationship Id="rId2" Type="http://schemas.openxmlformats.org/officeDocument/2006/relationships/hyperlink" Target="https://community.secop.gov.co/Public/Tendering/OpportunityDetail/Index?noticeUID=CO1.NTC.5113141&amp;isFromPublicArea=True&amp;isModal=False" TargetMode="External"/><Relationship Id="rId1" Type="http://schemas.openxmlformats.org/officeDocument/2006/relationships/hyperlink" Target="https://community.secop.gov.co/Public/Tendering/OpportunityDetail/Index?noticeUID=CO1.NTC.5118392&amp;isFromPublicArea=True&amp;isModal=False" TargetMode="External"/><Relationship Id="rId6" Type="http://schemas.openxmlformats.org/officeDocument/2006/relationships/hyperlink" Target="https://community.secop.gov.co/Public/Tendering/OpportunityDetail/Index?noticeUID=CO1.NTC.5101682&amp;isFromPublicArea=True&amp;isModal=False" TargetMode="External"/><Relationship Id="rId5" Type="http://schemas.openxmlformats.org/officeDocument/2006/relationships/hyperlink" Target="https://community.secop.gov.co/Public/Tendering/OpportunityDetail/Index?noticeUID=CO1.NTC.5201490&amp;isFromPublicArea=True&amp;isModal=False" TargetMode="External"/><Relationship Id="rId4" Type="http://schemas.openxmlformats.org/officeDocument/2006/relationships/hyperlink" Target="https://community.secop.gov.co/Public/Tendering/OpportunityDetail/Index?noticeUID=CO1.NTC.5242991&amp;isFromPublicArea=True&amp;isModal=False"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3"/>
  <sheetViews>
    <sheetView showGridLines="0" tabSelected="1" topLeftCell="A7" zoomScaleNormal="100" workbookViewId="0">
      <selection activeCell="F15" sqref="F15"/>
    </sheetView>
  </sheetViews>
  <sheetFormatPr baseColWidth="10" defaultRowHeight="15" x14ac:dyDescent="0.25"/>
  <cols>
    <col min="2" max="2" width="2.7109375" customWidth="1"/>
    <col min="3" max="3" width="22.7109375" bestFit="1" customWidth="1"/>
    <col min="4" max="4" width="18.5703125" bestFit="1" customWidth="1"/>
    <col min="6" max="6" width="57.425781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D3" s="46" t="s">
        <v>67</v>
      </c>
      <c r="E3" s="47"/>
      <c r="F3" s="47"/>
      <c r="G3" s="48"/>
      <c r="H3" s="8"/>
    </row>
    <row r="4" spans="2:8" x14ac:dyDescent="0.25">
      <c r="B4" s="7"/>
      <c r="H4" s="8"/>
    </row>
    <row r="5" spans="2:8" x14ac:dyDescent="0.25">
      <c r="B5" s="7"/>
      <c r="H5" s="8"/>
    </row>
    <row r="6" spans="2:8" x14ac:dyDescent="0.25">
      <c r="B6" s="7"/>
      <c r="H6" s="8"/>
    </row>
    <row r="7" spans="2:8" x14ac:dyDescent="0.25">
      <c r="B7" s="7"/>
      <c r="H7" s="8"/>
    </row>
    <row r="8" spans="2:8" x14ac:dyDescent="0.25">
      <c r="B8" s="7"/>
      <c r="H8" s="8"/>
    </row>
    <row r="9" spans="2:8" x14ac:dyDescent="0.25">
      <c r="B9" s="7"/>
      <c r="H9" s="8"/>
    </row>
    <row r="10" spans="2:8" x14ac:dyDescent="0.25">
      <c r="B10" s="7"/>
      <c r="H10" s="8"/>
    </row>
    <row r="11" spans="2:8" x14ac:dyDescent="0.25">
      <c r="B11" s="7"/>
      <c r="C11" s="12"/>
      <c r="D11" s="12"/>
      <c r="E11" s="12"/>
      <c r="F11" s="12"/>
      <c r="G11" s="12"/>
      <c r="H11" s="8"/>
    </row>
    <row r="12" spans="2:8" ht="15.75" thickBot="1" x14ac:dyDescent="0.3">
      <c r="B12" s="7"/>
      <c r="H12" s="8"/>
    </row>
    <row r="13" spans="2:8" ht="15.75" thickBot="1" x14ac:dyDescent="0.3">
      <c r="B13" s="7"/>
      <c r="C13" s="13" t="s">
        <v>4</v>
      </c>
      <c r="D13" s="14" t="s">
        <v>3</v>
      </c>
      <c r="F13" s="13" t="s">
        <v>4</v>
      </c>
      <c r="G13" s="14" t="s">
        <v>3</v>
      </c>
      <c r="H13" s="33"/>
    </row>
    <row r="14" spans="2:8" ht="15.75" thickBot="1" x14ac:dyDescent="0.3">
      <c r="B14" s="7"/>
      <c r="C14" s="18" t="s">
        <v>43</v>
      </c>
      <c r="D14" s="37">
        <v>18</v>
      </c>
      <c r="F14" s="18" t="s">
        <v>170</v>
      </c>
      <c r="G14" s="37">
        <v>8</v>
      </c>
      <c r="H14" s="8"/>
    </row>
    <row r="15" spans="2:8" ht="15.75" thickBot="1" x14ac:dyDescent="0.3">
      <c r="B15" s="7"/>
      <c r="C15" s="15" t="s">
        <v>1</v>
      </c>
      <c r="D15" s="39">
        <v>18</v>
      </c>
      <c r="F15" s="18" t="s">
        <v>66</v>
      </c>
      <c r="G15" s="38">
        <v>9</v>
      </c>
      <c r="H15" s="8"/>
    </row>
    <row r="16" spans="2:8" ht="15.75" thickBot="1" x14ac:dyDescent="0.3">
      <c r="B16" s="7"/>
      <c r="E16" s="34">
        <f>GETPIVOTDATA("VIGENCIA",$C$13)</f>
        <v>18</v>
      </c>
      <c r="F16" s="18" t="s">
        <v>162</v>
      </c>
      <c r="G16" s="38">
        <v>1</v>
      </c>
      <c r="H16" s="8"/>
    </row>
    <row r="17" spans="2:8" ht="15.75" thickBot="1" x14ac:dyDescent="0.3">
      <c r="B17" s="7"/>
      <c r="F17" s="15" t="s">
        <v>1</v>
      </c>
      <c r="G17" s="39">
        <v>18</v>
      </c>
      <c r="H17" s="8"/>
    </row>
    <row r="18" spans="2:8" x14ac:dyDescent="0.25">
      <c r="B18" s="7"/>
      <c r="C18" s="31"/>
      <c r="D18" s="32"/>
      <c r="H18" s="8"/>
    </row>
    <row r="19" spans="2:8" ht="15.75" thickBot="1" x14ac:dyDescent="0.3">
      <c r="B19" s="7"/>
      <c r="H19" s="8"/>
    </row>
    <row r="20" spans="2:8" ht="15.75" thickBot="1" x14ac:dyDescent="0.3">
      <c r="B20" s="7"/>
      <c r="C20" s="13" t="s">
        <v>30</v>
      </c>
      <c r="D20" s="14" t="s">
        <v>3</v>
      </c>
      <c r="F20" s="13" t="s">
        <v>0</v>
      </c>
      <c r="G20" s="16" t="s">
        <v>3</v>
      </c>
      <c r="H20" s="8"/>
    </row>
    <row r="21" spans="2:8" x14ac:dyDescent="0.25">
      <c r="B21" s="7"/>
      <c r="C21" s="18" t="s">
        <v>29</v>
      </c>
      <c r="D21" s="37">
        <v>11</v>
      </c>
      <c r="F21" s="40" t="s">
        <v>85</v>
      </c>
      <c r="G21" s="41">
        <v>1</v>
      </c>
      <c r="H21" s="8"/>
    </row>
    <row r="22" spans="2:8" x14ac:dyDescent="0.25">
      <c r="B22" s="7"/>
      <c r="C22" s="18" t="s">
        <v>28</v>
      </c>
      <c r="D22" s="38">
        <v>6</v>
      </c>
      <c r="F22" s="40" t="s">
        <v>40</v>
      </c>
      <c r="G22" s="42">
        <v>5</v>
      </c>
      <c r="H22" s="8"/>
    </row>
    <row r="23" spans="2:8" ht="15.75" thickBot="1" x14ac:dyDescent="0.3">
      <c r="B23" s="7"/>
      <c r="C23" s="18" t="s">
        <v>165</v>
      </c>
      <c r="D23" s="38">
        <v>1</v>
      </c>
      <c r="F23" s="40" t="s">
        <v>41</v>
      </c>
      <c r="G23" s="42">
        <v>8</v>
      </c>
      <c r="H23" s="8"/>
    </row>
    <row r="24" spans="2:8" ht="15.75" thickBot="1" x14ac:dyDescent="0.3">
      <c r="B24" s="7"/>
      <c r="C24" s="15" t="s">
        <v>1</v>
      </c>
      <c r="D24" s="39">
        <v>18</v>
      </c>
      <c r="F24" s="40" t="s">
        <v>56</v>
      </c>
      <c r="G24" s="42">
        <v>1</v>
      </c>
      <c r="H24" s="8"/>
    </row>
    <row r="25" spans="2:8" ht="15.75" thickBot="1" x14ac:dyDescent="0.3">
      <c r="B25" s="7"/>
      <c r="F25" s="40" t="s">
        <v>51</v>
      </c>
      <c r="G25" s="42">
        <v>2</v>
      </c>
      <c r="H25" s="8"/>
    </row>
    <row r="26" spans="2:8" ht="15.75" thickBot="1" x14ac:dyDescent="0.3">
      <c r="B26" s="7"/>
      <c r="C26" s="13" t="s">
        <v>39</v>
      </c>
      <c r="D26" s="14" t="s">
        <v>3</v>
      </c>
      <c r="F26" s="40" t="s">
        <v>161</v>
      </c>
      <c r="G26" s="42">
        <v>1</v>
      </c>
      <c r="H26" s="8"/>
    </row>
    <row r="27" spans="2:8" ht="15.75" thickBot="1" x14ac:dyDescent="0.3">
      <c r="B27" s="7"/>
      <c r="C27" s="17" t="s">
        <v>6</v>
      </c>
      <c r="D27" s="37">
        <v>13</v>
      </c>
      <c r="F27" s="15" t="s">
        <v>1</v>
      </c>
      <c r="G27" s="39">
        <v>18</v>
      </c>
      <c r="H27" s="8"/>
    </row>
    <row r="28" spans="2:8" ht="15.75" thickBot="1" x14ac:dyDescent="0.3">
      <c r="B28" s="7"/>
      <c r="C28" s="17" t="s">
        <v>5</v>
      </c>
      <c r="D28" s="38">
        <v>5</v>
      </c>
      <c r="H28" s="8"/>
    </row>
    <row r="29" spans="2:8" ht="15.75" thickBot="1" x14ac:dyDescent="0.3">
      <c r="B29" s="7"/>
      <c r="C29" s="15" t="s">
        <v>1</v>
      </c>
      <c r="D29" s="39">
        <v>18</v>
      </c>
      <c r="H29" s="8"/>
    </row>
    <row r="30" spans="2:8" x14ac:dyDescent="0.25">
      <c r="B30" s="7"/>
      <c r="C30" s="31"/>
      <c r="D30" s="32"/>
      <c r="H30" s="8"/>
    </row>
    <row r="31" spans="2:8" ht="15.75" thickBot="1" x14ac:dyDescent="0.3">
      <c r="B31" s="9"/>
      <c r="C31" s="10"/>
      <c r="D31" s="10"/>
      <c r="E31" s="10"/>
      <c r="F31" s="10"/>
      <c r="G31" s="10"/>
      <c r="H31" s="11"/>
    </row>
    <row r="33" ht="15.75" thickBot="1" x14ac:dyDescent="0.3"/>
    <row r="132" ht="15.75" thickBot="1" x14ac:dyDescent="0.3"/>
    <row r="133" ht="15.75" thickBot="1" x14ac:dyDescent="0.3"/>
  </sheetData>
  <sheetProtection autoFilter="0"/>
  <mergeCells count="1">
    <mergeCell ref="D3:G3"/>
  </mergeCells>
  <pageMargins left="0.7" right="0.7" top="0.75" bottom="0.75" header="0.3" footer="0.3"/>
  <pageSetup paperSize="9" orientation="portrait" horizontalDpi="4294967294" verticalDpi="4294967294"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25"/>
  <sheetViews>
    <sheetView showGridLines="0" zoomScale="85" zoomScaleNormal="85" workbookViewId="0">
      <pane ySplit="7" topLeftCell="A8" activePane="bottomLeft" state="frozen"/>
      <selection pane="bottomLeft" activeCell="I7" sqref="I7"/>
    </sheetView>
  </sheetViews>
  <sheetFormatPr baseColWidth="10" defaultRowHeight="15" x14ac:dyDescent="0.25"/>
  <cols>
    <col min="1" max="1" width="2.7109375" customWidth="1"/>
    <col min="2" max="3" width="16.140625" customWidth="1"/>
    <col min="4" max="4" width="15" customWidth="1"/>
    <col min="5" max="5" width="16.7109375" customWidth="1"/>
    <col min="6" max="6" width="22.5703125" customWidth="1"/>
    <col min="7" max="7" width="30.42578125"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8.5703125" bestFit="1" customWidth="1"/>
    <col min="23" max="23" width="15" customWidth="1"/>
    <col min="24" max="24" width="14" customWidth="1"/>
    <col min="25" max="25" width="14.85546875" customWidth="1"/>
  </cols>
  <sheetData>
    <row r="2" spans="2:25" ht="41.25" customHeight="1" x14ac:dyDescent="0.25">
      <c r="B2" s="30" t="s">
        <v>67</v>
      </c>
      <c r="C2" s="30"/>
      <c r="D2" s="30"/>
      <c r="E2" s="30"/>
      <c r="F2" s="30"/>
      <c r="G2" s="30"/>
      <c r="H2" s="30"/>
      <c r="I2" s="30"/>
      <c r="J2" s="30"/>
      <c r="K2" s="30"/>
      <c r="L2" s="30"/>
      <c r="M2" s="30"/>
      <c r="N2" s="30"/>
      <c r="O2" s="30"/>
      <c r="P2" s="30"/>
      <c r="Q2" s="30"/>
      <c r="R2" s="30"/>
      <c r="S2" s="30"/>
      <c r="T2" s="30"/>
      <c r="U2" s="30"/>
      <c r="V2" s="30"/>
      <c r="W2" s="30"/>
      <c r="X2" s="30"/>
      <c r="Y2" s="30"/>
    </row>
    <row r="3" spans="2:25" x14ac:dyDescent="0.25">
      <c r="B3" s="3" t="s">
        <v>2</v>
      </c>
      <c r="C3" s="3"/>
    </row>
    <row r="4" spans="2:25" x14ac:dyDescent="0.25">
      <c r="B4" s="2" t="s">
        <v>68</v>
      </c>
      <c r="C4" s="2"/>
    </row>
    <row r="5" spans="2:25" ht="15.75" thickBot="1" x14ac:dyDescent="0.3">
      <c r="B5" s="2"/>
      <c r="C5" s="2"/>
    </row>
    <row r="6" spans="2:25" ht="18.75" customHeight="1" x14ac:dyDescent="0.25">
      <c r="B6" s="19" t="s">
        <v>32</v>
      </c>
      <c r="C6" s="20"/>
      <c r="D6" s="22"/>
      <c r="E6" s="22"/>
      <c r="F6" s="22"/>
      <c r="G6" s="22"/>
      <c r="H6" s="23"/>
      <c r="I6" s="23"/>
      <c r="J6" s="23"/>
      <c r="K6" s="23"/>
      <c r="L6" s="23"/>
      <c r="M6" s="23"/>
      <c r="N6" s="23"/>
      <c r="O6" s="23"/>
      <c r="P6" s="23"/>
      <c r="Q6" s="21" t="s">
        <v>33</v>
      </c>
      <c r="R6" s="24"/>
      <c r="S6" s="24"/>
      <c r="T6" s="24"/>
      <c r="U6" s="24"/>
      <c r="V6" s="24"/>
      <c r="W6" s="24"/>
      <c r="X6" s="24"/>
      <c r="Y6" s="24"/>
    </row>
    <row r="7" spans="2:25" ht="60.75" thickBot="1" x14ac:dyDescent="0.3">
      <c r="B7" s="25" t="s">
        <v>7</v>
      </c>
      <c r="C7" s="26" t="s">
        <v>8</v>
      </c>
      <c r="D7" s="26" t="s">
        <v>38</v>
      </c>
      <c r="E7" s="26" t="s">
        <v>17</v>
      </c>
      <c r="F7" s="26" t="s">
        <v>16</v>
      </c>
      <c r="G7" s="26" t="s">
        <v>14</v>
      </c>
      <c r="H7" s="26" t="s">
        <v>15</v>
      </c>
      <c r="I7" s="26" t="s">
        <v>12</v>
      </c>
      <c r="J7" s="26" t="s">
        <v>13</v>
      </c>
      <c r="K7" s="26" t="s">
        <v>11</v>
      </c>
      <c r="L7" s="26" t="s">
        <v>30</v>
      </c>
      <c r="M7" s="26" t="s">
        <v>31</v>
      </c>
      <c r="N7" s="26" t="s">
        <v>34</v>
      </c>
      <c r="O7" s="26" t="s">
        <v>9</v>
      </c>
      <c r="P7" s="26" t="s">
        <v>10</v>
      </c>
      <c r="Q7" s="27" t="s">
        <v>18</v>
      </c>
      <c r="R7" s="27" t="s">
        <v>19</v>
      </c>
      <c r="S7" s="27" t="s">
        <v>20</v>
      </c>
      <c r="T7" s="27" t="s">
        <v>21</v>
      </c>
      <c r="U7" s="28" t="s">
        <v>22</v>
      </c>
      <c r="V7" s="27" t="s">
        <v>23</v>
      </c>
      <c r="W7" s="27" t="s">
        <v>24</v>
      </c>
      <c r="X7" s="27" t="s">
        <v>25</v>
      </c>
      <c r="Y7" s="27" t="s">
        <v>26</v>
      </c>
    </row>
    <row r="8" spans="2:25" x14ac:dyDescent="0.25">
      <c r="B8">
        <v>2023</v>
      </c>
      <c r="C8">
        <v>230921</v>
      </c>
      <c r="D8" t="s">
        <v>43</v>
      </c>
      <c r="E8" s="35" t="s">
        <v>63</v>
      </c>
      <c r="F8" t="s">
        <v>55</v>
      </c>
      <c r="G8" t="s">
        <v>40</v>
      </c>
      <c r="H8" t="s">
        <v>42</v>
      </c>
      <c r="I8" t="s">
        <v>66</v>
      </c>
      <c r="J8" t="s">
        <v>47</v>
      </c>
      <c r="K8" t="s">
        <v>54</v>
      </c>
      <c r="L8" t="s">
        <v>28</v>
      </c>
      <c r="M8" t="s">
        <v>35</v>
      </c>
      <c r="N8" t="s">
        <v>5</v>
      </c>
      <c r="O8">
        <v>93386019</v>
      </c>
      <c r="P8" t="s">
        <v>105</v>
      </c>
      <c r="Q8" s="29">
        <v>17272500</v>
      </c>
      <c r="R8" t="s">
        <v>36</v>
      </c>
      <c r="S8" t="s">
        <v>37</v>
      </c>
      <c r="T8" t="s">
        <v>58</v>
      </c>
      <c r="U8" t="s">
        <v>44</v>
      </c>
      <c r="V8" s="1">
        <v>45245</v>
      </c>
      <c r="W8" s="1">
        <v>45246</v>
      </c>
      <c r="X8" s="1" t="s">
        <v>122</v>
      </c>
      <c r="Y8" s="1" t="s">
        <v>132</v>
      </c>
    </row>
    <row r="9" spans="2:25" x14ac:dyDescent="0.25">
      <c r="B9">
        <v>2023</v>
      </c>
      <c r="C9">
        <v>230925</v>
      </c>
      <c r="D9" t="s">
        <v>43</v>
      </c>
      <c r="E9" s="36" t="s">
        <v>143</v>
      </c>
      <c r="F9" t="s">
        <v>69</v>
      </c>
      <c r="G9" t="s">
        <v>85</v>
      </c>
      <c r="H9" t="s">
        <v>86</v>
      </c>
      <c r="I9" t="s">
        <v>170</v>
      </c>
      <c r="J9" t="s">
        <v>87</v>
      </c>
      <c r="K9" s="36" t="s">
        <v>88</v>
      </c>
      <c r="L9" t="s">
        <v>28</v>
      </c>
      <c r="M9" s="36" t="s">
        <v>45</v>
      </c>
      <c r="N9" s="36" t="s">
        <v>6</v>
      </c>
      <c r="O9" s="36">
        <v>901770691</v>
      </c>
      <c r="P9" s="36" t="s">
        <v>106</v>
      </c>
      <c r="Q9" s="29">
        <v>196159800</v>
      </c>
      <c r="R9" t="s">
        <v>36</v>
      </c>
      <c r="S9" t="s">
        <v>37</v>
      </c>
      <c r="T9" s="36" t="s">
        <v>59</v>
      </c>
      <c r="U9" t="s">
        <v>44</v>
      </c>
      <c r="V9" s="1">
        <v>45244</v>
      </c>
      <c r="W9" s="1">
        <v>45251</v>
      </c>
      <c r="X9" s="1" t="s">
        <v>123</v>
      </c>
      <c r="Y9" s="1" t="s">
        <v>133</v>
      </c>
    </row>
    <row r="10" spans="2:25" x14ac:dyDescent="0.25">
      <c r="B10">
        <v>2023</v>
      </c>
      <c r="C10">
        <v>230917</v>
      </c>
      <c r="D10" t="s">
        <v>43</v>
      </c>
      <c r="E10" s="36" t="s">
        <v>144</v>
      </c>
      <c r="F10" t="s">
        <v>70</v>
      </c>
      <c r="G10" t="s">
        <v>51</v>
      </c>
      <c r="H10" t="s">
        <v>52</v>
      </c>
      <c r="I10" t="s">
        <v>170</v>
      </c>
      <c r="J10" t="s">
        <v>48</v>
      </c>
      <c r="K10" s="36" t="s">
        <v>89</v>
      </c>
      <c r="L10" t="s">
        <v>28</v>
      </c>
      <c r="M10" s="36" t="s">
        <v>45</v>
      </c>
      <c r="N10" s="36" t="s">
        <v>6</v>
      </c>
      <c r="O10" s="36">
        <v>830073329</v>
      </c>
      <c r="P10" s="36" t="s">
        <v>107</v>
      </c>
      <c r="Q10" s="29">
        <v>704240000</v>
      </c>
      <c r="R10" t="s">
        <v>36</v>
      </c>
      <c r="S10" t="s">
        <v>37</v>
      </c>
      <c r="T10" s="36" t="s">
        <v>57</v>
      </c>
      <c r="U10" t="s">
        <v>44</v>
      </c>
      <c r="V10" s="1">
        <v>45233</v>
      </c>
      <c r="W10" s="1">
        <v>45239</v>
      </c>
      <c r="X10" s="1" t="s">
        <v>124</v>
      </c>
      <c r="Y10" s="1" t="s">
        <v>134</v>
      </c>
    </row>
    <row r="11" spans="2:25" x14ac:dyDescent="0.25">
      <c r="B11">
        <v>2023</v>
      </c>
      <c r="C11">
        <v>230930</v>
      </c>
      <c r="D11" t="s">
        <v>43</v>
      </c>
      <c r="E11" s="43" t="s">
        <v>153</v>
      </c>
      <c r="F11" t="s">
        <v>71</v>
      </c>
      <c r="G11" t="s">
        <v>41</v>
      </c>
      <c r="H11" t="s">
        <v>46</v>
      </c>
      <c r="I11" t="s">
        <v>66</v>
      </c>
      <c r="J11" t="s">
        <v>47</v>
      </c>
      <c r="K11" s="36" t="s">
        <v>90</v>
      </c>
      <c r="L11" t="s">
        <v>29</v>
      </c>
      <c r="M11" s="36" t="s">
        <v>35</v>
      </c>
      <c r="N11" s="36" t="s">
        <v>6</v>
      </c>
      <c r="O11" s="36">
        <v>900361140</v>
      </c>
      <c r="P11" s="36" t="s">
        <v>108</v>
      </c>
      <c r="Q11" s="29">
        <v>10588177</v>
      </c>
      <c r="R11" t="s">
        <v>36</v>
      </c>
      <c r="S11" t="s">
        <v>37</v>
      </c>
      <c r="T11" s="36" t="s">
        <v>59</v>
      </c>
      <c r="U11" t="s">
        <v>44</v>
      </c>
      <c r="V11" s="1">
        <v>45253</v>
      </c>
      <c r="W11" s="1">
        <v>45260</v>
      </c>
      <c r="X11" s="1" t="s">
        <v>53</v>
      </c>
      <c r="Y11" s="1" t="s">
        <v>53</v>
      </c>
    </row>
    <row r="12" spans="2:25" x14ac:dyDescent="0.25">
      <c r="B12">
        <v>2023</v>
      </c>
      <c r="C12">
        <v>230931</v>
      </c>
      <c r="D12" t="s">
        <v>43</v>
      </c>
      <c r="E12" s="43" t="s">
        <v>154</v>
      </c>
      <c r="F12" t="s">
        <v>72</v>
      </c>
      <c r="G12" t="s">
        <v>41</v>
      </c>
      <c r="H12" t="s">
        <v>52</v>
      </c>
      <c r="I12" t="s">
        <v>66</v>
      </c>
      <c r="J12" t="s">
        <v>47</v>
      </c>
      <c r="K12" s="36" t="s">
        <v>91</v>
      </c>
      <c r="L12" t="s">
        <v>29</v>
      </c>
      <c r="M12" s="36" t="s">
        <v>45</v>
      </c>
      <c r="N12" s="36" t="s">
        <v>6</v>
      </c>
      <c r="O12" s="36">
        <v>860051227</v>
      </c>
      <c r="P12" s="36" t="s">
        <v>109</v>
      </c>
      <c r="Q12" s="29">
        <v>36062236</v>
      </c>
      <c r="R12" t="s">
        <v>36</v>
      </c>
      <c r="S12" t="s">
        <v>37</v>
      </c>
      <c r="T12" s="36" t="s">
        <v>62</v>
      </c>
      <c r="U12" t="s">
        <v>44</v>
      </c>
      <c r="V12" s="1">
        <v>45257</v>
      </c>
      <c r="W12" s="1">
        <v>45260</v>
      </c>
      <c r="X12" s="1" t="s">
        <v>53</v>
      </c>
      <c r="Y12" s="1" t="s">
        <v>53</v>
      </c>
    </row>
    <row r="13" spans="2:25" x14ac:dyDescent="0.25">
      <c r="B13">
        <v>2023</v>
      </c>
      <c r="C13">
        <v>230915</v>
      </c>
      <c r="D13" t="s">
        <v>43</v>
      </c>
      <c r="E13" s="36" t="s">
        <v>145</v>
      </c>
      <c r="F13" t="s">
        <v>73</v>
      </c>
      <c r="G13" t="s">
        <v>56</v>
      </c>
      <c r="H13" t="s">
        <v>46</v>
      </c>
      <c r="I13" t="s">
        <v>170</v>
      </c>
      <c r="J13" t="s">
        <v>87</v>
      </c>
      <c r="K13" s="36" t="s">
        <v>92</v>
      </c>
      <c r="L13" t="s">
        <v>28</v>
      </c>
      <c r="M13" s="36" t="s">
        <v>45</v>
      </c>
      <c r="N13" s="36" t="s">
        <v>6</v>
      </c>
      <c r="O13" s="36">
        <v>900246243</v>
      </c>
      <c r="P13" s="36" t="s">
        <v>110</v>
      </c>
      <c r="Q13" s="29">
        <v>205147105</v>
      </c>
      <c r="R13" t="s">
        <v>36</v>
      </c>
      <c r="S13" t="s">
        <v>37</v>
      </c>
      <c r="T13" s="36" t="s">
        <v>59</v>
      </c>
      <c r="U13" t="s">
        <v>44</v>
      </c>
      <c r="V13" s="1">
        <v>45231</v>
      </c>
      <c r="W13" s="1">
        <v>45238</v>
      </c>
      <c r="X13" s="1" t="s">
        <v>125</v>
      </c>
      <c r="Y13" s="1" t="s">
        <v>135</v>
      </c>
    </row>
    <row r="14" spans="2:25" x14ac:dyDescent="0.25">
      <c r="B14">
        <v>2023</v>
      </c>
      <c r="C14">
        <v>230933</v>
      </c>
      <c r="D14" t="s">
        <v>43</v>
      </c>
      <c r="E14" s="43" t="s">
        <v>155</v>
      </c>
      <c r="F14" t="s">
        <v>74</v>
      </c>
      <c r="G14" t="s">
        <v>41</v>
      </c>
      <c r="H14" t="s">
        <v>46</v>
      </c>
      <c r="I14" t="s">
        <v>170</v>
      </c>
      <c r="J14" t="s">
        <v>48</v>
      </c>
      <c r="K14" s="36" t="s">
        <v>93</v>
      </c>
      <c r="L14" t="s">
        <v>29</v>
      </c>
      <c r="M14" s="36" t="s">
        <v>49</v>
      </c>
      <c r="N14" s="36" t="s">
        <v>6</v>
      </c>
      <c r="O14" s="36">
        <v>900162407</v>
      </c>
      <c r="P14" s="36" t="s">
        <v>111</v>
      </c>
      <c r="Q14" s="29">
        <v>99233142</v>
      </c>
      <c r="R14" t="s">
        <v>36</v>
      </c>
      <c r="S14" t="s">
        <v>37</v>
      </c>
      <c r="T14" s="36" t="s">
        <v>57</v>
      </c>
      <c r="U14" t="s">
        <v>44</v>
      </c>
      <c r="V14" s="1">
        <v>45258</v>
      </c>
      <c r="W14" s="1" t="s">
        <v>53</v>
      </c>
      <c r="X14" s="1" t="s">
        <v>53</v>
      </c>
      <c r="Y14" s="1" t="s">
        <v>53</v>
      </c>
    </row>
    <row r="15" spans="2:25" x14ac:dyDescent="0.25">
      <c r="B15">
        <v>2023</v>
      </c>
      <c r="C15">
        <v>230924</v>
      </c>
      <c r="D15" t="s">
        <v>43</v>
      </c>
      <c r="E15" s="36" t="s">
        <v>146</v>
      </c>
      <c r="F15" t="s">
        <v>75</v>
      </c>
      <c r="G15" t="s">
        <v>40</v>
      </c>
      <c r="H15" t="s">
        <v>42</v>
      </c>
      <c r="I15" t="s">
        <v>170</v>
      </c>
      <c r="J15" t="s">
        <v>64</v>
      </c>
      <c r="K15" s="36" t="s">
        <v>94</v>
      </c>
      <c r="L15" t="s">
        <v>28</v>
      </c>
      <c r="M15" s="36" t="s">
        <v>35</v>
      </c>
      <c r="N15" s="36" t="s">
        <v>6</v>
      </c>
      <c r="O15" s="36">
        <v>900666572</v>
      </c>
      <c r="P15" s="36" t="s">
        <v>112</v>
      </c>
      <c r="Q15" s="29">
        <v>196350000</v>
      </c>
      <c r="R15" t="s">
        <v>36</v>
      </c>
      <c r="S15" t="s">
        <v>37</v>
      </c>
      <c r="T15" s="36" t="s">
        <v>62</v>
      </c>
      <c r="U15" t="s">
        <v>44</v>
      </c>
      <c r="V15" s="1">
        <v>45244</v>
      </c>
      <c r="W15" s="1">
        <v>45252</v>
      </c>
      <c r="X15" s="1" t="s">
        <v>123</v>
      </c>
      <c r="Y15" s="1" t="s">
        <v>136</v>
      </c>
    </row>
    <row r="16" spans="2:25" x14ac:dyDescent="0.25">
      <c r="B16">
        <v>2023</v>
      </c>
      <c r="C16">
        <v>230919</v>
      </c>
      <c r="D16" t="s">
        <v>43</v>
      </c>
      <c r="E16" s="36" t="s">
        <v>147</v>
      </c>
      <c r="F16" t="s">
        <v>76</v>
      </c>
      <c r="G16" t="s">
        <v>51</v>
      </c>
      <c r="H16" t="s">
        <v>46</v>
      </c>
      <c r="I16" t="s">
        <v>66</v>
      </c>
      <c r="J16" t="s">
        <v>47</v>
      </c>
      <c r="K16" s="36" t="s">
        <v>95</v>
      </c>
      <c r="L16" t="s">
        <v>28</v>
      </c>
      <c r="M16" s="36" t="s">
        <v>49</v>
      </c>
      <c r="N16" s="36" t="s">
        <v>6</v>
      </c>
      <c r="O16" s="36">
        <v>900390198</v>
      </c>
      <c r="P16" s="36" t="s">
        <v>113</v>
      </c>
      <c r="Q16" s="29">
        <v>895200000</v>
      </c>
      <c r="R16" t="s">
        <v>36</v>
      </c>
      <c r="S16" t="s">
        <v>37</v>
      </c>
      <c r="T16" s="36" t="s">
        <v>57</v>
      </c>
      <c r="U16" t="s">
        <v>44</v>
      </c>
      <c r="V16" s="1">
        <v>45237</v>
      </c>
      <c r="W16" s="1">
        <v>45246</v>
      </c>
      <c r="X16" s="1" t="s">
        <v>122</v>
      </c>
      <c r="Y16" s="1" t="s">
        <v>137</v>
      </c>
    </row>
    <row r="17" spans="2:25" x14ac:dyDescent="0.25">
      <c r="B17">
        <v>2023</v>
      </c>
      <c r="C17">
        <v>230932</v>
      </c>
      <c r="D17" t="s">
        <v>43</v>
      </c>
      <c r="E17" s="43" t="s">
        <v>156</v>
      </c>
      <c r="F17" t="s">
        <v>77</v>
      </c>
      <c r="G17" t="s">
        <v>40</v>
      </c>
      <c r="H17" t="s">
        <v>42</v>
      </c>
      <c r="I17" t="s">
        <v>66</v>
      </c>
      <c r="J17" t="s">
        <v>47</v>
      </c>
      <c r="K17" s="36" t="s">
        <v>96</v>
      </c>
      <c r="L17" t="s">
        <v>29</v>
      </c>
      <c r="M17" s="36" t="s">
        <v>35</v>
      </c>
      <c r="N17" s="36" t="s">
        <v>5</v>
      </c>
      <c r="O17" s="36">
        <v>1010247198</v>
      </c>
      <c r="P17" s="36" t="s">
        <v>114</v>
      </c>
      <c r="Q17" s="29">
        <v>6514000</v>
      </c>
      <c r="R17" t="s">
        <v>36</v>
      </c>
      <c r="S17" t="s">
        <v>37</v>
      </c>
      <c r="T17" s="36" t="s">
        <v>62</v>
      </c>
      <c r="U17" t="s">
        <v>44</v>
      </c>
      <c r="V17" s="1">
        <v>45259</v>
      </c>
      <c r="W17" s="1">
        <v>45261</v>
      </c>
      <c r="X17" s="1" t="s">
        <v>53</v>
      </c>
      <c r="Y17" s="1" t="s">
        <v>53</v>
      </c>
    </row>
    <row r="18" spans="2:25" x14ac:dyDescent="0.25">
      <c r="B18">
        <v>2023</v>
      </c>
      <c r="C18">
        <v>230923</v>
      </c>
      <c r="D18" t="s">
        <v>43</v>
      </c>
      <c r="E18" s="36" t="s">
        <v>148</v>
      </c>
      <c r="F18" t="s">
        <v>78</v>
      </c>
      <c r="G18" t="s">
        <v>41</v>
      </c>
      <c r="H18" t="s">
        <v>46</v>
      </c>
      <c r="I18" t="s">
        <v>66</v>
      </c>
      <c r="J18" t="s">
        <v>47</v>
      </c>
      <c r="K18" s="36" t="s">
        <v>97</v>
      </c>
      <c r="L18" t="s">
        <v>29</v>
      </c>
      <c r="M18" s="36" t="s">
        <v>35</v>
      </c>
      <c r="N18" s="36" t="s">
        <v>6</v>
      </c>
      <c r="O18" s="36">
        <v>900092491</v>
      </c>
      <c r="P18" s="36" t="s">
        <v>115</v>
      </c>
      <c r="Q18" s="29">
        <v>8890000</v>
      </c>
      <c r="R18" t="s">
        <v>36</v>
      </c>
      <c r="S18" t="s">
        <v>37</v>
      </c>
      <c r="T18" s="36" t="s">
        <v>59</v>
      </c>
      <c r="U18" t="s">
        <v>44</v>
      </c>
      <c r="V18" s="1">
        <v>45245</v>
      </c>
      <c r="W18" s="1">
        <v>45247</v>
      </c>
      <c r="X18" s="1" t="s">
        <v>126</v>
      </c>
      <c r="Y18" s="1" t="s">
        <v>138</v>
      </c>
    </row>
    <row r="19" spans="2:25" x14ac:dyDescent="0.25">
      <c r="B19">
        <v>2023</v>
      </c>
      <c r="C19">
        <v>230929</v>
      </c>
      <c r="D19" t="s">
        <v>43</v>
      </c>
      <c r="E19" s="43" t="s">
        <v>157</v>
      </c>
      <c r="F19" t="s">
        <v>79</v>
      </c>
      <c r="G19" t="s">
        <v>40</v>
      </c>
      <c r="H19" t="s">
        <v>42</v>
      </c>
      <c r="I19" t="s">
        <v>170</v>
      </c>
      <c r="J19" t="s">
        <v>27</v>
      </c>
      <c r="K19" s="36" t="s">
        <v>98</v>
      </c>
      <c r="L19" t="s">
        <v>29</v>
      </c>
      <c r="M19" s="36" t="s">
        <v>35</v>
      </c>
      <c r="N19" s="36" t="s">
        <v>5</v>
      </c>
      <c r="O19" s="36">
        <v>53068599</v>
      </c>
      <c r="P19" s="36" t="s">
        <v>116</v>
      </c>
      <c r="Q19" s="29">
        <v>16100000</v>
      </c>
      <c r="R19" t="s">
        <v>36</v>
      </c>
      <c r="S19" t="s">
        <v>37</v>
      </c>
      <c r="T19" s="36" t="s">
        <v>62</v>
      </c>
      <c r="U19" t="s">
        <v>44</v>
      </c>
      <c r="V19" s="1">
        <v>45250</v>
      </c>
      <c r="W19" s="1">
        <v>45251</v>
      </c>
      <c r="X19" s="1" t="s">
        <v>123</v>
      </c>
      <c r="Y19" s="1" t="s">
        <v>136</v>
      </c>
    </row>
    <row r="20" spans="2:25" x14ac:dyDescent="0.25">
      <c r="B20">
        <v>2023</v>
      </c>
      <c r="C20">
        <v>230928</v>
      </c>
      <c r="D20" t="s">
        <v>43</v>
      </c>
      <c r="E20" s="43" t="s">
        <v>158</v>
      </c>
      <c r="F20" t="s">
        <v>80</v>
      </c>
      <c r="G20" t="s">
        <v>41</v>
      </c>
      <c r="H20" t="s">
        <v>50</v>
      </c>
      <c r="I20" t="s">
        <v>66</v>
      </c>
      <c r="J20" t="s">
        <v>47</v>
      </c>
      <c r="K20" s="36" t="s">
        <v>99</v>
      </c>
      <c r="L20" t="s">
        <v>29</v>
      </c>
      <c r="M20" s="36" t="s">
        <v>104</v>
      </c>
      <c r="N20" s="36" t="s">
        <v>6</v>
      </c>
      <c r="O20" s="36">
        <v>900585357</v>
      </c>
      <c r="P20" s="36" t="s">
        <v>117</v>
      </c>
      <c r="Q20" s="29">
        <v>20234100</v>
      </c>
      <c r="R20" t="s">
        <v>36</v>
      </c>
      <c r="S20" t="s">
        <v>37</v>
      </c>
      <c r="T20" s="36" t="s">
        <v>59</v>
      </c>
      <c r="U20" t="s">
        <v>44</v>
      </c>
      <c r="V20" s="1">
        <v>45251</v>
      </c>
      <c r="W20" s="1">
        <v>45253</v>
      </c>
      <c r="X20" s="1" t="s">
        <v>127</v>
      </c>
      <c r="Y20" s="1" t="s">
        <v>139</v>
      </c>
    </row>
    <row r="21" spans="2:25" x14ac:dyDescent="0.25">
      <c r="B21">
        <v>2023</v>
      </c>
      <c r="C21">
        <v>230916</v>
      </c>
      <c r="D21" t="s">
        <v>43</v>
      </c>
      <c r="E21" s="36" t="s">
        <v>149</v>
      </c>
      <c r="F21" t="s">
        <v>81</v>
      </c>
      <c r="G21" t="s">
        <v>41</v>
      </c>
      <c r="H21" t="s">
        <v>46</v>
      </c>
      <c r="I21" t="s">
        <v>66</v>
      </c>
      <c r="J21" t="s">
        <v>47</v>
      </c>
      <c r="K21" s="36" t="s">
        <v>100</v>
      </c>
      <c r="L21" t="s">
        <v>29</v>
      </c>
      <c r="M21" s="36" t="s">
        <v>35</v>
      </c>
      <c r="N21" s="36" t="s">
        <v>5</v>
      </c>
      <c r="O21" s="36">
        <v>79809979</v>
      </c>
      <c r="P21" s="36" t="s">
        <v>118</v>
      </c>
      <c r="Q21" s="29">
        <v>17000000</v>
      </c>
      <c r="R21" t="s">
        <v>36</v>
      </c>
      <c r="S21" t="s">
        <v>37</v>
      </c>
      <c r="T21" s="36" t="s">
        <v>60</v>
      </c>
      <c r="U21" t="s">
        <v>44</v>
      </c>
      <c r="V21" s="1">
        <v>45232</v>
      </c>
      <c r="W21" s="1">
        <v>45238</v>
      </c>
      <c r="X21" s="1" t="s">
        <v>128</v>
      </c>
      <c r="Y21" s="1" t="s">
        <v>140</v>
      </c>
    </row>
    <row r="22" spans="2:25" x14ac:dyDescent="0.25">
      <c r="B22">
        <v>2023</v>
      </c>
      <c r="C22">
        <v>230922</v>
      </c>
      <c r="D22" t="s">
        <v>43</v>
      </c>
      <c r="E22" s="36" t="s">
        <v>150</v>
      </c>
      <c r="F22" t="s">
        <v>82</v>
      </c>
      <c r="G22" t="s">
        <v>41</v>
      </c>
      <c r="H22" t="s">
        <v>50</v>
      </c>
      <c r="I22" t="s">
        <v>170</v>
      </c>
      <c r="J22" t="s">
        <v>27</v>
      </c>
      <c r="K22" s="36" t="s">
        <v>101</v>
      </c>
      <c r="L22" t="s">
        <v>29</v>
      </c>
      <c r="M22" s="36" t="s">
        <v>104</v>
      </c>
      <c r="N22" s="36" t="s">
        <v>6</v>
      </c>
      <c r="O22" s="36">
        <v>901701753</v>
      </c>
      <c r="P22" s="36" t="s">
        <v>119</v>
      </c>
      <c r="Q22" s="29">
        <v>10199456</v>
      </c>
      <c r="R22" t="s">
        <v>36</v>
      </c>
      <c r="S22" t="s">
        <v>37</v>
      </c>
      <c r="T22" s="36" t="s">
        <v>62</v>
      </c>
      <c r="U22" t="s">
        <v>44</v>
      </c>
      <c r="V22" s="1">
        <v>45245</v>
      </c>
      <c r="W22" s="1">
        <v>45250</v>
      </c>
      <c r="X22" s="1" t="s">
        <v>129</v>
      </c>
      <c r="Y22" s="1" t="s">
        <v>141</v>
      </c>
    </row>
    <row r="23" spans="2:25" x14ac:dyDescent="0.25">
      <c r="B23">
        <v>2023</v>
      </c>
      <c r="C23">
        <v>230920</v>
      </c>
      <c r="D23" t="s">
        <v>43</v>
      </c>
      <c r="E23" s="36" t="s">
        <v>151</v>
      </c>
      <c r="F23" t="s">
        <v>83</v>
      </c>
      <c r="G23" t="s">
        <v>41</v>
      </c>
      <c r="H23" t="s">
        <v>46</v>
      </c>
      <c r="I23" t="s">
        <v>66</v>
      </c>
      <c r="J23" t="s">
        <v>47</v>
      </c>
      <c r="K23" s="36" t="s">
        <v>102</v>
      </c>
      <c r="L23" t="s">
        <v>29</v>
      </c>
      <c r="M23" s="36" t="s">
        <v>35</v>
      </c>
      <c r="N23" s="36" t="s">
        <v>6</v>
      </c>
      <c r="O23" s="36">
        <v>900196281</v>
      </c>
      <c r="P23" s="36" t="s">
        <v>120</v>
      </c>
      <c r="Q23" s="29">
        <v>19646140</v>
      </c>
      <c r="R23" t="s">
        <v>36</v>
      </c>
      <c r="S23" t="s">
        <v>37</v>
      </c>
      <c r="T23" s="36" t="s">
        <v>62</v>
      </c>
      <c r="U23" t="s">
        <v>44</v>
      </c>
      <c r="V23" s="1">
        <v>45240</v>
      </c>
      <c r="W23" s="1">
        <v>45253</v>
      </c>
      <c r="X23" s="1" t="s">
        <v>130</v>
      </c>
      <c r="Y23" s="1" t="s">
        <v>142</v>
      </c>
    </row>
    <row r="24" spans="2:25" x14ac:dyDescent="0.25">
      <c r="B24">
        <v>2023</v>
      </c>
      <c r="C24">
        <v>230918</v>
      </c>
      <c r="D24" t="s">
        <v>43</v>
      </c>
      <c r="E24" s="36" t="s">
        <v>152</v>
      </c>
      <c r="F24" t="s">
        <v>84</v>
      </c>
      <c r="G24" t="s">
        <v>40</v>
      </c>
      <c r="H24" t="s">
        <v>42</v>
      </c>
      <c r="I24" t="s">
        <v>170</v>
      </c>
      <c r="J24" t="s">
        <v>65</v>
      </c>
      <c r="K24" s="36" t="s">
        <v>103</v>
      </c>
      <c r="L24" t="s">
        <v>29</v>
      </c>
      <c r="M24" s="36" t="s">
        <v>35</v>
      </c>
      <c r="N24" s="36" t="s">
        <v>5</v>
      </c>
      <c r="O24" s="36">
        <v>55063571</v>
      </c>
      <c r="P24" s="36" t="s">
        <v>121</v>
      </c>
      <c r="Q24" s="29">
        <v>27912000</v>
      </c>
      <c r="R24" t="s">
        <v>36</v>
      </c>
      <c r="S24" t="s">
        <v>37</v>
      </c>
      <c r="T24" s="36" t="s">
        <v>61</v>
      </c>
      <c r="U24" t="s">
        <v>44</v>
      </c>
      <c r="V24" s="1">
        <v>45233</v>
      </c>
      <c r="W24" s="1">
        <v>45238</v>
      </c>
      <c r="X24" s="1" t="s">
        <v>131</v>
      </c>
      <c r="Y24" s="1" t="s">
        <v>142</v>
      </c>
    </row>
    <row r="25" spans="2:25" x14ac:dyDescent="0.25">
      <c r="B25">
        <v>2023</v>
      </c>
      <c r="C25">
        <v>230927</v>
      </c>
      <c r="D25" t="s">
        <v>43</v>
      </c>
      <c r="E25" s="44" t="s">
        <v>160</v>
      </c>
      <c r="F25" s="45" t="s">
        <v>159</v>
      </c>
      <c r="G25" t="s">
        <v>161</v>
      </c>
      <c r="H25" t="s">
        <v>164</v>
      </c>
      <c r="I25" t="s">
        <v>162</v>
      </c>
      <c r="J25" t="s">
        <v>163</v>
      </c>
      <c r="K25" s="36" t="s">
        <v>166</v>
      </c>
      <c r="L25" t="s">
        <v>165</v>
      </c>
      <c r="M25" s="36" t="s">
        <v>45</v>
      </c>
      <c r="N25" s="36" t="s">
        <v>6</v>
      </c>
      <c r="O25" s="36">
        <v>890300279</v>
      </c>
      <c r="P25" s="36" t="s">
        <v>167</v>
      </c>
      <c r="Q25" s="29">
        <v>0</v>
      </c>
      <c r="R25" s="36" t="s">
        <v>162</v>
      </c>
      <c r="S25" s="36" t="s">
        <v>162</v>
      </c>
      <c r="T25" s="36" t="s">
        <v>168</v>
      </c>
      <c r="U25" s="36" t="s">
        <v>169</v>
      </c>
      <c r="V25" s="1">
        <v>45246</v>
      </c>
      <c r="W25" s="1">
        <v>45246</v>
      </c>
      <c r="X25" s="1">
        <v>45246</v>
      </c>
      <c r="Y25" s="1" t="s">
        <v>53</v>
      </c>
    </row>
  </sheetData>
  <conditionalFormatting sqref="C7:C25">
    <cfRule type="duplicateValues" dxfId="151" priority="3"/>
  </conditionalFormatting>
  <hyperlinks>
    <hyperlink ref="E11" r:id="rId1" xr:uid="{E1BB1306-B49F-4231-8165-FFAD52F96BDF}"/>
    <hyperlink ref="E12" r:id="rId2" xr:uid="{FD120F97-4048-4EDD-A0BC-BB27705242E9}"/>
    <hyperlink ref="E14" r:id="rId3" xr:uid="{B8DE6F1B-0BC2-4BD4-983A-00B705897421}"/>
    <hyperlink ref="E17" r:id="rId4" xr:uid="{089F0BC1-B899-492D-AA86-EAA3FB5379EB}"/>
    <hyperlink ref="E19" r:id="rId5" xr:uid="{77827A47-357F-4773-AE54-4E86ABF4A45A}"/>
    <hyperlink ref="E20" r:id="rId6" xr:uid="{AD2F9D74-FDBC-441F-83C4-4FA0BCB9119E}"/>
  </hyperlinks>
  <pageMargins left="0.7" right="0.7" top="0.75" bottom="0.75" header="0.3" footer="0.3"/>
  <pageSetup paperSize="9" orientation="portrait" horizontalDpi="4294967294" verticalDpi="4294967294" r:id="rId7"/>
  <drawing r:id="rId8"/>
  <tableParts count="1">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2023-12-07T04:49:53Z</dcterms:modified>
</cp:coreProperties>
</file>