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hidePivotFieldList="1"/>
  <mc:AlternateContent xmlns:mc="http://schemas.openxmlformats.org/markup-compatibility/2006">
    <mc:Choice Requires="x15">
      <x15ac:absPath xmlns:x15ac="http://schemas.microsoft.com/office/spreadsheetml/2010/11/ac" url="D:\SDH\1_Informes_SDH\9_Pagina_web\"/>
    </mc:Choice>
  </mc:AlternateContent>
  <xr:revisionPtr revIDLastSave="0" documentId="13_ncr:1_{5320ABC7-11DC-4501-8D35-1452E0D99869}" xr6:coauthVersionLast="41" xr6:coauthVersionMax="41" xr10:uidLastSave="{00000000-0000-0000-0000-000000000000}"/>
  <workbookProtection lockStructure="1"/>
  <bookViews>
    <workbookView xWindow="-120" yWindow="-120" windowWidth="20730" windowHeight="11160" xr2:uid="{00000000-000D-0000-FFFF-FFFF00000000}"/>
  </bookViews>
  <sheets>
    <sheet name="resumen" sheetId="1" r:id="rId1"/>
    <sheet name="Detalle" sheetId="2" r:id="rId2"/>
  </sheets>
  <definedNames>
    <definedName name="_xlnm._FilterDatabase" localSheetId="1" hidden="1">Detalle!$B$10:$P$330</definedName>
  </definedNames>
  <calcPr calcId="191029"/>
  <pivotCaches>
    <pivotCache cacheId="10" r:id="rId3"/>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30" i="2" l="1"/>
  <c r="W310" i="2"/>
  <c r="W309" i="2"/>
  <c r="W279" i="2"/>
  <c r="W278" i="2"/>
  <c r="W277" i="2"/>
  <c r="W269" i="2"/>
  <c r="W213" i="2"/>
  <c r="W211" i="2"/>
  <c r="W202" i="2"/>
  <c r="W201" i="2"/>
  <c r="W199" i="2"/>
  <c r="W190" i="2"/>
  <c r="W178" i="2"/>
  <c r="W171" i="2"/>
  <c r="W170" i="2"/>
  <c r="W169" i="2"/>
  <c r="W146" i="2"/>
  <c r="W137" i="2"/>
  <c r="W133" i="2"/>
  <c r="W132" i="2"/>
  <c r="W123" i="2"/>
  <c r="W96" i="2"/>
  <c r="W48" i="2"/>
  <c r="W28" i="2"/>
  <c r="W228" i="2"/>
  <c r="W200" i="2"/>
  <c r="W168" i="2"/>
  <c r="W143" i="2"/>
  <c r="W95" i="2"/>
  <c r="W94" i="2"/>
  <c r="W53" i="2"/>
  <c r="W37" i="2"/>
  <c r="X330" i="2" l="1"/>
  <c r="X310" i="2"/>
  <c r="X309" i="2"/>
  <c r="X279" i="2"/>
  <c r="X278" i="2"/>
  <c r="X277" i="2"/>
  <c r="X269" i="2"/>
  <c r="X213" i="2"/>
  <c r="X211" i="2"/>
  <c r="X202" i="2"/>
  <c r="X201" i="2"/>
  <c r="X199" i="2"/>
  <c r="X190" i="2"/>
  <c r="X178" i="2"/>
  <c r="X171" i="2"/>
  <c r="X170" i="2"/>
  <c r="X169" i="2"/>
  <c r="X146" i="2"/>
  <c r="X137" i="2"/>
  <c r="X133" i="2"/>
  <c r="X132" i="2"/>
  <c r="X123" i="2"/>
  <c r="X96" i="2"/>
  <c r="X48" i="2"/>
  <c r="X28" i="2"/>
  <c r="X228" i="2"/>
  <c r="X200" i="2"/>
  <c r="X168" i="2"/>
  <c r="X143" i="2"/>
  <c r="X95" i="2"/>
  <c r="X94" i="2"/>
  <c r="X53" i="2"/>
  <c r="X37" i="2"/>
  <c r="W12" i="2" l="1"/>
  <c r="W13" i="2"/>
  <c r="W14" i="2"/>
  <c r="W15" i="2"/>
  <c r="W16" i="2"/>
  <c r="W17" i="2"/>
  <c r="W18" i="2"/>
  <c r="W19" i="2"/>
  <c r="W20" i="2"/>
  <c r="W21" i="2"/>
  <c r="W22" i="2"/>
  <c r="W23" i="2"/>
  <c r="W24" i="2"/>
  <c r="W25" i="2"/>
  <c r="W26" i="2"/>
  <c r="W27" i="2"/>
  <c r="W29" i="2"/>
  <c r="W30" i="2"/>
  <c r="W31" i="2"/>
  <c r="W32" i="2"/>
  <c r="W33" i="2"/>
  <c r="W34" i="2"/>
  <c r="W35" i="2"/>
  <c r="W36" i="2"/>
  <c r="W38" i="2"/>
  <c r="W39" i="2"/>
  <c r="W40" i="2"/>
  <c r="W41" i="2"/>
  <c r="W42" i="2"/>
  <c r="W43" i="2"/>
  <c r="W44" i="2"/>
  <c r="W45" i="2"/>
  <c r="W46" i="2"/>
  <c r="W47" i="2"/>
  <c r="W49" i="2"/>
  <c r="W50" i="2"/>
  <c r="W51" i="2"/>
  <c r="W52" i="2"/>
  <c r="W54" i="2"/>
  <c r="W55" i="2"/>
  <c r="W56" i="2"/>
  <c r="W57" i="2"/>
  <c r="W58" i="2"/>
  <c r="W59" i="2"/>
  <c r="W60" i="2"/>
  <c r="W61" i="2"/>
  <c r="W62" i="2"/>
  <c r="W63" i="2"/>
  <c r="W64" i="2"/>
  <c r="W65" i="2"/>
  <c r="W66" i="2"/>
  <c r="W67" i="2"/>
  <c r="W68" i="2"/>
  <c r="W69" i="2"/>
  <c r="W70" i="2"/>
  <c r="W71" i="2"/>
  <c r="W72" i="2"/>
  <c r="W73" i="2"/>
  <c r="W74" i="2"/>
  <c r="W75" i="2"/>
  <c r="W76" i="2"/>
  <c r="W77" i="2"/>
  <c r="W78" i="2"/>
  <c r="W79" i="2"/>
  <c r="W80" i="2"/>
  <c r="W81" i="2"/>
  <c r="W82" i="2"/>
  <c r="W83" i="2"/>
  <c r="W84" i="2"/>
  <c r="W85" i="2"/>
  <c r="W86" i="2"/>
  <c r="W87" i="2"/>
  <c r="W88" i="2"/>
  <c r="W89" i="2"/>
  <c r="W90" i="2"/>
  <c r="W91" i="2"/>
  <c r="W92" i="2"/>
  <c r="W93" i="2"/>
  <c r="W97" i="2"/>
  <c r="W98" i="2"/>
  <c r="W99" i="2"/>
  <c r="W100" i="2"/>
  <c r="W101" i="2"/>
  <c r="W102" i="2"/>
  <c r="W103" i="2"/>
  <c r="W104" i="2"/>
  <c r="W105" i="2"/>
  <c r="W106" i="2"/>
  <c r="W107" i="2"/>
  <c r="W108" i="2"/>
  <c r="W109" i="2"/>
  <c r="W110" i="2"/>
  <c r="W111" i="2"/>
  <c r="W112" i="2"/>
  <c r="W113" i="2"/>
  <c r="W114" i="2"/>
  <c r="W115" i="2"/>
  <c r="W116" i="2"/>
  <c r="W117" i="2"/>
  <c r="W118" i="2"/>
  <c r="W119" i="2"/>
  <c r="W120" i="2"/>
  <c r="W121" i="2"/>
  <c r="W122" i="2"/>
  <c r="W124" i="2"/>
  <c r="W125" i="2"/>
  <c r="W126" i="2"/>
  <c r="W127" i="2"/>
  <c r="W128" i="2"/>
  <c r="W129" i="2"/>
  <c r="W130" i="2"/>
  <c r="W131" i="2"/>
  <c r="W134" i="2"/>
  <c r="W135" i="2"/>
  <c r="W136" i="2"/>
  <c r="W138" i="2"/>
  <c r="W139" i="2"/>
  <c r="W140" i="2"/>
  <c r="W141" i="2"/>
  <c r="W142" i="2"/>
  <c r="W144" i="2"/>
  <c r="W145" i="2"/>
  <c r="W147" i="2"/>
  <c r="W148" i="2"/>
  <c r="W149" i="2"/>
  <c r="W150" i="2"/>
  <c r="W151" i="2"/>
  <c r="W152" i="2"/>
  <c r="W153" i="2"/>
  <c r="W154" i="2"/>
  <c r="W155" i="2"/>
  <c r="W156" i="2"/>
  <c r="W157" i="2"/>
  <c r="W158" i="2"/>
  <c r="W159" i="2"/>
  <c r="W160" i="2"/>
  <c r="W161" i="2"/>
  <c r="W162" i="2"/>
  <c r="W163" i="2"/>
  <c r="W164" i="2"/>
  <c r="W165" i="2"/>
  <c r="W166" i="2"/>
  <c r="W167" i="2"/>
  <c r="W172" i="2"/>
  <c r="W173" i="2"/>
  <c r="W174" i="2"/>
  <c r="W175" i="2"/>
  <c r="W176" i="2"/>
  <c r="W177" i="2"/>
  <c r="W179" i="2"/>
  <c r="W180" i="2"/>
  <c r="W181" i="2"/>
  <c r="W182" i="2"/>
  <c r="W183" i="2"/>
  <c r="W184" i="2"/>
  <c r="W185" i="2"/>
  <c r="W186" i="2"/>
  <c r="W187" i="2"/>
  <c r="W188" i="2"/>
  <c r="W189" i="2"/>
  <c r="W191" i="2"/>
  <c r="W192" i="2"/>
  <c r="W193" i="2"/>
  <c r="W194" i="2"/>
  <c r="W195" i="2"/>
  <c r="W196" i="2"/>
  <c r="W197" i="2"/>
  <c r="W198" i="2"/>
  <c r="W203" i="2"/>
  <c r="W204" i="2"/>
  <c r="W205" i="2"/>
  <c r="W206" i="2"/>
  <c r="W207" i="2"/>
  <c r="W208" i="2"/>
  <c r="W209" i="2"/>
  <c r="W210" i="2"/>
  <c r="W212" i="2"/>
  <c r="W214" i="2"/>
  <c r="W215" i="2"/>
  <c r="W216" i="2"/>
  <c r="W217" i="2"/>
  <c r="W218" i="2"/>
  <c r="W219" i="2"/>
  <c r="W220" i="2"/>
  <c r="W221" i="2"/>
  <c r="W222" i="2"/>
  <c r="W223" i="2"/>
  <c r="W224" i="2"/>
  <c r="W225" i="2"/>
  <c r="W226" i="2"/>
  <c r="W227" i="2"/>
  <c r="W229" i="2"/>
  <c r="W230" i="2"/>
  <c r="W231" i="2"/>
  <c r="W232" i="2"/>
  <c r="W233" i="2"/>
  <c r="W234" i="2"/>
  <c r="W235" i="2"/>
  <c r="W236" i="2"/>
  <c r="W237" i="2"/>
  <c r="W238" i="2"/>
  <c r="W239" i="2"/>
  <c r="W240" i="2"/>
  <c r="W241" i="2"/>
  <c r="W242" i="2"/>
  <c r="W243" i="2"/>
  <c r="W244" i="2"/>
  <c r="W245" i="2"/>
  <c r="W246" i="2"/>
  <c r="W247" i="2"/>
  <c r="W248" i="2"/>
  <c r="W249" i="2"/>
  <c r="W250" i="2"/>
  <c r="W251" i="2"/>
  <c r="W252" i="2"/>
  <c r="W253" i="2"/>
  <c r="W254" i="2"/>
  <c r="W255" i="2"/>
  <c r="W256" i="2"/>
  <c r="W257" i="2"/>
  <c r="W258" i="2"/>
  <c r="W259" i="2"/>
  <c r="W260" i="2"/>
  <c r="W261" i="2"/>
  <c r="W262" i="2"/>
  <c r="W263" i="2"/>
  <c r="W264" i="2"/>
  <c r="W265" i="2"/>
  <c r="W266" i="2"/>
  <c r="W267" i="2"/>
  <c r="W268" i="2"/>
  <c r="W270" i="2"/>
  <c r="W271" i="2"/>
  <c r="W272" i="2"/>
  <c r="W273" i="2"/>
  <c r="W274" i="2"/>
  <c r="W275" i="2"/>
  <c r="W276" i="2"/>
  <c r="W280" i="2"/>
  <c r="W281" i="2"/>
  <c r="W282" i="2"/>
  <c r="W283" i="2"/>
  <c r="W284" i="2"/>
  <c r="W285" i="2"/>
  <c r="W286" i="2"/>
  <c r="W287" i="2"/>
  <c r="W288" i="2"/>
  <c r="W289" i="2"/>
  <c r="W290" i="2"/>
  <c r="W291" i="2"/>
  <c r="W292" i="2"/>
  <c r="W293" i="2"/>
  <c r="W294" i="2"/>
  <c r="W295" i="2"/>
  <c r="W296" i="2"/>
  <c r="W297" i="2"/>
  <c r="W298" i="2"/>
  <c r="W299" i="2"/>
  <c r="W300" i="2"/>
  <c r="W301" i="2"/>
  <c r="W302" i="2"/>
  <c r="W303" i="2"/>
  <c r="W304" i="2"/>
  <c r="W305" i="2"/>
  <c r="W306" i="2"/>
  <c r="W307" i="2"/>
  <c r="W308" i="2"/>
  <c r="W311" i="2"/>
  <c r="W312" i="2"/>
  <c r="W313" i="2"/>
  <c r="W314" i="2"/>
  <c r="W315" i="2"/>
  <c r="W316" i="2"/>
  <c r="W317" i="2"/>
  <c r="W318" i="2"/>
  <c r="W319" i="2"/>
  <c r="W320" i="2"/>
  <c r="W321" i="2"/>
  <c r="W322" i="2"/>
  <c r="W323" i="2"/>
  <c r="W324" i="2"/>
  <c r="W325" i="2"/>
  <c r="W326" i="2"/>
  <c r="W327" i="2"/>
  <c r="W328" i="2"/>
  <c r="W329" i="2"/>
  <c r="X12" i="2"/>
  <c r="X13" i="2"/>
  <c r="X14" i="2"/>
  <c r="X15" i="2"/>
  <c r="X16" i="2"/>
  <c r="X17" i="2"/>
  <c r="X18" i="2"/>
  <c r="X19" i="2"/>
  <c r="X20" i="2"/>
  <c r="X21" i="2"/>
  <c r="X22" i="2"/>
  <c r="X23" i="2"/>
  <c r="X24" i="2"/>
  <c r="X25" i="2"/>
  <c r="X26" i="2"/>
  <c r="X27" i="2"/>
  <c r="X29" i="2"/>
  <c r="X30" i="2"/>
  <c r="X31" i="2"/>
  <c r="X32" i="2"/>
  <c r="X33" i="2"/>
  <c r="X34" i="2"/>
  <c r="X35" i="2"/>
  <c r="X36" i="2"/>
  <c r="X38" i="2"/>
  <c r="X39" i="2"/>
  <c r="X40" i="2"/>
  <c r="X41" i="2"/>
  <c r="X42" i="2"/>
  <c r="X43" i="2"/>
  <c r="X44" i="2"/>
  <c r="X45" i="2"/>
  <c r="X46" i="2"/>
  <c r="X47" i="2"/>
  <c r="X49" i="2"/>
  <c r="X50" i="2"/>
  <c r="X51" i="2"/>
  <c r="X52" i="2"/>
  <c r="X54" i="2"/>
  <c r="X55" i="2"/>
  <c r="X56" i="2"/>
  <c r="X57" i="2"/>
  <c r="X58" i="2"/>
  <c r="X59" i="2"/>
  <c r="X60" i="2"/>
  <c r="X61" i="2"/>
  <c r="X62" i="2"/>
  <c r="X63" i="2"/>
  <c r="X64" i="2"/>
  <c r="X65" i="2"/>
  <c r="X66" i="2"/>
  <c r="X67" i="2"/>
  <c r="X68" i="2"/>
  <c r="X69" i="2"/>
  <c r="X70" i="2"/>
  <c r="X71" i="2"/>
  <c r="X72" i="2"/>
  <c r="X73" i="2"/>
  <c r="X74" i="2"/>
  <c r="X75" i="2"/>
  <c r="X76" i="2"/>
  <c r="X77" i="2"/>
  <c r="X78" i="2"/>
  <c r="X79" i="2"/>
  <c r="X80" i="2"/>
  <c r="X81" i="2"/>
  <c r="X82" i="2"/>
  <c r="X83" i="2"/>
  <c r="X84" i="2"/>
  <c r="X85" i="2"/>
  <c r="X86" i="2"/>
  <c r="X87" i="2"/>
  <c r="X88" i="2"/>
  <c r="X89" i="2"/>
  <c r="X90" i="2"/>
  <c r="X91" i="2"/>
  <c r="X92" i="2"/>
  <c r="X93" i="2"/>
  <c r="X97" i="2"/>
  <c r="X98" i="2"/>
  <c r="X99" i="2"/>
  <c r="X100" i="2"/>
  <c r="X101" i="2"/>
  <c r="X102" i="2"/>
  <c r="X103" i="2"/>
  <c r="X104" i="2"/>
  <c r="X105" i="2"/>
  <c r="X106" i="2"/>
  <c r="X107" i="2"/>
  <c r="X108" i="2"/>
  <c r="X109" i="2"/>
  <c r="X110" i="2"/>
  <c r="X111" i="2"/>
  <c r="X112" i="2"/>
  <c r="X113" i="2"/>
  <c r="X114" i="2"/>
  <c r="X115" i="2"/>
  <c r="X116" i="2"/>
  <c r="X117" i="2"/>
  <c r="X118" i="2"/>
  <c r="X119" i="2"/>
  <c r="X120" i="2"/>
  <c r="X121" i="2"/>
  <c r="X122" i="2"/>
  <c r="X124" i="2"/>
  <c r="X125" i="2"/>
  <c r="X126" i="2"/>
  <c r="X127" i="2"/>
  <c r="X128" i="2"/>
  <c r="X129" i="2"/>
  <c r="X130" i="2"/>
  <c r="X131" i="2"/>
  <c r="X134" i="2"/>
  <c r="X135" i="2"/>
  <c r="X136" i="2"/>
  <c r="X138" i="2"/>
  <c r="X139" i="2"/>
  <c r="X140" i="2"/>
  <c r="X141" i="2"/>
  <c r="X142" i="2"/>
  <c r="X144" i="2"/>
  <c r="X145" i="2"/>
  <c r="X147" i="2"/>
  <c r="X148" i="2"/>
  <c r="X149" i="2"/>
  <c r="X150" i="2"/>
  <c r="X151" i="2"/>
  <c r="X152" i="2"/>
  <c r="X153" i="2"/>
  <c r="X154" i="2"/>
  <c r="X155" i="2"/>
  <c r="X156" i="2"/>
  <c r="X157" i="2"/>
  <c r="X158" i="2"/>
  <c r="X159" i="2"/>
  <c r="X160" i="2"/>
  <c r="X161" i="2"/>
  <c r="X162" i="2"/>
  <c r="X163" i="2"/>
  <c r="X164" i="2"/>
  <c r="X165" i="2"/>
  <c r="X166" i="2"/>
  <c r="X167" i="2"/>
  <c r="X172" i="2"/>
  <c r="X173" i="2"/>
  <c r="X174" i="2"/>
  <c r="X175" i="2"/>
  <c r="X176" i="2"/>
  <c r="X177" i="2"/>
  <c r="X179" i="2"/>
  <c r="X180" i="2"/>
  <c r="X181" i="2"/>
  <c r="X182" i="2"/>
  <c r="X183" i="2"/>
  <c r="X184" i="2"/>
  <c r="X185" i="2"/>
  <c r="X186" i="2"/>
  <c r="X187" i="2"/>
  <c r="X188" i="2"/>
  <c r="X189" i="2"/>
  <c r="X191" i="2"/>
  <c r="X192" i="2"/>
  <c r="X193" i="2"/>
  <c r="X194" i="2"/>
  <c r="X195" i="2"/>
  <c r="X196" i="2"/>
  <c r="X197" i="2"/>
  <c r="X198" i="2"/>
  <c r="X203" i="2"/>
  <c r="X204" i="2"/>
  <c r="X205" i="2"/>
  <c r="X206" i="2"/>
  <c r="X207" i="2"/>
  <c r="X208" i="2"/>
  <c r="X209" i="2"/>
  <c r="X210" i="2"/>
  <c r="X212" i="2"/>
  <c r="X214" i="2"/>
  <c r="X215" i="2"/>
  <c r="X216" i="2"/>
  <c r="X217" i="2"/>
  <c r="X218" i="2"/>
  <c r="X219" i="2"/>
  <c r="X220" i="2"/>
  <c r="X221" i="2"/>
  <c r="X222" i="2"/>
  <c r="X223" i="2"/>
  <c r="X224" i="2"/>
  <c r="X225" i="2"/>
  <c r="X226" i="2"/>
  <c r="X227" i="2"/>
  <c r="X229" i="2"/>
  <c r="X230" i="2"/>
  <c r="X231" i="2"/>
  <c r="X232" i="2"/>
  <c r="X233" i="2"/>
  <c r="X234" i="2"/>
  <c r="X235" i="2"/>
  <c r="X236" i="2"/>
  <c r="X237" i="2"/>
  <c r="X238" i="2"/>
  <c r="X239" i="2"/>
  <c r="X240" i="2"/>
  <c r="X241" i="2"/>
  <c r="X242" i="2"/>
  <c r="X243" i="2"/>
  <c r="X244" i="2"/>
  <c r="X245" i="2"/>
  <c r="X246" i="2"/>
  <c r="X247" i="2"/>
  <c r="X248" i="2"/>
  <c r="X249" i="2"/>
  <c r="X250" i="2"/>
  <c r="X251" i="2"/>
  <c r="X252" i="2"/>
  <c r="X253" i="2"/>
  <c r="X254" i="2"/>
  <c r="X255" i="2"/>
  <c r="X256" i="2"/>
  <c r="X257" i="2"/>
  <c r="X258" i="2"/>
  <c r="X259" i="2"/>
  <c r="X260" i="2"/>
  <c r="X261" i="2"/>
  <c r="X262" i="2"/>
  <c r="X263" i="2"/>
  <c r="X264" i="2"/>
  <c r="X265" i="2"/>
  <c r="X266" i="2"/>
  <c r="X267" i="2"/>
  <c r="X268" i="2"/>
  <c r="X270" i="2"/>
  <c r="X271" i="2"/>
  <c r="X272" i="2"/>
  <c r="X273" i="2"/>
  <c r="X274" i="2"/>
  <c r="X275" i="2"/>
  <c r="X276" i="2"/>
  <c r="X280" i="2"/>
  <c r="X281" i="2"/>
  <c r="X282" i="2"/>
  <c r="X283" i="2"/>
  <c r="X284" i="2"/>
  <c r="X285" i="2"/>
  <c r="X286" i="2"/>
  <c r="X287" i="2"/>
  <c r="X288" i="2"/>
  <c r="X289" i="2"/>
  <c r="X290" i="2"/>
  <c r="X291" i="2"/>
  <c r="X292" i="2"/>
  <c r="X293" i="2"/>
  <c r="X294" i="2"/>
  <c r="X295" i="2"/>
  <c r="X296" i="2"/>
  <c r="X297" i="2"/>
  <c r="X298" i="2"/>
  <c r="X299" i="2"/>
  <c r="X300" i="2"/>
  <c r="X301" i="2"/>
  <c r="X302" i="2"/>
  <c r="X303" i="2"/>
  <c r="X304" i="2"/>
  <c r="X305" i="2"/>
  <c r="X306" i="2"/>
  <c r="X307" i="2"/>
  <c r="X308" i="2"/>
  <c r="X311" i="2"/>
  <c r="X312" i="2"/>
  <c r="X313" i="2"/>
  <c r="X314" i="2"/>
  <c r="X315" i="2"/>
  <c r="X316" i="2"/>
  <c r="X317" i="2"/>
  <c r="X318" i="2"/>
  <c r="X319" i="2"/>
  <c r="X320" i="2"/>
  <c r="X321" i="2"/>
  <c r="X322" i="2"/>
  <c r="X323" i="2"/>
  <c r="X324" i="2"/>
  <c r="X325" i="2"/>
  <c r="X326" i="2"/>
  <c r="X327" i="2"/>
  <c r="X328" i="2"/>
  <c r="X329" i="2"/>
  <c r="X11" i="2" l="1"/>
  <c r="W11" i="2" l="1"/>
</calcChain>
</file>

<file path=xl/sharedStrings.xml><?xml version="1.0" encoding="utf-8"?>
<sst xmlns="http://schemas.openxmlformats.org/spreadsheetml/2006/main" count="4524" uniqueCount="1050">
  <si>
    <t>Selección Abreviada - Acuerdo Marco</t>
  </si>
  <si>
    <t>Total general</t>
  </si>
  <si>
    <t>0111-01</t>
  </si>
  <si>
    <t>No. Contratos/Conv</t>
  </si>
  <si>
    <t>VIGENCIA</t>
  </si>
  <si>
    <t>NÚMERO CONTRATO</t>
  </si>
  <si>
    <t>OBJETO</t>
  </si>
  <si>
    <t>Fecha de suscripción</t>
  </si>
  <si>
    <t>Fecha de Inicio</t>
  </si>
  <si>
    <t>Plazo Inicial (dias)</t>
  </si>
  <si>
    <t>Fecha Finalizacion Programada</t>
  </si>
  <si>
    <t>Valor del Contrato
inical</t>
  </si>
  <si>
    <t>% Ejecución</t>
  </si>
  <si>
    <t>Recursos pendientes de ejecutar.</t>
  </si>
  <si>
    <t>Vr. Adiciones</t>
  </si>
  <si>
    <t>Vr. Total con Adiciones</t>
  </si>
  <si>
    <t>NOMBRE UNIDAD EJECUTORA</t>
  </si>
  <si>
    <t>DEPENDENCIA DESTINO</t>
  </si>
  <si>
    <t>PROCESO SELECCIÓN</t>
  </si>
  <si>
    <t>CLASE CONTRATO</t>
  </si>
  <si>
    <t>INFORMACIÓN CONSOLIDADA DEL CONTRATO A LA FECHA CON TODAS LAS NOVEDADES/CAMBIOS Y/O MODIFICACIONES</t>
  </si>
  <si>
    <t>PORTAL CONTRATACION</t>
  </si>
  <si>
    <t>URL SECOP</t>
  </si>
  <si>
    <t>Selección Abreviada - Subasta Inversa</t>
  </si>
  <si>
    <t>Prestación de Servicios</t>
  </si>
  <si>
    <t>Concurso de Méritos Abierto</t>
  </si>
  <si>
    <t>Consultoría</t>
  </si>
  <si>
    <t>Directa Otras Causales</t>
  </si>
  <si>
    <t>Licitación Pública</t>
  </si>
  <si>
    <t>Suministro</t>
  </si>
  <si>
    <t>Mínima Cuantía</t>
  </si>
  <si>
    <t>Selección Abreviada - Menor Cuantía</t>
  </si>
  <si>
    <t>* Los plazos en días se contabilizan a partir de meses contables de 30 días</t>
  </si>
  <si>
    <t xml:space="preserve">Corte: </t>
  </si>
  <si>
    <t>Del</t>
  </si>
  <si>
    <t>Hasta</t>
  </si>
  <si>
    <t>GRUPO EDS AUTOGAS S.A.S</t>
  </si>
  <si>
    <t>N/A</t>
  </si>
  <si>
    <t>TECNICO OPERATIVO - SUBD. ADMINISTRATIVA Y FINANCIERA</t>
  </si>
  <si>
    <t>Compraventa</t>
  </si>
  <si>
    <t>PROFESIONAL ESPECIALIZADO - SUBD. INFRAESTRUCTURA TIC</t>
  </si>
  <si>
    <t>El contratista dio cumplimiento a todas las obligaciones.</t>
  </si>
  <si>
    <t>Directa Prestacion Servicios Profesionales y Apoyo a la Gestión</t>
  </si>
  <si>
    <t>Prestación Servicios Profesionales</t>
  </si>
  <si>
    <t>ASESOR - DESPACHO SECRETARIO DISTRITAL DE HDA.</t>
  </si>
  <si>
    <t>SUBDIRECTOR TECNICO - SUBD. EDUCACION TRIBUTARIA Y SERVICIO</t>
  </si>
  <si>
    <t>Prestación Servicio Apoyo a la Gestión</t>
  </si>
  <si>
    <t>GUSTAVO ADOLFO ESCOBAR TORRES</t>
  </si>
  <si>
    <t>PEDRO ALEJANDRO VEGA SIERRA</t>
  </si>
  <si>
    <t>CRISTIAN ANDRES PULIDO HORMAZA</t>
  </si>
  <si>
    <t>LAURA NATALIA ROZO ROBAYO</t>
  </si>
  <si>
    <t>JORGE IVAN SOTELO GAVIRIA</t>
  </si>
  <si>
    <t>PROFESIONAL UNIVERSITARIO - SUBD. INFRAESTRUCTURA TIC</t>
  </si>
  <si>
    <t>NANCY YANIRA ROA MENDOZA</t>
  </si>
  <si>
    <t>JENIFER ANDREA SALAZAR MORENO</t>
  </si>
  <si>
    <t>KELLY JOHANNA SANCHEZ RAMOS</t>
  </si>
  <si>
    <t>Suscripción</t>
  </si>
  <si>
    <t>SUBDIRECTOR TECNICO - SUBD. INFRAESTRUCTURA TIC</t>
  </si>
  <si>
    <t>JEFE DE OFICINA - OF. TECNICA SISTEMA GESTION DOCUMENTAL</t>
  </si>
  <si>
    <t>ALMARCHIVOS S.A.</t>
  </si>
  <si>
    <t>PROFESIONAL ESPECIALIZADO - SUBD. ADMINISTRATIVA Y FINANCIERA</t>
  </si>
  <si>
    <t>Prestar servicios para la gestión de correspondencia y mensajeríaexpresa masiva para la Secretaría Distrital de Hacienda</t>
  </si>
  <si>
    <t>SERVICIOS POSTALES NACIONALES S.A.S.</t>
  </si>
  <si>
    <t>Proveer el servicio de soporte y mantenimiento del software Eyes &lt;(&gt;&amp;&lt;)&gt;Hands for FORMS de propiedad de la Secretaría Distrital de Hacienda</t>
  </si>
  <si>
    <t>E CAPTURE SAS</t>
  </si>
  <si>
    <t>SUBDIRECTOR TECNICO - SUBD. ADMINISTRATIVA Y FINANCIERA</t>
  </si>
  <si>
    <t>WILSON  COLMENARES ESPINOSA</t>
  </si>
  <si>
    <t>JESUS ALFREDO BALAGUERA BONITTO</t>
  </si>
  <si>
    <t>GUSTAVO ALBERTO MENESES RIOS</t>
  </si>
  <si>
    <t>PRESTAR SERVICIOS PROFESIONALES PARA APOYAR LAS ACTIVIDADES DE LASUBDIRECCIÓN ADMINISTRATIVA Y FINANCIERA EN LO REFERENTE A TEMAS TRIBUTARIOS, PRESUPUESTALES Y DE PAGOS DE CONFORMIDAD A LOS PROCEDIMIENTOS, GUÍAS Y NORMATIVIDAD VIGENTES</t>
  </si>
  <si>
    <t>EDWARD JOSE ROMERO GOMEZ</t>
  </si>
  <si>
    <t>YINA MARCELA PERAFAN CAPERA</t>
  </si>
  <si>
    <t>CENTRO CAR 19 LIMITADA</t>
  </si>
  <si>
    <t>Interadministrativo</t>
  </si>
  <si>
    <t>AMANDA  SANTIAGO</t>
  </si>
  <si>
    <t>LISBETH VIVIANA ROSERO LEGARDA</t>
  </si>
  <si>
    <t>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t>
  </si>
  <si>
    <t>LUZ MARINA MEDINA DURAN</t>
  </si>
  <si>
    <t>NEIDY MATILDE LOSADA GUTIERREZ</t>
  </si>
  <si>
    <t>SAYDA LILIANA SALINAS SAAVEDRA</t>
  </si>
  <si>
    <t>LUCAS ANDRES CEDIEL MENDEZ</t>
  </si>
  <si>
    <t>CAMILO EDUARDO QUINTERO PEÑARETE</t>
  </si>
  <si>
    <t>CAROLINA  TRIANA HERNANDEZ</t>
  </si>
  <si>
    <t>JOHN JAIRO GUZMAN VARGAS</t>
  </si>
  <si>
    <t>JEINNY DAYANA BRAVO PUERTO</t>
  </si>
  <si>
    <t>HUBER ALONSO BETANCUR RAMIREZ</t>
  </si>
  <si>
    <t>NATALY  FERNANDEZ GUTIERREZ</t>
  </si>
  <si>
    <t>ELIZABETH  MONDRAGON ROA</t>
  </si>
  <si>
    <t>Durante el período se dio cumplimiento a las obligaciones generalesestipuladas en el contrato</t>
  </si>
  <si>
    <t>PRAN CONSTRUCCIONES SAS</t>
  </si>
  <si>
    <t>Suscripción al diario La República para la Secretaría Distrital deHacienda</t>
  </si>
  <si>
    <t>EDITORIAL LA REPUBLICA SAS</t>
  </si>
  <si>
    <t>MARTA CECILIA JAUREGUI ACEVEDO</t>
  </si>
  <si>
    <t>JULIO CESAR CEPEDA BARRERA</t>
  </si>
  <si>
    <t>Durante el período se dio cumplimiento a las obligaciones especialesestipuladas en el contrato</t>
  </si>
  <si>
    <t>PROFESIONAL UNIVERSITARIO - SUBD. ADMINISTRATIVA Y FINANCIERA</t>
  </si>
  <si>
    <t>La contratista dio cumplimiento a cada una de las obligaciones generalespre - contractuales acordadas para la ejecución del contrato.</t>
  </si>
  <si>
    <t>MONICA ALEJANDRA BELTRAN RODRIGUEZ</t>
  </si>
  <si>
    <t>JEFE DE OFICINA - OF. PLANEACION FINANCIERA</t>
  </si>
  <si>
    <t>SUMINISTRO DE COMBUSTIBLE PARA LA SECRETARIA DISTRITAL DE HACIENDA</t>
  </si>
  <si>
    <t>El Contratista ha dado cumplimiento a las obligaciones contractuales.</t>
  </si>
  <si>
    <t>Durante el periodo de ejecución el contratista dio cumplimiento a lasobligaciones especiales determinadas en los estudios previos; elresultado de las mismas se describe en los productos entregados.</t>
  </si>
  <si>
    <t>EL CONTRATISTA CUMPLIÓ CON LAS OBLIGACIONES GENERALES DEL CONTRATO</t>
  </si>
  <si>
    <t>PRESTAR LOS SERVICIOS DE MANTENIMIENTO PREVENTIVO Y CORRECTIVO CONSUMINISTRO DE REPUESTOS PARA LOS VEHÍCULOS DE PROPIEDAD DE LA SECRETARIADISTRITAL DE HACIENDA.</t>
  </si>
  <si>
    <t>PROFESIONAL ESPECIALIZADO - OF. OPERACION SISTEMA GESTION DOCUMENTAL</t>
  </si>
  <si>
    <t>Corretaje</t>
  </si>
  <si>
    <t>Contratar un corredor de seguros para que realice las intermediaciones yasesoría integral del programa de seguros de la Secretaria Distrital deHacienda, de conformidad con lo establecido en el pliego de condicionesdel Concurso de Méritos Abierto No. SDH-CMA-0001-2022 y la propuestapresentada por el contratista.</t>
  </si>
  <si>
    <t>JARGU S. A. CORREDORES DE SEGUROS</t>
  </si>
  <si>
    <t>El contratista cumplió a satisfacción las obligaciones generales.</t>
  </si>
  <si>
    <t>Prestar servicios de custodia, consulta, préstamo y transporte dedocumentos de archivo de la Secretaría Distrital de Hacienda , deconformidad con lo establecido en el Pliego de Condiciones.</t>
  </si>
  <si>
    <t>El contratista dio cumplimiento a las obligaciones generales pactadas enlos estudios previos del presente contrato.</t>
  </si>
  <si>
    <t>PRESTAR EL SERVICIO DE RASTREO SATELITAL Y MONITOREO PARA LOS VEHÍCULOSDE PROPIEDAD DE LA SECRETARIA DISTRITAL DE HACIENDA.</t>
  </si>
  <si>
    <t>NEFOX SAS</t>
  </si>
  <si>
    <t>Contratar la suscripción, soporte y actualización de productos Adobe einstalación funcional para la Secretaria Distrital de Hacienda.</t>
  </si>
  <si>
    <t>GREEN FON GROUP S A S</t>
  </si>
  <si>
    <t>Recursos totales Ejecutados o pagados</t>
  </si>
  <si>
    <t>Tipo Modificaciones</t>
  </si>
  <si>
    <t>Modalidad / Clase Contrato - Conve</t>
  </si>
  <si>
    <t>Fuente: SECOP, BogData</t>
  </si>
  <si>
    <t>INFORMACIÓN GENERAL DEL EXPEDIENTE CONTRACTUAL</t>
  </si>
  <si>
    <t>NIT CONTRATISTA</t>
  </si>
  <si>
    <t>NOMBRE CONTATISTA</t>
  </si>
  <si>
    <t>FECHA CORTE</t>
  </si>
  <si>
    <t>REPORTE DE EJECUCIÓN POR LA SUPERVISIÓN / INTERVENTORÍA</t>
  </si>
  <si>
    <t>INFORME EJECUCION
OBLIGACIONES GENERALES</t>
  </si>
  <si>
    <t>INFORME EJECUCION
OBLIGACIONES ESPECIALES</t>
  </si>
  <si>
    <t>SUPERVISOR INTERNO CARGO</t>
  </si>
  <si>
    <t>INTERVENTORIA EXTERNO</t>
  </si>
  <si>
    <t>LIMPIEZA INSTITUCIONAL LASU S.A.S.</t>
  </si>
  <si>
    <t>PRESTAR LOS SERVICIOS INTEGRALES DE ASEO Y CAFETERÍA Y EL SERVICIO DEFUMIGACIÓN PARA LAS INSTALACIONES DE LA SECRETARIA DISTRITAL DE HACIENDADE BOGOTA D.C. Y ZONAS COMUNES DEL CENTRO ADMINISTRATIVO DISTRITAL CAD.</t>
  </si>
  <si>
    <t>DIANA MARIA MORENO MUNEVAR</t>
  </si>
  <si>
    <t>MIGUEL ANGEL CUEVAS MARTINEZ</t>
  </si>
  <si>
    <t>MARIA PAULA REALES OSPINA</t>
  </si>
  <si>
    <t>ANGEL MAURICIO SUAREZ LOSADA</t>
  </si>
  <si>
    <t>MARIA CONSUELO ARAGON BARRERA</t>
  </si>
  <si>
    <t>LILLY ESPERANZA DOMINGUEZ HERRERA</t>
  </si>
  <si>
    <t>LADY VIVIANA LEGARDA RODRIGUEZ</t>
  </si>
  <si>
    <t>ANA MILENA SANTAMARIA MORA</t>
  </si>
  <si>
    <t>NIDIA SOLANGE ROJAS MANCILLA</t>
  </si>
  <si>
    <t>LINA FERNANDA SALAZAR ALVARADO</t>
  </si>
  <si>
    <t>ALEJANDRA  CHAVES GARCIA</t>
  </si>
  <si>
    <t>SUBD. GESTION CONTABLE HACIENDA</t>
  </si>
  <si>
    <t>https://community.secop.gov.co/Public/Tendering/OpportunityDetail/Index?noticeUID=CO1.NTC.2935430&amp;isFromPublicArea=True&amp;isModal=true&amp;asPopupView=true</t>
  </si>
  <si>
    <t>https://community.secop.gov.co/Public/Tendering/OpportunityDetail/Index?noticeUID=CO1.NTC.2937787&amp;isFromPublicArea=True&amp;isModal=true&amp;asPopupView=true</t>
  </si>
  <si>
    <t>https://community.secop.gov.co/Public/Tendering/OpportunityDetail/Index?noticeUID=CO1.NTC.2987061&amp;isFromPublicArea=True&amp;isModal=true&amp;asPopupView=true</t>
  </si>
  <si>
    <t>https://community.secop.gov.co/Public/Tendering/OpportunityDetail/Index?noticeUID=CO1.NTC.2972907&amp;isFromPublicArea=True&amp;isModal=true&amp;asPopupView=true</t>
  </si>
  <si>
    <t>https://community.secop.gov.co/Public/Tendering/OpportunityDetail/Index?noticeUID=CO1.NTC.2990529&amp;isFromPublicArea=True&amp;isModal=true&amp;asPopupView=true</t>
  </si>
  <si>
    <t>https://community.secop.gov.co/Public/Tendering/OpportunityDetail/Index?noticeUID=CO1.NTC.2979909&amp;isFromPublicArea=True&amp;isModal=true&amp;asPopupView=true</t>
  </si>
  <si>
    <t>https://community.secop.gov.co/Public/Tendering/OpportunityDetail/Index?noticeUID=CO1.NTC.2998607&amp;isFromPublicArea=True&amp;isModal=true&amp;asPopupView=true</t>
  </si>
  <si>
    <t>DANIELA  AGUIRRE BETANCOURT</t>
  </si>
  <si>
    <t>Prestar servicios profesionales para el cumplimiento y apoyo a los rolesde la Oficina de Control Interno de la Secretaría Distrital de Hacienda,en especial el relacionado con el enfoque hacia la prevención y larelación con Entes Externos de Control.</t>
  </si>
  <si>
    <t>JAIRO ENRIQUE GARCIA OLAYA</t>
  </si>
  <si>
    <t>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t>
  </si>
  <si>
    <t>DIANA MARCELA JIMENEZ GAMBA</t>
  </si>
  <si>
    <t xml:space="preserve">Plazo total con prorrogas </t>
  </si>
  <si>
    <t>Arrendamiento</t>
  </si>
  <si>
    <t>Obra</t>
  </si>
  <si>
    <t>Prestar los servicios de actualización, soporte y mantenimiento dellicenciamiento antivirus Kaspersky para la SDH, de conformidad con loestablecido en el Pliego de Condiciones.</t>
  </si>
  <si>
    <t>Proveer el outsourcing integral para los servicios de gestión deimpresión para la Secretaría Distrital de Hacienda.</t>
  </si>
  <si>
    <t>PRESTAR LOS SERVICIOS DE MANTENIMIENTO PREVENTIVO Y CORRECTIVO ALSISTEMA ELÉCTRICO; AL SISTEMA HIDRÁULICO, INCLUIDOS LOS TANQUES DEALMACENAMIENTO; AL MOBILIARIO; ASÍ COMO EL MANTENIMIENTO INTEGRAL A LASINSTALACIONES LOCATIVAS Y LAS OBRAS DE MEJORA QUE SE REQUIERAN, CON ELSUMINISTRO DE PERSONAL, EQUIPO, MATERIALES Y REPUESTOS, EN LASINSTALACIONES FÍSICAS DE LA SECRETARIA DISTRITAL DE HACIENDA Y ZONASCOMUNES DEL CENTRO ADMINISTRATIVO DISTRITAL CAD Y LAS DIFERENTES SEDES.</t>
  </si>
  <si>
    <t>REALIZAR LA INTERVENTORÍA TÉCNICA, ADMINISTRATIVA, AMBIENTAL,FINANCIERA, LEGAL Y CONTABLE PARA EL CONTRATO DE MANTENIMIENTOS INTEGRADOS</t>
  </si>
  <si>
    <t>REALIZAR LA INTERVENTORÍA TÉCNICA, ADMINISTRATIVA, AMBIENTAL, FINANCIERALEGAL Y CONTABLE PARA EL PROYECTO DE INVERSION CUYO OBJETO CORRESPONDE AREALIZAR SUMINISTRO E INSTALACION DEL SISTEMA IMPERMEABILIZACION PARA LACUBIERTA DE LA TORRE A DEL EDIFICIO CAD, INCLUYE EL SUMINISTRO EINSTALACION DE PUNTOS DE ANCLAJE Y CERTIFICACION DE LOS EXISTENTES PARALAS TORRES A Y B DEL CAD. ASI MISMO EL SUMINISTRO E INSTALACION PARA LAAMPLIACION DE LA CUBIERTA EN LA ZONA DE CAFETERIA DE LA SEDE DE LACARRERA 32¨¨</t>
  </si>
  <si>
    <t>SERVICIOS DE MANTENIMIENTO CON SUMINISTRO DE REPUESTOS PARA LOSASCENSORES SCHINDLER DE LA TORRE A EDIFICIO CAD.</t>
  </si>
  <si>
    <t>GRUPO MICROSISTEMAS COLOMBIA SAS</t>
  </si>
  <si>
    <t>SUMIMAS S A S</t>
  </si>
  <si>
    <t>COMPAÑIA COLOMBIANA DE SERVICIOS DE VALO R AGREGADO Y TELEMATICOS COLVATEL S.A.</t>
  </si>
  <si>
    <t>UNION TEMPORAL OBRAS BOGOTA</t>
  </si>
  <si>
    <t>CONSORCIO MUNDO</t>
  </si>
  <si>
    <t>ING SOLUTION S A S</t>
  </si>
  <si>
    <t>ASCENSORES SCHINDLER DE COLOMBIA S A S</t>
  </si>
  <si>
    <t>PROFESIONAL ESPECIALIZADO - SUBD. SOLUCIONES TIC</t>
  </si>
  <si>
    <t>https://community.secop.gov.co/Public/Tendering/OpportunityDetail/Index?noticeUID=CO1.NTC.2942176&amp;isFromPublicArea=True&amp;isModal=true&amp;asPopupView=true</t>
  </si>
  <si>
    <t>https://community.secop.gov.co/Public/Tendering/OpportunityDetail/Index?noticeUID=CO1.NTC.3155498&amp;isFromPublicArea=True&amp;isModal=true&amp;asPopupView=true</t>
  </si>
  <si>
    <t>https://community.secop.gov.co/Public/Tendering/OpportunityDetail/Index?noticeUID=CO1.NTC.3193398&amp;isFromPublicArea=True&amp;isModal=true&amp;asPopupView=true</t>
  </si>
  <si>
    <t>https://community.secop.gov.co/Public/Tendering/OpportunityDetail/Index?noticeUID=CO1.NTC.3242216&amp;isFromPublicArea=True&amp;isModal=true&amp;asPopupView=true</t>
  </si>
  <si>
    <t>ELVERT JOHANY GALEANO ORTIZ</t>
  </si>
  <si>
    <t>CRISTIAN CAMILO SALCEDO PIÑEROS</t>
  </si>
  <si>
    <t>OSCAR ORLANDO CASAS SOBA</t>
  </si>
  <si>
    <t>MONICA XIMENA SILVIA ERIKA ACERO ESCOBAR</t>
  </si>
  <si>
    <t>YESICA STEFANNY CONTRERAS PEÑA</t>
  </si>
  <si>
    <t>LINA MARIA PENAGOS VELASQUEZ</t>
  </si>
  <si>
    <t>LINA ALEJANDRA GUACHETA DIAZ</t>
  </si>
  <si>
    <t>DIEGO ALBERTO SUAREZ LOZANO</t>
  </si>
  <si>
    <t>El contratista cumplió a satisfacción las obligaciones específicas.</t>
  </si>
  <si>
    <t>El contratista dio cumplimiento a las obligaciones generales delcontrato.Acató la Constitución, la ley, las normas legales y procedimentalesestablecidas por el Gobierno Nacional y Distrital, y demás disposicionespertinentes.Prestó el servicio objeto del presente contrato, con estrictocumplimiento de las especificaciones técnicas exigidas en el anexo técnico, así como en la propuesta presentada.Cumplió con las condiciones técnicas, jurídicas, económicas, financierasy comerciales presentadas en la propuesta.Garantizó la calidad de los servicios contratados y responder por cadauno de los entregables.Guardó total reserva de la información que por razón del servicio ydesarrollo de sus actividades obtuvo.Acató las instrucciones que durante el desarrollo del contrato leimpartió la Secretaría Distrital de Hacienda de Bogotá, D.C por conductodel supervisor del contratoPresentó los comprobantes de afiliación y pago de los aportes a lossistemas de salud y pensión del personal destinado a la prestación delservicio junto con el comprobante de pago del subsidio familiar y laafiliación a la A.R.L.Acreditó que se encuentra al día en el pago de aportes parafiscalesrelativos al sistema de seguridad social integral, así como los propiosdel SENA, ICBF y Cajas de Compensación familiar, cuando corresponda yallegar certificación expedida por el revisor fiscal o representantelegal, según sea el caso, de acuerdo con lo ordenado en el artículo 50de la ley 789 del 27 de diciembre de 2002 y demás normas concordantesDio cumplimiento a lo dispuesto en la Circular No. 1 de 2011 expedidapor el alcalde Mayor de Bogotá D.C., en el sentido de no contratar amenores de edad, en cumplimiento de los pactos, convenios y convencionesinternacionales ratificados por Colombia, según lo establece laConstitución Política de 1991 y demás normas vigentes sobre la materia,en particular aquellas que consagran los derechos de los niños.No accedió a peticiones o amenazas de quienes actúen por fuera de la leycon el fin de obligarlos a hacer u omitir algún acto o hecho, debiendoinformar inmediatamente a la Secretaría Distrital de Hacienda de Bogotá,D.C. a través del supervisor acerca de la ocurrencia de tales peticioneso amenazas y a las demás autoridades competentes para que se adopten lasmedidas y correctivos que fueren necesarios.Cumplió con las políticas y lineamientos señalados en el PlanInstitucional de Gestión Ambiental (PIGA) implementado por la secretariaDistrital de Hacienda, si es del caso.Dio cumplimiento a lo dispuesto en el artículo 5º del Decreto Distrital332 de 2020, en el sentido de: a) Prevenir el abuso y el acoso sexual,así como promover su denuncia, y de las demás violencias basadas engénero en el marco de la ejecución del contrato, y b) hacer un uso nosexista del lenguaje escrito, visual y audiovisual, de conformidad conlo establecido en el Acuerdo Distrital 381 de 2009</t>
  </si>
  <si>
    <t>SUBDIRECTOR TECNICO - SUBD. CONSOLIDACION, GESTION E INVEST.</t>
  </si>
  <si>
    <t>SUBDIRECTOR TECNICO - SUBD. PLANEACION E INTELIGENCIA TRIB</t>
  </si>
  <si>
    <t>JEFE DE OFICINA - OF. CUENTAS CORRIENTES Y DEVOLUCIONES</t>
  </si>
  <si>
    <t>SECOP-II</t>
  </si>
  <si>
    <t>TVEC</t>
  </si>
  <si>
    <t>Seguros</t>
  </si>
  <si>
    <t>Prestar los servicios profesionales para brindar soporte en laplanificación, orientación y ejecución del proceso de provisión de empleos de la planta de personal de la Secretaría Distrital de Hacienda, a través de las diferentes modalidades de ingreso al sistemade empleo público.</t>
  </si>
  <si>
    <t>Prestar los servicios profesionales para el acompañamiento, soporte yapoyo técnico a la supervisión de las intervenciones requeridas a lainfraestructura de las sedes de la SDH y el CAD.</t>
  </si>
  <si>
    <t>Prestar servicios profesionales de apoyo a la subdirecciónadministrativa y financiera para soporte en el sistema BogData engestion de incidentes presupuestales, conciliaciones con los diferentesmodulos transaccionales y liquidación de saldos de contratos de conformidad a los procedimientos, guias y normatividad vigentes.</t>
  </si>
  <si>
    <t>Prestar servicios profesionales para apoyar la gestión de la DirecciónDistrital de Tesorería, en aspectos relacionados con la creación,actualización, seguimiento y análisis de indicadores de planeación yanálisis financiero; así como en el soporte a las entidades distritalesen el Plan Anual de Caja (PAC) y en todas las actividades que serelacionen con la planificación financiera y de flujo de caja delDistrito Capital.</t>
  </si>
  <si>
    <t>ADQUIRIR LOS SEGUROS OBLIGATORIOS DE ACCIDENTES DE TRÁNSITO (SOAT) Y DEAUTOMÓVILES PARA LOS VEHÍCULOS QUE CONFORMAN EL PARQUE AUTOMOTOR DE LASECRETARIA DISTRITAL DE HACIENDA</t>
  </si>
  <si>
    <t>CONTRATAR LA POLIZA DE SEGURO DE MANEJO GLOBAL BANCARIO INFIDELIDAD IRFPARA AMPARAR LAS PÉRDIDAS, DAÑOS Y GASTOS EN QUE TENGA QUE INCURRIR ELSECRETARIA DISTRITAL DE HACIENDA POR LA INFIDELIDAD. ACTOS DESHONESTOS OFRAUDULENTOS DE EMPLEADOS PÚBLICOS Y TRABAJADORES, A CONSECUENCIA DE LOSRIESGOS A QUE ESTÁ EXPUESTA EN EL GIRO DE SU ACTIVIDAD, CAUSADOS POREMPLEADOS SOLOS O EN COMPLICIDAD CON TERCEROS DE LA SECRETARÍA DISTRITALDE HACIENDA, DE CONFORMIDAD CON LO ESTABLECIDO EN EL PLIEGO DECONDICIONES.</t>
  </si>
  <si>
    <t>PRESTAR LOS SERVICIOS DE VIGILANCIA Y SEGURIDAD PRIVADA PARA LAPERMANENTE Y ADECUADA PROTECCIÓN DE LOS FUNCIONARIOS, CONTRATISTAS,VISITANTES, CONTRIBUYENTES Y USUARIOS DE LA SECRETARÍA DISTRITAL DEHACIENDA, ÁREAS COMUNES DEL CENTRO ADMINISTRATIVO DISTRITAL. CAD Y LOSBIENES MUEBLES E INMUEBLES OBJETO DE ESTA CONTRATACIÓN, DE CONFORMIDADCON LO DISPUESTO EN EL PLIEGO DE CONDICIONES.</t>
  </si>
  <si>
    <t>Contratar los seguros que amparen los intereses patrimoniales actuales yfuturos, así como los bienes de propiedad de la Secretaría Distrital deHacienda y el Concejo de Bogotá, D.C, que estén bajo su responsabilidady custodia y aquellos que sean adquiridos para desarrollar las funcionesinherentes a su actividad, y cualquier otras póliza de seguros querequiera las entidades en el desarrollo de su actividad siempre y cuandola aseguradora adjudicataria cuente con la autorización por parte de laSuperintendencia Financiera de Colombia, de conformidad con loestablecido en el pliego de condiciones</t>
  </si>
  <si>
    <t>Prestar servicios profesionales para apoyar a la DEEF en elprocesamiento de bases de datos que permitan fortalecer el análisis fiscal del comportamiento de los actuales ingresos distritales, así como en las iniciativas nacionales y territoriales que impacten lasfinanzas distritales.</t>
  </si>
  <si>
    <t>Prestar un servicio integral de carácter académico y de documentosespecializados en materia tributaria, dirigidos a la ciudadanía engeneral y a los funcionarios, que permita dar continuidad al proyectoEscuela Tributaria Distrital de la Secretaría Distrital de Hacienda.</t>
  </si>
  <si>
    <t>Prestar servicios profesionales para adelantar por parte de la DEEFpropuestas en la generación de insumos técnicos para el análisis de lagestión fiscal de los actuales y nuevos ingresos que permitan recursosadicionales para la ciudad, así como el análisis de iniciativastributarias de carácter nacional y territorial que tengan un efecto paralas finanzas distritales. </t>
  </si>
  <si>
    <t>Prestar servicios profesionales especializados para apoyar a laSubdirección de Consolidación, Gestión e Investigación - Dirección Distrital de Contabilidad en la ejecución de las actividades establecidas para la preparación de los Estados Financieros, Reportes eInformes Complementarios Consolidados, a través de BOGDATA, y las que serequieran en el fortalecimiento de la sostenibilidad contable distrital.</t>
  </si>
  <si>
    <t>Prestar servicios profesionales especializados para la estabilización,mejora evolutiva de BogData y soporte de la mesa de ayuda paracontribuyentes de Bogotá.</t>
  </si>
  <si>
    <t>PRESTAR LOS SERVICIOS DE MANTENIMIENTO PREVENTIVO Y CORRECTIVO PARA LASCAJAS FUERTES DE LA SECRETARÍA DISTRITAL DE HACIENDA</t>
  </si>
  <si>
    <t>Prestar servicios de apoyo a la gestión de carácter administrativorelacionados con cierres en sistemas de correspondencia, informes yconsolidación de información.</t>
  </si>
  <si>
    <t>Prestar servicios profesionales especializados para apoyar a laSubdirección de Gestión Contable de Hacienda - Dirección Distrital deContabilidad en la ejecución de las actividades establecidas en el plande acción relacionadas con la sostenibilidad contable de la SDH y lapreparación y elaboración de los Estados Financieros, reportes einformes complementarios de la SDH a través de BOGDATA.</t>
  </si>
  <si>
    <t>Prestar servicios profesionales especializados para apoyar a laSubdirección de Gestión Contable de Hacienda - Dirección Distrital deContabilidad en la ejecución de las actividades establecidas en el plande acción relacionadas con la sostenibilidad contable de la SDH y lapreparación y elaboración de los Estados Financieros, reportes ernformes complementarios de la SDH a través de BOGDATA.</t>
  </si>
  <si>
    <t>Prestar los servicios profesionales para el análisis, actualización ydesarrollo en el manejo de bases de datos y actividades de seguimientopara la cartera tributaria clasificada como dificil cobro y la carterano tributaria de la Oficina de Depuración de Cartera</t>
  </si>
  <si>
    <t>Prestar los servicios profesionales para el análisis, actualización ydesarrollo en el manejo de bases de datos y actividades de seguimientopara la cartera cobrable tributaria asignada a la Oficina Depuración deCartera</t>
  </si>
  <si>
    <t>Prestar los servicios de apoyo operativo para la ejecución de laboresrelacionadas con las actuaciones administrativas, recopilación dedocumentos, descargue de pruebas, atención al usuario, manejo delarchivo y asignación y reparto de los radicados de la Oficina deDepuración de Cartera</t>
  </si>
  <si>
    <t>Prestar servicios profesionales para apoyar al Observatorio Fiscal delDistrito – FiscalData en la administración y mantenimiento de la páginaweb de FiscalData y los sistemas de información asegurando su correctofuncionamiento y velando por el cumplimiento de los lineamientos degobierno en línea.</t>
  </si>
  <si>
    <t>Prestar servicios profesionales para apoyar al Observatorio Fiscal delDistrito – FiscalData en el diseño de piezas comunicativas para lasdiferentes estrategias de comunicación de la Secretaría Distrital deHacienda relacionadas con FiscalData.</t>
  </si>
  <si>
    <t>Prestar servicios profesionales para apoyar al Observatorio Fiscal delDistrito – FiscalData en la generación y redacción de textos -español einglés- con información para las diferentes piezas de comunicación deFiscalData en lenguaje claro y sencillo, velando por el cumplimiento delos lineamientos de gobierno en línea.</t>
  </si>
  <si>
    <t>Suscripción a los resultados mensuales de las encuestas de Consumo y deOpinión Empresarial que permitan medir las expectativas económicas deempresarios y consumidores.</t>
  </si>
  <si>
    <t>La necesidad de contar con la suscripción a los resultados mensuales dela encuesta de consumo para Bogotá.</t>
  </si>
  <si>
    <t>Prestar servicios profesionales para apoyar al Observatorio Fiscal delDistrito – FiscalData en la búsqueda de información y el procesamientode bases de datos que permitan fortalecer el análisis sectorial delcomportamiento de los indicadores económicos de la ciudad de Bogotá.</t>
  </si>
  <si>
    <t>Prestar los servicios profesionales para desarrollar y ejecutar lasactividades relacionadas con el control y seguimiento de la documentación y bases de datos que hacen parte del proceso de provisión, así como dar soporte administrativo en todas las etapas de laprovisión de la planta de personal, de la Secretaría Distrital deHacienda.</t>
  </si>
  <si>
    <t>Prestar servicios profesionales para el cumplimiento y apoyo a lasfunciones de la Oficina de Control Interno de la Secretaría Distrital deHacienda, en especial en temas contables y financieros, entre otros.</t>
  </si>
  <si>
    <t>AIDEE  VALLEJO CUESTA</t>
  </si>
  <si>
    <t>JEANETTE CAROLINA RIVERA MELO</t>
  </si>
  <si>
    <t>ORACLE COLOMBIA LIMITADA</t>
  </si>
  <si>
    <t>ASEGURADORA SOLIDARIA DE COLOMBIA ENTIDA D COOPERATIVA</t>
  </si>
  <si>
    <t>AXA COLPATRIA SEGUROS SA</t>
  </si>
  <si>
    <t>SEGURIDAD SUPERIOR LTDA.</t>
  </si>
  <si>
    <t>UNIÓN TEMPORAL  AXA COLPATRIA SEGUROS S.A MAPFRE SEGUROS GENERALES DE COLOMBIA S</t>
  </si>
  <si>
    <t>JUAN FELIPE CASTILLO RINCON</t>
  </si>
  <si>
    <t>UNIVERSIDAD SERGIO ARBOLEDA</t>
  </si>
  <si>
    <t>LAURA ELENA SALAS NOGUERA</t>
  </si>
  <si>
    <t>REGINA  GALOFRE SANCHEZ</t>
  </si>
  <si>
    <t>JUAN CARLOS GONZALEZ SANCHEZ</t>
  </si>
  <si>
    <t>FERREDISEÑOS DAES LIAL S.A.S.</t>
  </si>
  <si>
    <t>ANDRES FELIPE SANCHEZ ESPINOSA</t>
  </si>
  <si>
    <t>SANDRA CATALINA SAAVEDRA JIMENEZ</t>
  </si>
  <si>
    <t>NILSON ANDRES MACIAS CARDENAS</t>
  </si>
  <si>
    <t>JOSE DAVID BELTRAN ROMERO</t>
  </si>
  <si>
    <t>LEONARDO  ORTIZ SANABRIA</t>
  </si>
  <si>
    <t>JENNY ALEXANDRA MORENO CORTES</t>
  </si>
  <si>
    <t>NESTOR EDUARDO ESCOBAR ALFONSO</t>
  </si>
  <si>
    <t>FUNDACION PARA LA EDUCACION SUPERIOR Y E L DESARROLLO FEDESARROLLO</t>
  </si>
  <si>
    <t>RADDAR LIMITADA</t>
  </si>
  <si>
    <t>JUAN DIEGO VARGAS GUZMAN</t>
  </si>
  <si>
    <t>LUZ DARY PALENCIA SEPULVEDA</t>
  </si>
  <si>
    <t>LAURA VANESSA SALCEDO CORDOBA</t>
  </si>
  <si>
    <t>CAROLINA  PAZ MANZANO</t>
  </si>
  <si>
    <t>MEILYS  BARRAZA PACHECO</t>
  </si>
  <si>
    <t>GENNY MERCEDES MARTINEZ LAGUNA</t>
  </si>
  <si>
    <t>IVAN FERNANDO TUNJANO REYES</t>
  </si>
  <si>
    <t>ASTRID VIVIANA FAJARDO GONZALEZ</t>
  </si>
  <si>
    <t>EMPRESA DE TELECOMUNICACIONES DE BOGOTÁ S.A. E.S.P. - ETB S.A. ESP</t>
  </si>
  <si>
    <t>SUBDIRECTOR TECNICO - SUBD. ANALISIS FISCAL</t>
  </si>
  <si>
    <t>PROFESIONAL UNIVERSITARIO - OF. ATENCION AL CIUDADANO</t>
  </si>
  <si>
    <t>JEFE DE OFICINA - OF. DEPURACION CARTERA</t>
  </si>
  <si>
    <t>El contratista dio cumplimiento a las obligaciones pactadas y estudiosprevios del presente contrato.</t>
  </si>
  <si>
    <t>El contratista dio cumplimiento con las obligaciones</t>
  </si>
  <si>
    <t>Todas las obligaciones se han cumplido a satisfacción.</t>
  </si>
  <si>
    <t>EL CONTRATISTA CUMPLIÓ CON LAS OBLIGACIONES ESPECIFICAS DEL CONTRATO</t>
  </si>
  <si>
    <t>https://community.secop.gov.co/Public/Tendering/OpportunityDetail/Index?noticeUID=CO1.NTC.3736944&amp;isFromPublicArea=True&amp;isModal=true&amp;asPopupView=true</t>
  </si>
  <si>
    <t>https://community.secop.gov.co/Public/Tendering/OpportunityDetail/Index?noticeUID=CO1.NTC.3751389&amp;isFromPublicArea=True&amp;isModal=true&amp;asPopupView=true</t>
  </si>
  <si>
    <t>https://community.secop.gov.co/Public/Tendering/OpportunityDetail/Index?noticeUID=CO1.NTC.3738377&amp;isFromPublicArea=True&amp;isModal=true&amp;asPopupView=true</t>
  </si>
  <si>
    <t>https://community.secop.gov.co/Public/Tendering/OpportunityDetail/Index?noticeUID=CO1.NTC.3404490&amp;isFromPublicArea=True&amp;isModal=true&amp;asPopupView=true</t>
  </si>
  <si>
    <t>https://community.secop.gov.co/Public/Tendering/OpportunityDetail/Index?noticeUID=CO1.NTC.3129115&amp;isFromPublicArea=True&amp;isModal=true&amp;asPopupView=true</t>
  </si>
  <si>
    <t>https://community.secop.gov.co/Public/Tendering/OpportunityDetail/Index?noticeUID=CO1.NTC.2933046&amp;isFromPublicArea=True&amp;isModal=true&amp;asPopupView=true</t>
  </si>
  <si>
    <t>https://community.secop.gov.co/Public/Tendering/OpportunityDetail/Index?noticeUID=CO1.NTC.2253790&amp;isFromPublicArea=True&amp;isModal=true&amp;asPopupView=true</t>
  </si>
  <si>
    <t>https://community.secop.gov.co/Public/Tendering/OpportunityDetail/Index?noticeUID=CO1.NTC.3765399&amp;isFromPublicArea=True&amp;isModal=true&amp;asPopupView=true</t>
  </si>
  <si>
    <t>https://community.secop.gov.co/Public/Tendering/OpportunityDetail/Index?noticeUID=CO1.NTC.2288332&amp;isFromPublicArea=True&amp;isModal=true&amp;asPopupView=true</t>
  </si>
  <si>
    <t>https://community.secop.gov.co/Public/Tendering/OpportunityDetail/Index?noticeUID=CO1.NTC.3822309&amp;isFromPublicArea=True&amp;isModal=true&amp;asPopupView=true</t>
  </si>
  <si>
    <t>https://community.secop.gov.co/Public/Tendering/OpportunityDetail/Index?noticeUID=CO1.NTC.3827602&amp;isFromPublicArea=True&amp;isModal=true&amp;asPopupView=true</t>
  </si>
  <si>
    <t>https://community.secop.gov.co/Public/Tendering/OpportunityDetail/Index?noticeUID=CO1.NTC.3789777&amp;isFromPublicArea=True&amp;isModal=true&amp;asPopupView=true</t>
  </si>
  <si>
    <t>https://community.secop.gov.co/Public/Tendering/OpportunityDetail/Index?noticeUID=CO1.NTC.2930547&amp;isFromPublicArea=True&amp;isModal=true&amp;asPopupView=true</t>
  </si>
  <si>
    <t>https://community.secop.gov.co/Public/Tendering/OpportunityDetail/Index?noticeUID=CO1.NTC.3829170&amp;isFromPublicArea=True&amp;isModal=true&amp;asPopupView=true</t>
  </si>
  <si>
    <t>https://community.secop.gov.co/Public/Tendering/OpportunityDetail/Index?noticeUID=CO1.NTC.3792789&amp;isFromPublicArea=True&amp;isModal=true&amp;asPopupView=true</t>
  </si>
  <si>
    <t>https://community.secop.gov.co/Public/Tendering/OpportunityDetail/Index?noticeUID=CO1.NTC.3782210&amp;isFromPublicArea=True&amp;isModal=true&amp;asPopupView=true</t>
  </si>
  <si>
    <t>https://community.secop.gov.co/Public/Tendering/OpportunityDetail/Index?noticeUID=CO1.NTC.3756839&amp;isFromPublicArea=True&amp;isModal=true&amp;asPopupView=true</t>
  </si>
  <si>
    <t>https://community.secop.gov.co/Public/Tendering/OpportunityDetail/Index?noticeUID=CO1.NTC.3800287&amp;isFromPublicArea=True&amp;isModal=true&amp;asPopupView=true</t>
  </si>
  <si>
    <t>https://community.secop.gov.co/Public/Tendering/OpportunityDetail/Index?noticeUID=CO1.NTC.3776508&amp;isFromPublicArea=True&amp;isModal=true&amp;asPopupView=true</t>
  </si>
  <si>
    <t>https://community.secop.gov.co/Public/Tendering/OpportunityDetail/Index?noticeUID=CO1.NTC.3760046&amp;isFromPublicArea=True&amp;isModal=true&amp;asPopupView=true</t>
  </si>
  <si>
    <t>https://community.secop.gov.co/Public/Tendering/OpportunityDetail/Index?noticeUID=CO1.NTC.3743472&amp;isFromPublicArea=True&amp;isModal=true&amp;asPopupView=true</t>
  </si>
  <si>
    <t>https://community.secop.gov.co/Public/Tendering/OpportunityDetail/Index?noticeUID=CO1.NTC.3743792&amp;isFromPublicArea=True&amp;isModal=true&amp;asPopupView=true</t>
  </si>
  <si>
    <t>https://community.secop.gov.co/Public/Tendering/OpportunityDetail/Index?noticeUID=CO1.NTC.3740114&amp;isFromPublicArea=True&amp;isModal=true&amp;asPopupView=true</t>
  </si>
  <si>
    <t>https://community.secop.gov.co/Public/Tendering/OpportunityDetail/Index?noticeUID=CO1.NTC.3572692&amp;isFromPublicArea=True&amp;isModal=true&amp;asPopupView=true</t>
  </si>
  <si>
    <t>https://community.secop.gov.co/Public/Tendering/OpportunityDetail/Index?noticeUID=CO1.NTC.3403543&amp;isFromPublicArea=True&amp;isModal=true&amp;asPopupView=true</t>
  </si>
  <si>
    <t>https://community.secop.gov.co/Public/Tendering/OpportunityDetail/Index?noticeUID=CO1.NTC.3775572&amp;isFromPublicArea=True&amp;isModal=true&amp;asPopupView=true</t>
  </si>
  <si>
    <t>https://community.secop.gov.co/Public/Tendering/OpportunityDetail/Index?noticeUID=CO1.NTC.3736313&amp;isFromPublicArea=True&amp;isModal=true&amp;asPopupView=true</t>
  </si>
  <si>
    <t>https://community.secop.gov.co/Public/Tendering/OpportunityDetail/Index?noticeUID=CO1.NTC.3811001&amp;isFromPublicArea=True&amp;isModal=true&amp;asPopupView=true</t>
  </si>
  <si>
    <t>Prestar servicios Profesionales en la coordinación operativa para elseguimiento, realización de informes y la formalización empresarial,relacionado con el diligenciamiento y registro en territorio de laSecretaria Distrital de Hacienda, con ocasión a la actualización yvirtualizacion en el Distrito Capital.  (COO. TROPA)</t>
  </si>
  <si>
    <t>Prestar servicios profesionales en la dirección, formulación,administración y presentación de informes de la tropa económica de laSecretaria Distrital de Hacienda, para contribuir a la formalización delos establecimientos en el Distrito Capital.</t>
  </si>
  <si>
    <t>Prestar servicios profesionales para realizar actividades propias defiscalización y liquidación de la población asignada, radicacionesvirtuales, respuesta a PQRS y realización de informes para la oficina decontrol masivo.</t>
  </si>
  <si>
    <t>PRESTAR SERVICIOS PROFESIONALES PARA APOYAR LAS ACTIVIDADES RELACIONADASCON LA GESTIÓN FINANCIERA A CARGO DE LA SUBDIRECCIÓN ADMINISTRATIVA YFINANCIERA (PROGRAMACION, EJECUCION Y CIERRE PRESUPUESTAL), ASÍ COMO ELTRAMITE DE LOS TRASLADOS PRESUPUESTALES, DE CONFORMIDAD CON LOSPROCEDIMIENTOS, GUÍAS Y NORMATIVIDAD VIGENTES</t>
  </si>
  <si>
    <t>Prestar servicios profesionales en gestión de riesgos de  Lavado deActivos y Financiación del Terrorismo.</t>
  </si>
  <si>
    <t>Prestar los servicios profesionales para estructurar técnicamente laetapa precontractual y apoyo a la supervisión de los contratos que seanasignados por la Subdirección Administrativa y Financiera, relacionadoscon las actividades asociadas al buen funcionamiento de los equipos yactivos que soportan la infraestructura física de la Entidad y deservicios del Centro Administrativo Distrital - CAD, de conformidad conlos procedimientos y lineamientos establecidos.</t>
  </si>
  <si>
    <t>Prestar los servicios profesionales para apoyar técnicamente yadministrativamente en la etapa precontractual y apoyo a la supervisiónde contratos y procesos gestionados por la Subdirección Administrativa yFinanciera, así como apoyo a las actividades ambientales de la entidad ydel Centro Administrativo Distrital- CAD, de conformidad con losprocedimientos y lineamientos establecidos.</t>
  </si>
  <si>
    <t>Prestar los servicios profesionales para la estructuración, ejecución ycierre de los proyectos de intervención de la infraestructura de lassedes de la SDH y el CAD y apoyo a la supervisión de los contratosasociados.</t>
  </si>
  <si>
    <t>Prestar servicios profesionales de apoyo en seguimiento y gestión delPlan Anual de Adquisiciones de la SDH como en la ejecución presupuestaly apoyo relacionado con el sistema de información Bogdata en lo que laSubdirección Administrativa y Financiera tenga a su cargo, deconformidad a los procedimientos, guías y normatividad vigentes.</t>
  </si>
  <si>
    <t>Prestar servicios profesionales para la administración del sistema decobro coactivo, generar informes, cruzar información de los diferentesmódulos para su consolidación, análisis de bases de datos.</t>
  </si>
  <si>
    <t>Prestar servicios profesionales en los temas de competencia de laOficina de Gestión de Cobro de la Subdirección de Cobro No Tributario.</t>
  </si>
  <si>
    <t>Prestar los servicios profesionales para apoyar la documentación delsistema de gestión de calidad de la SDH y la implementación de lapolítica de fortalecimiento organizacional y simplificación de procesosen el marco del MIPG.</t>
  </si>
  <si>
    <t>Contratar un corredor de seguros para que realice la intermediación yasesoría integral del programa de seguros de la Secretaría Distrital deHacienda, de conformidad con lo establecido en el pliego de condicionesdel Concurso de Méritos Abierto No. SDH-CMA-0008-2022 y la propuestapresentada por el contratista.</t>
  </si>
  <si>
    <t>Prestar servicios profesionales para realizar procesos de gestión ydepuración de información de los terceros en el módulo BP de Bogdata yTerceros II  cuando se requiera</t>
  </si>
  <si>
    <t>Prestar servicios profesionales a la Dirección Distrital de Presupuestode la Secretaría Distrital de Hacienda, para apoyar el seguimiento de lagestión administrativa de carácter presupuestal, así como, laconsolidación y revisión de información presupuestal de las entidades yel uso de los recursos.</t>
  </si>
  <si>
    <t>Prestar servicios profesionales para realizar procesos de  conciliaciónde información contable  requeridas en el proceso de elaboracion de losestados financieros, reportes e Informes complementarios de la SDHincluidas en el módulo FI a cargo de la Dirección Distrital deContabilidad</t>
  </si>
  <si>
    <t>Prestar servicios profesionales para la implementación del SIC en sucomponente Plan de Preservación de Documentos Electrónicos de laSecretaria Distrital de Hacienda, para las actividades a ejecutar  en el plan de trabajo de la vigencia.</t>
  </si>
  <si>
    <t>Prestar los servicios profesionales para apoyar la implementación yarticulación de mejoras en los procesos de la SDH y la sostenibilidaddel Sistema de Gestión, con la transición tecnológica de la Entidad.</t>
  </si>
  <si>
    <t>Prestar los servicios profesionales para apoyar  el desarrollo deactividades en los procesos de análisis de cuenta, corrección de lainformación y  sustanciación de las solicitudes de devolución y/ocompensación.</t>
  </si>
  <si>
    <t>Prestar servicios profesionales para adelantar por parte de la Direcciónde Estadísticas y Estudios Fiscales propuestas para la implementación deherramientas de análisis para la calidad de gasto, así como apoyartécnicamente en  el análisis de impacto de iniciativas territoriales depolítica fiscal  para afianzar la articulación del Distrito con laNación y los demás entes territoriales.</t>
  </si>
  <si>
    <t>Prestar los servicios profesionales para apoyar el fortalecimiento delas políticas de Planeación Institucional, Seguimiento y Evaluación yControl Interno en la SDH.</t>
  </si>
  <si>
    <t>Prestar los servicios profesionales para apoyar la optimización del mapade procesos de la SDH y la definición de estrategias para suimplementación y apropiación.</t>
  </si>
  <si>
    <t>Prestar servicios profesionales para el apoyo en la elaboración deinsumos, que permitan atender los requerimientos de manera oportuna alos diferentes interesados en la SDH, proyectar respuestas de PQRSD,cierres en sistemas de correspondencia, informes y consolidación deinformación.</t>
  </si>
  <si>
    <t>Prestar servicios profesionales de verificación y direccionamiento deinformación que permita responder los PQRSD que llegan a la SecretaríaDistrital de Hacienda, proyección y revisión de respuestas a PQRSD yrequerimientos de órganos de control y entidades, así como generarinformes y consolidación de información.</t>
  </si>
  <si>
    <t>Prestar servicios profesionales en materia jurídica para el cumplimientoy apoyo a las funciones de la Oficina de Control Interno de laSecretaría Distrital de Hacienda, en especial en temas contractuales.</t>
  </si>
  <si>
    <t>Prestar servicios profesionales para el cumplimiento de los roles de laOficina de Control Interno, especialmente el de evaluación yseguimiento, y apoyo en temas a la gestión estratégica y operativapropias de la oficina.</t>
  </si>
  <si>
    <t>Aunar esfuerzos para la asistencia técnica y apoyo a la gestióndocumental de la Secretaría Distrital de Hacienda</t>
  </si>
  <si>
    <t>Prestar servicios profesionales para apoyar al Observatorio Fiscal delDistrito – FiscalData en el desarrollo de los contenidos digitales delportal web de FiscalData, velando por el cumplimiento de loslineamientos de gobierno en línea.</t>
  </si>
  <si>
    <t>Prestar los servicios profesionales para desarrollar y ejecutar lasactividades relacionadas con el proceso de provisión de la planta depersonal de la Secretaría Distrital de Hacienda.</t>
  </si>
  <si>
    <t>Prestar servicios profesionales especializados para apoyar a laSubdirección de Consolidación, Gestión e Investigación - Dirección Distrital de Contabilidad en la ejecución de las actividades establecidas en el plan de acción encaminadas a la sostenibilidadcontable distrital y en los procesos de elaboración de los EstadosFinancieros, Reportes e Informes Complementarios Consolidados, a travésde las funcionalidades desarrolladas y en estabilización del nuevosistema de información BOGDATA.</t>
  </si>
  <si>
    <t>Objeto: Prestar los servicios para la publicación de los avisoscorrientes, edictos y notificaciones que requieran las distintas áreasde la Secretaria Distrital de Hacienda, en un periódico de ampliacirculación nacional.</t>
  </si>
  <si>
    <t>PRESTAR LOS SERVICIOS INTEGRALES DE CENTRAL MEDIOS PARA LA PLANEACIÓN,PRODUCCIÓN Y EJECUCIÓN DE COMPAÑAS DE DIVULGACIÓN, IMPRESOS, MATERIALP.O.P, VIDEOS Y PIEZAS INSTITUCIONALES A FIN DE DIVULGAR CONTENIDOS DELA SECRETARÍA DISTRITAL DE HACIENDA, DE CONFORMIDAD CON LO ESTABLECIDOEN EL PLIEGO DE CONDICIONES</t>
  </si>
  <si>
    <t>Suscripción a un servicio periodístico por internet especializado en elsector financiero y económico, de actualización permanente.</t>
  </si>
  <si>
    <t>Prestar los servicios de monitoreo, análisis y suministro de lainformación sobre publicaciones periodísticas de interés para la Secretaría Distrital de Hacienda.</t>
  </si>
  <si>
    <t>Suscripción al diario El Espectador para la Secretaría Distrital deHacienda.</t>
  </si>
  <si>
    <t>Suscripción a los diarios El Tiempo y Portafolio para la SecretaríaDistrital de Hacienda</t>
  </si>
  <si>
    <t>Prestar servicios Profesionales en la coordinación operativa para elseguimiento, realización de informes y la formalización empresarial,relacionado con el diligenciamiento y registro en territorio de laSecretaria Distrital de Hacienda, con ocasión a la actualización yvirtualización en el Distrito Capital.  (COO. TROPA)</t>
  </si>
  <si>
    <t>Prestar servicios Profesionales en la coordinación operativa para elseguimiento, realización de informes y la formalización empresarial,relacionado con el diligenciamiento y registro en territorio de laSecretaria Distrital de Hacienda, con ocasión a la actualización yvirtualizacion en el Distrito Capital.  (COO. TROPA).</t>
  </si>
  <si>
    <t>Se ha dado cumplimiento a las obligaciones generales respectivas.</t>
  </si>
  <si>
    <t>El contratista cumplió con las obligaciones generales establecidas en elanexo técnico del contrato.En cumplimiento del Artículo 50 de la Ley 789 de 2002, se verifica y sedeja constancia que el contratista presentó certificación emitida por elRevisor Fiscal en donde consta que se encuentra al día en el pago de lasobligaciones en Seguridad Social (salud y pensión) y aportesparafiscales</t>
  </si>
  <si>
    <t>Durante el periodo de ejecución, la contratista dio cumplimiento a lasobligaciones generales estipuladas en los estudios previos.</t>
  </si>
  <si>
    <t>El contratista cumplió con las obligaciones generales establecidas enlas especificaciones técnicas del convenio interadministrativo.</t>
  </si>
  <si>
    <t>El contratista dio cumplimiento a cada una de las obligaciones generalespre - contractuales acordadas para la ejecución del contrato.</t>
  </si>
  <si>
    <t>Durante el periodo de ejecución, el contratista dio cumplimiento a lasobligaciones generales estipuladas en los estudios previos.</t>
  </si>
  <si>
    <t>Durante el período se dio cumplimiento a las obligaciones generalesestipuladas en el contrato.</t>
  </si>
  <si>
    <t>Durante el período se dio cumplimiento a las obligaciones especialesestipuladas en el contrato.</t>
  </si>
  <si>
    <t>Convenio Interadministrativo</t>
  </si>
  <si>
    <t>NANDI JHOANNA RODRIGUEZ MEJIA</t>
  </si>
  <si>
    <t>FERNEY AUGUSTO DELGADO GALINDO</t>
  </si>
  <si>
    <t>HERNANDO  PEREZ SABOGAL</t>
  </si>
  <si>
    <t>CARLOS ANDRES LANCHEROS ACEVEDO</t>
  </si>
  <si>
    <t>GUILLERMO ALBERTO SUAREZ PARDO</t>
  </si>
  <si>
    <t>EDISON ALFREDO CADAVID ALARCON</t>
  </si>
  <si>
    <t>JONNY  PEÑA PEREZ</t>
  </si>
  <si>
    <t>OLGA MARIA BASALLO</t>
  </si>
  <si>
    <t>LILIAM ANDREA PATIÑO SOSA</t>
  </si>
  <si>
    <t>CARLOS ALBERTO CASTELLANOS MEDINA</t>
  </si>
  <si>
    <t>FERNANDO  AGUIRRE PANCHE</t>
  </si>
  <si>
    <t>ANGELA TATIANA LAGOS CARDENAS</t>
  </si>
  <si>
    <t>CAMILO ALEJANDRO ESPITIA PEREZ</t>
  </si>
  <si>
    <t>CESAR AUGUSTO SANCHEZ SANCHEZ</t>
  </si>
  <si>
    <t>JULIA  VELANDIA BECERRA</t>
  </si>
  <si>
    <t>JIMMY ALDEMAR CABALLERO QUIROGA</t>
  </si>
  <si>
    <t>MARITZA ALEJANDRA AGUIRRE FUENTES</t>
  </si>
  <si>
    <t>ARMANDO  ARDILA DELGADO</t>
  </si>
  <si>
    <t>DIANA PAOLA ZEA NITOLA</t>
  </si>
  <si>
    <t>OMAYRA  GARCIA CHAVES</t>
  </si>
  <si>
    <t>BRAYAN DANIEL CRISTIANO CARDENAS</t>
  </si>
  <si>
    <t>JOHANNA PAOLA CAICEDO MURCIA</t>
  </si>
  <si>
    <t>UNIVERSIDAD DISTRITAL FRANCISCO JOSE DE CALDAS</t>
  </si>
  <si>
    <t>MIGUEL ANGEL MONROY PEREZ</t>
  </si>
  <si>
    <t>NADIA CAROLA LEMUS BOLAÑOS</t>
  </si>
  <si>
    <t>ARLEY  RINCON MELO</t>
  </si>
  <si>
    <t>CHRISTIAN ALEJANDRO CORTES VICTORIA</t>
  </si>
  <si>
    <t>HUGO  PALACIOS ZULETA</t>
  </si>
  <si>
    <t>ANGELICA LIZETH TARAZONA APONTE</t>
  </si>
  <si>
    <t>HELBER HUGO MORALES RINCON</t>
  </si>
  <si>
    <t>CAMILO ANDRES CASTILLO MARTINEZ</t>
  </si>
  <si>
    <t>CRISTIAN CAMILO CASTRILLON VANEGAS</t>
  </si>
  <si>
    <t>MEDIA AGENCY LTDA</t>
  </si>
  <si>
    <t>UNION TEMPORAL SM - CM</t>
  </si>
  <si>
    <t>VALORA INVERSIONES S.A.S</t>
  </si>
  <si>
    <t>MYMCOL S A S</t>
  </si>
  <si>
    <t>COMUNICAN S A</t>
  </si>
  <si>
    <t>CASA EDITORIAL EL TIEMPO S A</t>
  </si>
  <si>
    <t>DANNA MADAY CIFUENTES BAEZ</t>
  </si>
  <si>
    <t>YENNY MARGOTH BORBON LOPEZ</t>
  </si>
  <si>
    <t>JHONNY HARVEY CALDERON PITA</t>
  </si>
  <si>
    <t>LILIANA  URREGO HERRERA</t>
  </si>
  <si>
    <t>LUIS ALFREDO REINOSO GALVIS</t>
  </si>
  <si>
    <t>OSCAR ANDRES SALCEDO ALVAREZ</t>
  </si>
  <si>
    <t>SUBDIRECTOR TECNICO - SUBD. COBRO NO TRIBUTARIO</t>
  </si>
  <si>
    <t>JEFE DE OFICINA ASESORA - OF. ASESORA DE PLANEACION</t>
  </si>
  <si>
    <t>SUBDIRECTOR TECNICO - SUBD. DESARROLLO SOCIAL</t>
  </si>
  <si>
    <t>JEFE DE OFICINA - OF. GESTION DEL SERVICIO</t>
  </si>
  <si>
    <t>https://community.secop.gov.co/Public/Tendering/OpportunityDetail/Index?noticeUID=CO1.NTC.3776827&amp;isFromPublicArea=True&amp;isModal=true&amp;asPopupView=true</t>
  </si>
  <si>
    <t>https://community.secop.gov.co/Public/Tendering/OpportunityDetail/Index?noticeUID=CO1.NTC.3777747&amp;isFromPublicArea=True&amp;isModal=true&amp;asPopupView=true</t>
  </si>
  <si>
    <t>https://community.secop.gov.co/Public/Tendering/OpportunityDetail/Index?noticeUID=CO1.NTC.3779867&amp;isFromPublicArea=True&amp;isModal=true&amp;asPopupView=true</t>
  </si>
  <si>
    <t>https://community.secop.gov.co/Public/Tendering/OpportunityDetail/Index?noticeUID=CO1.NTC.3793407&amp;isFromPublicArea=True&amp;isModal=true&amp;asPopupView=true</t>
  </si>
  <si>
    <t>https://community.secop.gov.co/Public/Tendering/OpportunityDetail/Index?noticeUID=CO1.NTC.3876314&amp;isFromPublicArea=True&amp;isModal=true&amp;asPopupView=true</t>
  </si>
  <si>
    <t>https://community.secop.gov.co/Public/Tendering/OpportunityDetail/Index?noticeUID=CO1.NTC.3840753&amp;isFromPublicArea=True&amp;isModal=true&amp;asPopupView=true</t>
  </si>
  <si>
    <t>https://community.secop.gov.co/Public/Tendering/OpportunityDetail/Index?noticeUID=CO1.NTC.3765035&amp;isFromPublicArea=True&amp;isModal=true&amp;asPopupView=true</t>
  </si>
  <si>
    <t>https://community.secop.gov.co/Public/Tendering/OpportunityDetail/Index?noticeUID=CO1.NTC.3842929&amp;isFromPublicArea=True&amp;isModal=true&amp;asPopupView=true</t>
  </si>
  <si>
    <t>https://community.secop.gov.co/Public/Tendering/OpportunityDetail/Index?noticeUID=CO1.NTC.3878847&amp;isFromPublicArea=True&amp;isModal=true&amp;asPopupView=true</t>
  </si>
  <si>
    <t>https://community.secop.gov.co/Public/Tendering/OpportunityDetail/Index?noticeUID=CO1.NTC.3785117&amp;isFromPublicArea=True&amp;isModal=true&amp;asPopupView=true</t>
  </si>
  <si>
    <t>https://community.secop.gov.co/Public/Tendering/OpportunityDetail/Index?noticeUID=CO1.NTC.3988945&amp;isFromPublicArea=True&amp;isModal=true&amp;asPopupView=true</t>
  </si>
  <si>
    <t>https://community.secop.gov.co/Public/Tendering/OpportunityDetail/Index?noticeUID=CO1.NTC.3790607&amp;isFromPublicArea=True&amp;isModal=true&amp;asPopupView=true</t>
  </si>
  <si>
    <t>https://community.secop.gov.co/Public/Tendering/OpportunityDetail/Index?noticeUID=CO1.NTC.3904522&amp;isFromPublicArea=True&amp;isModal=true&amp;asPopupView=true</t>
  </si>
  <si>
    <t>https://community.secop.gov.co/Public/Tendering/OpportunityDetail/Index?noticeUID=CO1.NTC.3733168&amp;isFromPublicArea=True&amp;isModal=true&amp;asPopupView=true</t>
  </si>
  <si>
    <t>https://community.secop.gov.co/Public/Tendering/OpportunityDetail/Index?noticeUID=CO1.NTC.3881404&amp;isFromPublicArea=True&amp;isModal=true&amp;asPopupView=true</t>
  </si>
  <si>
    <t>https://community.secop.gov.co/Public/Tendering/OpportunityDetail/Index?noticeUID=CO1.NTC.3946747&amp;isFromPublicArea=True&amp;isModal=true&amp;asPopupView=true</t>
  </si>
  <si>
    <t>https://community.secop.gov.co/Public/Tendering/OpportunityDetail/Index?noticeUID=CO1.NTC.3857792&amp;isFromPublicArea=True&amp;isModal=true&amp;asPopupView=true</t>
  </si>
  <si>
    <t>https://community.secop.gov.co/Public/Tendering/OpportunityDetail/Index?noticeUID=CO1.NTC.3876088&amp;isFromPublicArea=True&amp;isModal=true&amp;asPopupView=true</t>
  </si>
  <si>
    <t>https://community.secop.gov.co/Public/Tendering/OpportunityDetail/Index?noticeUID=CO1.NTC.3876473&amp;isFromPublicArea=True&amp;isModal=true&amp;asPopupView=true</t>
  </si>
  <si>
    <t>https://community.secop.gov.co/Public/Tendering/ContractNoticeManagement/Index?currentLanguage=es-CO&amp;Page=login&amp;Country=CO&amp;SkinName=CCE</t>
  </si>
  <si>
    <t>https://community.secop.gov.co/Public/Tendering/OpportunityDetail/Index?noticeUID=CO1.NTC.4029083&amp;isFromPublicArea=True&amp;isModal=true&amp;asPopupView=true</t>
  </si>
  <si>
    <t>https://community.secop.gov.co/Public/Tendering/OpportunityDetail/Index?noticeUID=CO1.NTC.3791870&amp;isFromPublicArea=True&amp;isModal=true&amp;asPopupView=true</t>
  </si>
  <si>
    <t>https://community.secop.gov.co/Public/Tendering/OpportunityDetail/Index?noticeUID=CO1.NTC.3880986&amp;isFromPublicArea=True&amp;isModal=true&amp;asPopupView=true</t>
  </si>
  <si>
    <t>https://community.secop.gov.co/Public/Tendering/OpportunityDetail/Index?noticeUID=CO1.NTC.3824305&amp;isFromPublicArea=True&amp;isModal=true&amp;asPopupView=true</t>
  </si>
  <si>
    <t>https://community.secop.gov.co/Public/Tendering/OpportunityDetail/Index?noticeUID=CO1.NTC.3881732&amp;isFromPublicArea=True&amp;isModal=true&amp;asPopupView=true</t>
  </si>
  <si>
    <t>https://community.secop.gov.co/Public/Tendering/OpportunityDetail/Index?noticeUID=CO1.NTC.3754854&amp;isFromPublicArea=True&amp;isModal=true&amp;asPopupView=true</t>
  </si>
  <si>
    <t>https://community.secop.gov.co/Public/Tendering/OpportunityDetail/Index?noticeUID=CO1.NTC.3855407&amp;isFromPublicArea=True&amp;isModal=true&amp;asPopupView=true</t>
  </si>
  <si>
    <t>https://community.secop.gov.co/Public/Tendering/OpportunityDetail/Index?noticeUID=CO1.NTC.3862302&amp;isFromPublicArea=True&amp;isModal=true&amp;asPopupView=true</t>
  </si>
  <si>
    <t>https://community.secop.gov.co/Public/Tendering/OpportunityDetail/Index?noticeUID=CO1.NTC.3687553&amp;isFromPublicArea=True&amp;isModal=true&amp;asPopupView=true</t>
  </si>
  <si>
    <t>https://community.secop.gov.co/Public/Tendering/OpportunityDetail/Index?noticeUID=CO1.NTC.3856852&amp;isFromPublicArea=True&amp;isModal=true&amp;asPopupView=true</t>
  </si>
  <si>
    <t>https://community.secop.gov.co/Public/Tendering/OpportunityDetail/Index?noticeUID=CO1.NTC.3909970&amp;isFromPublicArea=True&amp;isModal=true&amp;asPopupView=true</t>
  </si>
  <si>
    <t>https://community.secop.gov.co/Public/Tendering/OpportunityDetail/Index?noticeUID=CO1.NTC.4056009&amp;isFromPublicArea=True&amp;isModal=true&amp;asPopupView=true</t>
  </si>
  <si>
    <t>https://community.secop.gov.co/Public/Tendering/OpportunityDetail/Index?noticeUID=CO1.NTC.3874777&amp;isFromPublicArea=True&amp;isModal=true&amp;asPopupView=true</t>
  </si>
  <si>
    <t>https://community.secop.gov.co/Public/Tendering/OpportunityDetail/Index?noticeUID=CO1.NTC.3797949&amp;isFromPublicArea=True&amp;isModal=true&amp;asPopupView=true</t>
  </si>
  <si>
    <t>https://community.secop.gov.co/Public/Tendering/OpportunityDetail/Index?noticeUID=CO1.NTC.3876421&amp;isFromPublicArea=True&amp;isModal=true&amp;asPopupView=true</t>
  </si>
  <si>
    <t>https://community.secop.gov.co/Public/Tendering/OpportunityDetail/Index?noticeUID=CO1.NTC.3933006&amp;isFromPublicArea=True&amp;isModal=true&amp;asPopupView=true</t>
  </si>
  <si>
    <t>https://community.secop.gov.co/Public/Tendering/OpportunityDetail/Index?noticeUID=CO1.NTC.2340724&amp;isFromPublicArea=True&amp;isModal=true&amp;asPopupView=true</t>
  </si>
  <si>
    <t>https://community.secop.gov.co/Public/Tendering/OpportunityDetail/Index?noticeUID=CO1.NTC.2047595&amp;isFromPublicArea=True&amp;isModal=true&amp;asPopupView=true</t>
  </si>
  <si>
    <t>https://community.secop.gov.co/Public/Tendering/OpportunityDetail/Index?noticeUID=CO1.NTC.2988998&amp;isFromPublicArea=True&amp;isModal=true&amp;asPopupView=true</t>
  </si>
  <si>
    <t>https://community.secop.gov.co/Public/Tendering/OpportunityDetail/Index?noticeUID=CO1.NTC.3503478&amp;isFromPublicArea=True&amp;isModal=true&amp;asPopupView=true</t>
  </si>
  <si>
    <t>https://community.secop.gov.co/Public/Tendering/OpportunityDetail/Index?noticeUID=CO1.NTC.3538411&amp;isFromPublicArea=True&amp;isModal=true&amp;asPopupView=true</t>
  </si>
  <si>
    <t>https://community.secop.gov.co/Public/Tendering/OpportunityDetail/Index?noticeUID=CO1.NTC.3291290&amp;isFromPublicArea=True&amp;isModal=true&amp;asPopupView=true</t>
  </si>
  <si>
    <t>Régimen Especial - Régimen Especial</t>
  </si>
  <si>
    <t>El contratista dio estricto cumplimiento de las obligaciones generalesestablecidas en el estudio previo.</t>
  </si>
  <si>
    <t>Durante el mes de marzo de 2023, el contratista cumplió con lasobligaciones generales estipuladas en los estudios previos.</t>
  </si>
  <si>
    <t>El contratista cumplió con las obligaciones generales establecidas en elAnexo técnico del contrato.</t>
  </si>
  <si>
    <t>El contratista dio cumplimiento a las obligaciones generales delcontrato.Acató la Constitución, la ley, las normas legales y procedimentalesestablecidas por el Gobierno Nacional y Distrital, y demás disposicionespertinentes.Prestó el servicio objeto del presente contrato, con estrictocumplimiento de las especificaciones técnicas exigidas en el anexo técnico, así como en la propuesta presentada.Cumplió con las condiciones técnicas, jurídicas, económicas, financierasy comerciales presentadas en la propuesta.Dio cumplimiento a las obligaciones con los sistemas de seguridadsocial, salud, pensiones, aportes parafiscales, riesgos laborales ypresentaron los documentos respectivos que así lo acreditaban, conformelo establecido por el artículo 50 de la Ley 789 de 2002, la Ley 828 de2003, la Ley 1122 de 2007, ley 1562 de 2012, Decreto 1703 de 2002,Decreto 510 del 5 de marzo de 2003, artículo 23 de la ley 1150 de 2007,Ley 1562 de 2012 y demás normas que las adicionen, complementen omodifiquen.Constituyo las garantías pactadas dentro de los tres días hábilessiguientes a la fecha de suscripción del contrato electrónico.Colaboro con la entidad contratante para que el objeto contratado secumpla y que este sea de mejor calidad.Obro con lealtad y buena fe en las distintas etapas contractualesevitando las dilataciones y entrabamientos.Reporto de manera inmediata las novedades o anomalías, al supervisor delcontrato.Guardó total reserva de la información que por razón del servicio ydesarrollo de sus actividades obtuvo. Esta es de prioridad de laSecretaría Distrital de Hacienda de Bogotá, D.C. y sólo salvo expresorequerimiento de autoridad competente podrá ser divulgada.Presentó los comprobantes de afiliación y pago de los aportes a lossistemas de salud y pensión del personal destinado a la prestación deservicios junto con el comprobante de pago del subsidio familiar y laafiliación a la A.R.L.Respondió por la conservación, el uso adecuado, deterioro o pérdida delos elementos que le fueron entregados por la entidad para la ejecucióndel contrato.En cumplimiento de la Directiva Distrital No. 003 de 2012 el contratistase obligó a: a) Velar por el respeto de los derechos constitucionales ylaborales de los trabajadores que utilice para la ejecución delcontrato, para lo cual, eliminará formas de contratación lesivas paralos derechos laborales de los trabajadores. b) Veló por el respeto de lalegislación laboral vigente e incentivó la mejor oferta laboral yprestacional que garantizo el acceso a mejores oportunidades de trabajo.El incumplimiento de las obligaciones contractuales incluidas en elpresente numeral ocasionará el inicio de procesos sancionatorios,conforme con la normatividad vigente, esto es, la imposición de multas ola declaratoria de incumplimiento haciendo efectiva la cláusula penalpecuniaria, si es del caso.Dio cumplimiento a lo dispuesto en el artículo 5º del Decreto Distrital332 de 2020, en el sentido de: a) Prevenir el abuso y el acoso sexual,así como promover su denuncia, y de las demás violencias basadas engénero en el marco de la ejecución del contrato, y b) hacer un uso nosexista del lenguaje escrito, visual y audiovisual, de conformidad conlo establecido en el Acuerdo Distrital 381 de 2009Acató las instrucciones que, durante el desarrollo del contratoimpartido por la Secretaría Distrital de Hacienda de Bogotá, D.C porconducto del supervisor del contrato.Dio cumplimiento a lo dispuesto en la Circular No. 1 de 2011 expedidapor el alcalde Mayor de Bogotá D.C., en el sentido de no contratar amenores de edad, en cumplimiento de los pactos, convenios y convencionesinternacionales ratificados por Colombia, según lo establece laConstitución Política de 1991 y demás normas vigentes sobre la materia,en particular aquellas que consagran los derechos de los niños.No accedió a peticiones o amenazas de quienes actúen por fuera de la leycon el fin de obligarlos a hacer u omitir algún acto o hecho, debiendoinformar inmediatamente a la Secretaría Distrital de Hacienda de Bogotá,D.C. a través del supervisor acerca de la ocurrencia de tales peticioneso amenazas y a las demás autoridades competentes para que se adopten lasmedidas y correctivos que fueren necesarios.Cumplió con las políticas y lineamientos señalados en el PlanInstitucional de Gestión Ambiental (PIGA) implementado por la secretariaDistrital de Hacienda, si es del caso.</t>
  </si>
  <si>
    <t>Durante el mes de marzo de 2023, el contratista cumplió con lasobligaciones generales estipuladas en los estudios previos</t>
  </si>
  <si>
    <t>El contratista acató y dio cumplimiento a las obligaciones generalesestablecidas en el contrato.</t>
  </si>
  <si>
    <t>El contratista dio cumplimiento a cabalidad de las actividades asignadasdentro de las obligaciones establecidas en el contrato, entregando losrespectivos productos, los cuales fueron discriminados en cada informemensual de actividades.</t>
  </si>
  <si>
    <t>Durante el mes de marzo de 2023, el contratista cumplió con lasobligaciones especiales estipuladas en los estudios previos.</t>
  </si>
  <si>
    <t>1. Ha cumplido con el objeto del presente contrato y las obligacionesestablecidas en los estudios previos y la propuesta que hace parteintegral del contrato a suscribir.2. Ha puesto a disposición de la Secretaría Distrital de Hacienda todasu capacidad, experiencia y conocimientos para cumplir con el desarrollodel objeto contratado.3. Entregó el código CSI (Customer Support Identification)correspondiente a la renovación del soporte y actualización de licenciasobjeto del alcance contratado en los términos y condiciones ofrecidas ypactadas de conformidad con la propuesta presentada por el contratista.4. Ha prestado el servicio de soporte y actualización software UpdateLicense and Support a los programas del alcance del objeto del presentecontrato durante todo el plazo establecido en este documento y en lascondiciones definidas en la oferta del Contratista.5. Ha prestado el servicio de soporte y actualización Oracle PremierSupport para sistemas objeto del presente contrato durante todo el plazoestablecido en este documento y en las condiciones definidas en laoferta del Contratista.6. Ha dado asistencia técnica (a los problemas y preguntas) con los SRs24 horas al día, 7 días a la semana (24x7) a través de la página webhttp://support.oracle.com con relación a los productos Oraclelicenciados.7. Ha entregado previa solicitud de la entidad, las actualizaciones desoftware y versiones de mantenimiento certificadas y liberadas en elmercado colombiano.8. Ha cumplido con las condiciones jurídicas, técnicas, económicas yfinancieras de la propuesta del Contratista.9. Ha salvaguardado la información confidencial que obtenga en eldesarrollo de sus actividades y que haya sido identificada como tal almomento de su revelación, salvo requerimiento de la autoridadcompetente, por un período de tres años desde su revelación.10. Ha acatado las instrucciones que para el desarrollo del contrato leimparta la Secretaría Distrital de Hacienda por conducto del supervisor,siempre que las mismas estén directamente relacionadas con el objeto delcontrato.11. Ha asumido el riesgo cambiario y los posibles incrementos que puedanpresentarse en los costos directos e indirectos que el cumplimiento delcontrato conlleve hasta su liquidación.12. Ha cumplido con las demás obligaciones que sean propias del objetodel contrato.</t>
  </si>
  <si>
    <t>Durante el periodo de ejecución, la contratista dio cumplimiento a lasobligaciones especiales estipuladas en los estudios previos, lo anteriorse evidencia en el informe de actividades del contratista.</t>
  </si>
  <si>
    <t>Durante el periodo de ejecución, el contratista dio cumplimiento a lasobligaciones especiales estipuladas en los estudios previos, lo anteriorse evidencia en el informe de actividades del contratista.</t>
  </si>
  <si>
    <t>Se verifica que los servicios prestados cumplen con las especificacionesrequeridas para el cumplimiento del objeto del contrato, conforme a losvalores acordados y las condiciones para su cumplimiento.</t>
  </si>
  <si>
    <t>durante el periodo del informe el contratista realizo mantenimientopreventivo a la caja fuerte según cronograma acordado sin novedad.</t>
  </si>
  <si>
    <t>SUBDIRECTOR TECNICO - SUBD. ASUNTOS CONTRACTUALES</t>
  </si>
  <si>
    <t>PROFESIONAL ESPECIALIZADO - OF. ANALISIS Y CONTROL RIESGO</t>
  </si>
  <si>
    <t>SUBDIRECTOR TECNICO - SUBD. GESTION CONTABLE HACIENDA</t>
  </si>
  <si>
    <t>JEFE DE OFICINA - OF. EDUCACION TRIBUTARIA</t>
  </si>
  <si>
    <t>https://www.colombiacompra.gov.co/tienda-virtual-del-estado-colombiano/ordenes-compra/105712</t>
  </si>
  <si>
    <t>https://community.secop.gov.co/Public/Tendering/OpportunityDetail/Index?noticeUID=CO1.NTC.3395461&amp;isFromPublicArea=True&amp;isModal=true&amp;asPopupView=true</t>
  </si>
  <si>
    <t>https://community.secop.gov.co/Public/Tendering/OpportunityDetail/Index?noticeUID=CO1.NTC.3543897&amp;isFromPublicArea=True&amp;isModal=true&amp;asPopupView=true</t>
  </si>
  <si>
    <t>https://community.secop.gov.co/Public/Tendering/OpportunityDetail/Index?noticeUID=CO1.NTC.3994837&amp;isFromPublicArea=True&amp;isModal=true&amp;asPopupView=true</t>
  </si>
  <si>
    <t>https://community.secop.gov.co/Public/Tendering/OpportunityDetail/Index?noticeUID=CO1.NTC.3743993&amp;isFromPublicArea=True&amp;isModal=true&amp;asPopupView=true</t>
  </si>
  <si>
    <t>https://community.secop.gov.co/Public/Tendering/OpportunityDetail/Index?noticeUID=CO1.NTC.3737374&amp;isFromPublicArea=True&amp;isModal=true&amp;asPopupView=true</t>
  </si>
  <si>
    <t>https://community.secop.gov.co/Public/Tendering/OpportunityDetail/Index?noticeUID=CO1.NTC.3742666&amp;isFromPublicArea=True&amp;isModal=true&amp;asPopupView=true</t>
  </si>
  <si>
    <t>https://community.secop.gov.co/Public/Tendering/OpportunityDetail/Index?noticeUID=CO1.NTC.4125213&amp;isFromPublicArea=True&amp;isModal=true&amp;asPopupView=true</t>
  </si>
  <si>
    <t>https://community.secop.gov.co/Public/Tendering/OpportunityDetail/Index?noticeUID=CO1.NTC.3746720&amp;isFromPublicArea=True&amp;isModal=true&amp;asPopupView=true</t>
  </si>
  <si>
    <t>https://community.secop.gov.co/Public/Tendering/OpportunityDetail/Index?noticeUID=CO1.NTC.3755959&amp;isFromPublicArea=True&amp;isModal=true&amp;asPopupView=true</t>
  </si>
  <si>
    <t>https://community.secop.gov.co/Public/Tendering/OpportunityDetail/Index?noticeUID=CO1.NTC.3997011&amp;isFromPublicArea=True&amp;isModal=true&amp;asPopupView=true</t>
  </si>
  <si>
    <t>https://colombiacompra.gov.co/tienda-virtual-del-estado-colombiano/ordenes-compra/94057</t>
  </si>
  <si>
    <t>https://community.secop.gov.co/Public/Tendering/OpportunityDetail/Index?noticeUID=CO1.NTC.3736408&amp;isFromPublicArea=True&amp;isModal=true&amp;asPopupView=true</t>
  </si>
  <si>
    <t>https://community.secop.gov.co/Public/Tendering/OpportunityDetail/Index?noticeUID=CO1.NTC.3734025&amp;isFromPublicArea=True&amp;isModal=true&amp;asPopupView=true</t>
  </si>
  <si>
    <t>https://community.secop.gov.co/Public/Tendering/OpportunityDetail/Index?noticeUID=CO1.NTC.3759801&amp;isFromPublicArea=True&amp;isModal=true&amp;asPopupView=true</t>
  </si>
  <si>
    <t>https://community.secop.gov.co/Public/Tendering/OpportunityDetail/Index?noticeUID=CO1.NTC.3753799&amp;isFromPublicArea=True&amp;isModal=true&amp;asPopupView=true</t>
  </si>
  <si>
    <t>https://community.secop.gov.co/Public/Tendering/OpportunityDetail/Index?noticeUID=CO1.NTC.3742543&amp;isFromPublicArea=True&amp;isModal=true&amp;asPopupView=true</t>
  </si>
  <si>
    <t>https://community.secop.gov.co/Public/Tendering/OpportunityDetail/Index?noticeUID=CO1.NTC.4119981&amp;isFromPublicArea=True&amp;isModal=true&amp;asPopupView=true</t>
  </si>
  <si>
    <t>https://community.secop.gov.co/Public/Tendering/OpportunityDetail/Index?noticeUID=CO1.NTC.3797204&amp;isFromPublicArea=True&amp;isModal=true&amp;asPopupView=true</t>
  </si>
  <si>
    <t>https://community.secop.gov.co/Public/Tendering/OpportunityDetail/Index?noticeUID=CO1.NTC.3232933&amp;isFromPublicArea=True&amp;isModal=true&amp;asPopupView=true</t>
  </si>
  <si>
    <t>https://community.secop.gov.co/Public/Tendering/OpportunityDetail/Index?noticeUID=CO1.NTC.4216929&amp;isFromPublicArea=True&amp;isModal=true&amp;asPopupView=true</t>
  </si>
  <si>
    <t>https://community.secop.gov.co/Public/Tendering/OpportunityDetail/Index?noticeUID=CO1.NTC.2898101&amp;isFromPublicArea=True&amp;isModal=true&amp;asPopupView=true</t>
  </si>
  <si>
    <t>Prestar servicios profesionales jurídicos en temas administrativos ycontractuales de competencia de la Subdirección de Asuntos Contractualesde la Secretaría Distrital de Hacienda.</t>
  </si>
  <si>
    <t>ANDREA PAOLA VEGA TORRES</t>
  </si>
  <si>
    <t>LIZETH YESSENIA DIAZ DIAZ</t>
  </si>
  <si>
    <t>Prestar los servicios de soporte y mantenimiento para los productosOracle de Hardware y Software adquiridos por la Secretaría Distrital deHacienda.</t>
  </si>
  <si>
    <t>Prestar los servicios de monitoreo del sistema BMS, mantenimientocorrectivo, licenciamiento de software Axiom V y soporte técnico especializado con reubicación de equipos para el sistema de control de acceso instalados en las sedes de la Secretaría Distrital deHacienda (SDH).</t>
  </si>
  <si>
    <t>HONOR TECNOLOGIA S A S</t>
  </si>
  <si>
    <t>ARABELLA  SIERRA GARCIA</t>
  </si>
  <si>
    <t>Prestar los servicios profesionales para realizar la redacción decontenidos, comunicados, edición y corrección de estilo de las publicaciones que realiza la Secretaría Distrital de Hacienda.</t>
  </si>
  <si>
    <t>LUDDY OLINFFAR CAMACHO CAMACHO</t>
  </si>
  <si>
    <t>Prestar los servicios profesionales para apoyar a la Oficina Asesora deComunicaciones para velar el cumplimientos de los criterios deaccesibilidad y usabilidad en la pàgina web y demas plataformas de laentidad de los lineamientos establecidos por Gobierno Digital y la Ley1712 de 2014 así como la implementación y seguimientos a losrequerimientos internos de la intranet de la Secretaría Distrital deHacienda</t>
  </si>
  <si>
    <t>SILVANA LORENA PALMARINY PEÑARANDA</t>
  </si>
  <si>
    <t>Prestar  los  servicios  profesionales  a  la  Oficina  Asesora  de Comunicaciones  de  la  Secretaría Distrital  de  Hacienda  para conceptualizar  y  producir  piezas  audiovisuales  de  pequeño formatorequeridas para la estrategia de comunicaciones de la Entidad.</t>
  </si>
  <si>
    <t>JOSE HERNALDO DONOSO ROMERO</t>
  </si>
  <si>
    <t>Prestar los servicios profesionales para efectuar la gestiónpresupuestal, administrativa, precontractual, contractual y postcontractual de los trámites a cargo de la Oficina Asesora de Comunicaciones,así como todas aquellas actividades de planeación de la dependencia, deacuerdo con la normativa vigente y los procedimientos de gestión decalidad y contratación de la Entidad</t>
  </si>
  <si>
    <t>Prestar los servicios profesionales para apoyar a la Oficina Asesora deComunicaciones en la atención a medios de comunicación, en la difusiónde contenidos de la Secretaría Distrital de Hacienda y en la redacciónde información para las diferentes piezas de comunicación de la entidad.</t>
  </si>
  <si>
    <t>Prestar los servicios para apoyar a la Oficina Asesora de Comunicacionesen el diseño de piezas comunicativas para las diferentes estrategias decomunicación de la Secretaría Distrital de Hacienda.</t>
  </si>
  <si>
    <t>PAULO CESAR SANTACRUZ HERNANDEZ</t>
  </si>
  <si>
    <t>Suscripción al sistema de información sobre vivienda nueva y usada ydestinos comerciales nuevos en Bogotá D.C.</t>
  </si>
  <si>
    <t>LA GALERIA INMOBILIARIA LTDA</t>
  </si>
  <si>
    <t>Prestar los servicios profesionales para apoyar a la Oficina Asesora deComunicaciones en la atención, administración de redes sociales y latransmisión de eventos virtuales a través de las diferentes plataformasdigitales.</t>
  </si>
  <si>
    <t>ISABEL CRISTINA COTE GOMEZ</t>
  </si>
  <si>
    <t>Prestar los servicios profesionales para apoyar en las actividades decomunicacion de la Oficina Asesora de Comunicaciones relacionadas con elpuesta en marcha de la implementacion BogData de la Nueva OficinaVirtual.</t>
  </si>
  <si>
    <t>EDGAR AUGUSTO RAMIREZ SANCHEZ</t>
  </si>
  <si>
    <t>Prestar los servicios profesionales para apoyar a la Oficina Asesora deComunicaciones en todas las actividades relacionadas con procesosadministrativos y de correspondencia a cargo del área.</t>
  </si>
  <si>
    <t>JHORDIN STIVEN SUAREZ LOZANO</t>
  </si>
  <si>
    <t>Prestar los servicios profesionales para apoyar a la Oficina Asesora deComunicaciones en las actividades de manejo de las redes sociales de laEntidad y de los contenidos de sinergias de Alcaldía Mayor y demásentidades del Distrito.</t>
  </si>
  <si>
    <t>ANDRES DAVID BAUTISTA ROBLES</t>
  </si>
  <si>
    <t>Prestar los servicios profesionales para apoyar a la Oficina Asesora deComunicaciones en la producción, difusión y divulgación de contenidosperiodísticos de la Secretaría Distrital de Hacienda, y ser el enlace delos temas de comunicaciones con la Alcaldía Mayor y las entidades delSector Hacienda.</t>
  </si>
  <si>
    <t>MARTHA HELENA CABRERA PUENTES</t>
  </si>
  <si>
    <t>Prestar los servicios profesionales para apoyar la elaboración deestrategias de comunicación y puesta en marcha de procesos de comunicación interna de la Secretaria Distrital de Hacienda encaminados al fortalecimiento institucional y mejoramiento de los canalesinformativos de la entidad.</t>
  </si>
  <si>
    <t>DIANA PATRICIA BELEÑO QUINTERO</t>
  </si>
  <si>
    <t>Prestar servicios profesionales para el apoyo a la proyección y gestiónde las solicitudes recibidas por Bogotá te Escucha, así como lasrecibidas por los canales virtuales y presenciales de la Entidadaplicando los conceptos de la Subdirección Jurídica Tributaria parabrindar pronta resolución a las solicitudes que ingresan a la Entidad.</t>
  </si>
  <si>
    <t>JOHN FREDY RAMIREZ</t>
  </si>
  <si>
    <t>Realizar suministro e instalación del sistema impermeabilización para lacubierta de la torre A del edificio CAD, incluye el suministro einstalación de puntos de anclaje y certificación de los existentes paralas torres A y B del CAD. Así mismo el suministro e instalación para laampliación de la cubierta en la zona de la cafetería de la sede de lacarrera 32.</t>
  </si>
  <si>
    <t>GRUPO TITANIUM S.A.S.</t>
  </si>
  <si>
    <t>Prestar los servicios profesionales a la Subdirección de desarrollosocial de la Secretaría Distrital de Hacienda para asesorar, consolidary analizar la información producida en materia presupuestal, fiscal yfinanciera de las entidades y empresas sociales del estado.</t>
  </si>
  <si>
    <t>JUVER  RODRIGUEZ VARGAS</t>
  </si>
  <si>
    <t>CLAUDIA MARGARITA PRIETO TORRES</t>
  </si>
  <si>
    <t>ANA IRMA SABOGAL JACOME</t>
  </si>
  <si>
    <t>Manejo de cuenta</t>
  </si>
  <si>
    <t>Prestar los servicios de bancarización, dispersión de transferenciasmonetarias y giros, incluyendo los servicios que ello implica “Losservicios que ello implica” hace referencia a las actividades necesariaspara el cumplimiento de las obligaciones estipuladas en el convenio y elanexo técnico, en aras de garantizar la cabal satisfacción del objetocontratado, sin que ello conlleve a la asunción de obligacionesadicionales a las estipuladas en el convenio por parte del operador, afavor de la población beneficiaria de la estrategia integral IngresoMínimo Garantizado (IMG), de acuerdo con la dinámica propia de losprogramas.</t>
  </si>
  <si>
    <t>KAREN ANDREA CALDERON SANABRIA</t>
  </si>
  <si>
    <t>Operaciones Conexas de Crédito Público</t>
  </si>
  <si>
    <t>Prestar servicios profesionales a la Subdirección de AsuntosContractuales para gestionar la construcción de documentos precontractuales.</t>
  </si>
  <si>
    <t>Prestar servicios profesionales a la Subdirección de Análisis ySostenibilidad Presupuestal  de la Secretaria Distrital de Hacienda parala fase final análisis y consolidación  de los trazadores presupuestalesen las entidades que conforman el Presupuesto General del DistritoCapital,  utilizando las  estructuras actualizadas de Productos, Metas yResultado.</t>
  </si>
  <si>
    <t>Prestar servicios de apoyo a la gestión de carácter administrativo, aldespacho de la Subsecretaría Técnica, apoyando en la atención de losrequerimientos de usuarios internos y externos, y consolidación de losdocumentos.</t>
  </si>
  <si>
    <t>Prestar servicios para la calificación de Bogotá D.C. como sujeto decrédito y la calificación del programa de emisión y colocación de bonosde deuda pública interna PEC, de acuerdo a lo establecido por la Ley 819de 2003 y demás normas aplicables.</t>
  </si>
  <si>
    <t>Prestar servicios profesionales para apoyar la implementación,consolidación retroalimentación y ajustes de la estrategia de calidaddel gasto en la ejecución presupuestal en el Distrito Capital,relacionada con la eficiencia del gasto y los trazadores presupuestalesal igual que la estructuración, diseño o reformulación de losindicadores asociados a la herramienta Productos  Metas y Resultados.</t>
  </si>
  <si>
    <t>Prestar los servicios de mantenimiento, actualización, soporte técnicoespecializado y servicios especiales con el suministro de partes yrepuestos para el sistema de telefonía de la Secretaria Distrital deHacienda.</t>
  </si>
  <si>
    <t>Prestar servicios profesionales para participar en los procesos detransferencias secundarias y descripción documental de la SecretaríaDistrital de Hacienda.</t>
  </si>
  <si>
    <t>Prestar servicios profesionales para la implementación del SIC, en elcomponente Conservación de Documentos de archivo de la SecretaríaDistrital de Hacienda, para las actividades a ejecutar  en  el plan detrabajo de la vigencia.</t>
  </si>
  <si>
    <t>Suministro  de elementos  para protección  y embalaje de documentos parala Secretaría Distrital de Hacienda</t>
  </si>
  <si>
    <t>Prestar los servicios para acceder al Sistema Centralizado deOperaciones de Negociación y Registro del Mercado de Renta Fija administrado por la Bolsa de Valores de Colombia (MEC), y ejecutar a través del mismo, mediante estaciones de trabajo remotas,operaciones, contratos y transacciones sobre valores de renta fijainscritos en el Registro Nacional de Valores e Intermediarios; así comorealizar el registro de las operaciones realizadas.</t>
  </si>
  <si>
    <t>Prestar los servicios de acceso a la plataforma integradora MASTERTRADER para operar en los mercados que administra la Bolsa de Valores deColombia como son: Sistema de Negociación y Registro de Operacionessobre Valores de Renta Fija – MEC, Sistema de Negociación de RentaVariable, incluido el segmento del Mercado Integrado – MILA (mercados deChile, Colombia, México y Perú) y al Mercado de Derivados, según elmercado al que se encuentre afiliado y a la modalidad de servicio queseleccione para cada uno de sus funcionarios.</t>
  </si>
  <si>
    <t>Adquirir equipos celulares para la Secretaría Distrital de Hacienda.</t>
  </si>
  <si>
    <t>Prestar servicios de apoyo a la gestión al despacho del Secretariodistrital de Hacienda en lo correspondiente a la operatividad de losdiferentes sistemas de información en los procesos de contratación ymanejo de agenda.</t>
  </si>
  <si>
    <t>Prestar servicios profesionales a la SDH, para el apoyo en laelaboración de insumos, que permitan atender los requerimientos de manera oportuna tanto de usuarios internos como externos.</t>
  </si>
  <si>
    <t>Proveer los servicios de canales dedicados e Internet y los servicioscomplementarios para la Secretaría Distrital de Hacienda.</t>
  </si>
  <si>
    <t>Prestar los servicios de mantenimiento preventivo, correctivo con elfabricante y horas de soporte especializado para el sistema debalanceadores de carga de la Secretaría Distrital de Hacienda.</t>
  </si>
  <si>
    <t>Proveer el enlace de comunicaciones para el acceso a la Bolsa de Valoresde Colombia, de conformidad con la propuesta presentada por elcontratista.</t>
  </si>
  <si>
    <t>Prestar los servicios de mantenimiento correctivo incluido repuestos ysoporte para los Equipos Activos CISCO de la Secretaría Distrital deHacienda</t>
  </si>
  <si>
    <t>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t>
  </si>
  <si>
    <t>Prestar los servicios profesionales a la Subdirección de FinanzasDistritales de la Direccion Distrital de Presupuesto, para el apoyo,consolidación, análisis y gestión de las bases de datos deinformación  presupuestal de todo el distrito capital.</t>
  </si>
  <si>
    <t>Prestar servicios profesionales en  gestión de continuidad de negocio.</t>
  </si>
  <si>
    <t>Prestar los servicios de mantenimiento preventivo y correctivo a laPlataforma para discapacitados ubicada en el piso 15 del CAD.</t>
  </si>
  <si>
    <t>Prestar servicios profesionales jurídicos en temas administrativos y contractuales de competencia de la Subdirección de Asuntos Contractuales de la Secretaría Distrital de Hacienda</t>
  </si>
  <si>
    <t>Prestar servicios profesionales a la Subdirección de AsuntosContractuales en actividades que se requieran en el sistema BOGDATA y enla preparación de información y bases de datos para la atención derequerimientos y solicitudes realizadas a la Subdirección.</t>
  </si>
  <si>
    <t>Prestar servicios profesionales para apoyar la gestión administrativa enla etapa contractual, emisión de conceptos jurídicos, respuestasorganismos de control y ciudadanía y apoyo en la etapa de liquidación ycierre de contratos</t>
  </si>
  <si>
    <t>Prestar servicios profesionales para realizar las actividades necesariaspara la implementación y operación del sistema de contratación, lasactividades relacionadas con el Sistema Integrado de Gestión y elseguimiento de los procesos en la Subdirección de Asuntos Contractuales.</t>
  </si>
  <si>
    <t xml:space="preserve"> Prestar servicios profesionales de acompañamiento y apoyo jurídicocontractual en la Subdirección de Asuntos Contractuales.</t>
  </si>
  <si>
    <t>Prestar servicios profesionales para apoyar la gestión administrativa deprocesos contractuales y la liquidación y cierre de contratos</t>
  </si>
  <si>
    <t>Prestar servicios a la Subdirección de Asuntos Contractuales en lasensibilización y apropiación del uso de la plataforma tecnológica SECOP II, Tienda Virtual del Estado Colombiano (TVEC) y SECOP I, en elmarco del fortalecimiento de la gestión administrativa.</t>
  </si>
  <si>
    <t>Adquirir una solución de seguridad perimetral (firewall) para laSecretaría Distrital de Hacienda.</t>
  </si>
  <si>
    <t>Prestación de servicios de apoyo a la gestión documental y archivísticade la Subdirección de Asuntos Contractuales en cargue de información enel sistema Web Center Content de los expedientes digitales y aplicaciónde las TRD Y TVD de los expedientes físicos.</t>
  </si>
  <si>
    <t>Prestar servicios de soporte, mantenimiento y actualización del softwareespecializado en gestión de Riesgos de Mercado TRADE, fundamentado en lametodología VAR.</t>
  </si>
  <si>
    <t>Prestar los servicios como Representante Legal de Tenedores de los Bonosde Deuda Pública Interna en el marco del PROGRAMA DE EMISION YCOLOCACION DE BONOS DE DEUDA PUBLICA INTERNA DE BOGOTÁ D.C. lo anterior,para el seguimiento respecto de su evolución y la defensa de losintereses de los inversionistas en el mismo, así como en el ejercicio delas actividades operativas derivadas de dicha representación, deconformidad con la propuesta y los estudios previos.</t>
  </si>
  <si>
    <t>ELIZABETH  MONTES CUELLO</t>
  </si>
  <si>
    <t>GIOVANNI  SUAREZ USECHE</t>
  </si>
  <si>
    <t>HECTOR WILSON GUALTEROS BUITRAGO</t>
  </si>
  <si>
    <t>HENRY WILSON GONZALEZ BELLO</t>
  </si>
  <si>
    <t>NATALIA LIZETH ORTIZ DUARTE</t>
  </si>
  <si>
    <t>MARIO ALEJANDRO QUINTERO BARRIOS</t>
  </si>
  <si>
    <t>JOSE ALBERTO RODRIGUEZ HERNANDEZ</t>
  </si>
  <si>
    <t>VALUE AND RISK RATING S A SOCIEDAD CALIF ICADORA DE VALORES</t>
  </si>
  <si>
    <t>CAROLINA  MALAGON ROBAYO</t>
  </si>
  <si>
    <t>AXEDE S.A. - EN REORGANIZACIÓN</t>
  </si>
  <si>
    <t>DANIEL  ISAACS CORAL</t>
  </si>
  <si>
    <t>LEGARCHIVO S A S</t>
  </si>
  <si>
    <t>BOLSA DE VALORES DE COLOMBIA S.A.</t>
  </si>
  <si>
    <t>CAJA COLOMBIANA DE SUBSIDIO FAMILIAR COL SUBSIDIO</t>
  </si>
  <si>
    <t>YENIFER DAYANA URREGO URREGO</t>
  </si>
  <si>
    <t>MARLEIBY  MORENO REY</t>
  </si>
  <si>
    <t>KARINA ANDREA RODRIGUEZ SAAVEDRA</t>
  </si>
  <si>
    <t>CAMILA  FLOREZ OLARTE</t>
  </si>
  <si>
    <t>JUAN PABLO BAQUERO CORDOBA</t>
  </si>
  <si>
    <t>MARIA VERONICA DIAZ HERRERA</t>
  </si>
  <si>
    <t>ANA DURLEY QUINCHARA GALVIS</t>
  </si>
  <si>
    <t>JHON MARIO PANZZA JIMENEZ</t>
  </si>
  <si>
    <t>ADRIANA  PEREZ COLORADO</t>
  </si>
  <si>
    <t>COLOMBIA TELECOMUNICACIONES S.A ESP BIC</t>
  </si>
  <si>
    <t>NGEEK SAS</t>
  </si>
  <si>
    <t>UNION TEMPORAL LEVEL 3 - TELMEX</t>
  </si>
  <si>
    <t>IKUSI REDES COLOMBIA, S.A.S.</t>
  </si>
  <si>
    <t>ANA MARIA GARZON LOZANO</t>
  </si>
  <si>
    <t>ANDREA CAROLINA PERTUZ HERNANDEZ</t>
  </si>
  <si>
    <t>ANDREA JULIANA GALEANO LOPEZ</t>
  </si>
  <si>
    <t>JAIME ENRIQUE ZAMBRANO SALAZAR</t>
  </si>
  <si>
    <t>ANDRES FELIPE RESTREPO BOTERO</t>
  </si>
  <si>
    <t>ANGIE LIZETH SERRANO CASTELLANOS</t>
  </si>
  <si>
    <t>SERGIO ANDRES VASQUEZ QUIROGA</t>
  </si>
  <si>
    <t>OSCAR ENRIQUE MESA CELIS</t>
  </si>
  <si>
    <t>ODETTE CAROLINA CAJALE QUINTERO</t>
  </si>
  <si>
    <t>DANIELA DE LOS ANGELES SUAREZ BELTRAN</t>
  </si>
  <si>
    <t>JENY PATRICIA CHOLO CAMARGO</t>
  </si>
  <si>
    <t>JEYMY KATHERINE MUÑOZ MUÑOZ</t>
  </si>
  <si>
    <t>KATIA SOFIA SENA BERROCAL</t>
  </si>
  <si>
    <t>JUAN SEBASTIAN GARZON BUITRAGO</t>
  </si>
  <si>
    <t>HENRY  GARZON AVILA</t>
  </si>
  <si>
    <t>LADY PAOLA GARAY MENDIETA</t>
  </si>
  <si>
    <t>GELBY PAOLA BARRETO LEON</t>
  </si>
  <si>
    <t>JOSE JOAQUIN DOMINGUEZ CASTAÑEDA</t>
  </si>
  <si>
    <t>CAMILO ANDRES ARIAS REY</t>
  </si>
  <si>
    <t>DIEGO FERNANDO ESCOBAR NUÑEZ</t>
  </si>
  <si>
    <t>SANDRA MILENA VELASQUEZ VERA</t>
  </si>
  <si>
    <t>LYN INGENIERIA SAS</t>
  </si>
  <si>
    <t>RONALD JOSUE BOLAÑOS VELASCO</t>
  </si>
  <si>
    <t>CRISTINA EUGENIA SILVA GOMEZ</t>
  </si>
  <si>
    <t>JESUS MAURICIO SANCHEZ SANCHEZ</t>
  </si>
  <si>
    <t>ALBERT ANDRES JAMAICA MOLANO</t>
  </si>
  <si>
    <t>ANGELA JOHANNA FRANCO CHAVES</t>
  </si>
  <si>
    <t>GINCY LORENA VARGAS LIGARRETO</t>
  </si>
  <si>
    <t>HECTOR FABIO GONZALEZ CASTELLANOS</t>
  </si>
  <si>
    <t>JENNY ANDREA ROCHA GARCIA</t>
  </si>
  <si>
    <t>JHON EDISON VASQUEZ MUÑOZ</t>
  </si>
  <si>
    <t>JUAN CARLOS GOMEZ BAUTISTA</t>
  </si>
  <si>
    <t>NICOLAS  FAGUA SUAREZ</t>
  </si>
  <si>
    <t>VIVIAN LORENA PRIETO TRUJILLO</t>
  </si>
  <si>
    <t>KARLA GIOVANNA GONZALEZ LOZANO</t>
  </si>
  <si>
    <t>MARIA PAULA FERIA ROMERO</t>
  </si>
  <si>
    <t>ANGIE LORENA MONTAÑEZ MUNAR</t>
  </si>
  <si>
    <t>MARIA ANGELICA SANCHEZ VELANDIA</t>
  </si>
  <si>
    <t>LEIDY NATALIA CALDERON CONTRERAS</t>
  </si>
  <si>
    <t>BANCOLOMBIA SA</t>
  </si>
  <si>
    <t>JENNIFER DEL ROSARIO BENDEK RICO</t>
  </si>
  <si>
    <t>YESICA JULIETH HERREÑO JIMENEZ</t>
  </si>
  <si>
    <t>ALFCOM S A</t>
  </si>
  <si>
    <t>BANCO DAVIVIENDA SA</t>
  </si>
  <si>
    <t>FIDUCIARIA CENTRAL S.A.</t>
  </si>
  <si>
    <t>SUBDIRECTOR TECNICO - SUBD. FINANCIAMIENTO CON OTRAS ENTIDADES</t>
  </si>
  <si>
    <t>SUBDIRECTOR TECNICO - SUBD. ANALISIS Y SOSTENIBILIDAD PPTAL.</t>
  </si>
  <si>
    <t>SUBSECRETARIO DE DESPACHO - DESPACHO SUBSECRETARIO TECNICO</t>
  </si>
  <si>
    <t>SUBDIRECTOR TECNICO - SUBD. PLANEACION FINANCIERA E INVERS.</t>
  </si>
  <si>
    <t>PROFESIONAL ESPECIALIZADO - SUBD. ANALISIS SECTORIAL</t>
  </si>
  <si>
    <t>SUBDIRECTOR TECNICO - SUBD. FINANZAS DISTRITALES</t>
  </si>
  <si>
    <t>PROFESIONAL ESPECIALIZADO - DESPACHO TESORERO DISTRITAL</t>
  </si>
  <si>
    <t>Durante el período de ejecución del contrato, la contratista diocumplimiento a cada una de las obligaciones generales pre-contractualesestablecidas.</t>
  </si>
  <si>
    <t>1. El contratista ha cumplido a cabalidad con sus obligaciones2. El contratista ha cumplido a cabalidad con sus obligaciones3.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póliza N. 380-47-994000130349 deAseguradora Solidaria de Colombia para la suscripción de su contrato No.230099.5. El contratista presentó su póliza N. 380-47-994000130349 deAseguradora Solidaria de Colombia para la suscripción de su contrato No.230099. Y estas fueron revisadas y aprobadas por la subdireccióncontractual.6. El contratista ha cumplido a cabalidad con sus obligaciones7. El contratista ha cumplido a cabalidad con sus obligaciones8. Hasta el momento no se ha reportado por parte del contratista ningunanovedad o anomalía.9.  Hasta el momento no se ha conocido que el contratista divulgueinformación de su proceso con terceros.10. El contratista ha cumplido a cabalidad con sus obligaciones11. El contratista cuenta con su examen ocupacional que reposa en sucarpeta contractual.12. A la fecha el contrato se encuentra vigente.13. El contratista diligenció y presentó ante la secretaria distrital dehacienda el formato único de hoja de vida del SIDEAP y al SIGEP.</t>
  </si>
  <si>
    <t>Durante el mes de abril de 2023, el contratista cumplió con lasobligaciones generales estipuladas en los estudios previos.</t>
  </si>
  <si>
    <t>El contratista cumplió todas las obligaciones</t>
  </si>
  <si>
    <t>Durante el periodo el contratista cumplió con las obligacionesgenerales.</t>
  </si>
  <si>
    <t>El contratista cumplió con las obligaciones generales del contratodurante el periodo del presente informe.</t>
  </si>
  <si>
    <t>Cumplió todas las obligaciones.</t>
  </si>
  <si>
    <t>Durante el mes de abril de 2023, el contratista cumplió con lasobligaciones generales estipuladas en los estudios previos</t>
  </si>
  <si>
    <t xml:space="preserve">1. Acata la Constitución, la ley, las normas legales y procedimentalesestablecidas por elGobierno Nacional y Distrital, y demás disposiciones pertinentes.2. Cumple lo previsto en las disposiciones de las especificacionesesenciales, así como en la propuesta presentada.3. La contratista se encuentra afiliado a los sistemas de seguridadsocial, salud, pensiones, aportes parafiscales y riesgos laborales y hacumplido con el pago mensual de los mismos presentando soporte de pagode seguridad social que se presumen validos al presentarlos para suspagos.4. La contratista presentó su póliza No. 380 47 994000134082 para lasuscripción de su contrato No. 230410 y cargada en la plataforma SECOPII5. La contratista presentó su póliza No 380 47 994000134082 para lasuscripción de su contrato No. 230410 y estas fueron revisadas yaprobadas por la Subdirección contractual.6. La contratista colabora con la entidad para que el objeto contratadose cumpla y que este sea el de mejor calidad.7. La contratista obra con lealtad y buena fe en las distintas etapascontractuales evitando las dilaciones y en trabamiento que pudieranpresentarse8. La contratista ha cumplido a cabalidad con su obligación9. Hasta el momento no se ha conocido que el contratista divulgueinformación de su proceso con terceros.10. Acata las instrucciones que durante el desarrollo del contrato le haimparto la Secretaría Distrital de Hacienda de Bogotá, D.C por conductodel supervisor del contrato.11. La contratista cuenta con su examen ocupacional que reposa en sucarpeta contractual.12. A la fecha el contrato se encuentra vigente.13. La contratista diligenció y presentó ante la secretaria Distrital deHacienda el Formato Único de Hoja de Vida del SIDEAP y al SIGEP. </t>
  </si>
  <si>
    <t>Durante el periodo comprendido del 01 al 30 de abril, el contratistacumplió con las condiciones y obligaciones del contrato y de lasespecificaciones técnicas.</t>
  </si>
  <si>
    <t>El Contratista cumplió con todas las obligaciones generales pre-contractuales</t>
  </si>
  <si>
    <t>Se dio cumplimiento a las obligaciones generales establecidas en elEstudio previo.</t>
  </si>
  <si>
    <t>Acató la constitución, la ley, las normas legales y procedimentalesestablecidas por el Gobierno Nacional y Distrital y demás disposicionespertinentes.Cumplió con lo previsto en las disposiciones de las especificacionesesenciales, así como en la propuesta que presentóDurante la ejecución del contrato dio cumplimiento a las obligacionescon los sistemas de seguridad social, salud, pensiones, aportesparafiscales y riesgos labores, cuando haya lugar, y presento losdocumentos respectivos que así lo acrediten, de conformidad con loestablecido en el articulo 50 de la Ley 789 de 2002, en la Ley 828 de2003, en la Ley 1122 de 2007, Decreto 1703 de 2002, Decreto 510 de 2003,Articulo 23  de la Ley 1150 de 2007, Ley 1562 de 2012 y demás normas quelo adicionen, complemente o modifiquen.El contratista constituyó las garantías necesarias y pactadas que fueronrequeridas por la SDH en el presente contrato.El contratista garantizó la calidad de los bienes y servicioscontratados y respondió por ellos.Colaboró con la SDH para que el objeto contratado se cumpliera y quefuera de la mejor calidad.El contratista obró con lealtad y buena fe en las distintas etapascontractuales evitando las dilaciones y entrabamiento del mismo.Reportó de manera inmediata las novedades o anomalías al supervisor delcontrato.El contratista salvaguardó la información que por razón del servicio ydesarrollo de sus actividades ejecutó, siendo ésta sólo de la SDH, salvorequerimiento de la autoridad competente.El contratista acató las instrucciones que durante el desarrollo delcontrato le impartió la Secretaría Distrital de Hacienda de Bogotá D.Cpor conducto del supervisor del contrato.</t>
  </si>
  <si>
    <t>1. Acató la Constitución, la ley, las normas legales y procedimentalesestablecidas por el Gobierno Nacional y Distrital, y demás disposicionespertinentes.2. Cumplió lo previsto en los estudios previos, el contrato y lapropuesta presentada.3. Obró con lealtad y buena fe en las distintas etapas contractuales.4. Atendió el servicio contratado en forma oportuna.5. Dio cumplimiento a las obligaciones con los sistemas de seguridadsocial., salud, pensiones y aportes parafiscales, cuando haya lugar, ypresentar los documentos respectivos que así lo acrediten, conforme loestablecido en el artículo 50 de la Ley 789 de 2002, en la Ley 828 de2003, en la Ley 1122 de 2007, Decreto 1703 de 2002, Decreto 510 del 5 demarzo de 2003, artículo 23 de la Ley 1150 de 2007, Ley 1562 de 2012 ydemás normas que las adicionen, complementen o modifiquen.6. Constituyó dentro de los tres (3) días hábiles siguientes a la fechaen que se le entregue la copia del contrato, la garantía pactada en elcontrato y presentarla ante la Secretaría Distrital de Hacienda en laplataforma del SECOP II. En el evento que la garantía (póliza) requieramodificación, la misma deberá presentarse dentro de los dos (2) díassiguientes a su devolución.7. Reportó de manera inmediata cualquier novedad o anomalía, alsupervisor del contrato.8. Guardó total reserva de la información confidencial que obtuvo porrazón del servicio y en el desarrollo de sus actividades. Estainformación es de propiedad de la SECRETARÍA y sólo podrá ser divulgadaante requerimiento expreso de autoridad judicial o gubernamentalcompetente.9. Acató las instrucciones que durante el desarrollo del contratoimpartió La Secretaría Distrital de Hacienda de Bogotá, D.C por conductodel supervisor del contrato.10. Dio cumplimiento a lo dispuesto en el artículo 5º del DecretoDistrital 332 de 2020, en el sentido de: a) Prevenir el abuso y el acososexual, así como promover su denuncia, y de las demás violencias basadasen género en el marco de la ejecución del contrato, y b) hacer un uso nosexista del lenguaje escrito, visual y audiovisual, de conformidad conlo establecido en el Acuerdo Distrital 381 de 2009. PARAGRAFO: Enrelación con el numeral 8 de la presente cláusula, el CONTRATISTA seráresponsable de cualquier uso indebido de la información confidencial dela SECRETARIA, por parte de sus empleados o sus asesores. La SECRETARÍAse reserva el derecho de hacer uso de las acciones tanto civiles comopenales que le otorga la normatividad vigente, relacionadas con laprotección de la reserva de la información de la SECRETARÍA y de lostenedores de los bonos.</t>
  </si>
  <si>
    <t>Durante el mes de abril de 2023, el contratista cumplió con lasobligaciones especiales estipuladas en los estudios previos.</t>
  </si>
  <si>
    <t>El contratista realizó el soporte técnico a la plataforma de telefoníacuando fue necesario</t>
  </si>
  <si>
    <t>Durante el mes de enero de 2023, el contratista cumplió con lasobligaciones especiales estipuladas en los estudios previos.</t>
  </si>
  <si>
    <t>El contratista, durante el periodo del presente informe, ha mantenido eladecuado funcionamiento de las licencias.</t>
  </si>
  <si>
    <t>El contratista prestó el Servicio de Mantenimiento Preventivo a loselementos descritos en el Anexo técnico No. 1 numeral 1.2.2 en el sitioy fecha indicado por el supervisor del contrato.Instaló, actualizó y activó las licencias, software y/o bases de datosliberadas por el fabricante y solicitadas por el supervisor para elóptimo funcionamiento de los sistemas especificados.Proveyó todo el personal y herramientas requeridos para cumplir con losmantenimientos preventivos y correctivos.Contó con los mecanismos de redundancia y contingencia cuando se ejecutóla labor de mantenimiento.Garantizó la disponibilidad del Recurso Humano con dos (2) Ingeniero desoporte que asistieron a la Secretaría Distrital de Hacienda, uno deellos certificado en la especialidad de Balanceadores de Carga F5vinculado a la planta de personal del contratista.Suscribió con el fabricante el respectivo contrato de mantenimientocorrectivo, entregando copia del mismo al supervisor del contrato, a lafecha de la firma del Acta de Inicio del Contrato.</t>
  </si>
  <si>
    <t>Durante el mes de marzo de 2023, el contratista cumplió con lasobligaciones especiales estipuladas en los estudios previos</t>
  </si>
  <si>
    <t>El Contratista cumplió con todas las obligaciones especiales pre-contractuales</t>
  </si>
  <si>
    <t>Durante el periodo de ejecución, la contratista dio cumplimiento a lasobligaciones especiales estipuladas en los estudios previos.  Loanterior se evidencia en el informe de actividades de la contratista.</t>
  </si>
  <si>
    <t>Durante el periodo de ejecución, la contratista dio cumplimiento a lasobligaciones especiales estipuladas en los estudios previos.  Loanterior se evidencia en el informe de actividades del contratista.</t>
  </si>
  <si>
    <t>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t>
  </si>
  <si>
    <t>El operador cumplió integralmente con las obligaciones especiales deloperador consignadas, detalladas y firmadas por el operador en elConvenio “CONVENIO PARA LA BANCARIZACIÓN, DISPERSIÓN DE TRANSFERENCIASMONETARIAS Y GIROS A FAVOR DE LA POBLACIÓN BENEFICIARIA DE LA ESTRATEGIAINTEGRAL INGRESO MÍNIMO GARANTIZAD, SUSCRITO ENTRE LA SECRETARÍADISTRITAL DE HACIENDA Y DAVIVIENDA, S.A.” con No SDH-RE-0002-2022Contrato 220393 del 3 de junio de 2022.</t>
  </si>
  <si>
    <t>1. Realizó todos los actos de administración y conservación necesariospara el ejercicio de los derechos y la defensa de los intereses comunesde los tenedores de los bonos de deuda pública emitidos por Bogotá D.C.en el marco del PEC.2. No se realizaron actividades relacionadas con las obligaciones en loreferente a cualquier tipo de derecho económico de los bonos delDistrito Capital, este último, en su calidad de emisor del PEC.3. No se realizaron actividades relacionadas con las obligaciones en loreferente a llevar a cabo los actos de disposición para los cuales lofaculte la asamblea de tenedores de bonos del PEC en los términos delDecreto 2555 de 2010, o de aquellas normas que lo modifiquen, adicioneno sustituyan.4. No se realizaron actividades relacionadas con las obligaciones en loreferente a actuar en nombre de los tenedores de bonos de deuda públicainterna del Distrito Capital, de los tramos vigentes emitidos bajo elPEC, en los procesos judiciales y en los de quiebra o concordato, asícomo también en los que se adelanten como consecuencia de la toma deposesión de los bienes y haberes o la intervención administrativa de quesea objeto la entidad emisora. Para tal efecto, el representante de lostenedores deberá hacerse parte en el respectivo proceso dentro deltérmino legal, para lo cual acompañará a su solicitud como prueba delcrédito copia auténtica del contrato de emisión y una constancia conbase en sus registros sobre el monto insoluto del empréstito y susintereses.5. No se realizaron actividades relacionadas con las obligaciones en loreferente a continuar con el ejercicio de sus funciones en caso derenuncia, hasta tanto quien haya sido designado en su reemplazo por laAsamblea General de Tenedores, se haya inscrito como tal en la Cámara deComercio del domicilio de la Secretaría Distrital de Hacienda.6. No se realizaron actividades relacionadas con las obligaciones en loreferente a elaborar y presentar informes extraordinarios cuando así losolicite la Superintendencia Financiera de Colombia o la entidad quehaga sus veces, o cuando se presente cualquier situación que por suimportancia deba ser reconocida y analizada por los Tenedores de losBonos de Deuda Pública Interna bajo el PEC.7. No se realizaron actividades relacionadas con las obligaciones en loreferente a enviar dentro de los quince (15) días hábiles siguientes, definalizado el contrato, un informe anual a la Secretaría Distrital deHacienda, especificando las labores realizadas en virtud del mismo.8. No se realizaron actividades relacionadas con las obligaciones en loreferente a enviar a la Secretaría Distrital de Hacienda, dentro de losdiez (10) días hábiles siguientes a la celebración de las AsambleasGenerales de Tenedores de Bonos bajo el PEC un informe detallado de lostemas discutidos en las mismas.9. Representó a los tenedores de bonos del PEC en todo lo concerniente asu interés común o colectivo.10. No se realizaron actividades relacionadas con las obligaciones en loreferente a intervenir con voz, pero sin voto en todas las reuniones dela asamblea de accionistas o junta de socios de la entidad emisora.11. No se realizaron actividades relacionadas con las obligaciones en loreferente a convocar y presidir la Asamblea de Tenedores de Bonos, en elmarco de lo señalado en los artículos comprendidos entre 6.4.1.1.17. yel 6.4.1.1.23., inclusive, del Decreto 2555 de 2010, así como loseñalado en el Prospecto de Emisión y Colocación del PEC y susrespectivas adendas.12. No se realizaron actividades relacionadas con las obligaciones en loreferente a solicitar a la Superintendencia Financiera de Colombia losinformes que considere necesarios, así como las revisiones pertinentes aque haya lugar sobre libros y documentos de contabilidad del emisor conmiras a la debida protección de los intereses comunes o colectivos delos tenedores de bonos del PEC.13. No se realizaron actividades relacionadas con las obligaciones en loreferente a informar a los tenedores de Bonos de deuda pública internabajo el PEC, a la Superintendencia Financiera de Colombia, a laSociedades Calificadoras de Valores, a la mayor brevedad posible y pormedios idóneos, sobre cualquier incumplimiento del emisor que afecteconsiderablemente los intereses comunes o colectivos de dichos tenedoresen relación con el PEC.14. Guardó reserva sobre los informes que reciba respecto de la entidademisora y le está prohibido revelar o divulgar las circunstancias odetalles que hubiere conocido sobre los negocios de ésta, en cuanto nofuere estrictamente indispensable para el resguardo de los intereses delos tenedores de bonos.15. Cumplió con las demás que se deriven, tanto del contrato como de lanormatividad vigente en la materia, especialmente la referida al mercadopúblico de valores, del PEC y sus respectivas adendas y de lasdecisiones aprobadas por la Asamblea General de Tenedores, en procura desu protección conforme a la Ley.</t>
  </si>
  <si>
    <t>Cantidad de Adiciones</t>
  </si>
  <si>
    <t>Días ejecutados
(Incluidos Prórroga/Suspensión)</t>
  </si>
  <si>
    <t>https://community.secop.gov.co/Public/Tendering/OpportunityDetail/Index?noticeUID=CO1.NTC.3795550&amp;isFromPublicArea=True&amp;isModal=true&amp;asPopupView=true</t>
  </si>
  <si>
    <t>https://community.secop.gov.co/Public/Tendering/OpportunityDetail/Index?noticeUID=CO1.NTC.3312466&amp;isFromPublicArea=True&amp;isModal=true&amp;asPopupView=true</t>
  </si>
  <si>
    <t>https://community.secop.gov.co/Public/Tendering/OpportunityDetail/Index?noticeUID=CO1.NTC.3784938&amp;isFromPublicArea=True&amp;isModal=true&amp;asPopupView=true</t>
  </si>
  <si>
    <t>https://community.secop.gov.co/Public/Tendering/OpportunityDetail/Index?noticeUID=CO1.NTC.2982704&amp;isFromPublicArea=True&amp;isModal=true&amp;asPopupView=true</t>
  </si>
  <si>
    <t>https://community.secop.gov.co/Public/Tendering/OpportunityDetail/Index?noticeUID=CO1.NTC.3876225&amp;isFromPublicArea=True&amp;isModal=true&amp;asPopupView=true</t>
  </si>
  <si>
    <t>https://www.colombiacompra.gov.co/tienda-virtual-del-estado-colombiano/ordenes-compra/86711</t>
  </si>
  <si>
    <t>https://community.secop.gov.co/Public/Tendering/OpportunityDetail/Index?noticeUID=CO1.NTC.3181311&amp;isFromPublicArea=True&amp;isModal=true&amp;asPopupView=true</t>
  </si>
  <si>
    <t>https://community.secop.gov.co/Public/Tendering/OpportunityDetail/Index?noticeUID=CO1.NTC.3670356&amp;isFromPublicArea=True&amp;isModal=true&amp;asPopupView=true</t>
  </si>
  <si>
    <t>https://community.secop.gov.co/Public/Tendering/OpportunityDetail/Index?noticeUID=CO1.NTC.3539736&amp;isFromPublicArea=True&amp;isModal=true&amp;asPopupView=true</t>
  </si>
  <si>
    <t>https://community.secop.gov.co/Public/Tendering/OpportunityDetail/Index?noticeUID=CO1.NTC.3818123&amp;isFromPublicArea=True&amp;isModal=true&amp;asPopupView=true</t>
  </si>
  <si>
    <t>https://community.secop.gov.co/Public/Tendering/OpportunityDetail/Index?noticeUID=CO1.NTC.3966177&amp;isFromPublicArea=True&amp;isModal=true&amp;asPopupView=true</t>
  </si>
  <si>
    <t>https://community.secop.gov.co/Public/Tendering/OpportunityDetail/Index?noticeUID=CO1.NTC.3680320&amp;isFromPublicArea=True&amp;isModal=true&amp;asPopupView=true</t>
  </si>
  <si>
    <t>https://community.secop.gov.co/Public/Tendering/OpportunityDetail/Index?noticeUID=CO1.NTC.3813978&amp;isFromPublicArea=True&amp;isModal=true&amp;asPopupView=true</t>
  </si>
  <si>
    <t>https://community.secop.gov.co/Public/Tendering/OpportunityDetail/Index?noticeUID=CO1.NTC.4067251&amp;isFromPublicArea=True&amp;isModal=true&amp;asPopupView=true</t>
  </si>
  <si>
    <t>https://community.secop.gov.co/Public/Tendering/OpportunityDetail/Index?noticeUID=CO1.NTC.4068623&amp;isFromPublicArea=True&amp;isModal=true&amp;asPopupView=true</t>
  </si>
  <si>
    <t>https://community.secop.gov.co/Public/Tendering/OpportunityDetail/Index?noticeUID=CO1.NTC.4249512&amp;isFromPublicArea=True&amp;isModal=true&amp;asPopupView=true</t>
  </si>
  <si>
    <t>https://community.secop.gov.co/Public/Tendering/OpportunityDetail/Index?noticeUID=CO1.NTC.4123742&amp;isFromPublicArea=True&amp;isModal=true&amp;asPopupView=true</t>
  </si>
  <si>
    <t>https://community.secop.gov.co/Public/Tendering/OpportunityDetail/Index?noticeUID=CO1.NTC.4204616&amp;isFromPublicArea=True&amp;isModal=true&amp;asPopupView=true</t>
  </si>
  <si>
    <t>https://community.secop.gov.co/Public/Tendering/OpportunityDetail/Index?noticeUID=CO1.NTC.4150281&amp;isFromPublicArea=True&amp;isModal=true&amp;asPopupView=true</t>
  </si>
  <si>
    <t>https://community.secop.gov.co/Public/Tendering/OpportunityDetail/Index?noticeUID=CO1.NTC.4241538&amp;isFromPublicArea=True&amp;isModal=true&amp;asPopupView=true</t>
  </si>
  <si>
    <t>https://community.secop.gov.co/Public/Tendering/OpportunityDetail/Index?noticeUID=CO1.NTC.4171143&amp;isFromPublicArea=True&amp;isModal=true&amp;asPopupView=true</t>
  </si>
  <si>
    <t>https://community.secop.gov.co/Public/Tendering/OpportunityDetail/Index?noticeUID=CO1.NTC.3785888&amp;isFromPublicArea=True&amp;isModal=true&amp;asPopupView=true</t>
  </si>
  <si>
    <t>https://community.secop.gov.co/Public/Tendering/OpportunityDetail/Index?noticeUID=CO1.NTC.3947735&amp;isFromPublicArea=True&amp;isModal=true&amp;asPopupView=true</t>
  </si>
  <si>
    <t>https://community.secop.gov.co/Public/Tendering/OpportunityDetail/Index?noticeUID=CO1.NTC.4001831&amp;isFromPublicArea=True&amp;isModal=true&amp;asPopupView=true</t>
  </si>
  <si>
    <t>https://community.secop.gov.co/Public/Tendering/OpportunityDetail/Index?noticeUID=CO1.NTC.3795392&amp;isFromPublicArea=True&amp;isModal=true&amp;asPopupView=true</t>
  </si>
  <si>
    <t>https://community.secop.gov.co/Public/Tendering/OpportunityDetail/Index?noticeUID=CO1.NTC.3751770&amp;isFromPublicArea=True&amp;isModal=true&amp;asPopupView=true</t>
  </si>
  <si>
    <t>https://community.secop.gov.co/Public/Tendering/OpportunityDetail/Index?noticeUID=CO1.NTC.3946027&amp;isFromPublicArea=True&amp;isModal=true&amp;asPopupView=true</t>
  </si>
  <si>
    <t>https://community.secop.gov.co/Public/Tendering/OpportunityDetail/Index?noticeUID=CO1.NTC.3949179&amp;isFromPublicArea=True&amp;isModal=true&amp;asPopupView=true</t>
  </si>
  <si>
    <t>https://community.secop.gov.co/Public/Tendering/OpportunityDetail/Index?noticeUID=CO1.NTC.3856687&amp;isFromPublicArea=True&amp;isModal=true&amp;asPopupView=true</t>
  </si>
  <si>
    <t>https://community.secop.gov.co/Public/Tendering/OpportunityDetail/Index?noticeUID=CO1.NTC.3783385&amp;isFromPublicArea=True&amp;isModal=true&amp;asPopupView=true</t>
  </si>
  <si>
    <t>https://community.secop.gov.co/Public/Tendering/OpportunityDetail/Index?noticeUID=CO1.NTC.4180606&amp;isFromPublicArea=True&amp;isModal=true&amp;asPopupView=true</t>
  </si>
  <si>
    <t>https://community.secop.gov.co/Public/Tendering/OpportunityDetail/Index?noticeUID=CO1.NTC.4243823&amp;isFromPublicArea=True&amp;isModal=true&amp;asPopupView=true</t>
  </si>
  <si>
    <t>https://community.secop.gov.co/Public/Tendering/OpportunityDetail/Index?noticeUID=CO1.NTC.3070280&amp;isFromPublicArea=True&amp;isModal=true&amp;asPopupView=true</t>
  </si>
  <si>
    <t>https://community.secop.gov.co/Public/Tendering/OpportunityDetail/Index?noticeUID=CO1.NTC.3420086&amp;isFromPublicArea=True&amp;isModal=true&amp;asPopupView=true</t>
  </si>
  <si>
    <t>https://www.colombiacompra.gov.co/tienda-virtual-del-estado-colombiano/ordenes-compra/107752</t>
  </si>
  <si>
    <t>Proveer módulos de autoatención en los distintos puntos de la ciudad deBogotá donde la SDH tiene presencia incluyendo la Red Cade y Supercade.</t>
  </si>
  <si>
    <t>Contratar los servicios de un Centro de Contacto omnicanal y/omulticanal con la línea 195 de ETB, para la atención de la ciudadanía, através de los canales requeridos por la Secretaría Distrital deHacienda.</t>
  </si>
  <si>
    <t>Prestar servicios para la calificación de Bogotá D.C. como sujeto decrédito y la calificación del programa de emisión y colocación de bonosde deuda pública interna PEC, de acuerdo a lo establecido por la ley 819de 2003 y demás normas aplicables.</t>
  </si>
  <si>
    <t>Prestar los servicios de apoyo operativo para la ejecución de laboresrelacionadas con las actuaciones administrativas,recopilación de documentos, descargue de pruebas, atención al usuario,manejo del archivo y asignación y reparto de losradicados de la Oficina de Depuración de Cartera</t>
  </si>
  <si>
    <t>Prestar servicios profesionales a la Subdirección de Análisis ySostenibilidad Presupuestal de la Secretaría Distrital de Hacienda, paraapoyar la consolidación, revisión y análisis de la informaciónpresupuestal, fiscal y financiera de las entidades a cargo.</t>
  </si>
  <si>
    <t>Prestar los servicios profesionales para el desarrollo de actividades deatención al público, notificaciones, elaboración de informes y estudios,manejo de bases de datos, aporte al mejoramiento continúo de procesos,manejo de programas corporativos y respuesta a PQRS.</t>
  </si>
  <si>
    <t>Prestar los servicios de mantenimiento preventivo y correctivo alsistema eléctrico; al sistema hidráulico, incluidos los tanques dealmacenamiento; al mobiliario; así como el mantenimiento integral a lasinstalaciones locativas y las obras de mejora que se requieran, con elsuministro de personal, equipo, materiales y repuestos, en lasinstalaciones físicas de la Secretaria Distrital de Hacienda y zonascomunes del Centro Administrativo Distrital CAD y las diferentes sedes</t>
  </si>
  <si>
    <t>Prestar servicios de apoyo a la gestión apoyando los trámites decarácter administrativo, que permiten atender los requerimientos deinformación del Sistema Distrital Bogotá Solidaria y la EstrategiaIntegral de Ingreso Mínimo Garantizado.</t>
  </si>
  <si>
    <t>Prestar servicios profesionales de apoyo administrativo en los temas acargo de la Subdirección de Asuntos Contractuales, así como el apoyo enel seguimiento y revisión de las actividades registradas en laplataforma tecnológica SECOP I y II.</t>
  </si>
  <si>
    <t>Prestar servicios de apoyo a la gestión de carácter administrativo, aldespacho de la Secretaría Distrital de Hacienda apoyando en la atenciónde los requerimientos de usuarios internos y externos, y consolidaciónde los documentos.</t>
  </si>
  <si>
    <t>Prestar servicios profesionales al despacho del Secretario Distrital deHacienda relacionados con la preparación, revisión, consolidación ypresentación de insumos para la divulgación de información relacionadacon el pago de transferencias monetarias de la estrategia de IngresoMínimo Garantizado dirigida a entidades distritales, entes de Control yControl Político, y demás interesados.</t>
  </si>
  <si>
    <t>Prestar servicios de apoyo a la gestión de carácter administrativo aldespacho de la Secretaría Distrital de Hacienda, contribuyendo con laconsolidación y organización de documentos.</t>
  </si>
  <si>
    <t>Suscripción al derecho al uso de código de empresa para la SecretariaDistrital de Hacienda</t>
  </si>
  <si>
    <t>Prestar servicios profesionales para apoyar la gestión de la DirecciónDistrital de Tesorería, en aspectos relacionados con la planeaciónfinanciera, análisis financiero y todas las actividades que serelacionen con la operación financiera, y soporte al Plan Anual de Caja(PAC),   soporte en la aplicación BOGDATA.</t>
  </si>
  <si>
    <t>Proveer el outsourcing integral para los servicios de gestión deimpresión para la SHD.</t>
  </si>
  <si>
    <t>Proveer el outsourcing integral para los servicios de gestión de mesa deayuda.</t>
  </si>
  <si>
    <t>Contratar a precios unitarios la impresión fija y variable de losdocumentos requeridos por la Secretaría Distrital de Hacienda, así comoel empaque, alistamiento, distribución y/o notificación por mensajeríapuntual y masiva y retorno de los citados documentos.</t>
  </si>
  <si>
    <t>PRESTAR LOS SERVICIOS DE MANTENIMIENTO PREVENTIVO Y CORRECTIVO PARA ELSISTEMA DE EXTINCIÓN DE INCENDIOS Y DEL SISTEMA DE CONTROL DE ACCESO YDETECCIÓN DE INCENDIOS DE LAS TORRES A Y B DEL CENTRO ADMINISTRATIVODISTRITAL CAD Y DE LAS SEDES DE LA SDH</t>
  </si>
  <si>
    <t>PRESTAR LOS SERVICIOS DE ASEO, LIMPIEZA Y MANTENIMIENTOS MENORES PARALOS VEHÍCULOS DE PROPIEDAD DE LA SECRETARIA DISTRITAL DE HACIENDA</t>
  </si>
  <si>
    <t>Prestar servicios profesionales de acompañamiento y apoyo jurídicocontractual en la Subdirección de Asuntos Contractuales</t>
  </si>
  <si>
    <t>Persona Jurídica que preste servicios de una plataforma electrónica queofrezca los servicios de actualidad jurídica.</t>
  </si>
  <si>
    <t>Proveer el soporte logístico, técnico y tecnológico para robustecer laslabores que conllevan a formar, informar e incentivar a la ciudadanía entorno a la realidad tributaria y sus principios, en el marco de laestrategia de educación tributaria y de servicio</t>
  </si>
  <si>
    <t>Proveer el licenciamiento Microsoft Office 365 para la SecretaríaDistrital de Hacienda</t>
  </si>
  <si>
    <t>Prestar servicios profesionales para apoyar a la Subdirección deConsolidación, Gestión e Investigación - Dirección Distrital de Contabilidad en la ejecución de las actividades de asistencia técnica – contable establecidas en el plan de acción relacionadas con lasostenibilidad contable del Sector Público Distrital y en la elaboraciónde los Estados Financieros Consolidados a través del sistemaconsolidador.</t>
  </si>
  <si>
    <t>Prestar los servicios profesionales a la Dirección de GestiónCorporativa para apoyar la gestión precontractual, de pagos y pos contractual frente al sistema SAP BOGDATA.</t>
  </si>
  <si>
    <t>Adquisición de papel para el servicio de impresión en la SHD.</t>
  </si>
  <si>
    <t>Proveer el recurso humano, técnico y tecnológico para prestar elservicio y apoyo a la formalización y sensibilización a los ciudadanos,contribuyendo a la reactivación económica, fortalecimiento del servicioy control tributario en Bogotá, encaminado a la formalizaciónempresarial relacionadas con las diligencias de registro en territoriode la Secretaria Distrital de Hacienda.</t>
  </si>
  <si>
    <t>Durante el mes de mayo de 2023, el contratista cumplió con lasobligaciones generales estipuladas en los estudios previos.</t>
  </si>
  <si>
    <t>El servicio se prestó con normalidad desde el día 01 de Mayo hasta eldia 31 de Mayo 2023. Durante el mes de Mayo no se presentaron fallas, niinterrupciones del servicio, tampoco se presentaron indisponibilidadesadicionales. El tramite del pago con sus certificaciones decumplimiento, ya fue paga de la factura por el 100 % del valorcontratado.</t>
  </si>
  <si>
    <t>El servicio se prestó con normalidad desde el día 01 de Mayo hasta eldia 16 del mes de Mayo de 2023, dia de terminancion del contrato.Durante el mes de Mayo no se presentaron fallas, ni interrupciones delservicio, tampoco se presentaron indisponibilidades adicionales. Elproveedor allego la factura del mes de Abril con los soportescorrespondientes, la cual ya se inicio el proceso de pago.</t>
  </si>
  <si>
    <t>Se realizo el proceso de legalización y perfeccionamiento, del contratoen mención, se firmó digitalmente el acta de inicio por la SHD y seenvio a firma al proveedor. El servicio se prestó con normalidad desdeel día 19 de mayo hasta el día 31 del mes de mayo de 2023. Durante elmes de mayo no se presentaron fallas, ni interrupciones del servicio,tampoco se presentaron indisponibilidades adicionales. Se espera quellegue la factura correspondiente al mes de mayo mediados de julio, porel tema que deben realizar dos facturas en el mismo mes una para elcontrato 220905 y una para 230551.</t>
  </si>
  <si>
    <t>El contratista ha cumplido con las obligaciones del contrato y haasignado los recursos necesarios para el inicio de contrato y actividades de migración.</t>
  </si>
  <si>
    <t>El contratista cumplio con el objeto contratual correspondiente aSuscripción a los diarios El Tiempo y Portafolio para la SecretaríaDistrital de Hacienda</t>
  </si>
  <si>
    <t>El contratista cumplió con las obligaciones en el periodo certificado</t>
  </si>
  <si>
    <t>El contratista cumplió con las obligaciones</t>
  </si>
  <si>
    <t>El contratista dio cumplimiento a las obligaciones generales delcontrato, dentro del periodo de ejecución del mismo.</t>
  </si>
  <si>
    <t>Se Certifica que el contratista ha cumplido satisfactoriamente con lasobligaciones generales estipuladas en el contrato No. 230191 prestandolos servicios profesionales en gestión de riesgos de Lavado de Activos yFinanciación del Terrorismo en el periodo comprendido entre el 1/05/2023al 31/05/2023</t>
  </si>
  <si>
    <t>El contratista cumplió con la obligaciones</t>
  </si>
  <si>
    <t>1. El contratista ha cumplido a cabalidad con sus obligaciones2. El contratista ha cumplido a cabalidad con sus obligaciones3.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póliza N. 380-47-994000130018 de Segurosdel Estado para la suscripción de su contrato No. 2300335. El contratista presentó su póliza N. 380-47-994000130018 de Segurosdel Estado para la suscripción de su contrato No. 230033. Y estas fueronrevisadas y aprobadas por la subdirección contractual.6. El contratista presentó su póliza N. 380-47-994000130018 de Segurosdel Estado para la suscripción de su contrato No. 230033.. Y estasfueron revisadas y aprobadas por la subdirección contractual.7. El contratista ha cumplido a cabalidad con sus obligaciones8. El contratista ha cumplido a cabalidad con sus obligaciones9. Hasta el momento no se ha reportado por parte del contratista ningunanovedad o anomalía.10. Hasta el momento no se ha conocido que el contratista divulgueinformación de su proceso con terceros.11. El contratista ha cumplido a cabalidad con sus obligaciones12. El contratista se compromete a devolver todos los elementos alfinalizar su contrato13. A la fecha el contrato se encuentra vigente.	1.Apoyar la elaboración, consolidación y transmisión de informesrequeridos por organismos de control y demás entidades.2.Apoyar la revisión y validación de la consistencia, calidad yoportunidad de los reportes de información suministrados por las entidades distritales acorde con los procedimientos y parámetros establecidos.3.Elaboración de respuestas y conceptos a las solicitudes presentadaspor las entidades distritales, nacionales y otras, conforme a laNormatividad legal vigente y acorde con los lineamientos establecidos.4.Acompañar los procesos para la implementación del PMR en el aplicativoBogData5.Participar en las reuniones, eventos institucionales, talleres,comités de carácter oficial, espacios e instancias de participación,cuando sea convocado por el supervisor del contrato y generar la ayudade memoria correspondiente.6.Las demás obligaciones que se deriven de la naturaleza del contrato yen general todas las que se desprendan de la ejecución del mismo.	En el periodo del 1 al 31 de mayo, el contratista realizó lassiguientes actividades:Revisión y consolidación del Seguimiento a la Implementación de Acuerdosdel Concejo de Bogotá, específicamente a los que tiene competencia laDirección Distrital de Presupuesto.Realizó la proyección de respuesta a los siguientes Proyectos de Acuerdocon base a la solicitud de la Secretaría de Gobierno Distrital, así:a)     Oficio 20231700205451 Primer debate Proyecto de Acuerdo 197 de2023. Radicado SDH 2023ER160493O1 del 10 de abril de 2023.b)    Oficio 20231700203701 Primer debate Proyecto de Acuerdo 224 de2023. Radicado SDH 2023ER160250O1 del 05 de abril de 2023.c)  Oficio 20231700208351 Primer debate Proyecto de Acuerdo 225 de 2023.Radicado SDH 2023ER161632O1 del 10 de abril de 2023.d)  Oficio 20231700209031 Primer debate Proyecto de Acuerdo 228 de 2023.Radicado SDH 2023ER161641O1 del 10 de abril de 2023.e)  Oficio 20231700212761 Primer debate Proyecto de Acuerdo 238 de 2023.Radicado SDH 2023ER161607O1 del 10 de abril de 2023.f)  Oficio 20231700207251 Primer debate Proyecto de Acuerdo 239 de 2023.Radicado SDH 2023ER160139O1 del 05 de abril de 2023.g)  Oficio 20231700224161 Primer debate Proyecto de Acuerdo 244 de 2023.Radicado SDH 2023ER168809O1 del 13 de abril de 2023.h)  Oficio 20231700224931 Primer debate Proyecto de Acuerdo 245 de 2023.Radicado SDH 2023ER169010O1 del 13 de abril de 2023.Apoyó la revisión de reformulación de indicadores de objetivo ynaturalezas de indicadores y de producto del PMR del Jardín Botánico deBogotá.Apoyó en la revisión de la Guía PMR.Participó en las siguientes reuniones de equipo y mesas técnicas sobrelos temas asignados detallados a continuación:a) 04/05/2023: Taller Calidad del Gasto.b) 04/05/2023: Revisión Naturaleza de Indicadores PMR.c) 05/05/2023: Revisión Producto Estándar Gestión Institucional.d) 08/05/2023: Seguimiento Plan de Trabajo y Calidad del Gasto PMR.e) 08/05/2023: Revisión Propuesta Reformulación PMR Jardín Botánico deBogotá.f) 08/05/2023:  Revisión Producto Estándar Gestión Institucional.g) 09/05/2023:  Revisión naturalezas indicadores Jardín Botánico deBogotá.h) 11/05/2023:  Revisión Producto Estándar Gestión Institucional.i) 12/05/2023: Mesa Técnica Anteproyecto "Por el cual se regulan losfactores de reconocimientos económicos por traslado involuntario poradquisición predial y se dictan otras disposiciones"".j) 15/05/2023:  Mesa Técnica Anteproyecto "Por el cual se regulan losfactores de reconocimientos económicos por traslado involuntario poradquisición predial y se dictan otras disposiciones"".k)  16/05/2023:  Revisión Producto Estándar Gestión Institucional.l) 18/05/2023: Revisión Estructura PMR.m) 18/05/2023: MOP Armonización.n) 19/05/2023: MOP Armonización.o) 25/05/2023: Región Metropolitana Temas Presupuestales.</t>
  </si>
  <si>
    <t>1. El contratista ha cumplido a cabalidad con sus obligaciones2. El contratista ha cumplido a cabalidad con sus obligaciones3.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poliza N. 11-46-101031430 para lasuscripción del contrato N. 230128.5. El contratista presentó su poliza N. 11-46-101031430 para lasuscripción del contrato N. 230128. Y estas fueron revisadas y aprobadaspor la subdirección contractual.6. El contratista presentó su póliza N. 11-46-101031430 para lasuscripción del contrato N. 230128. Y estas fueron revisadas y aprobadaspor la subdirección contractual.7. El contratista ha cumplido a cabalidad con sus obligaciones8. El contratista ha cumplido a cabalidad con sus obligaciones9. Hasta el momento no se ha reportado por parte del contratista ningunanovedad o anomalía.10. Hasta el momento no se ha conocido que el contratista divulgueinformación de su proceso con terceros.11. El contratista ha cumplido a cabalidad con sus obligaciones12. El contratista se compromete a devolver todos los elementos alfinalizar su contrato13. A la fecha el contrato se encuentra vigente.	1. Apoyar el ajuste y actualización del PMR, según la normativa vigente.2. Construir los informes que se requieren para los TrazadoresPresupuestales del Distrito Capital3. Acompañar la consolidación y socialización de los lineamientosmetodológicos y demás insumos de los Trazadores Presupuestales con lasentidades del distrito4. Realizar la retroalimentación de las estrategias de calidad de gastopara las entidades5. Apoyar los procesos de capacitación y socialización que se requieranen el marco de calidad del gasto, PMR y Trazadores presupuestales6. Apoyar el diseño y estructuración de los indicadores que componen lamatriz de productos, metas y resultados.7. Acompañar a la Dirección Distrital de Presupuesto en el seguimiento ycumplimiento de la programación presupuestal bajo criterios de calidadde gasto público.8. Realizar la socialización de a matriz de productos, metas yresultados a nivel interno y externo9. Las demás obligaciones que se deriven de la naturaleza del contrato yen general todas las que se desprendan de la ejecución de este.	Del 1 al 31 de mayo, el contratista realizó:PMR:pruebas en BogData en ambiente de calidad modelo Territorialización pararealizar la prueba con la entidad 0738-01 y 112. Se remitenobservaciones a Tecnología.revisión de ajustes subsanados por los ingenieros, requeridos por la SDHpara Territorialización en SAPConstrucción archivos para cargue masivo en SAP con estructura requeridapor SOTIC (Vigencia 2023, Centro Gestor, Número Interno CRP, CategoríaTrazador), con información de CRPs Externos, lo anterior correspondientea los trazadores Presupuestales de Grupos Étnicos (TPGE) y Juventud(TPJ).Consolidación y registro de CRPs internos y CRPs Externos, Subcategoríasy CEGE de los trazadores presupuestales TPGE y TPJDesarrollo de pruebas en ERP ambiente Calidad con los archivos deTrazadores Presupuestales con CRPs con corte al mes de marzo 2023 delTPGE y TPJ en SAP, se remite correo a tecnología con las observaciones.Desarrollo de pruebas cargue en ambiente calidad ERP del trazadorpresupuestal juventud. Se identificó que el sistema SAP siguepresentando inconsistencias en la validación y filtros de la informacióncorrespondiente a 113 errores forzados realizados. Se remiteninconsistencias a tecnologíaTrazadores:Grupos Étnicos – TPGE:Construcción y consolidación de archivos Zpsm_315 con corte al mes deabril, el cual se validó la marcación por CEGE, CRPs Internos y CRPsExternos con la respectiva subcategoría. Información depurada y cargadaen SAP ambiente calidad correspondiente al TPGE.Juventud – TPJ :Construcción y consolidación de archivos Zpsm_315 con corte al mes deabril, el cual se validó la marcación por CEGE, CRPs Internos y CRPsExternos con la respectiva subcategoría. Información depurada y cargadaen SAP ambiente calidad correspondiente al TPJ.Actualización de formatos ""Trazadores Presupuestales" acorde a laimplementación de marcación y seguimientos con CRPs, CEGE, CRP Interno,CRP Externo y Subcategoría. Lo anterior para ser socializado a lasentidades de la administración central e implementado en el seguimientoa reportar del mes de mayoConcertación de cronograma para la construcción y entrega de informes deTrazadores Presupuestales con corte a junio 2023.Asistencia y participación a "Taller Calidad del Gasto". 04/05/2023.Se trabajó archivo para la registro y consolidación de información adiciembre de 2022, validada con los informes presupuestales 2022 de cadaentidad. (Apropiación disponible y compromisos).Clasificación de los indicadores de producto en el archivo Observatorio2023, acorde a estructura definida (1 a 3), el resto de las celdas seregistraron en Cero (0). Así mismo, se seleccionaron para losindicadores de objetivo 1 por entidad con fecha de consolidación a marzode 2023.Asesoría, asistencia y participación a reuniones conforme a la Calidaddel Gasto, PMR y Trazadores Presupuesto:• Revisión Incidente PMR entidad (127-DADEP)• Asesoría y acompañamiento a la SDMUJER - Mesa de trabajo PMR• Asistencia Mesa de Trabajo con la entidad SDMUJER, se trabajarontemas de BogData, ajustes a los indicadores de producto (30 y 108) y PMRReformulado 2024.• Asesoría y acompañamiento a la entidad Secretaría JurídicaDistritral, validación observación a seguimiento PMR del mes de marzoacorde a atributos de indicador de producto ""7- Nivel de éxito procesalen el Distrito Capital"".• Asistencia y apoyo proceso de socialización del PMR Reformuladode la entidad Caja de Vivienda Popular, acorde a compromisos generadosen reunión, se fijó como plazo máximo para la remisión de lacontrapropuesta el 15 de junio de 2023.Participación en proceso de apoyo a la socialización del PMR reformuladoy concertado con la entidad UAESP, se fijó como plazo máximo para laremisión de la propuesta final el 09 de junio de 2023.Construcción presentación Calidad del Gasto - Proceso Reformulación PMR,estado PMR Reformulados (6 Sectores), información Observatorio delGasto, Territorialización y Trazador Presupuestal, lo anterior para serpresentada al Despacho.Se da respuesta a la entidad SDM al Oficio No. 202315003828811 del05/04/2023 – Radicados SDH 2023ER163701O1 y 2023ER162943O1 del11/04/2023, con solicitud actualización Indicadores de Producto PMR –Secretaría de Movilidad.Se realizó revisión y generación de observaciones a los archivos deSeguimientos PRM - BogData del mes de Abril, remitidos por las entidadesdel Nivel Central y Establecimientos Públicos.  Sectores validados:Movilidad, Educación, jurídico e Integración Social.Se realiza proceso de codificación del PMR Reformulado de la SDMUJER2024 acorde a la estructura concertada con la entidad. Así mismo, serealiza matriz consolidada con la descripción de los Elementos PEP delos productos actuales y los códigos y descripción de los productos 2024para ser diligenciados por la entidad conforme al Catálogo de Productosde la MGA.Se realiza proceso de construcción de Elementos PEP 2024 para la SDMUJERen el sistema. Así mismo, se crean en BogData los objetivos, indicadoresde objetivo, producto e indicadores de producto correspondiente al PMRReformulado.Participación en cargue en Storm User la transmisión del Plan deMejoramiento Ocasional de la SED con archivo 20230425.Asistencia y participación a   reunión ""MOP - Armonización del PMR""desarrollada con el equipo de la SASP.Diligenciamiento y retroalimentación al documento correspondiente a ladescripción de las principales actividades desarrolladas en PMR"Actividades Subdirección de Análisis".Reunión ajuste en BogData solicitud SDIS - Meta Indicador de producto N°100 "Porcentaje de recursos dispersados a hogares pobres y vulnerablesen Bogotá para transferencias monetarias ordinarias de ingreso MínimoGarantizado". Se abren instancias para que la entidad registre en elsistema el valor de la Línea Base, Meta Plan y Meta Vigencia."</t>
  </si>
  <si>
    <t>Prestó los servicios profesionales para apoyar a la Oficina Asesora deComunicaciones en la atención, administración de redes sociales y latransmisión de eventos virtuales a través de las diferentes plataformasdigitales, durante el mes de mayo de 2023. 2. Análisis Técnico yFinanciero: Certifico que los servicios cumplen técnicamente y que losvalores cobrados se encuentran acorde con lo establecido en el contratoy en la propuesta del contratista.</t>
  </si>
  <si>
    <t>Prestó los servicios profesionales para apoyar la elaboración deestrategias de comunicación y puesta en marcha de procesos decomunicación interna de la Secretaría Distrital de Hacienda encaminadosal fortalecimiento institucional y mejoramiento de los canalesinformativos de la entidad, durante el mes de mayo de 2023. 2. AnálisisTécnico y Financiero: Certifico que los servicios cumplen técnicamente yque los valores cobrados se encuentran acorde con lo establecido en elcontrato y en la propuesta del contratista</t>
  </si>
  <si>
    <t>Prestó los servicios profesionales para apoyar a la Oficina Asesora deComunicaciones en la producción, difusión y divulgación de contenidosperiodísticos de la Secretaría Distrital de Hacienda, y ser el enlace delos temas de comunicaciones con la Alcaldía Mayor y las entidades delSector Hacienda, durante el mes de mayo de 2023. 2. Análisis Técnico yFinanciero: Certifico que los servicios cumplen técnicamente y que losvalores cobrados se encuentran acorde con lo establecido en el contratoy en la propuesta del contratista</t>
  </si>
  <si>
    <t>Prestó los servicios profesionales para realizar la redacción decontenidos, comunicados, edición y corrección de estilo de laspublicaciones que realiza la Secretaría Distrital de Hacienda, duranteel mes de mayo de 2023. 2. Análisis Técnico y Financiero: Certifico quelos servicios cumplen técnicamente y que los valores cobrados seencuentran acorde con lo establecido en el contrato y en la propuestadel contratista</t>
  </si>
  <si>
    <t>1. Servicio recibido: Se recibe a satisfacción los serviciosprofesionales para apoyar a la Oficina Asesora de Comunicaciones entodas las actividades relacionadas con procesos administrativos y decorrespondencia a cargo del área durante el mes de mayo de 2023. 2.Análisis Técnico y Financiero: Certifico que los servicios adelantados yel valor cobrado por el contratista, cumplen con las condicionesgenerales y especiales establecidas en el contrato.</t>
  </si>
  <si>
    <t>Prestó los servicios profesionales para apoyar en las actividades decomunicación de la Oficina Asesora de Comunicaciones relacionadas con lapuesta en marcha de la implementación BogData de la Nueva OficinaVirtual., durante el mes de mayo de 2023. 2. Análisis Técnico yFinanciero: Certifico que los servicios cumplen técnicamente y que losvalores cobrados se encuentran acorde con lo establecido en el contratoy en la propuesta del contratista</t>
  </si>
  <si>
    <t>Cumplió a satisfacción</t>
  </si>
  <si>
    <t>El contratista cumplió a cavalidad</t>
  </si>
  <si>
    <t>Prestó los servicios profesionales para apoyar a la Oficina Asesora deComunicaciones en las actividades de manejo de las redes sociales de laEntidad y de los contenidos de sinergias de Alcaldía Mayor y demásentidades del Distrito., durante el periodo comprendido entre el 01 al06 de junio de 2023. 2. Análisis Técnico y Financiero: Certifico que losservicios cumplen técnicamente y que los valores cobrados se encuentranacorde con lo establecido en el contrato y en la propuesta delcontratista</t>
  </si>
  <si>
    <t>Prestó los servicios profesionales para apoyar a la Oficina Asesora deComunicaciones en la atención a medios de comunicación, en la difusiónde contenidos de la Secretaría Distrital de Hacienda y en la redacciónde información para las diferentes piezas de comunicación de la entidad,durante el periodo comprendido entre el 01 al 06 de junio de 2023. 2.Análisis Técnico y Financiero: Certifico que los servicios cumplentécnicamente y que los valores cobrados se encuentran acorde con loestablecido en el contrato y en la propuesta del contratista</t>
  </si>
  <si>
    <t>La contratista acató y dio cumplimiento a las obligaciones generalesestablecidas en el contrato.</t>
  </si>
  <si>
    <t>1. Acata la Constitución, la ley, las normas legales y procedimentalesestablecidas por elGobierno Nacional y Distrital, y demás disposiciones pertinentes.2. Cumple lo previsto en las disposiciones de las especificacionesesenciales, así como en la propuesta presentada.3. La contratista se encuentra afiliado a los sistemas de seguridadsocial, salud, pensiones, aportes parafiscales y riesgos laborales y hacumplido con el pago mensual de los mismos presentando soporte de pagode seguridad social que se presumen validos al presentarlos para suspagos.4. La contratista presentó su póliza No. 380 47 994000134072 para lasuscripción de su contrato No. 230413 y cargada en la plataforma SECOPII5. La contratista presentó su póliza No 380 47 994000134072 para lasuscripción de su contrato No. 230413 y estas fueron revisadas yaprobadas por la Subdirección contractual.6. La contratista colabora con la entidad para que el objeto contratadose cumpla y que este sea el de mejor calidad.7. La contratista obra con lealtad y buena fe en las distintas etapascontractuales evitando las dilaciones y en trabamiento que pudieranpresentarse8. La contratista ha cumplido a cabalidad con su obligación9. Hasta el momento no se ha conocido que el contratista divulgueinformación de su proceso con terceros.10. Acata las instrucciones que durante el desarrollo del contrato le haimparto la Secretaría Distrital de Hacienda de Bogotá, D.C por conductodel supervisor del contrato.11. La contratista cuenta con su examen ocupacional que reposa en sucarpeta contractual.12. A la fecha el contrato se encuentra vigente.13. La contratista diligenció y presentó ante la secretaria Distrital deHacienda el Formato Único de Hoja de Vida del SIDEAP y al SIGEP.	1. Realizar la identificación, direccionamiento y almacenamiento de lainformación relacionada con la PQRSD que ingresan por todos los canalesdispuestos por la SDH.2. Proyectar respuestas a PQRSD y realizar el cierre en el sistema degestión documental.3. Apoyar y orientar a los ciudadanos en las actuaciones administrativasque requieran adelantar como también en radicaciones virtuales.4. Apoyar en la organización, cierre y traslado de información necesariapara atender las PQRSD y los requerimientos formulados por losdiferentes órganos de control y entidades.5. Apoyar la realización de informes, cuadros, planillas y demásdocumentos que se requieran para el desarrollo de los procesos y elcorrecto cumplimiento de las obligaciones asignadas conforme loslineamientos establecidos por el supervisor del contrato.6. Dar cumplimiento a lo establecido en el artículo 18 del decreto 807de 1993, respecto a la reserva de la información tributaria.7. Participar en las reuniones, eventos institucionales, talleres,comités de carácter oficial, espacios e instancias de participación,cuando sea convocado por el supervisor del contrato.8. Entregar un informe mensual y otro final que demuestren la laborrealizada en el marco de la ejecución contractual.9. Aplicar la política de seguridad de la información de la Entidad.10. Las demás obligaciones que se deriven de la naturaleza del contratoy en general todas las que se desprendan de la ejecución de este.	Durante el periodo del 1 al 31 de Mayo de 2023, el contratista apoyó demanera presencial con la orientación de la ciudadanía para larealización de los tramites requeridos en la Secretaria Distrital deHacienda, lo anterior teniendo en cuenta las fechas de vencimiento y laFeria de Servicio de la Entidad, apoyó con el diligenciamiento de lasdiferentes peticiones del programa ingreso mínimo garantizado con el finde verificar que las peticiones realizadas por los ciudadanos estuvierancon su respectivo tramite, así mismo participó en las diferentesreuniones a las que fue convocado con el fin dar un correctocumplimiento al objeto del contrato.	Entrega de informe mensual de cumplimiento de las obligacionescontractuales	Durante el periodo del 1 al 31 de Mayo de 2023, el contratista apoyó demanera presencial con la orientación de la ciudadanía para larealización de los tramites requeridos en la Secretaria Distrital deHacienda, lo anterior teniendo en cuenta las fechas de vencimiento y laFeria de Servicio de la Entidad, apoyó con el diligenciamiento de lasdiferentes peticiones del programa ingreso mínimo garantizado con el finde verificar que las peticiones realizadas por los ciudadanos estuvierancon su respectivo tramite, así mismo participó en las diferentesreuniones a las que fue convocado con el fin dar un correctocumplimiento al objeto del contrato.El contratista realizó la entrega del respectivo informe de Actividadessolicitado para la ejecución del contrato en los estudios previos."</t>
  </si>
  <si>
    <t>1. Acata la Constitución, la ley, las normas legales y procedimentalesestablecidas por elGobierno Nacional y Distrital, y demás disposiciones pertinentes.2. Cumple lo previsto en las disposiciones de las especificacionesesenciales, así como en la propuesta presentada.3. La contratista se encuentra afiliado a los sistemas de seguridadsocial, salud, pensiones, aportes parafiscales y riesgos laborales y hacumplido con el pago mensual de los mismos presentando soporte de pagode seguridad social que se presumen validos al presentarlos para suspagos.4. La contratista presentó su póliza No. 380 47 994000134132 para lasuscripción de su contrato No. 230430 y cargada en la plataforma SECOPII5. La contratista presentó su póliza No 380 47 994000134132 para lasuscripción de su contrato No. 230430 y estas fueron revisadas yaprobadas por la Subdirección contractual.6. La contratista colabora con la entidad para que el objeto contratadose cumpla y que este sea el de mejor calidad.7. La contratista obra con lealtad y buena fe en las distintas etapascontractuales evitando las dilaciones y en trabamiento que pudieranpresentarse8. La contratista ha cumplido a cabalidad con su obligación9. Hasta el momento no se ha conocido que el contratista divulgueinformación de su proceso con terceros.10. Acata las instrucciones que durante el desarrollo del contrato le haimparto la Secretaría Distrital de Hacienda de Bogotá, D.C por conductodel supervisor del contrato.11. La contratista cuenta con su examen ocupacional que reposa en sucarpeta contractual.12. A la fecha el contrato se encuentra vigente.13. La contratista diligenció y presentó ante la secretaria Distrital deHacienda el Formato Único de Hoja de Vida del SIDEAP y al SIGEP.	1. Realizar la identificación, direccionamiento y almacenamiento de lainformación relacionada con la PQRSD que ingresan por todos los canalesdispuestos por la SDH.2. Proyectar respuestas a PQRSD y realizar el cierre en el sistema degestión documental.3. Apoyar y orientar a los ciudadanos en las actuaciones administrativasque requieran adelantar como también en radicaciones virtuales.4. Apoyar en la organización, cierre y traslado de información necesariapara atender las PQRSD y los requerimientos formulados por losdiferentes órganos de control y entidades.5. Apoyar la realización de informes, cuadros, planillas y demásdocumentos que se requieran para el desarrollo de los procesos y elcorrecto cumplimiento de las obligaciones asignadas conforme loslineamientos establecidos por el supervisor del contrato.6. Dar cumplimiento a lo establecido en el artículo 18 del decreto 807de 1993, respecto a la reserva de la información tributaria.7. Participar en las reuniones, eventos institucionales, talleres,comités de carácter oficial, espacios e instancias de participación,cuando sea convocado por el supervisor del contrato.8. Entregar un informe mensual y otro final que demuestren la laborrealizada en el marco de la ejecución contractual.9. Aplicar la política de seguridad de la información de la Entidad.10. Las demás obligaciones que se deriven de la naturaleza del contratoy en general todas las que se desprendan de la ejecución de este.	Durante el periodo del 1 al 31 de mayo de 2023, el contratista apoyó demanera presencial con la orientación de la ciudadanía para larealización de los tramites requeridos en la Secretaria Distrital deHacienda, lo anterior teniendo en cuenta las fechas de vencimiento y laFeria de Servicio de la Entidad, apoyó la consolidación de 8 informesfinales de actividades requeridos por el Despacho del SecretarioDistrital de Hacienda, así mismo apoyó en la información requerida de 35informes de cumplimiento necesarios para la liquidación de estoscontratos igualmente el contratista participó en todas las reuniones alas que fue convocado para la correcta ejecución del contrato.	Entrega de informe mensual de cumplimiento de las obligacionescontractuales	Durante el periodo del 1 al 31 de mayo de 2023, el contratista apoyó demanera presencial con la orientación de la ciudadanía para larealización de los tramites requeridos en la Secretaria Distrital deHacienda, lo anterior teniendo en cuenta las fechas de vencimiento y laFeria de Servicio de la Entidad, apoyó la consolidación de 8 informesfinales de actividades requeridos por el Despacho del SecretarioDistrital de Hacienda, así mismo apoyó en la información requerida de 35informes de cumplimiento necesarios para la liquidación de estoscontratos igualmente el contratista participó en todas las reuniones alas que fue convocado para la correcta ejecución del contrato.El contratista realizó la entrega del respectivo informe de Actividadessolicitado para la ejecución del contrato en los estudios previos.</t>
  </si>
  <si>
    <t>1. Acata la Constitución, la ley, las normas legales y procedimentalesestablecidas por elGobierno Nacional y Distrital, y demás disposiciones pertinentes.2. Cumple lo previsto en las disposiciones de las especificacionesesenciales, así como en la propuesta presentada.3. La contratista se encuentra afiliado a los sistemas de seguridadsocial, salud, pensiones, aportes parafiscales y riesgos laborales y hacumplido con el pago mensual de los mismos presentando soporte de pagode seguridad social que se presumen validos al presentarlos para suspagos.4. La contratista presentó su póliza No. 380 47 994000134131 para lasuscripción de su contrato No. 230432 y cargada en la plataforma SECOPII5. La contratista presentó su póliza No 380 47 994000134131 para lasuscripción de su contrato No. 230432 y estas fueron revisadas yaprobadas por la Subdirección contractual.6. La contratista colabora con la entidad para que el objeto contratadose cumpla y que este sea el de mejor calidad.7. La contratista obra con lealtad y buena fe en las distintas etapascontractuales evitando las dilaciones y en trabamiento que pudieranpresentarse8. La contratista ha cumplido a cabalidad con su obligación9. Hasta el momento no se ha conocido que el contratista divulgueinformación de su proceso con terceros.10. Acata las instrucciones que durante el desarrollo del contrato le haimparto la Secretaría Distrital de Hacienda de Bogotá, D.C por conductodel supervisor del contrato.11. La contratista cuenta con su examen ocupacional que reposa en sucarpeta contractual.12. A la fecha el contrato se encuentra vigente.13. La contratista diligenció y presentó ante la secretaria Distrital deHacienda el Formato Único de Hoja de Vida del SIDEAP y al SIGEP.	1. Realizar la identificación, direccionamiento y almacenamiento de lainformación relacionada con la PQRSD que ingresan por todos los canalesdispuestos por la SDH.2. Proyectar respuestas a PQRSD y realizar el cierre en el sistema degestión documental.3. Apoyar y orientar a los ciudadanos en las actuaciones administrativasque requieran adelantar como también en radicaciones virtuales.4. Apoyar en la organización, cierre y traslado de información necesariapara atender las PQRSD y los requerimientos formulados por losdiferentes órganos de control y entidades.5. Apoyar la realización de informes, cuadros, planillas y demásdocumentos que se requieran para el desarrollo de los procesos y elcorrecto cumplimiento de las obligaciones asignadas conforme loslineamientos establecidos por el supervisor del contrato.6. Dar cumplimiento a lo establecido en el artículo 18 del decreto 807de 1993, respecto a la reserva de la información tributaria.7. Participar en las reuniones, eventos institucionales, talleres,comités de carácter oficial, espacios e instancias de participación,cuando sea convocado por el supervisor del contrato.8. Entregar un informe mensual y otro final que demuestren la laborrealizada en el marco de la ejecución contractual.9. Aplicar la política de seguridad de la información de la Entidad.10. Las demás obligaciones que se deriven de la naturaleza del contratoy en general todas las que se desprendan de la ejecución de este.	Durante el periodo del 1 al 31 de mayo de 2023, el contratista realizola identificación del estado de la información de PQRS relacionadas conel programa de ingreso mínimo garantizado correspondientes a lasrespuestas de las mismas, apoyó con la identificación de documentoscompartidos correspondientes al programa IMG, apoyó con el cierre dePQRS de peticiones realizadas por los ciudadanos en el programa BOGOTATE ESCUCHA,  al igual que con la consolidaciones de las resoluciones delas delegaciones de la Secretaria Distrital de Hacienda.	Entrega de informe mensual de cumplimiento de las obligacionescontractuales	Durante el periodo del 1 al 31 de mayo de 2023, el contratista realizola identificación del estado de la información de PQRS relacionadas conel programa de ingreso mínimo garantizado correspondientes a lasrespuestas de las mismas, apoyó con la identificación de documentoscompartidos correspondientes al programa IMG, apoyó con el cierre dePQRS de peticiones realizadas por los ciudadanos en el programa BOGOTATE ESCUCHA,  al igual que con la consolidaciones de las resoluciones delas delegaciones de la Secretaria Distrital de Hacienda.Así mismo, participó en las diferentes reuniones a las que fue convocadocon el fin dar un correcto cumplimiento al objeto del contrato. Elcontratista realizó la entrega del respectivo informe de Actividadessolicitado para la ejecución del contrato en los estudios previos</t>
  </si>
  <si>
    <t>1. Acata la Constitución, la ley, las normas legales y procedimentalesestablecidas por elGobierno Nacional y Distrital, y demás disposiciones pertinentes.2. Cumple lo previsto en las disposiciones de las especificacionesesenciales, así como en la propuesta presentada.3. La contratista se encuentra afiliado a los sistemas de seguridadsocial, salud, pensiones, aportes parafiscales y riesgos laborales y hacumplido con el pago mensual de los mismos presentando soporte de pagode seguridad social que se presumen validos al presentarlos para suspagos.4. La contratista presentó su póliza No. 380 47 994000134148 para lasuscripción de su contrato No. 230431 y cargada en la plataforma SECOPII5. La contratista presentó su póliza No 380 47 994000134148 para lasuscripción de su contrato No. 230431 y estas fueron revisadas yaprobadas por la Subdirección contractual.6. La contratista colabora con la entidad para que el objeto contratadose cumpla y que este sea el de mejor calidad.7. La contratista obra con lealtad y buena fe en las distintas etapascontractuales evitando las dilaciones y en trabamiento que pudieranpresentarse8. La contratista ha cumplido a cabalidad con su obligación9. Hasta el momento no se ha conocido que el contratista divulgueinformación de su proceso con terceros.10. Acata las instrucciones que durante el desarrollo del contrato le haimparto la Secretaría Distrital de Hacienda de Bogotá, D.C por conductodel supervisor del contrato.11. La contratista cuenta con su examen ocupacional que reposa en sucarpeta contractual.12. A la fecha el contrato se encuentra vigente.13. La contratista diligenció y presentó ante la secretaria Distrital deHacienda el Formato Único de Hoja de Vida del SIDEAP y al SIGEP.	1. Realizar la identificación, direccionamiento y almacenamiento de lainformación relacionada con la PQRSD que ingresan por todos los canalesdispuestos por la SDH.2. Proyectar respuestas a PQRSD y realizar el cierre en el sistema degestión documental.3. Apoyar y orientar a los ciudadanos en las actuaciones administrativasque requieran adelantar como también en radicaciones virtuales.4. Apoyar en la organización, cierre y traslado de información necesariapara atender las PQRSD y los requerimientos formulados por losdiferentes órganos de control y entidades.5. Apoyar la realización de informes, cuadros, planillas y demásdocumentos que se requieran para el desarrollo de los procesos y elcorrecto cumplimiento de las obligaciones asignadas conforme loslineamientos establecidos por el supervisor del contrato.6. Dar cumplimiento a lo establecido en el artículo 18 del decreto 807de 1993, respecto a la reserva de la información tributaria.7. Participar en las reuniones, eventos institucionales, talleres,comités de carácter oficial, espacios e instancias de participación,cuando sea convocado por el supervisor del contrato.8. Entregar un informe mensual y otro final que demuestren la laborrealizada en el marco de la ejecución contractual.9. Aplicar la política de seguridad de la información de la Entidad.10. Las demás obligaciones que se deriven de la naturaleza del contratoy en general todas las que se desprendan de la ejecución de este.	Durante el periodo del 1 al 31 de mayo de 2023, el contratista apoyó demanera presencial con la orientación de la ciudadanía para larealización de los tramites requeridos en la Secretaria Distrital deHacienda, lo anterior teniendo en cuenta las fechas de vencimiento y laFeria de Servicio de la Entidad, apoyó la consolidación de 10 informesfinales de actividades requeridos por el despacho del SecretarioDistrital de hacienda, así mismo apoyó en la información requerida de 36informes de cumplimiento necesarios para la liquidación de estoscontratos igualmente el contratista participó en todas las reuniones alas que fue convocado para la correcta ejecución del contrato	Entrega de informe mensual de cumplimiento de las obligacionescontractuales	Durante el periodo del 1 al 31 de mayo de 2023, el contratista apoyó demanera presencial con la orientación de la ciudadanía para larealización de los tramites requeridos en la Secretaria Distrital deHacienda, lo anterior teniendo en cuenta las fechas de vencimiento y laFeria de Servicio de la Entidad, apoyó la consolidación de 10 informesfinales de actividades requeridos por el despacho del SecretarioDistrital de hacienda, así mismo apoyó en la información requerida de 36informes de cumplimiento necesarios para la liquidación de estoscontratos igualmente el contratista participó en todas las reuniones alas que fue convocado para la correcta ejecución del contrato.El contratista realizó la entrega del respectivo informe de Actividadessolicitado para la ejecución del contrato en los estudios previos</t>
  </si>
  <si>
    <t>1.Acató la Constitución, la ley, las normas legales y procedimentalesestablecidas por el Gobierno Nacional y Distrital, y demás disposicionespertinentes.2.Prestó el servicio objeto del presente contrato, con estrictocumplimiento de las especificaciones técnicas exigidas en el anexo técnico, así como en la propuesta presentada.3.Cumplió con las condiciones técnicas, jurídicas, económicas,financieras y comerciales presentadas en la propuesta.4.Dio cumplimiento a las obligaciones con los sistemas de seguridadsocial., salud, pensiones , aportes parafiscales, cuando haya lugar,riesgos laborales y presentar los documentos respectivos que así loacrediten, conforme lo establecido por el artículo 50 de la Ley 789 de2002, la Ley 828 de 2003, la Ley 1122 de 2007,ley 1562 de 2012, Decreto1703 de 2002, Decreto 510 del 5 de marzo de 2003 , artículo 23 de la ley1150 de 2007, Ley 1562 de 2012 y demás normas que las adicionen,complementen o modifiquen.5. A la fecha de suscripción del contrato electrónico constituyó lasgarantías pactadas dentro de los tres (3) días hábiles siguientes.6. Garantizó la calidad de los servicios contratados y responder porcada uno de los entregables.7. Colaboró con la entidad contratante para que el objeto contratado secumpla y que este sea el de mejor calidad.8. Obró con lealtad y buena fe en las distintas etapas contractualesevitando las dilaciones y entrabamiento que pudieran presentarse.9. No se presentaron novedades o anomalías a reportar al supervisor delcontrato.10. Guardó total reserva de la información que por razón del servicio ydesarrollo de sus actividades obtenga.11. Acató las instrucciones que durante el desarrollo del contrato leimpartió la Secretaría Distrital de Hacienda de Bogotá, D.C por conductodel supervisor del contrato.12. Presentó cuando fue requerido, los comprobantes de afiliación y pagode los aportes a los sistemas de salud y pensión del personal destinadoa la prestación del servicio junto con el comprobante de pago delsubsidio familiar y la afiliación a la A.R.L.13. Acreditó en cada uno de los pagos que se encuentra al día en el pagode aportes parafiscales relativos al sistema de seguridad socialintegral, así como los propios del SENA, ICBF y Cajas de Compensaciónfamiliar, cuando corresponda y allegar certificación expedida por elrevisor fiscal o representante legal, según sea el caso, de acuerdo conlo ordenado en el artículo 50 de la ley 789 del 27 de diciembre de 2002y demás normas concordantes14. El contratista conservó, le dio buen uso a los elementos que lefueron entregados por la entidad para la ejecución del contrato. No hubopérdida.15. Dio cumplimiento a la Directiva Distrital No. 003 de 2012, en lacual se obliga al contratista a: a) Velar por el respeto de los derechosconstitucionales y laborales de los trabajadores que utilice para laejecución del contrato, para lo cual, eliminará formas de contrataciónlesivas para los derechos laborales de los trabajadores. b) Velar por elrespeto de la legislación laboral vigente e incentivar la mejor ofertalaboral y prestacional que garantice el acceso a mejores oportunidadesdetrabajo. El incumplimiento de las obligaciones contractuales incluidasen el presente numeral, ocasionará el inicio de procesos sancionatorios,conforme con la normatividad vigente, esto es, la imposición de multas ola declaratoria de incumplimiento haciendo efectiva la cláusula penalpecuniaria, si es del caso.16. Dio cumplimiento a lo dispuesto en la Circular No. 1 de 2011expedida por el alcalde Mayor de Bogotá D.C., en el sentido de no contratar a menores de edad, en cumplimiento de los pactos, convenios y convenciones internacionales ratificados por Colombia, segúnlo establece la Constitución Política de 1991 y demás normas vigentessobre la materia, en particular aquellas que consagran los derechos delos niños.17. No accedió a peticiones o amenazas de quienes actúen por fuera de laley con el fin de obligarlos a hacer u omitir algún acto o hecho,debiendo informar inmediatamente a la Secretaría Distrital de Haciendade Bogotá, D.C. a través del supervisor acerca de la ocurrencia de talespeticiones o amenazas y a las demás autoridades competentes para que seadopten las medidas y correctivos que fueren necesarios.18.Cumplió con las políticas y lineamientos señalados en el PlanInstitucional de Gestión Ambiental (PIGA) implementado por la secretariaDistrital de Hacienda, si es del caso.19. Dio cumplimiento a lo dispuesto en el artículo 5 del DecretoDistrital 332 de 2020.20. Cumplió con las demás obligaciones del carácter de la prestación delos servicios contratados.</t>
  </si>
  <si>
    <t>El contratista dio cumplimiento a las obligaciones generales pactadasdentro del contrato.</t>
  </si>
  <si>
    <t>Se dio cumplimiento a las obligaciones generales respectivas</t>
  </si>
  <si>
    <t xml:space="preserve">1. Acata la Constitución, la ley, las normas legales y procedimentalesestablecidas por elGobierno Nacional y Distrital, y demás disposiciones pertinentes.2. Cumple lo previsto en las disposiciones de las especificacionesesenciales, así como en la propuesta presentada.3. La contratista se encuentra afiliado a los sistemas de seguridadsocial, salud, pensiones, aportes parafiscales y riesgos laborales y hacumplido con el pago mensual de los mismos presentando soporte de pagode seguridad social que se presumen validos al presentarlos para suspagos.4. La contratista presentó su póliza No. 380-47-994000131374 para lasuscripción de su contrato No. 230196 y cargada en la plataforma SECOPII5. La contratista presentó su póliza No 380-47-994000131374 para lasuscripción de su contrato No. 230196 y estas fueron revisadas yaprobadas por la Subdirección contractual.6. La contratista colabora con la entidad para que el objeto contratadose cumpla y que este sea el de mejor calidad.7. La contratista obra con lealtad y buena fe en las distintas etapascontractuales evitando las dilaciones y en trabamiento que pudieranpresentarse8. La contratista ha cumplido a cabalidad con su obligación9. Hasta el momento no se ha conocido que el contratista divulgueinformación de su proceso con terceros.10. Acata las instrucciones que durante el desarrollo del contrato le haimparto la Secretaría Distrital de Hacienda de Bogotá, D.C por conductodel supervisor del contrato.11. La contratista cuenta con su examen ocupacional que reposa en sucarpeta contractual.12. A la fecha el contrato se encuentra vigente.13. La contratista diligenció y presentó ante la secretaria Distrital deHacienda el Formato Único de Hoja de Vida del SIDEAP y al SIGEP. </t>
  </si>
  <si>
    <t>1. Acata la Constitución, la ley, las normas legales y procedimentalesestablecidas por elGobierno Nacional y Distrital, y demás disposiciones pertinentes.2. Cumple lo previsto en las disposiciones de las especificacionesesenciales, así como en la propuesta presentada.3. La contratista se encuentra afiliado a los sistemas de seguridadsocial, salud, pensiones, aportes parafiscales y riesgos laborales y hacumplido con el pago mensual de los mismos presentando soporte de pagode seguridad social que se presumen validos al presentarlos para suspagos.4. La contratista presentó su póliza No. 380 47 994000134079 para lasuscripción de su contrato No. 230414 y cargada en la plataforma SECOPII5. La contratista presentó su póliza No 380 47 994000134079 para lasuscripción de su contrato No. 230414 y estas fueron revisadas yaprobadas por la Subdirección contractual.6. La contratista colabora con la entidad para que el objeto contratadose cumpla y que este sea el de mejor calidad.7. La contratista obra con lealtad y buena fe en las distintas etapascontractuales evitando las dilaciones y en trabamiento que pudieranpresentarse8. La contratista ha cumplido a cabalidad con su obligación9. Hasta el momento no se ha conocido que el contratista divulgueinformación de su proceso con terceros.10. Acata las instrucciones que durante el desarrollo del contrato le haimparto la Secretaría Distrital de Hacienda de Bogotá, D.C por conductodel supervisor del contrato.11. La contratista cuenta con su examen ocupacional que reposa en sucarpeta contractual.12. A la fecha el contrato se encuentra vigente.13. La contratista diligenció y presentó ante la secretaria Distrital deHacienda el Formato Único de Hoja de Vida del SIDEAP y al SIGEP.	1. Realizar la identificación, direccionamiento y almacenamiento de lainformación relacionada con la PQRSD que ingresan por todos los canalesdispuestos por la SDH.2. Proyectar respuestas a PQRSD y realizar el cierre en el sistema degestión documental.3. Apoyar y orientar a los ciudadanos en las actuaciones administrativasque requieran adelantar como también en radicaciones virtuales.4. Apoyar en la organización, cierre y traslado de información necesariapara atender las PQRSD y los requerimientos formulados por losdiferentes órganos de control y entidades.5. Apoyar la realización de informes, cuadros, planillas y demásdocumentos que se requieran para el desarrollo de los procesos y elcorrecto cumplimiento de las obligaciones asignadas conforme loslineamientos establecidos por el supervisor del contrato.6. Dar cumplimiento a lo establecido en el artículo 18 del decreto 807de 1993, respecto a la reserva de la información tributaria.7. Participar en las reuniones, eventos institucionales, talleres,comités de carácter oficial, espacios e instancias de participación,cuando sea convocado por el supervisor del contrato.8. Entregar un informe mensual y otro final que demuestren la laborrealizada en el marco de la ejecución contractual.9. Aplicar la política de seguridad de la información de la Entidad.10. Las demás obligaciones que se deriven de la naturaleza del contratoy en general todas las que se desprendan de la ejecución de este.	Durante el periodo del 1 al 31 de mayo de 2023, el contratista realizola identificación de 80 respuestas de las diferentes peticiones de losciudadanos, el contratista apoyó de manera presencial con la orientaciónde la ciudadanía para la realización de los tramites requeridos en laSecretaria Distrital de Hacienda, lo anterior teniendo en cuenta lasfechas de vencimiento y la Feria de Servicio de la Entidad, así mismoapoyó complementando la información requerida del estado de 90 PQRS enlas diferentes carpetas y 100 PQRS en el programa CRM con el fin deverificar el estado en la entidad de las mismas al igual que participóen las diferentes reuniones a las que fue convocado con el fin dar uncorrecto cumplimiento al objeto del contrato.	Entrega de informe mensual de cumplimiento de las obligacionescontractuales	Durante el periodo del 1 al 31 de mayo de 2023, el contratista realizola identificación de 80 respuestas de las diferentes peticiones de losciudadanos, el contratista apoyó de manera presencial con la orientaciónde la ciudadanía para la realización de los tramites requeridos en laSecretaria Distrital de Hacienda, lo anterior teniendo en cuenta lasfechas de vencimiento y la Feria de Servicio de la Entidad, así mismoapoyó complementando la información requerida del estado de 90 PQRS enlas diferentes carpetas y 100 PQRS en el programa CRM con el fin deverificar el estado en la entidad de las mismas al igual que participóen las diferentes reuniones a las que fue convocado con el fin dar uncorrecto cumplimiento al objeto del contrato.El contratista realizó la entrega del respectivo informe de Actividadessolicitado para la ejecución del contrato en los estudios previos "</t>
  </si>
  <si>
    <t>1. Acata la Constitución, la ley, las normas legales y procedimentalesestablecidas por elGobierno Nacional y Distrital, y demás disposiciones pertinentes.2. Cumple lo previsto en las disposiciones de las especificacionesesenciales, así como en la propuesta presentada.3.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póliza No. 380-47-994000130185 para lasuscripción de su contrato No. 230077 y cargada en la plataforma SECOPII5. El contratista presentó su póliza No 380-47-994000130185 para lasuscripción de su contrato No. 230077 y estas fueron revisadas yaprobadas por la Subdirección contractual.6. El contratista colabora con la entidad para que el objeto contratadose cumpla y que este sea el de mejor calidad.7. El contratista obra con lealtad y buena fe en las distintas etapascontractuales evitando las dilaciones y en trabamiento que pudieranpresentarse8. El contratista ha cumplido a cabalidad con su obligación9. Hasta el momento no se ha conocido que el contratista divulgueinformación de su proceso con terceros.10. Acata las instrucciones que durante el desarrollo del contrato le haimparto la Secretaría Distrital de Hacienda de Bogotá, D.C por conductodel supervisor del contrato.11. El contratista cuenta con su examen ocupacional que reposa en sucarpeta contractual.12. A la fecha el contrato se encuentra vigente.13. El contratista diligenció y presentó ante la secretaria Distrital deHacienda el Formato Único de Hoja de Vida del SIDEAP y al SIGEP.	1. Apoyar el trámite de numeración de actos administrativos y envío parapublicación2. Apoyar con el trámite de radicados internos y externos de losdiferentes documentos que se requieran, en el aplicativo CRM3. Colaborar con la consolidación, asignación y seguimiento de trámitede las solicitudes internas recibidas en el Despacho.4. Apoyar la consecución de información, organización de insumos yelaboración de reportes que se requieran por el supervisor del contrato,de acuerdo con el objeto contractual.5. Participar en las reuniones, eventos institucionales, talleres,comités de carácter oficial, espacios e instancias de participación,cuando sea convocado por el supervisor del contrato.6. Entrega mensual de un informe de cumplimiento de las obligacionescontractuales.7. Informe final de obligaciones al cierre del contrato en el que sedocumente la ejecución de las diferentes actividades asociados a lostemas relacionados al objeto del contrato.8. Las demás directamente relacionadas con el objeto del presentecontrato	Durante el periodo del 1 al 31 de mayo 2023, el contratista apoyo con laradicación y numeración de 33 resoluciones con la publicación de 12resoluciones en la plataforma Registro Distrital, apoyó con larealización de 38 radicados externo enviado y 27 memorandos internos.Así mismo verificó el reporte en CRM de las respuestas dadas a entes decontrol (Controlaría, Personería, Fiscalía, Procuraduría, Veeduría),apoyo generando la base de datos de las externas recibidas en laorientación de impuestos para realizar el debido seguimiento por partedel Despacho del Secretario, asistió a las reuniones a las que fueconvocado y prestó el apoyo requerido por su supervisor relacionadas conel objeto del presente contrato.	Informe mensual de cumplimiento de las obligaciones contractualesInforme final	Durante el periodo del 1 al 31 de mayo 2023, el contratista apoyo conla radicación y numeración de 33 resoluciones con la publicación de 12resoluciones en la plataforma Registro Distrital, apoyó con larealización de 38 radicados externo enviado y 27 memorandos internos.Así mismo verificó el reporte en CRM de las respuestas dadas a entes decontrol (Controlaría, Personería, Fiscalía, Procuraduría, Veeduría),apoyo generando la base de datos de las externas recibidas en laorientación de impuestos para realizar el debido seguimiento por partedel Despacho del Secretario, asistió a las reuniones a las que fueconvocado y prestó el apoyo requerido por su supervisor relacionadas conel objeto del presente contrato.El contratista realizó la entrega del respectivo informe de Actividadessolicitado para la ejecución del contrato en los estudios previos"</t>
  </si>
  <si>
    <t>1. Acata la Constitución, la ley, las normas legales y procedimentalesestablecidas por elGobierno Nacional y Distrital, y demás disposiciones pertinentes.2. Cumple lo previsto en las disposiciones de las especificacionesesenciales, así como en la propuesta presentada.3. La contratista se encuentra afiliado a los sistemas de seguridadsocial, salud, pensiones, aportes parafiscales y riesgos laborales y hacumplido con el pago mensual de los mismos presentando soporte de pagode seguridad social que se presumen validos al presentarlos para suspagos.4. La contratista presentó su póliza No. 380 47 994000134569 para lasuscripción de su contrato No. 230519 y cargada en la plataforma SECOPII5. La contratista presentó su póliza No 380 47 994000134569 para lasuscripción de su contrato No. 230519 y estas fueron revisadas yaprobadas por la Subdirección contractual.6. La contratista colabora con la entidad para que el objeto contratadose cumpla y que este sea el de mejor calidad.7. La contratista obra con lealtad y buena fe en las distintas etapascontractuales evitando las dilaciones y en trabamiento que pudieranpresentarse8. La contratista ha cumplido a cabalidad con su obligación9. Hasta el momento no se ha conocido que el contratista divulgueinformación de su proceso con terceros.10. Acata las instrucciones que durante el desarrollo del contrato le haimparto la Secretaría Distrital de Hacienda de Bogotá, D.C por conductodel supervisor del contrato.11. La contratista cuenta con su examen ocupacional que reposa en sucarpeta contractual.12. A la fecha el contrato se encuentra vigente.13. La contratista diligenció y presentó ante la secretaria Distrital deHacienda el Formato Único de Hoja de Vida del SIDEAP y al SIGEP.	1. Elaborar, revisar y consolidar los insumos necesarios para ladivulgación de información dirigida a entidades distritales, entes deControl y Control Político y los demás interesados en el funcionamientode la Estrategia de Ingreso Mínimo Garantizado2. Apoyar en la proyección respuestas a PQRS a entidades distritales,entes de Control y Control Político, interesados en el funcionamiento dela Estrategia Integral de Ingreso Mínimo Garantizado3. Realizar el levantamiento y consolidación de información, generaciónde insumos, elaboración y/o revisión de reportes que se requieran por elsupervisor del contrato, de acuerdo con el objeto contractual.4. Participar en las reuniones, eventos institucionales, talleres,comités de carácter oficial, espacios e instancias de participación,cuando sea convocado o delegado por el supervisor del contrato.5. Entrega mensual de un informe de cumplimiento de las obligacionescontractuales6. Informe final de obligaciones al cierre del contrato en el que sedocumente la ejecución de las diferentes actividades asociados a lostemas relacionados al objeto del contrato7. Las demás que sean asignadas por el supervisor para el correctodesarrollo del objeto del presente contrato.	Durante el periodo del 1 al 31 de mayo 2023, el contratista generóinsumos para dar respuesta a las diferentes entidades de controlcorrespondientes al programa Ingreso mínimo garantizado, apoyó con laproyección de las diferentes respuestas solicitadas por la Contraloría yel Concejo de Bogotá, realizó la proyección de 22 solicitudes desoportes a contratistas que estuvieron vinculados con la entidad de laestrategia IMG durante la vigencia 2022, así mismo proyectó 4 PQRSciudadanas asociadas a casos relacionados con solicitudes de Entes deControl. Igualmente, el contratista participó en todas las reuniones alas que fue convocado para la correcta ejecución del contrato.	Entrega de informe mensual de cumplimiento de las obligacionescontractuales Entrega de informe final	Durante el periodo del 1 al 31 de mayo 2023, el contratista generóinsumos para dar respuesta a las diferentes entidades de controlcorrespondientes al programa Ingreso mínimo garantizado, apoyó con laproyección de las diferentes respuestas solicitadas por la Contraloría yel Concejo de Bogotá, realizó la proyección de 22 solicitudes desoportes a contratistas que estuvieron vinculados con la entidad de laestrategia IMG durante la vigencia 2022, así mismo proyectó 4 PQRSciudadanas asociadas a casos relacionados con solicitudes de Entes deControl. Igualmente, el contratista participó en todas las reuniones alas que fue convocado para la correcta ejecución del contrato.El contratista realizó la entrega del respectivo informe de Actividadessolicitado para la ejecución del contrato en los estudios previos"</t>
  </si>
  <si>
    <t>1. Acata la Constitución, la ley, las normas legales y procedimentalesestablecidas por elGobierno Nacional y Distrital, y demás disposiciones pertinentes.2. Cumple lo previsto en las disposiciones de las especificacionesesenciales, así como en la propuesta presentada.3.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póliza No. 380-47-994000132121 para lasuscripción de su contrato No. 230236 y cargada en la plataforma SECOPII5. El contratista presentó su póliza No 380-47-994000132121 para lasuscripción de su contrato No. 230236 y estas fueron revisadas yaprobadas por la Subdirección contractual.6. El contratista colabora con la entidad para que el objeto contratadose cumpla y que este sea el de mejor calidad.7. El contratista obra con lealtad y buena fe en las distintas etapascontractuales evitando las dilaciones y en trabamiento que pudieranpresentarse8. El contratista ha cumplido a cabalidad con su obligación9. Hasta el momento no se ha conocido que el contratista divulgueinformación de su proceso con terceros.10. Acata las instrucciones que durante el desarrollo del contrato le haimparto la Secretaría Distrital de Hacienda de Bogotá, D.C por conductodel supervisor del contrato.11. El contratista cuenta con su examen ocupacional que reposa en sucarpeta contractual.12. A la fecha el contrato se encuentra vigente.13. El contratista diligenció y presentó ante la secretaria Distrital deHacienda el Formato Único de Hoja de Vida del SIDEAP y al SIGEP.	1.  Realizar la gestión administrativa relacionada con laidentificación, direccionamiento y almacenamiento de la informaciónrelacionada con la PQRSD que ingresan al Despacho por todos los canalesdispuestos por la SDH.2. Apoyar la revisión, consolidación y organización de los documentosque reposan en el despacho.3. Entregar la consecución de información, organización de insumos yelaboración de reportes que se requieran por el supervisor del contrato,de acuerdo con el objeto contractual.4. Realizar los trámites operativos que se requieran en los aplicativosque maneja la entidad5. Participar en las reuniones, eventos institucionales, talleres,comités de carácter oficial, espacios e instancias de participación,cuando sea convocado por el supervisor del contrato.6. Entrega mensual de un informe de cumplimiento de las obligacionescontractuales.7. Informe final de obligaciones al cierre del contrato en el que sedocumente la ejecución de las diferentes actividades asociadas a lostemas relacionados al objeto del contrato.8. Las demás directamente relacionadas con el objeto del presentecontrato	Durante el periodo de ejecución del 01 al 31 de mayo del apoyó con en laconsolidación de comunicaciones externas recibidas (ER) en el Despachodel Secretario de Hacienda, realizando su respectiva revisión de acuerdocon la TRD que se encuentra vigente hasta la fecha de acuerdo con elproceso establecido por la SDH, apoyo con la orientación de losciudadanos para la realización de los tramites requeridos en laSecretaria Distrital de hacienda con base al vencimiento de impuestos.Así mismo, asistió a las reuniones a las que fue convocado y prestó elapoyo requerido por su supervisor en el marco del objeto del presentecontrato.	Informe mensual de cumplimiento de las obligaciones contractualesInforme final	Durante el periodo de ejecución del 01 al 31 de mayo del apoyó con enla consolidación de comunicaciones externas recibidas (ER) en elDespacho del Secretario de Hacienda, realizando su respectiva revisiónde acuerdo con la TRD que se encuentra vigente hasta la fecha de acuerdocon el proceso establecido por la SDH, apoyo con la orientación de losciudadanos para la realización de los tramites requeridos en laSecretaria Distrital de hacienda con base al vencimiento de impuestos.Así mismo, asistió a las reuniones a las que fue convocado y prestó elapoyo requerido por su supervisor en el marco del objeto del presentecontrato.El contratista realizó la entrega del respectivo informe de Actividadessolicitado para la ejecución del contrato en los estudios previos.</t>
  </si>
  <si>
    <t>Durante el periodo comprendido del 01 al 06 de mayo, el contratistacumplió con las condiciones y obligaciones del contrato y de lasespecificaciones técnicas.</t>
  </si>
  <si>
    <t>Durante el periodo comprendido del 11 al 31 de mayo, el contratistacumplió con las condiciones y obligaciones del contrato y de lasespecificaciones técnicas.</t>
  </si>
  <si>
    <t>LOGYCA / ASOCIACION, en el mes cumplio con las obligaciones</t>
  </si>
  <si>
    <t>Prestó los servicios profesionales conforme al objeto contractual y susobligaciones.En cumplimiento del Artículo 50 de la Ley 789 de 2002, se verifica y sedeja constancia que el contratista presentó certificación en dondeconsta que se encuentra al día en el pago de las obligaciones enSeguridad Social (salud y pensión) y aportes parafiscales.</t>
  </si>
  <si>
    <t>Durante la ejecución del contrato la contratista cumplió con lasobligaciones generales.</t>
  </si>
  <si>
    <t>1. Acató la Constitución, la ley y demás normas legales procedimentalesestablecidas por el Gobierno Nacional y Distrital.2. Entregó las obras objeto del presente contrato con lasespecificaciones técnicas exigidas en el anexo técnico, so pena dehacerse acreedor a las multas estipuladas en el contrato y entregar elcertificado de conformidad de los mismos, cuando se requiera, acorde conlo dispuesto en el Decreto Único Reglamentario 1074 de 2015.3. El contratista mantuvo fijos los precios unitarios de la propuesta.4. Dio estricto cumplimiento a las condiciones establecidas en el Anexo– Especificaciones técnicas, mediante el cual se determinan losrequerimientos del bien o servicio objeto del presente contrato, comodel personal mínimo requerido para la debida ejecución del contrato.5. Se suscribió al inicio del contrato el contrato electrónico y seconstituyeron las garantías pactadas en el mismo.6. Garantizó la calidad de las obras contratadas.7. Obró con lealtad y buena fe en las en el periodo contractual evitandolas dilaciones y entrabamiento que pudieran presentarse.8. Colaboró con la Secretaría Distrital de Hacienda de Bogotá, D.C. paraque el objeto contratado se cumpla y garantizar que este sea de la mejorcalidad9. Acató las instrucciones que para el desarrollo del contrato leimparta la Secretaría Distrital de Hacienda de Bogotá, D.C. por conductodel interventor.10. No accedió a peticiones o amenazas de quienes actúen por fuera de laley con el fin de obligarlos a hacer u omitir algún acto o hecho.11. Dio cumplimiento a las obligaciones con los sistemas de seguridadsocial, salud y pensiones y presentar los documentos respectivos que asílo acrediten.Dio cumplimiento con las condiciones técnicas, jurídicas, económicas,financieras y comerciales presentadas en la propuesta.12. Cumplió con las condiciones técnicas, jurídicas, económicas,financieras y comerciales presentadas en la propuesta.13. No Reportó novedad o anomalía, al supervisor o interventor, delcontrato.14. Guardó total reserva de la información de la ejecución del objetocontractual y en desarrollo de sus actividades.15. Presentó cuando fue requerido los comprobantes de afiliación y pagode los aportes a los sistemas de salud y pensión del personal destinadoa la prestación del servicio junto con el comprobante de pago delsubsidio familiar y la afiliación a la A.R.L.16. Acreditó que se encuentra al día en el pago de aportes parafiscalesrelativos al sistema de seguridad social integral, así como los propiosdel SENA, ICBF y Cajas de Compensación familiar y allegó certificacionesexpedidas por el revisor fiscal o representante legal, según el caso, deacuerdo con lo ordenado en el artículo 50 de la ley 789 del 27 dediciembre de 2002 y demás normas concordantes.17. Respondió por la conservación, el uso adecuado, deterioro o pérdidade los elementos entregados por la entidad en la ejecución del contrato.18. El contratista dio cumplimiento de la Directiva No. 003 de 2012expedida por la Secretaría General de la Alcaldía Mayor de Bogotá, D.C.,el contratista se obliga a:a). Velar por el respeto de los derechos constitucionales y laborales delos trabajadores que utilice para la ejecución del contrato, para locual, eliminará formas de contratación lesivas para los derechoslaborales de los trabajadores.b). Velar por el respeto de la legislación laboral vigente e incentivarla mejor oferta laboral y prestacional que garantice el acceso a mejoresoportunidades de trabajo. El incumplimiento de las obligacionescontractual es incluido en el presente numeral ocasionará el inicio deprocesos sancionatorios, conforme con la normatividad vigente, esto es,la imposición de multas o la declaratoria de incumplimiento haciendoefectiva la cláusula penal pecuniaria, si es del caso.19. Dio cumplimiento a lo dispuesto en la CircularNo.1 de 2011 expedidapor el Alcalde Mayor de Bogotá D.C., en el sentido de no contratar amenores de edad, en cumplimiento de los pactos, convenios y convencionesinternacionales ratificados por Colombia, según lo establece laConstitución Política de 1991 y demás normas vigentes sobre la materia,en particular aquellas que consagran los derechos de los niños.20. Dio cumplimiento a lo dispuesto en el artículo 5º del DecretoDistrital 332 de 2020, en el sentido de: a) Prevenir el abuso y el acososexual, así como promover su denuncia, y de las demás violencias basadasen género en el marco de la ejecución del contrato, y b) hacer un uso nosexista del lenguaje escrito, visual y audiovisual, de conformidad conlo establecido en el Acuerdo Distrital 381 de 2009.21. Vincular para la ejecución del contrato a mujeres en un porcentajemínimo del 9.3%, priorizando para ello factores que acentúan suvulnerabilidad como la condición de víctima del conflicto armado, lasdiscapacidades, ser mujer jefa de hogar, entre otras, de conformidad conlo dispuesto en el Decreto Distrital 332 de 2020. La vinculación debegarantizar la plena observancia de las normas laborales o contractualesaplicables.Así mismo, el contratista durante la ejecución del contrato allegó demanera bimensual el documento por medio del cual manifieste bajo lagravedad de juramento que ha realizado la contratación de que trata elpresente numeral en el porcentaje aquí indicado. Dicho documento debeencontrarse suscrito por el representante legal del contratista deacuerdo con los requerimientos de ley.22. Incorporó el cuarenta por ciento (40%) de personal colombiano parael cumplimiento del contrato, de conformidad con lo establecido en elnumeral 3.6.3.1. por medio de una declaración expedida por surepresentante en la que mantiene el porcentaje de personal nacional y seadjuntó el soporte de la vinculación laboral o por prestación deservicios de ese personal.23. El contratista durante la vigencia del contrato para la prestacióndel servicio cumplió con las políticas y lineamientos señalados en elPlan Institucional de Gestión Ambiental (PIGA) implementado por laSecretaría Distrital de Hacienda.24. El contratista se comprometió en un esfuerzo conjunto con la SDH apreservar, fortalecer y garantizar la transparencia y la prevención decorrupción en su gestión contractual, en el marco de los principios ynormas constitucionales y en especial, en lo dispuesto en el capítuloVII de la Ley 1474 de 2011 “Disposiciones para prevenir y combatir lacorrupción en la contratación pública”, y artículo 14 del DecretoDistrital 189 de 2020, para lo cual tuvo en cuenta lo siguiente: 1) noofeció, ni dio sobornos, ni ninguna otra forma de halago o dádiva aningún funcionario público en relación con la suscripción del presentecontrato. 2) No incurrió en falsedad o adulteración de los documentosexigidos para cumplir con los requisitos del proceso de selección.25. Contó con protocolos de bioseguridad a través de los cuales seadopten medidas para prevenir la exposición al COVID-19, así como usólos correspondientes elementos de protección personal y bioseguridad,sin que ello implique costos adicionales para la Secretaría Distrital deHacienda.26. Las demás obligaciones que sean del carácter de las obrascontratadas.</t>
  </si>
  <si>
    <t>Se certifica que el contratista ha cumplido satisfactoriamente con lasobligaciones generales estipuladas en el contrato No. 230512 prestandoel servicio de soporte, mantenimiento y actualización del softwareespecializado en gestión de Riesgos de Mercado TRADE, fundamentado en lametodología VAR, en el periodo comprendido entre el 04/05/2023 al31/05/2023</t>
  </si>
  <si>
    <t>El contratista cumplió con las obligaciones generales de acuerdo con loestipulado en los estudios previos, para el periodo comprendido entre el01-05-2023 y el 31-05-2023</t>
  </si>
  <si>
    <t>La contratista en el periodo comprendido entre el 1 y 31 de mayo cumplióy acató con las obligaciones establecidas en el contrato, cumpliendo conlas normas y procedimientos establecidos, remitiendo los documentosrequeridos para la legalización de las garantías, cumpliendo con lasobligaciones de los sistemas de seguridad social, salud, pensiones,aportes parafiscales y riesgos laborales, cumpliendo con las distintasetapas contractuales. Así mismo ha acatado las instrucciones que se handado en el desarrollo del contrato.</t>
  </si>
  <si>
    <t>La contratista en el periodo comprendido entre el 1 y 31 de mayo cumplióy acató con las obligaciones establecidas en el contrato, cumpliendo conlas normas y procedimientos establecidos, remitiendo los documentosrequeridos para la legalización de las garantías, cumpliendo con lasobligaciones de los sistemas de seguridad social, salud, pensiones,aportes parafiscales y riesgos laborales, cumpliendo con las distintasetapas contractuales. Así mismo ha acatado las instrucciones que se handado en el desarrollo del contrato</t>
  </si>
  <si>
    <t>El contratista en el periodo comprendido entre el 1 y 31 de mayo cumplióy acató con las obligaciones establecidas en el contrato, cumpliendo conlas normas y procedimientos establecidos, remitiendo los documentosrequeridos para la legalización de las garantías, cumpliendo con lasobligaciones de los sistemas de seguridad social, salud, pensiones,aportes parafiscales y riesgos laborales, cumpliendo con las distintasetapas contractuales. Así mismo ha acatado las instrucciones que se handado en el desarrollo del contrato</t>
  </si>
  <si>
    <t>Se certifica el cumplimiento de las obligaciones generales para elperíodo reportado.</t>
  </si>
  <si>
    <t>Durante el mes de enero de 2023, el contratista cumplió con lasobligaciones generales estipuladas en los estudios previos</t>
  </si>
  <si>
    <t>La contratista cumplió con las obligaciones generales durante el periodotal y como se evidencia en el informe mensual de supervisión.</t>
  </si>
  <si>
    <t>El Supervisor del contrato, con base en los documentos y registrosexistentes sobre la ejecución del contrato, certifica que el contratistacumplió a cabalidad con el objeto y obligaciones generales durante elperiodo de ejecución del contrato.</t>
  </si>
  <si>
    <t>El contratista cumplió todas las obligaciones.</t>
  </si>
  <si>
    <t xml:space="preserve"> Ha cumplido con la obligaciones contenidas en la Cláusula 12"Obligaciones de los Proveedores - Obligaciones derivadas de la orden decompra", del instrumento de agregación de demanda CCE-139-IAD-2020.</t>
  </si>
  <si>
    <t>Durante el periodo comprendido entre el 1 y el 31 de mayo de 2023, elcontratista cumplió con las condiciones y obligaciones del contrato asícomo del Anexo 1. Especificaciones Técnicas</t>
  </si>
  <si>
    <t>El contratista dio cumplimiento a las obligaciones generales delcontrato.Acató la Constitución, la ley, las normas legales y procedimentalesestablecidas por el Gobierno Nacional y Distrital, y demás disposicionespertinentes.Prestó el servicio objeto del presente contrato, con estrictocumplimiento de las especificaciones técnicas exigidas en el anexo técnico, así como en la propuesta presentada.El contratista mantuvo los fijos los precios unitarios de si propuestadurante este periodo.Dio estricto cumplimiento a las condiciones establecidas en el AnexoTécnico No. 1 mediante el cual se determinan los requerimientos de losservicios objeto del presente contrato.Colaboró con la SHD para el cumplimiento del contrato se cumpla ygarantizó la mejor calidad.Acató las instrucciones en el desarrollo del contrato en la SDH porconducto de la supervisión del contrato.No accedió a peticiones o amenazas de quienes actúen por fuera de la leycon el fin de obligarlos a hacer u omitir algún acto o hecho, debiendoinformar inmediatamente a la Secretaría Distrital de Hacienda de Bogotá,D.C. a través del supervisor acerca de la ocurrencia de tales peticioneso amenazas y a las demás autoridades competentes para que se adopten lasmedidas y correctivos que fueren necesarios.Dio cumplimiento a las obligaciones con los sistemas de seguridadsocial, salud y pensiones y presentar los documentos respectivos que asílo acrediten.Cumplió con las condiciones técnicas, jurídicas, económicas, financierasy comerciales presentadas en la propuesta.No reportó novedades o anomalías al supervisor del contrato.Guardó total reserva de la información que por razón del servicio ydesarrollo de sus actividades obtuvo.Presentó el pago de los aportes a los sistemas de salud y pensión delpersonal destinado a la prestación del servicio junto con el comprobantede pago del subsidio familiar y la afiliación a la A.R.L.Acreditó el pago de aportes parafiscales relativos al sistema deseguridad social integral, así como los propios del SENA, ICBF y deCajas de Compensación familiar, cuando corresponda y allegócertificación expedida por el revisor fiscal de acuerdo con el artículo50 de la ley 789 del 27 de diciembre y demás concordantes.Respondió por la conservación, uso adecuado, deterioro o pérdida de loselementos entregados por la entidad para la ejecución del contrato.Veló por respecto de los derechos constitucionales y laborales de lostrabajadores que utilice para la ejecución del contrato y veló por elrespeto de la legislación laboral vigente según lo establecido en laDirectiva No. 003 de 2012 expedida por la Secretaría General de laAlcaldía Mayor de Bogotá D.C.Dio cumplimiento a lo dispuesto en la Circular No. 1 de 2011 del 19 deenero de 2011, expedida por el alcalde Mayor de Bogotá D.C., en elsentido de no contratar a menores de edad, en cumplimiento de lospactos, convenios y convenciones internacionales ratificados porColombia, según lo establece la Constitución Política de 1991 y demásnormas vigentes sobre la materia, en particular aquellas que consagranlos derechos de los niños.Presentó al supervisor del contrato la documentación en donde su plantade personal mantiene el número de trabajadores con discapacidad que diolugar a la obtención del puntaje de que trata el numeral 3.6.4 delpresente pliego de condiciones, de conformidad con lo dispuesto en elartículo 2.2.1.2.4.2.7. del Decreto 392 de 2018.El contratista entregó el informe mensual de febrero, en donde se puedeevidenciar el cumplimiento de lo dispuesto en el artículo 5º del DecretoDistrital 332 de 2020, en el sentido de: a) Prevenir el abuso y el acososexual, así como promover su denuncia, y de las demás violencias basadasen género en el marco de la ejecución del contrato, y b) hacer un uso nosexista del lenguaje escrito, visual y audiovisual, de conformidad conlo establecido en el Acuerdo Distrital 381 de 2009.El contratista entregó el informe mensual de mayo, en donde se evidenciael vinculó para la ejecución del contrato mujeres en un porcentaje del9.3% priorizando para ello factores que acentúan su vulnerabilidad comola condición de víctima del conflicto armado, las discapacidades, sermujer jefa de hogar, entre otras de acuerdo al Decreto Distrital 332 de2020, mediante documentación juramentada firmado por el representantelegal.Se pudo determinar que incorporó el 100% del personal colombiano endonde el contratista debe incorporar como mínimo el cuarenta por ciento(40%) de personal colombiano para el cumplimiento del contrato, deconformidad con lo establecido en el numeral 3.6.3.1 del complemento delpliego de condiciones. Por medio de declaración expedida por surepresentante legal donde consta que mantiene el porcentaje de personalnacional y adjuntar el soporte de la vinculación laboral o porprestación de servicios de ese personal.Presentó al supervisor del contrato la documentación en donde incorporópara la ejecución del contrato servicios profesionales, técnicos yoperativos nacionale eb un 100%. De conformidad con lo establecido en elnumeral 3.6.3.2 del pliego de condiciones.El contratista cumplió con las políticas y lineamientos señalados en elPlan Institucional de Gestión Ambiental (PIGA) implementado por laSecretaria Distrital de Hacienda.Cumplió con todas y cada una de las disposiciones establecidas en elartículo 50 Contabilidad y Transparencia del Capítulo VIII Disposicionesen Materia Contractual para la Moralización y la Transparencia de la Ley2195 de 2022.Las demás obligaciones del carácter de la prestación de los servicioscontratados</t>
  </si>
  <si>
    <t>Certifico que el valor cobrado por el contratista está de acuerdo conlos estudios previos y con el contrato.  El valor que pagar con lapresente certificación es de ($5.582.000) Cinco Millones QuinientosOchenta Y Dos Mil Pesos, presentando un valor certificado acumulado porla suma de ($22.328.000) Veintidós Millones Trescientos Veintiocho MilPesos que equivalen al 40% de ejecución, quedando un saldo por ejecutarpor valor de ($33.492.000) Treinta Y Tres Millones Cuatrocientos NoventaY Dos Mil Pesos</t>
  </si>
  <si>
    <t>Se cumplió</t>
  </si>
  <si>
    <t>En la ejecución del contrato 230118, el contratista cumplió con susobligaciones generales durante el periodo del  01 al  31 de mayo del2023.</t>
  </si>
  <si>
    <t>En la ejecución del contrato 230133, el contratista cumplió con susobligaciones generales durante el periodo del   01 al  31 de mayo  del2023.</t>
  </si>
  <si>
    <t>En la ejecución del contrato 230117, el contratista cumplió con susobligaciones generales durante el periodo del   01 al  31 de mayo  del2023.</t>
  </si>
  <si>
    <t>En la ejecución del contrato 230206, el contratista cumplió con susobligaciones generales durante el periodo del   01 al  31 de mayo  del2023.</t>
  </si>
  <si>
    <t>En la ejecución del contrato 230204, el contratista cumplió con susobligaciones generales durante el periodo del  01 al  31 de mayo  del2023.</t>
  </si>
  <si>
    <t>En la ejecución del contrato 230205, el contratista cumplió con susobligaciones generales durante el periodo del  01 al  31 de mayo  del2023.</t>
  </si>
  <si>
    <t>Prestó los servicios conforme al objeto contractual y sus obligaciones,adelanto los trámites correspondientes a la legalización del contrato enlos tiempos establecidos para ello y se verifica del cumplimiento de lasobligaciones en seguridad social (salud, pensión y riesgosprofesionales).</t>
  </si>
  <si>
    <t>El contratista cumplió con las obligaciones generales establecidas en elanexo técnico del contrato.En cumplimiento del Artículo 50 de la Ley 789 de 2002, se verifica y sedeja constancia que el contratista presentó certificación en dondeconsta que se encuentra al día en el pago de las obligaciones enSeguridad Social (salud y pensión) y aportes parafiscales.</t>
  </si>
  <si>
    <t>El contratista cumplió con las obligaciones generales establecidas enlas especificaciones y condiciones técnicas y demás documentos delproceso.</t>
  </si>
  <si>
    <t>1. El contratista ha cumplido a cabalidad con sus obligaciones2. El contratista ha cumplido a cabalidad con sus obligaciones3.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poliza N. 11-46-101031430 para lasuscripción del contrato N. 230128.5. El contratista presentó su poliza N. 11-46-101031430 para lasuscripción del contrato N. 230128. Y estas fueron revisadas y aprobadaspor la subdirección contractual.6. El contratista presentó su póliza N. 11-46-101031430 para lasuscripción del contrato N. 230128. Y estas fueron revisadas y aprobadaspor la subdirección contractual.7. El contratista ha cumplido a cabalidad con sus obligaciones8. El contratista ha cumplido a cabalidad con sus obligaciones9. Hasta el momento no se ha reportado por parte del contratista ningunanovedad o anomalía.10. Hasta el momento no se ha conocido que el contratista divulgueinformación de su proceso con terceros.11. El contratista ha cumplido a cabalidad con sus obligaciones12. El contratista se compromete a devolver todos los elementos alfinalizar su contrato13. A la fecha el contrato se encuentra vigente.	1. Apoyar el ajuste y actualización del PMR, según la normativa vigente.2. Construir los informes que se requieren para los TrazadoresPresupuestales del Distrito Capital3. Acompañar la consolidación y socialización de los lineamientosmetodológicos y demás insumos de los Trazadores Presupuestales con lasentidades del distrito4. Realizar la retroalimentación de las estrategias de calidad de gastopara las entidades5. Apoyar los procesos de capacitación y socialización que se requieranen el marco de calidad del gasto, PMR y Trazadores presupuestales6. Apoyar el diseño y estructuración de los indicadores que componen lamatriz de productos, metas y resultados.7. Acompañar a la Dirección Distrital de Presupuesto en el seguimiento ycumplimiento de la programación presupuestal bajo criterios de calidadde gasto público.8. Realizar la socialización de a matriz de productos, metas yresultados a nivel interno y externo9. Las demás obligaciones que se deriven de la naturaleza del contrato yen general todas las que se desprendan de la ejecución de este.	Del 1 al 30 de abril la contratista realizó:Trazadores:Trazador Presupuestal Grupos Étnicos – TPGE:Una vez la entidad líder del Trazador Presupuestal (SEGOB) realizosubsano las observaciones remitidas por la SDH al "Informe del TPGE concorte al 31 de diciembre de 2022", se remite correo con la aprobación alos documentos (Informe y PPT) para ser publicado en la web de la SDP.Realiza diligenciamiento al seguimiento ""Trimestre I del TPGE en laMatriz PIAA 2023"".Relaciona en el avance cualitativo las actividades y procesosgestionados para el Trazador Presupuestal en cuanto al informe adiciembre 2022 y seguimientos reportados por las entidades para lavigencia 2023.Inició proceso de validación, registro y retroalimentación a lasentidades conforme a los seguimientos remitidos del TPGETrazador Presupuestal Juventud – TPJ:2.2.1 Una vez recibido el "Informe del Trazador Presupuestal de Juventudcon corte al 31 de diciembre de 2022" remitido por la entidad líder(SDIS) con las observaciones generadas por la SHD debidamentesubsanadas, se remite correo aprobatorio para que la SDP realice elcargue y publicación del informe y PPT en la web de la SDP.Realizó verificación, retroalimentación y registro de los seguimientosdel TPJ con corte a marzo en la matriz consolidada. Así mismo, remitecorreos a las siguientes entidades para que realicen ajustes a lasobservaciones identificadas en cuanto a CRPs, Rubros, Elementos PEP,Subcategorías en PMR Vs SGPLAN. Correspondiente a: SDCRD, SDMUJER, SDIS,FFDS, IDRD, FUGA y TMSA.PMR:Construyó el documento preliminar conforme a la estructura deinformación requerida para ser incluida en la agenda del PMR (Libro aimprimir) y se registró información del PMR, Trazadores yTerritorialización.Realizó la creación del Elemento PEP PM/0204/0106/24021137763 en elSistema BOGADATA, solicitado por el IDU correspondiente al producto 6-Puentes Vehiculares.Revisó y validó a los seguimientos PRM - BOGDATA del mes de marzo,conforme a los indicadores de objetivo e indicadores de productoreportados por los Sectores: Movilidad, Educación, Jurídico eIntegración Social. Acorde a lo anterior, se remiten correos a lasentidades que presentaron observaciones para ser subsanadascorrespondiente a la SED - SDM- SDIS- SJD.Revisó y validó los siguientes informes PMR con corte al 31 de diciembrede 2022 para el Concejo de Bogotá:Sector Integración Social (IDIPRON y SDIS), Mujer, Movilidad (IDU, SDM yUAERMV), Planeación.Acorde al procedimiento de reformulación del PMR 2023 del IDIPRON, lacontratista procede a realizar la creación en SAP de los elementos PEP2023 y el registro en el sistema de los objetivos, indicadores deobjetivo, productos e indicadores de producto. Lo anterior con el apoyoy asesoría de Luis Escobar, profesional de la Subdirección.Se validó la estructura del PMR reformulado por la SDMUJER y la nuevapropuesta generada por la entidad a los productos 4 y 5. Se construyenueva propuesta para ser validado por la entidad y se remite estapropuesta correo de la entidad para que subsane observaciones acordes aldiligenciamiento de los atributos de los indicadores de objetivo y deproducto.Consolidó archivo "EPICO seguimiento Indicadores de objetivo y deproducto 2022" con corte al 31 de diciembre, en el cual se registraronlos productos que fueron marcados por las entidades del Nivel Centralcorrespondiente a los Trazadores Presupuestales de Grupos Étnicos yJuventud.Reuniones:Asistió y participó en el "Taller Calidad del Gasto y PMR Equipo dePresupuesto"Asistió y participó en la reunión interna ""Revisión Cronograma EPICO""Asistió y participó en la reunión "Revisión Observatorio – Calidad delGasto" realizada por el equipo de comunicaciones y cuyo objetivo fuesocializar el avance del Modelo de Plantilla de productos e indicadoresde productosAsistió y participó en la reunión conforme a la Calidad del Gasto, PMR yTrazadores: Asesoría a la entidad IDIPRON en el proceso de validación ycreación Elementos PEP 2023Asistió y participó en la reunión interna elaboración y construcción enBOGDATA Elementos PEP – IDIPRONAsistió y participó en la reunión ""Prueba Funcional QAS modeloTerritorialización" y remite observaciones para ser ajustada por partede los ingenierosAsistió y participó en la reunión de prueba de implementación delSistema SAP ""Aclaraciones Modelo Trazadores Y Territorialización -Incorporación Carga Archivo Plano"" desarrollada con el equipo de laSASP y el equipo de Tecnología.Asistió y participó en la reunión de desarrollo liderada por el equipode Ingenieros SDH ""Validación Archivo Plano Trazadores -Programación"". Se realiza proceso de revisión de las definiciones decada una de las celdas a diligenciar por parte de las entidades cuandorealicen el proceso marcación de la programación de trazadorespresupuestales.Asistió y participó en la "Capacitación BOGDATA -SASP"Asistió y participó en la reunión "Seguimiento SASP" desarrollada desdela Subdirección y se validó el estado de entregable de los informes delPMR para el Concejo correspondiente a los Sectores Mujer, Integración,Movilidad y Jurídico.Asistió y participó en la a la Capacitación SECOP II- Radicación cuentasde cobro 2023.Asistió y participó en la socialización Macroproceso del Gastodesarrollada por la Dirección De Presupuesto de la SDH.</t>
  </si>
  <si>
    <t>1. El contratista ha cumplido a cabalidad con sus obligaciones2. El contratista ha cumplido a cabalidad con sus obligaciones3.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poliza N. 11-44-101197196 para lasuscripción del contrato N. 230186.5. El contratista presentó su poliza N. 11-44-101197196 para lasuscripción del contrato N. 230186. Y estas fueron revisadas y aprobadaspor la subdirección contractual.6. El contratista presentó su póliza N. 11-44-101197196 para lasuscripción del contrato N. 230186. Y estas fueron revisadas y aprobadaspor la subdirección contractual.7. El contratista ha cumplido a cabalidad con sus obligaciones8. El contratista ha cumplido a cabalidad con sus obligaciones9. Hasta el momento no se ha reportado por parte del contratista ningunanovedad o anomalía.10. Hasta el momento no se ha conocido que el contratista divulgueinformación de su proceso con terceros.11. El contratista ha cumplido a cabalidad con sus obligaciones12. El contratista se compromete a devolver todos los elementos alfinalizar su contrato13. A la fecha el contrato se encuentra vigente.	1. Apoyar el ajuste y actualización del PMR, según la normativa vigente.2. Construir los informes que se requieren para los TrazadoresPresupuestales del Distrito Capital3. Acompañar la consolidación y socialización de los lineamientosmetodológicos y demás insumos de los Trazadores Presupuestales con lasentidades del distrito4. Realizar la retroalimentación de las estrategias de calidad de gastopara las entidades5. Apoyar los procesos de capacitación y socialización que se requieranen el marco de calidad del gasto, PMR y Trazadores presupuestales6. Apoyar el diseño y estructuración de los indicadores que componen lamatriz de productos, metas y resultados.7. Acompañar a la Dirección Distrital de Presupuesto en el seguimiento ycumplimiento de la programación presupuestal bajo criterios de calidadde gasto público.8. Realizar la socialización de a matriz de productos, metas yresultados a nivel interno y externo9. Las demás obligaciones que se deriven de la naturaleza del contrato yen general todas las que se desprendan de la ejecución de este.	Durante el periodo del 01 al 30 de abril de 2023, la contratistaTrazadores:Participó en la construcción de la matriz del trazador presupuestal parala Construcción de Paz, consolidando la información.Consolidó la matriz del trazador de Población con DiscapacidadParticipó en todas las reuniones de seguimiento a la implementación y enla elaboración de los requerimientos funcionales tanto de trazadorescomo de territorialización.PMR:Analizó la matriz de reformulación PMR de SDA, definiendo la naturalezade los indicadores.Participó en la capacitación sobre la Calidad del Gasto impartida por laSDH – SASP.Analizó conjuntamente con el equipo la forma como se plantearán losobjetivos enfocados en el fortalecimiento institucional, caso SDHT entreotros.Revisó la información de indicadores PMR, especialmente en lorelacionado con la descripción cualitativa cuantitativa de dichosavances, las entidades fueron: CVP, DADEP, IDIGER, IDPAC, IDPYBA, JBB,SDA, SDHT, SECGOBDIS, UAESP.Trabajé en la actualización y revisión de los reportes de cada una delas entidades que remiten información correspondiente aterritorialización CVP, DADEP, IDIGER, IDPAC, IDPYBA, JBB, SDA, SDHT,SECGOBDIS, UAESP..Trabajó conjuntamente con las entidades SDA, JBB, SHÁBITAT y IDPYBA conel fin de concertar los objetivos, productos y sus respectivosindicadores, en el marco de la reformulación del PMR.Asistíó a las reuniones de trabajo programadas por el equipoperiódicamente, para temas de seguimiento a la gestión, trazadores,territorialización e implementación PMR en BogData</t>
  </si>
  <si>
    <t>De acuerdo con la información que reposa en la carpeta de ejecución delpresente contrato, se constató que, durante el periodo de ejecución, elcontratista dio cumplimiento a las obligaciones generales antesestipuladas y verificó el desarrollo de las actividades por parte de lasupervisión.</t>
  </si>
  <si>
    <t>1. El contratista ha cumplido a cabalidad con sus obligaciones2. El contratista ha cumplido a cabalidad con sus obligaciones3.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póliza N. 380 47 994000132041 de Segurosdel Estado para la suscripción de su contrato No. 2302355. El contratista presentó su póliza N. 380 47 994000132041 de Segurosdel Estado para la suscripción de su contrato No. 230235. Y estas fueronrevisadas y aprobadas por la subdirección contractual.6. El contratista presentó su póliza N. 380 47 994000132041 de Segurosdel Estado para la suscripción de su contrato No. 230235. Y estas fueronrevisadas y aprobadas por la subdirección contractual.7. El contratista ha cumplido a cabalidad con sus obligaciones8. El contratista ha cumplido a cabalidad con sus obligaciones9. Hasta el momento no se ha reportado por parte del contratista ningunanovedad o anomalía.10. Hasta el momento no se ha conocido que el contratista divulgueinformación de su proceso con terceros.11. El contratista ha cumplido a cabalidad con sus obligaciones12. El contratista se compromete a devolver todos los elementos alfinalizar su contrato13. A la fecha el contrato se encuentra vigente.</t>
  </si>
  <si>
    <t>En mayo el contratista dio cumplimiento a las obligaciones generales delcontrato.</t>
  </si>
  <si>
    <t>Se verifica que el contratista ha cumplido satisfactoriamente lasobligaciones generales estipuladas en el contrato 230129 prestandoservicios profesionales en gestión de continuidad en el periodocomprendido entre el 01 de mayo y el 31 de mayo de 2023.</t>
  </si>
  <si>
    <t>Durante el mes de mayo, el contratista dio cumplimiento a lasobligaciones generales del contrato.</t>
  </si>
  <si>
    <t>1. Entregar a Colombia Compra Eficiente en la oportunidad que estaseñale, la información necesaria para incluir en el Catálogo y para laoperación de la Tienda Virtual del Estado Colombiano.-Cumplida para el periodo certificado2. Operar el portal de Proveedores de la Tienda Virtual del EstadoColombiano en los términos definidos en las guías de la Tienda Virtual.- Cumplida para el periodo certificado.3. Cumplir con los procesos definidos en la guía de Proveedores para elInstrumento de Agregación de Demanda.- Cumplida para el periodo certificado4. Responder en las condiciones dentro del término previsto en losDocumentos del Proceso las Solicitudes de Cotización de las EntidadesCompradoras.- Cumplida para el periodo certificado.5. Informar a Colombia Compra Eficiente cualquier cambio en su condicióncomo Proveedor, bien sea cambios de nombre, ser parte de fusiones oadquisiciones o reorganizaciones empresariales.- Cumplida para el periodo certificado6. Informar de inmediato a Colombia Compra Eficiente si conoce deposibles hechos de colusión, corrupción o cualquier hecho delictivo quepueda presentarse entre los Proveedores del Instrumento de Agregación deDemanda, o entre estos y terceros.- Cumplida para el periodo certificado7. Informar de inmediato a Colombia Compra Eficiente cuando se abstuvode cotizar o suspender la entrega del Software o la prestación deservicios adicionales por mora de la Entidad Compradora.- Cumplida para el periodo certificado8. Entregar el Software y los Servicios Profesionales de acuerdo con lascondiciones de los Documentos del Proceso. Particularmente deconformidad con lo descrito en el numeral 2 de los Estudios previos“Lugar de Entrega del Software por Catálogo”- Cumplida para el periodo certificado9. Cumplir con los plazos establecidos en el Instrumento de Agregaciónde Demanda.- Cumplida para el periodo certificado10.Abstenerse de cotizar precios por encima de los precios máximospermitidos calculados con el procedimiento de la Cláusula 8 y abstenersede cotizar en días de reciprocidad por encima de los establecidos en elCatálogo. Los precios cotizados por encima de los máximos permitidos seentenderán como cotizados en las condiciones del Catálogo.- Cumplida para el periodo certificado11. Abstenerse de modificar o alterar la información y las fórmulas decálculo de la Solicitud de Cotización y de los formatos disponibles enla Tienda Virtual del Estado Colombiano.- Cumplida para el periodo certificado12. Garantizar que ninguna de las condiciones y especificacionestécnicas establecidas en el Instrumento de Agregación de Demanda y enlos documentos del proceso generaran costos adicionales a las EntidadesCompradoras o a Colombia Compra Eficiente.- Cumplida para el periodo certificado13. Abstenerse de utilizar la información entregada por la EntidadCompradora para cualquier fin distinto a la ejecución de la Orden deCompra.- Cumplida para el periodo certificado14. Responder ante la Entidad Compradora y ante terceros por ladivulgación indebida o el manejo inadecuado de la información entregadapor la Entidad Compradora para el desarrollo de las actividadescontratadas.- Cumplida para el periodo certificado15. Mantener la debida confidencialidad de la información que puedallegar a conocer durante la ejecución de la Orden de Compra.- Cumplida para el periodo certificado16. Remitir a la Entidad Compradora los soportes que certifiquen que seencuentra al día con las obligaciones de pago de los aportes al sistemade seguridad social y de salud (Cuando aplique).- Cumplida para el periodo certificado17. Remitir a Colombia Compra Eficiente las certificaciones de SocioActivo con las que fue habilitado y vinculado al Instrumento deAgregación de Demanda cuando estas hayan tenido fecha de vencimientoinferior al término de vigencia del Instrumento.- Cumplida para el periodo certificado18. Remitir a Colombia Compra Eficiente las certificaciones deDistribuidor autorizado con las que fue habilitado y vinculado al Instrumento de Agregación de Demanda cuando estas hayan tenido fecha de vencimiento inferior al término de vigencia del Instrumento.- Cumplida para el periodo certificado19. Responder a los reclamos, consultas y/o solicitudes de ColombiaCompra Eficiente o las Entidades Compradoras eficaz y oportunamente, deacuerdo con lo establecido en el presente documento.- Cumplida para el periodo certificado20. Mantener actualizada la información requerida por el SIIF.- Cumplida para el periodo certificado21. Entregar la información requerida por las Entidades Compradoras pararegistrar al Proveedor en sus sistemas de pago.- Cumplida para el periodo certificado22. Entregar a Colombia Compra Eficiente un reporte de las ventasgeneradas al amparo del Instrumento de Agregación de Demanda, con losinconvenientes recurrentes cada año durante la vigencia del mismo, elúltimo debe ser presentado diez (10) días hábiles después delvencimiento del plazo del Instrumento de Agregación de Demanda.- Cumplida para el periodo certificado23. Informar a Colombia Compra Eficiente 30 días después del vencimientode la Orden de Compra que venza más tarde en el tiempo, si existenEntidades Compradoras con obligaciones de pago pendientes.- Cumplida para el periodo certificado24. Informar a Colombia Compra Eficiente cualquier cambio en larepresentación legal del Proveedor en la administración y ejecución delInstrumento de Agregación de Demanda, a quien deben dirigirse lascomunicaciones y notificaciones de acuerdo con lo establecido en laCláusula 31.- Cumplida para el periodo certificado25. Mantener la calidad de Socio Activo del Fabricante o DistribuidorExclusivo del Software durante toda la vigencia del Instrumento.- Cumplida para el periodo certificado26. Cumplir con el Código de Ética de Colombia Compra Eficiente.- Cumplida para el periodo certificado27. Cumplir con los Términos y Condiciones de la Tienda Virtual delEstado Colombiano.- Cumplida para el periodo certificado28. Mantener actualizada la garantía de cumplimiento según loestablecido en la Cláusula 19.- Cumplida para el periodo certificado29. Notificar por escrito cualquier solicitud de modificación delInstrumento de Agregación de Demanda al asegurador que expida la garantía de cumplimiento.- Cumplida para el periodo certificado30. Entregó a Colombia Compra Eficiente el documento que acredite laadecuada notificación de la modificación al asegurador, en la fechaprevista para la firma de la modificación del Instrumento de Agregaciónde Demanda.- Cumplida para el periodo certificado31. Cumplir con las disposiciones del Instrumento de Agregación deDemanda durante la vigencia de todas las Órdenes de Compra, aun cuandoestas excedan la vigencia del Instrumento de Agregación de Demanda.- Cumplida para el periodo certificado32. Publicar las cuentas de cobro en la Tienda Virtual del EstadoColombiano.- Cumplida para el periodo certificado33. Cumplir con la guía para Cotizar en la Tienda Virtual del EstadoColombiano.- Cumplida para el periodo certificado34. Informar a la Entidad Compradora y a Colombia Compra Eficiente, enel plazo establecido para responder la Solicitud de Cotización laexistencia de posibles conflictos de interés con una Entidad Compradoraen los términos de la Cláusula 22.- Cumplida para el periodo certificado35. Abstenerse de responder al evento de cotización en el evento deconfigurarse conflicto de interés con una Entidad Compradora en lostérminos de la Cláusula 22.- Cumplida para el periodo certificadoObligaciones derivadas de la orden de compra:36. Entregar el Software de acuerdo con las condiciones yespecificaciones técnicas de los Documentos del Proceso, particularmentede conformidad con lo descrito en el numeral 2 de los Estudios previos“Lugar de Entrega del Software por Catálogo”- Cumplida para el periodo certificado37. Responder ante la Entidad Compradora y ante terceros por ladivulgación indebida o el manejo inadecuado de la información entregadapor la Entidad Compradora para el desarrollo de las actividadescontratadas.- Cumplida para el periodo certificado38. Contar con todos los permisos, autorizaciones y licencias necesariaspara entregar el Software y prestar los servicios durante toda laejecución del Instrumento de Agregación de Demanda y la vigencia de lasÓrdenes de Compra.- Cumplida para el periodo certificado39. Contar con el personal certificado para el Software o servicioespecífico adquirido por la entidad estatal durante la ejecución detodas las Órdenes de Compra a cargo.- Cumplida para el periodo certificado40. Seguir las instrucciones de la Entidad Compradora para la Entregadel Software y la Prestación de servicios adicionales, siempre y cuandose encuentren enmarcadas en los contratos de licenciamiento ydistribución de software del fabricante.- Cumplida para el periodo certificado41. Garantizar la protección de datos e información entregada por lasEntidades Compradoras, de conformidad con las disposiciones legalesvigentes.- Cumplida para el periodo certificado42. Garantizar la entrega del Software y prestación de serviciosadicionales en todo el territorio nacional. En el caso de los Serviciosadicionales, el Proveedor puede atender las necesidades de la EntidadCompradora remotamente, de acuerdo con las especificaciones definidas enla Solicitud de Cotización.- Cumplida para el periodo certificado43. Entregar a la Entidad Compradora los certificados de competencias ycertificados académicos de las personas que presten serviciosadicionales, si esta los solicita.- Cumplida para el periodo certificado44. Brindar servicio de soporte y capacitación cuando lo solicite laEntidad Compradora en la orden de compra, en los términos descritos enel Estudio Previo.- Cumplida para el periodo certificado45. En el caso de las modalidades SaaS y similares, suspender el accesoa la o las aplicaciones. Se entenderá por suspensión que el Proveedorconfigúrela aplicación de tal forma que la entidad no pierda informaciónni configuraciones. La entidad deberá pagar los servicios mínimos que semantengan antes de restablecer el servicio o entregar la información ala Entidad Compradora.- Cumplida para el periodo certificado46. Si el Proveedor es un distribuidor autorizado o Partner, extender ala entidad compradora todos los beneficios que reciba del fabricanterelacionados con el Software.- Cumplida para el periodo certificado47. Abstenerse de utilizar la información entregada por la EntidadCompradora para cualquier fin distinto a la ejecución de la Orden deCompra.- Cumplida para el periodo certificado48. Mantener la condición de distribuidor autorizado del Fabricantedurante la vigencia del Instrumento de Agregación de Demanda y de todaslas Órdenes de Compra.- Cumplida para el periodo certificado49. Mantener la debida confidencialidad e integridad de la informaciónque pueda llegar a conocer durante la ejecución de la Orden de Compra.- Cumplida para el periodo certificadoSe verifica el total cumplimiento de las obligaciones generales para elperiodo certificado</t>
  </si>
  <si>
    <t>El contratista cumplió a satisfacción con las obligaciones generalesestipuladas en el contrato.</t>
  </si>
  <si>
    <t>Certifico que el valor cobrado por el contratista está de acuerdo conlos estudios previos y con el contrato.  El valor que pagar con lapresente certificación es de ($5.582.000) Cinco Millones QuinientosOchenta Y Dos Mil Pesos, presentando un valor certificado acumulado porla suma de ($19.350.933) Diecinueve Millones Trescientos Cincuenta MilNovecientos Treinta Y Tres Pesos que equivalen al 34% de ejecución,quedando un saldo por ejecutar por valor de ($36.469.067) Treinta Y SeisMillones Cuatrocientos Sesenta Y Nueve Mil Sesenta Y Siete Pesos</t>
  </si>
  <si>
    <t>El contratista durante el mes de mayo dio cumplimiento a lasobligaciones generales del contrato.</t>
  </si>
  <si>
    <t>Prestó los servicios profesionales para apoyar a la Oficina Asesora deComunicaciones en las actividades de manejo de las redes sociales de laEntidad y de los contenidos de sinergias de Alcaldía Mayor y demásentidades del Distrito., durante el mes de mayo de 2023. 2. AnálisisTécnico y Financiero: Certifico que los servicios cumplen técnicamente yque los valores cobrados se encuentran acorde con lo establecido en elcontrato y en la propuesta del contratista.</t>
  </si>
  <si>
    <t>Prestó los servicios profesionales para apoyar a la Oficina Asesora deComunicaciones en la atención a medios de comunicación, en la difusiónde contenidos de la Secretaría Distrital de Hacienda y en la redacciónde información para las diferentes piezas de comunicación de la entidad,durante el mes de mayo de 2023. 2. Análisis Técnico y Financiero:Certifico que los servicios cumplen técnicamente y que los valorescobrados se encuentran acorde con lo establecido en el contrato y en lapropuesta del contratista</t>
  </si>
  <si>
    <t>Conoció y respetó los Términos y Condiciones de Uso vigentes publicadosen la página web de Colombia Compra EficienteFue responsable de contar con el conocimiento suficiente para el manejode la TVEC.Fue responsable de mantener actualizada su información y la de susUsuarios en la TVECMantuvo actualizada la información del Gran Almacén, de sus Usuarios enla TVEC y el Catálogo del Gran Almacén.Fue responsable de las actuaciones efectuadas con su Usuario ycontraseña en la TVEC.Fue responsable de la veracidad, consistencia, exactitud, coherencia yen general del contenido de la información que ingresó en la TVEC y delimpacto de esta en los Procesos de Contratación.Solicitó a Colombia Compra Eficiente la asignación de un Usuario y firmóy aceptó los Términos y Condiciones de Uso de la TVEC.Publicó su Catálogo en la TVEC utilizando el formato definido porColombia Compra Eficiente.Actualizó su Catálogo las veces que requirió.Respondió a las solicitudes de inclusión.Entregó a la Entidad los bienes objeto del contrato en los tiemposestablecidos.Mantuvo en su inventario el bien objeto de la OC.Conoció claramente las obligaciones a su haber por concepto de losgravámenes o tributos, impuestos, tasas, contribuciones y en generalcualquier carga impositiva que les fue retenidos en calidad de sujetospasivos del hecho generador.</t>
  </si>
  <si>
    <t>El contratista dió cumplimiento a las obligaciones pactadas en losestudios previos del presente contrato.</t>
  </si>
  <si>
    <t>El contratista durante el período, dio cumplimiento a las obligacionesgenerales del contrato.</t>
  </si>
  <si>
    <t>El contratista durante el período dio cumplimiento a las obligacionesgenerales del contrato.</t>
  </si>
  <si>
    <t>Para el presente período que comprende del 29 al 31 de marzo del 2023,nose evidencia incumplimiento del contrato por cuanto corresponde alinicio de la ejecución</t>
  </si>
  <si>
    <t>1. Servicio recibido: Monitoreo, análisis y suministro de la informaciónsobre publicaciones periodísticas de interés para la SecretaríaDistrital de Hacienda en el periodo 1 de marzo al 6 de abril de 2023.2. Análisis Técnico y Financiero: Certifico que los servicios cumplentécnicamente y los valores cobrados con los precios ofrecidos por elcontratista se encuentran acorde con lo establecido en el contrato y enla propuesta.</t>
  </si>
  <si>
    <t>Durante el mes de mayo de 2023, el contratista cumplió con lasobligaciones especiales estipuladas en los estudios previos.</t>
  </si>
  <si>
    <t>Durante el mes de junio de 2023, el contratista participó en reunionestendientes a brindar orientación a las entidades asignadas a mi cargo,particularmente en los establecimientos públicos, efectuando,validaciones de la información cargada, cruces de información enoperaciones recíprocas, orientaciones frente a la presentación de losinformes financieros de propósito general, en virtud de la resolución356 de 2022 y promoviendo la sensibilización de la resolución 172 de2023,esto de igual manera atendiendo los lineamientos previstos en laResolución DDC- 004 de 2022.</t>
  </si>
  <si>
    <t>El contratista entrego los equipos de acuerdo con la ficha técnica y susrespectivas especificaciones. De igual manera entrega el licenciamientodebidamente activado y con soporte por un año del contrato. De igualmanera presento el cronograma de actividades a realizar durante laimplementación de la solución.</t>
  </si>
  <si>
    <t>Durante el periodo comprendido entre el 1 y el 30 de junio, lacontratista asistió a retroalimentación el día 14 de junio en donde socializó el concepto 2023EE027502O1. Asistió a capacitación interna sobre el ingreso y uso del sistema Bogotá consolida el 20 dejunio y las reuniones de Retroalimentación de los miércoles los días 21y 28 de junio. Elaboró la consolidación de la presentación para lacapacitación del 27 de junio, en donde socializó la actualización delMarco Normativo para Entidades de Gobierno emitido por la ContaduríaGeneral de la Nación a las Entidades de Gobierno Distrital. Inició laelaboración del concepto Técnico contable para la Lotería de Bogotá.Durante los días del 29 al 31 del mes de mayo la contratista asistió amesa de trabajo interna con el fin de conocer la estructura delProcedimiento de Investigación Técnico Contable, para la elaboración yemisión de conceptos y documentos técnicos de carácter contable, asistióa reunión interna donde se le asignó la presentación de la capacitacióndel Marco Normativo para entidades de Gobierno que se realizará elpróximo mes. Inició la revisión de la Circular 025 de 2021 -Procedimiento para el reconocimiento y revelación de responsabilidades,para actualización de acuerdo a lo establecido en el Marco Normativopara Entidades de Gobierno.</t>
  </si>
  <si>
    <t>Durante el mes de junio el contratista elaboró la guía para el cálculodel deterioro de las cuentas por cobrar no tributarias junto con sucorrespondiente carta circular y anexos en Excel que permitan a losEntes y Entidades contar con una herramienta para el cálculo deldeterioro de las cuentas por cobrar que contemple las pérdidas esperadasasociadas, para esto asistió a mesas de trabajo internas y con laSubdirección de Cobro no Tributario, para contar con elementos quepermitieran construir una metodología adaptada a la realidad delDistrito. Adicionalmente, elaboró un concepto para Secretaría Distritalde la Mujer asociado al reconocimiento de las cuentas por cobrar conCOOMEVA EPS. Realizó capacitación sobre Actualización Contable del MarcoNormativo para Entidades de Gobierno, específicamente sobre el deteriorode las cuentas por cobrar en la jornada del 27.06.2023.</t>
  </si>
  <si>
    <t>Durante el mes de junio la contratista lideró: i) La actualización delsistema BPC Consolidación para el corte de junio de 2023, en latransacción ZBPC0008 Periodo, BPF Cargue e importación y reporte ControlOportunidad. ii) El proceso de consolidación en BPC Consolidación elcual incluye: Configuración de reglas, Ajustes, Tablas de composiciónpatrimonial, Árbol de Propiedad corte a marzo 2023 Ejecución Procesos dePreconsolidacion y Consolidación de Sector Gobierno y Sector PúblicoDistrital. iii)El proceso de ejecución para obtener satisfactoriamenteel reporte de Control oportunidad con corte a marzo 2023 iv) El análisisy creación de los siguientes incidentes radicados en Solman: ECP BogotáSep2022, ECP SGOB Sep2022, ER SGOB Sep2022, ESF SGOB Sep2022,Transacciones SGOB Mar2023, 034 Patrimonio Empresas Societarias en BO;ECP SPD Sep2022: ESF SPD Sep2022; Incidente Activación correos conmensajes de alerta; Modificación de la información SGOB SPD - DDC100;Apertura mandante: Se solicito la apertura del mandante producción aefectos de traer el campo Z33_Gbogota, a efectos de solucionarinconveniente con el reporte de transacciones de SGOB y SPD, v) Lacreación y cierre del incidente CGN001 BTA (Cálculo Utilidad radicado enSolman. Vi)Programación en el Plan operativo sobre la Consolidación grupos no oficiales: Empresas no societarias y la consulta del Reporte Verificación del patrimonio por empresa societaria por BO;Finalmente presentó cuatro (4) informes de seguimiento con los avancesde cargues de las entidades, verificaciones de informes e incidentesidentificados.</t>
  </si>
  <si>
    <t>El operador cumplió integralmente con las obligaciones especialesconsignadas, detalladas y firmadas en el Convenio “PARA LA DISPERSION DETRANSFERENCIAS MONETARIAS A FAVOR DE LA POBLACIÓN BENEFICIARIA DE LAESTRATEGIA INTEGRAL INGRESO MÍNIMO GARANTIZADO, SUSCRITO ENTRE LASECRETARÍA DISTRITAL DE HACIENDA Y BANCOLOMBIA” con No SDH-RE-0002-2022Contrato 220442 del 27 de julio de 2022, incluidas en la cláusulaséptima del convenio. Sin embargo, desde el mes de febrero de 2023, seenvió desde la Supervisión el Oficio 2023EE051245C1 relacionado con elingreso de recursos no asociados a la estrategia Ingreso MínimoGarantizado (IMG), cuenta bancaria 0310000928 de Bancolombia IMG, y sesolicitó la implementación de medidas encaminadas a bloquear el ingresoa la cuenta de valores por parte de terceros ajenos al convenio IMG, laplena identificación de los valores ingresados y la comunicación de lasmedidas tomadas al respecto.Ante la falta de respuesta del Banco, se reiteró la solicitud alrepresentante legal firmante del convenio mediante oficio 2023EE079221del 16 de marzo de los corrientes; las dos comunicaciones fueronrespondidas por el Banco con fecha 24 de marzo, dando las explicacionesy reconociendo las falencias encontradas. Adicionalmente, se efectuó elComité Operativo Extraordinario No. 09 del 29 de marzo, con el fin detratar de manera directa con Bancolombia la problemática, plantearsoluciones,  generar unos compromisos vinculantes y un cronograma deejecución para superar la dificultad, los cuales fueron suscritos porlas partes en el acta No. 09, donde se busca identificar plenamente losvalores ingresados a la cuenta, legalizar los valores que correspondan aIMG y establecer los valores ingresados erróneamente a la cuenta yproceder a su devolución al Banco, en caso de no corresponder a recursosIMG.</t>
  </si>
  <si>
    <t>El contratista cumplio con las obligaciones incluido el seguimientotrimestral a la calificación.</t>
  </si>
  <si>
    <t>El contratista cumplió con las obligaciones especiales del contratodentro del periodo de ejecución del mismo, de acuerdo a las actividadesregistradas en los informes mensuales de supervisión anexos alexpediente contractual.</t>
  </si>
  <si>
    <t>Se Certifica que el contratista ha cumplido satisfactoriamente con lasobligaciones especiales estipuladas en el contrato No. 230191 prestandolos servicios profesionales en gestión de riesgos de Lavado de Activos yFinanciación del Terrorismo en el periodo comprendido entre el 1/05/2023al 31/05/2023</t>
  </si>
  <si>
    <t>El contratista entregó el informe mensual de avance de su plan detrabajo para el cumplimiento de sus obligaciones contractuales,realizando la revisión y y consolidación del Seguimiento a laImplementación de Acuerdos del Concejo de Bogotá, respuesta a proyectosde acuerdo, apoyó la revisión de reformulación de indicadores deobjetivo y de producto del PMR de Jardín Botánico y participó en lasreuniones a las que fue convocado.</t>
  </si>
  <si>
    <t>El contratista entregó el informe mensual de avance de su plan detrabajo para el cumplimiento de sus obligaciones contractuales,realizando los archivos para cargue masivo en SAP correspondiente a lostrazadores Presupuestales de los trazadores presupuestalesConstrucción y consolidación de archivos Zpsm_315 con corte al mes deabril del trazador de TPGE y TPJConstrucción y consolidación de archivos Zpsm_315 con corte al mes deabril, el cual se validó la marcación por CEGE, CRPs Internos y CRPsExternos con la respectiva subcategoría. Información depurada y cargadaen SAP ambiente calidad correspondiente al TPJ.Actualización de formatos "Trazadores Presupuestales acorde a laimplementación de marcación y seguimientos con CRPs, CEGE, CRP Interno,CRP Externo y Subcategoría. Lo anterior para ser socializado a lasentidades de la administración central e implementado en el seguimientoa reportar del mes de mayoCronograma para la construcción y entrega de informes de TrazadoresPresupuestales con corte a junio 2023.Documento de pruebas en BogData en ambiente de calidad modeloTerritorializaciónArchivo para la registro y consolidación deinformación a diciembre de 2022, validada con los informespresupuestales 2022 de cada entidad. (Apropiación disponible ycompromisos).Clasificación de los indicadores de producto en el archivo Observatorio2023, acorde a estructura definida (1 a 3), el resto de las celdas seregistraron en Cero (0). Así mismo, se seleccionaron para losindicadores de objetivo 1 por entidad con fecha de consolidación a marzode 2023.Asesoría, asistencia y participación a reuniones conforme a la Calidaddel Gasto, PMR y Trazadores PresupuestoParticipación en la construcción ""MOP - Armonización del PMR""desarrollada con el equipo de la SASP.Documento correspondiente a la descripción de las principalesactividades desarrolladas en PMR "Actividades Subdirección deAnálisis"."</t>
  </si>
  <si>
    <t>Durante el mes de mayo la contratista lideró: i) Capacitación realizadaen fecha 03.05.2023 dirigida a las empresas sobre los temas:Actualización de datos de contacto y tablas de composición patrimonial;carga e importación de los formularios de los CGN001, CGN002 y DDC100 yconsultas. ii) El proceso de consolidación en BPC Consolidación el cualincluye: Configuración de reglas, Ajustes, Tablas de composiciónpatrimonial, Árbol de Propiedad corte a marzo 2023, Ejecución Procesosde Preconsolidación y Consolidación de Bogotá. iii) El proceso deejecución para obtener satisfactoriamente los reportes de: Descarga deCGN001-CGN002 en plano para la CGR (43 entidades); Ajuste CGN002Presentación y Archivos Planos CGN001-CGN002. iv) La carga e importaciónde la información contable de la Secretaría de Hacienda a través de laextracción SAP- hibrido, con corte a marzo de 2023, y el cargue eimportación de la información contable de las entidades objeto deconsolidación del Sector Gobierno y las empresas. v) Aprobó propuesta desolución de los siguientes incidentes radicados en Solman:Aproximaciones 15 dígitos reportes BO; Ajuste de reportes derevelaciones del logo (79 de 97); Error Reporte Hoja de Trabajo SPDSep22; Error Reporte Hoja de Trabajo SGOB Sep22; Error 025 -Rep CGN001BTA DIC22 y Error Cálculo Utilidad Bogotá. vi) La circularización a lasentidades relacionadas a continuación (No distritales) de los saldos deBogotá con corte a Marzo de 2023: Fondo especial para la administraciónde bienes de la Fiscalía General de la Nación; Alianza pública para eldesarrollo integral; Alianza colombiana de instituciones públicas deeducación superior - red Summa; Consejo profesional nacional de topografía; Une; San Pelayo; Fundación universidad del valle; Instituto municipal de deportes, recreación y aprovechamiento deltiempo libre de Coveñas Sucre; Parques nacionales naturales de Colombiay Empresa colombiana de productos veterinarios s.a. vii) La actualización de 7 reglas de validación de BPC con base en el esquema de reglas que actualmente se encuentra en Bogotá Consolida.Presentó cuatro (4) informes de seguimiento indicando los avances decargues de las entidades, verificaciones de informes e incidentes identificados.</t>
  </si>
  <si>
    <t>La contratista cumplió a satisfacción las obligaciones especialesestablecidas en el contrato, apoyando la gestión de la Subdirección deDesarrollo Social, generando oficio de respuesta a la Unidad Especial deServicios Públicos UAESP, sobre Solicitud de recursos pago LaudoArbitral CGR Doña Juana, según radicado 2023ER233377O1, teniendo encuenta reunión del 31 de mayo. Durante este periodo dio trámite a 16radicados de la Secretaría del Hábitat de Mínimo Vital, realizó eltrámite a la solicitud de modificación de 4 radicados de las entidadesdel sector Hábitat y registró en el aplicativo Bogdata la informaciónpertinente de este trámite. Los radicados con información presupuestalde las entidades fueron verificados por la contratista frente a lainformación que registra el aplicativo Bogdata.La contratista asistió a las diferentes reuniones y convocatorias a lasque fue invitada. En cuanto al tema de radicación esta se llevó a cabode acuerdo con los lineamientos administrativos, la contratista tieneconstante comunicación y resuelve las diferentes inquietudes mediantevía telefónica, correos electrónicos y Whatsapp de las entidades delSector Hábitat (SDHT, CVP Y UAESP).</t>
  </si>
  <si>
    <t>El contratista cumplió a satisfacción las obligaciones especialesestablecidas en el contrato, apoyando la gestión de la Subdirección deDesarrollo Social, generando documento con la información de presupuestoasignado y solicitado por la entidad, Durante este periodo dio trámite a2 radicados de la Secretaría Distrital de Ambiente de modificaciones delgasto de funcionamiento, 2 radicado de la Orquesta Filarmónica y 1radicado de la Secretaria Distrital de la Mujer registró en elaplicativo Bogdata la información pertinente de este trámite. Losradicados con información presupuestal de las entidades fueronverificados por el contratista frente a la información que registra elaplicativo Bogdata, proyecto el oficio de devolución por concepto deestampilla Universidad Nacional y Universidad Pedagógica y realizo unmodelo de tablero de mando para el seguimiento presupuestal del gasto.El contratista asistió a las diferentes reuniones y convocatorias a lasque fue invitada. En cuanto al tema de radicación esta se llevó a cabode acuerdo con los lineamientos administrativos, el contratista tieneconstante comunicación y resuelve las diferentes inquietudes mediantevía telefónica, correos electrónicos y Whatsapp de las entidades(SDmujer, OFM y UNIVERSIDAD DISTRITAL).</t>
  </si>
  <si>
    <t>El contratista dio cumplimiento a las obligaciones descritas en elsiguiente detalle.Realizó las rutinas del mantenimiento locativo, preventivo y correctivode acuerdo con el plan de mantenimiento y las solicitudes presentadas,las cuales fueron aprobadas por el supervisor del contrato.Adicionalmente entregó el informe mensual de actividades del períodocertificado, donde se relaciona las actividades de mantenimientorealizadas.El soporte en documento digital se encuentra en\\shd.gov.co\fs\Corporativa\Administración deservicios\Supervisiones\2021\210460-0-2021 - CONSORCIO T&lt;(&gt;&amp;&lt;)&gt;O MmtosIntegrados\EjecucionSISTEMA ELECTRICO• Inspecciones diarias de los tableros eléctricos.• Medición de voltajes y corrientes.• Verificación de condiciones físicas del tablero.• Limpieza de tableros.• Limpieza de contactos, borneras.• Limpieza y aseo semanal de los cuartos eléctricos.• Ajuste semanal de los breackers.• Limpieza de lámparas.• Mantenimiento circuito eléctrico.• Mantenimiento balastros.• Inspección y cambio de iluminación; durante este periodo se adelantael cambio de gran parte de las luminarias de los pisos, las cuales seevidencian deterioradas.• Limpieza De Difusores y carcazas.• Limpieza de tomas eléctricas.• Limpieza de bandejas porta cables.• Inspección de ductos eléctricos.• Inspección diaria del sistema eléctrico en cafeterías.• Mantenimiento eléctrico cafeterías (estufas eléctricas).• Mantenimiento, secadores de manos.• Medición voltaje de baños.• Mantenimiento preventivo sin cambio de consumibles de plantaseléctricas.• Mantenimiento eléctrico plantas eléctricas incluye cambio deconsumibles (aceite, refrigerante y filtros).• Mantenimiento preventivo sin cambio de consumibles desubestaciones.• Mantenimiento eléctrico subestaciones incluye cambio deconsumibles (aceite, refrigerante y filtros).• Medición de combustibles plantas eléctricas.• Medición de voltajes plantas eléctricas.• Ensayos de pruebas termográficas.• Ensayo de prueba puesta a tierra.SISTEMA HIDRAULICO• Inspección red principal, red secundaria de presión, Estaactividad ha sido adelantada en la sede del CAD y de la calle 32verificando el funcionamiento de red hidráulica y los sistemas debombeo.• Verificación e identificación de tuberías de presión.• Pintura tubería de presión PVC expuesta a intemperie.• Sondeo de bajantes red sanitaria.• Verificación quincenal de descargas y comprobar taponamientos ensanitarios, Actividad de programación ejecutada durante el periodo, elcontratista diligencia formato de inspección.• Inspección semanal de funcionamiento de sanitarios, orinales ylavamanos, actividad periódica ejecutada por el contratista, se realizaformato de control el cual es diligenciado por el funcionario demantenimiento que ejecuta la actividad quedando el registro para eldebido seguimiento.• Inspección y revisión de voltajes y Limpieza de sistemas defiltro en sensores de orinales, sanitarios y lavamanos.• Verificación Sifones en lavamanos, lavaplatos, orinales y pocetas deaseo - Limpieza si se requiere por taponamiento, durante el transcursode este periodo el contratista adelanta la ejecución de esta actividadrealizando el sondeo de los sifones de la red sanitaria en los baños ycocinas.• Mantenimiento preventivo de equipos Subsistema agua potable.• Mantenimiento preventivo de equipos Subsistema agua lluvias• Mantenimiento preventivo de equipos Subsistema agua mixta.• Verificación diaria de presión (manómetros), inspección deconexiones hidráulicas de equipos de bombeo.• Verificación diaria de presión (manómetros), inspección deconexiones hidráulicas de equipos hidroneumáticos.• Inspección diaria de niveles de tanques de almacenamiento Aguaslluvias, agua potable, agua mixta.• Impermeabilización externa, pintura y demarcación cuartos debombas, esta actividad fue adelantada en los cuartos de bomba de lossistemas de agua potable y mixtas en el sótano.• Inspección e instalación de soportes de tuberías de presióndescolgada y red principal de bombeo.• Verificar conexiones y accesorios de tuberías.• Inspección, verificación y mantenimiento de registro de corteprincipales y secundarios de tuberías.• Sondeo de bajantes y red sanitaria TORRE A - TORRE B y sedes SHD de latubería - mediante equipo industrial.• Lavado y desinfección de los tanques de almacenamiento de aguapotable.• Lavado y desinfección de los tanques de almacenamiento de aguatratada o cruda.• Lavado y desinfección de los tanques de almacenamiento de agualluvias y nivel freático.• Muestreos en los siguientes puntos: salida del tanque dealmacenamiento de agua potable subsótano, salida del tanque dealmacenamiento de agua potable cubierta, punto lejano en uno de losbaños, salida de uno de los dispensadores de agua ubicados en el CAD,salida de uno de los filtros de las cocinetas del CAD.• Mantenimiento preventivo de equipos hidroneumático, ajustes,lubricaciones   verificación e inspección de equipos y elementos quecomponen el sistema.OFICINAS, PUESTOS DE TRABAJO Y MOBILIARIO.• Pintura muros zonas comunes del costado oriental del edificio.• Pintura muros punto fijo del costado oriental del edificio.• Inspección puertas de vidrio, El contratista realiza inspecciónquincenal de los elementos e interviene con mantenimiento correctivo loscasos puntuales.• Mantenimiento preventivo de puertas principales de vidrio• Inspección mensual de puertas baños• limpieza y desinfección mensual de lockers.• Mantenimiento preventivo de archivos rodantes.• Pintura De Oficinas SDH• Pintura de Reja.• Mantenimiento de reja exterior.• Mantenimiento de la red interior de alcantarillado (oriental yoccidental) Sumideros.• Limpieza de canales de conducción de aguas lluvias.• Limpieza de sifones - Barrido general.• Tela antiblaize (sede cra 32) Cubierta.• Mantenimiento de cubiertas Preventivo y correctivo.• Impermeabilización de canales (sedes).ZONAS COMUNES• Mantenimiento de guarda escoba• Mantenimiento de piso enchape• Inspección y Mantenimiento de escalera en Punto fijo• Mantenimiento Barandas.• Cambio de vinisol de los pisos.MOBILIARIO• SILLAS (gerenciales, operativas, fijas interlocutoras, fijas de mesasde sala de juntas, sillas de comedor, etc.,) (Mantenimientopreventivo, incluye limpieza, ajuste, cambio de tornillos, guasas,lubricación)• CAJONERAS, ARCHIVADORES ELEVADOS, MUEBLES (FORMICA, MADERA),ARCHIVADORES DE PISO, MUEBLES DE COCIINA, DESCANSA PIES Y OTROS,(mantenimiento preventivo, incluye limpieza, lubricación, ajuste)• SUPERFICIES (mantenimiento preventivo, incluye ajuste detornillería, ajuste de soportes, revisión de canto rígido, formica,cambio de tornillos, guasas)• MESAS DE SALAS DE JUNTAS, REUNIONES, CAFETERIA, ETC.,(mantenimiento preventivo, incluye ajuste de tornillería, ajuste,nivelación de soportes, revisión de canto rígido, formica)• DIVISIONES DE VIDRIO LAMINADO (mantenimiento preventivo, incluyeajuste de soportes, nivelación, instalación de acrílicos de ajuste)• DIVISIONES DE PANEL MIXTO A MEDIA ALTURA (mantenimientopreventivo, incluye ajuste, nivelación, ajustes accesorios de soporte decremalleras, pisa vidrios, limpieza, ajuste de tapas de troqueles, etc.)• DIVISIONES DE PANEL MIXTO PISO A TECHO (mantenimiento preventivo,incluye ajuste, nivelación, ajuste accesorios de soporte de cremalleras,pisa vidrios, limpieza, ajuste de tapas de troqueles, etc.)• CERRADURAS DE CAJONERAS, ARCHIVADORES ELEVADOS, MUEBLES (FORMICA,MADERA), ARCHIVADORES DE PISO, MUEBLES DE COCIINA, LOCKERS, ETC.,mantenimiento preventivo, incluye limpieza, lubricación, ajuste, cambiode tornillos, guasas)• MANTENIMIENTO DE CERRADURAS PUERTAS DE VIDRIO (desarme, limpieza ylubricación, instalación)• LOCKERS (mantenimiento preventivo y correctivo, incluye ajuste,nivelación, etc. Cambio de piezas y de elementos)• LOCKERS (limpieza y desinfección)• MANTENIMIENTO PREVENTIVO DE ARCHIVOS RODANTES (Mantenimientopreventivo, incluye Alineación y aseguramiento de los acabados,lubricación de los sistemas de engranaje y de tracción, asegurar ynivelar rieles, asegurar módulos fijos y desplazar rieles,encariñamiento, arreglo de rodamientos, limpieza y ajuste general deestantería.)• SILLAS (gerenciales, operativas, fijas interlocutoras, fijas de mesasde sala de juntas, sillas de comedor, etc.,)  (Mantenimiento preventivo,incluye limpieza, ajuste, cambio de tornillos, guasas, lubricación).OTRAS ACTIVIDADESPresentó los informes mensuales sobre las labores ejecutadas y demásinformes que solicitó el supervisor del contrato. El soporte seencuentra en \\shd.gov.co\fs\Corporativa\Administración deservicios\Supervisiones\2021\210460-0-2021 - CONSORCIO T&lt;(&gt;&amp;&lt;)&gt;O Mmtos Integrados\EjecucionEjecutó las actividades de traslado de muebles, elementos y enseres delas diferentes dependencias y oficinas, así como el cargue y descarguede los vehículos requeridos, previa indicación del supervisor delcontrato.Cumplió con las disposiciones legales vigentes relacionadas con laseguridad del personal que labora en obras y del público que directa oindirectamente pueda afectarse por la ejecución de las actividadespropias del contrato.Presentó al supervisor del contrato los protocolos de bioseguridad através de los cuales instruyó a sus trabajadores acerca de las medidasque deben tener en cuenta y que adoptan para prevenir la exposición alCOVID-19Suministró los elementos de protección personal y bioseguridad a sustrabajadores para el desarrollo de las funciones propias del cargo.Presentó sus facturas liquidadas de acuerdo con los precios unitariospresentados en la propuesta económica.Suministró de manera bimensual un documento por medio del cual manifestóbajo la gravedad de juramento que ha realizado la contratación de quetrata el presente numeral en el porcentaje aquí indicado.El soporte se encuentra en\\shd.gov.co\fs\Corporativa\Administración deservicios\Supervisiones\2021\210460-0-2021 - CONSORCIO T&lt;(&gt;&amp;&lt;)&gt;O MmtosIntegrados\Ejecucion.Cumplió con la normatividad vigente en el Acuerdo 746 de 2019.</t>
  </si>
  <si>
    <t>Durante el período 25/08/2022 y el 24/11/2022 el contratista ejecutó elcontrato de manera satisfactoria al dar cumplimiento a las obligacionescontractuales. Dando envió 531 respuestas a correspondencia, finalizó533 radicados en SAP de la estrategia integral de IMG y descargó 1140documentos de peticiones ciudadanas, asimismo, suscribió el acta deinicio y plan de trabajo con el supervisor y contó con las herramientastecnológicas necesarias para cumplir con la ejecución del contrato.Finalmente, el contratista participó en totas las reuniones programadaspor el supervisor e hizo entrega mensual de informes de cumplimiento delas obligaciones contractuales.</t>
  </si>
  <si>
    <t>Se cumplieron a satisfacción todas las obligaciones especiales.</t>
  </si>
  <si>
    <t>Se han revisado las actualizaciones documentales cargadas en MIGEMA,realizando acompañamiento en la construcción de instructivos yactualización de procedimientos.Dentro de los mecanismos para la transparencia y acceso a la informaciónse construyó un Forms, el cual visibiliza las diferentes posibilidadesde racionalizar los trámites, el cual se socializó con las áreasresponsables aclarando dudas y solicitando su diligenciamiento oportunoy completo.Se ha realizado seguimiento y acompañamiento sobre los compromisos delas áreas de cara al PAAC.Se ha realizado acompañamiento a la subdirección de educación tributariay servicio de cara a los resultados de la auditoría interna de calidad,asesorando sobre el tipo de acciones que deben realizar para subsanarlos hallazgos.Se está trabajando la actualización de la caracterización del CPR105 yel CPR124 con la DIB, teniendo en cuenta la implementación demacroproceso de gestión de ingresos y relacionamiento estratégico.Se entregan soportes de cada una de las actividades realizadas entre el1 y 31 de mayo de 2023, de acuerdo con la solicitud del supervisor delcontrato.</t>
  </si>
  <si>
    <t>Se apoyó a la Oficina Asesora de Planeación con el desarrollo del CIGDdel mes de mayoSe apoyó a la Oficina Asesora de Planeación con la elaboración del actade la sesión No. 5 del CIGD del mes de mayoSe apoyo a la Oficina Asesora de Planeación con la gestión para laactualización del normograma de la Oficina de Control Interno, para elcargue de información en la plataforma MIGEMA.Se apoyó a la Oficina Asesora de Planeación en la revisión yconsolidación de las preguntas del FURAG 2023; en la elaboración delmaterial de sensibilización sobre la importancia del MIPG, IDI y FURAG,y en la preparación del plan de trabajo para el diligenciamiento delFURAG.Se apoyó a la Oficina Asesora de Planeación con la actualización de losdocumentos asociados al procedimiento de auditoría interna de la Oficinade Control Interno, en lo relativo al ajuste de acuerdo con el manual deestilo institucional y la gestión para su cargue en MIGEMASe apoyó a la Oficina Asesora de Planeación con la gestión de revisióndel proyecto de resolución por medio de la cual se actualiza el ModeloEstándar de Control Interno de la Secretaría Distrital de Hacienda y sedictan otras disposiciones.Se apoyó a la Oficina Asesora de Planeación en la actualización de lainformación de los trámites de Impuesto de Loterias Foraneas – 16360Para este periodo se acompañó a la OCI en la revisión del procedimientode auditoría interna y los documentos anexos al mismo, y en la asesoríapara el cargue de indicadores del mes de abril por ajuste al PAI.Se apoyó a la Oficina Asesora de Planeación en la atención deobservaciones al proyecto de pliego y al pliego de condiciones en elmarco del proceso de selección SDH-CMA-0002-2023</t>
  </si>
  <si>
    <t>A la fecha, han sido aprobados por comité directivo todos losmacroprocesos diseñados, quedando solamente pendiente la aprobación deGestión Administrativa. Actualmente se encuentran publicados en el SGClos macroprocesos de Relacionamiento Estratégico, Definición delPresupuesto Distrital, Gestión de Ingresos Distritales, Gestión delGasto Distrital y Gestión Contable Distrital.Se definió un plan de implementación de los macroprocesos, que fuediscutido con el equipo de asesores de la OAP que trabajan en suimplementación.Actualmente se cuenta con un plan detallado por dependencia que defineclaramente lo que cada área debe hacer en aras de materializar latransformaciónA la fecha se ha adelantado el acompañamiento técnico cercano a losasesores de la OAP, con el fin de ayudarlos a definir el esquema deoperación óptimo que dará alcance a la implementación de losmacroprocesos aprobados por el comité directivo. En este momento nosencontramos en el proceso de cierre de los diferentes flujos y formatospara la publicación en el SGC de los procesos actualizados. En estemomento, todos los procesos tienen flujos de procesos definidos y nosencontramos definiendo caracterizaciones para que las dependenciasresponsables procedan a su publicación en el SGC.</t>
  </si>
  <si>
    <t>Durante el periodo del 1 al 31 de mayo de 2023, el contratista apoyó conla búsqueda de información, dentro de las diferentes carpetas,corrigiendo respuestas y traslados correspondientes a PQRS de losciudadanos, apoyó con la búsqueda de los diferentes radicados externosrecibidos (ER) dentro de la carpeta peticiones, encontrando radicadoscon su respectiva respuesta en externa enviado (EE), así mismo participóen las diferentes reuniones a las que fue requerido por su supervisor enel marco del objeto del presente contrato.</t>
  </si>
  <si>
    <t>Durante el periodo del 1 al 31 de mayo de 2023 la contratista apoyó enla realización de los informes de supervisión para el pago mensual 23contratos 230196 230236,230077 230414, 230410, 230413, 230430, 230433,230432, 230431, 230135, 230099, 230201, 230126, 230143, 230093, 230128,230235, 230033, 230186, 230186, 230126 y 230201 por medio del aplicativoBogData. Por otro lado, creó en el sistema de información BogData losexpedientes de los contratos 220457 Radicado D_SUP/2023/0000006816220412 Radicado D_SUP/2023/0000006820 220515 RadicadoD_SUP/2023/0000006989 para la solicitud de cambio de supervisión.La contratista, apoyó con el cargue del informe final por parte de lasubdirección financiera de los contratos 210374 y 200439 en losaplicativos de BOGDATA, WCC y SECOP II para su respectivo cierre.Igualmente se realizó la organización y se cargó en la plataforma de WCClos documentos de los contratos 220515, 220275, 220254 y 220073correspondientes a la ejecución del contrato requeridos previo alproceso de la liquidación del contrato y apoyó con la elaboración de losinformes finales de supervisión de los contratos 220215, 210001 y220522.La contratista realizó el envío al área encargada, la documentaciónrequerida para el trámite de afiliación a la ARL del contratistaSebastián Méndez. Por otro lado, apoyó con el diligenciamiento de lainformación solicitada en la plataforma Bogotá Cuidadora la agenda delSecretario de Hacienda de los meses de Marzo, Abril y MayoApoyo en la revisión y cargue en los diferentes aplicativos mencionadosen la obligación un total 23 cuentas de cobro de los 230196 230236230077 230414, 230410, 230413, 230430, 230433, 230432, 230431, 230135,230099, 230201, 230126, 230143, 230093, 230128, 230235, 230033, 230186,230186, 230126 y 230201, Apoyó con la realización, consolidación y envíoen el sistema BogData de los Informes de supervisión ymodificaciones/Novedades mensual de la Contraloría correspondientes alos contratistas del despacho del secretario antes mencionados.Así mismo, apoyo con el direccionamiento de 43 solicitudes enviadas alDespacho del Secretario de Hacienda y asistió a las reuniones a las quefue convocada y prestó el apoyo requerido por su supervisor relacionadascon el objeto del presente contrato.	Informe mensual de cumplimiento de las obligaciones contractualesInforme final	Durante el periodo del 1 al 31 de mayo de 2023 la contratista apoyó enla realización de los informes de supervisión para el pago mensual 23contratos 230196 230236,230077 230414, 230410, 230413, 230430, 230433,230432, 230431, 230135, 230099, 230201, 230126, 230143, 230093, 230128,230235, 230033, 230186, 230186, 230126 y 230201 por medio del aplicativoBogData. Por otro lado, creó en el sistema de información BogData losexpedientes de los contratos 220457 Radicado D_SUP/2023/0000006816220412 Radicado D_SUP/2023/0000006820 220515 RadicadoD_SUP/2023/0000006989 para la solicitud de cambio de supervisión.La contratista, apoyó con el cargue del informe final por parte de lasubdirección financiera de los contratos 210374 y 200439 en losaplicativos de BOGDATA, WCC y SECOP II para su respectivo cierre.Igualmente se realizó la organización y se cargó en la plataforma de WCClos documentos de los contratos 220515, 220275, 220254 y 220073correspondientes a la ejecución del contrato requeridos previo alproceso de la liquidación del contrato y apoyó con la elaboración de losinformes finales de supervisión de los contratos 220215, 210001 y220522.La contratista realizó el envío al área encargada, la documentaciónrequerida para el trámite de afiliación a la ARL del contratistaSebastián Méndez. Por otro lado, apoyó con el diligenciamiento de lainformación solicitada en la plataforma Bogotá Cuidadora la agenda delSecretario de Hacienda de los meses de Marzo, Abril y MayoApoyo en la revisión y cargue en los diferentes aplicativos mencionadosen la obligación un total 23 cuentas de cobro de los 230196 230236230077 230414, 230410, 230413, 230430, 230433, 230432, 230431, 230135,230099, 230201, 230126, 230143, 230093, 230128, 230235, 230033, 230186,230186, 230126 y 230201, Apoyó con la realización, consolidación y envíoen el sistema BogData de los Informes de supervisión ymodificaciones/Novedades mensual de la Contraloría correspondientes alos contratistas del despacho del secretario antes mencionados.Así mismo, apoyo con el direccionamiento de 43 solicitudes enviadas alDespacho del Secretario de Hacienda y asistió a las reuniones a las quefue convocada y prestó el apoyo requerido por su supervisor relacionadascon el objeto del presente contrato.El contratista realizó la entrega del respectivo informe de Actividadessolicitado para la ejecución del contrato en los estudios previos</t>
  </si>
  <si>
    <t>para este periodo final del informe el contratista no realizómantenimiento de ningna caja fuerte de acuerdo con cronograma, no sepresentó ninguna novedad.</t>
  </si>
  <si>
    <t>durante el periodo del informe el contratista realizo programación decronograma acordado sin novedad.</t>
  </si>
  <si>
    <t>Se proyecto y envión informe de retroalimentación de los reportes degestión de la Subdirección de Administrativa y Financiera del primertrimestre de 2023.Se realizo mesa de trabajo para la revisión de los indicadores defiltrado y automatización para los tanques de agua de la SecretaríaDistrital de Hacienda con la Subdirección Administrativa y Financiera –SAF.Se asistió y participo en la mesa de trabajo sobre la encuesta desatisfacción en la OAP el 4 de mayo de 2023.Se asistió y participo en las mesas de trabajo para la revisión delflujo y documentación pare el soporte en la atención a los contribuyentes los días 5, 10, 11, 15, 16,18 y 23 de mayo de 2023.Se realizo capacitación a la Subdirección Administrativa y Financiera –SAF, sobre la consulta de elementos del Sistema de Gestión de Calidad enla Intranet, Pagina Web y aplicativo MIGEMA, el 17 de mayo de 2023.Se asistió y participo en la mesa de trabajo sobre los manuales deusuario del CPR-118.Se realizo la revisión y diagrama de flujo de los documentos delProcedimiento 116-P-01 Administración de Bienes.Se asistió al comité de gestión del cambio el 19 de mayo de 2023.se asistió a la capacitación de seguimiento y verificación de loslineamientos sobre el plan de pagos en SECOP II, el 24 de mayo de 2023</t>
  </si>
  <si>
    <t>Apoyo en la actualización del proyecto de inversión 7609 de la OAP yseguimientos periódicos.Consolidación del reporte del estado de avance del PE y PAI de la OAP.Seguimiento de los planes de acción de la OAP por lo hallazgos de laauditoría interna y resultados de la medición de la satisfacción.Participó en la actualización de la TRD de la OAP.Gestión de cierre de acciones del SG de la OAP.Acompañamiento en la atención y respuesta de hallazgos de las auditoríasrelacionadas con el proceso CPR-01 Direccionamiento Estratégico.Participación en la actualización de los procedimientos 01-P-01, 01-P-06y 01-P-03.Apoyo en el seguimiento a la ejecución del proyecto para la provisión deun software para la administración del Sistema de Gestión de la Calidad.Se participó en reuniones relacionadas con el seguimiento a laimplementación de los Macroprocesos y consolidación de presentacionesdel estado de avance.Apoyo en el seguimiento de los procesos contractuales correspondientes alas líneas del PAA de la OAP de la vigencia 2023.Apoyo en el cierre de los contratos de vigencias previas.Gestión y apoyo a la supervisión de los contratos de la OAP en lostrámites en el sistema BogData, soporte en la generación de certificaciones de pago y radicación de cuentas de cobro, elaboración de informes, así como consolidación de información de estado deejecución del presupuesto de la OAP.Apoyo en la gestión del proceso para la contratación de la medición desatisfacción de la vigencia 2023. Así como, en la organización de larevisión de los formularios.Se participó y apoyó la coordinación como secretaría técnica del comitéde gestión del cambio y consolidación de la presentación.Gestión para la inclusión de los manuales de usuario del sistema BogDataen el Sistema de Gestión y asociación con la documentación de procesos.Apoyo en la documentación del proceso de soporte técnico en la AtenciónContribuyentes.Se realizó el reporte del informe de actividades (Contraloría) de loscontratos correspondientes a la OAP.</t>
  </si>
  <si>
    <t>Dentro del periodo del 1 al 31 de mayo de 2023 se realizaron lassiguientes actividades:1. Radicación de 22 Derechos de Petición, 69 Proyectos de Acuerdo y 11proposiciones relacionados en la base de SharePoint del despacho delSubsecretario Técnico  2. Apoyo en la gestión de la correspondencia y archivo de laSubsecretaria Técnica y atender las solicitudes del equipo de ladependencia.3. Acuses de recibidos remitidos por correspondencia y el estado detrámite en el aplicativo CRM SAP.4. Participó en las actividades de capacitación y/o informativasrealizadas por SHD (3).7. Mantener actualizada la agenda del subsecretario y mantenerloinformado frente a las reuniones y compromisos institucionales.</t>
  </si>
  <si>
    <t>Se cumple para el periodo</t>
  </si>
  <si>
    <t>Se verifica que los servicios prestados cumplen con las especificacionesrequeridas y con las obligaciones especiales del objeto del contrato,conforme a los valores acordados y las condiciones para su cumplimiento.</t>
  </si>
  <si>
    <t>Durante la ejecución del contrato la contratista:Recopiló, analizó y consolidó la información histórica y suscomportamientos, para la proyección y preparación del flujo de caja deacuerdo con la periodicidad y requisitos solicitados.Brindó apoyo en la implementación de las funcionalidades de PAC y flujode caja del proyecto BogData.Realizó y acompañó las pruebas de los desarrollos pendientes de entrega,recepción de las nuevas funcionalidades y su aprobación para el paso aproducción, de las funcionalidades de PAC y flujo de caja del proyectoBogData.Revisó y evaluó las funcionalidades de PAC y flujo de caja del proyectoBogData y de los posibles ajustes que se requieran, con el fin degarantizar el cumplimiento de las actividades que comprenden laestabilización del sistema.Acompañó a los organismos y entidades que conforman el presupuesto anualdel Distrito Capital en el manejo de la elaboración y modificaciones delPAC en BogData.Apoyó el análisis de las solicitudes de reprogramaciones de PAC enBogData.Elaboró los informes, según lo requerido, de los avances presentados porcada actividad.Actualizó y apoyó el desarrollo de los procesos y procedimientos bajo elnuevo sistema de información.Elaboró estudios, estadísticas, proyecciones, informes, memorandos,oficios y respuestas que le sean solicitados para atender los requerimientos de los clientes internos y externos, dando cumplimiento a los términos establecidos y con suficiencia técnica.Elaboró las especificaciones funcionales y plan de pruebas funcional delos requerimientos asignados que permitan atender el adecuadofuncionamiento del sistema de información.Realizó las demás actividades que el supervisor designe acordes con elobjeto del contrato.</t>
  </si>
  <si>
    <t>Las siguientes son las actividades que ejecutó el contratista, paracumplir con las obligaciones especiales:Presentó informes de avances semanales y mensuales con registrofotográfico completodel antes, durante y después.Garantizó la calidad y estabilidad de los trabajos.Suministró todos los insumos y equipos requeridos para las respectivaspruebasTrasladó y almacenó los materiales y equipos que se requieren para eldesarrollo del proyecto por su cuenta y riesgo.Proporcionó la totalidad de los insumos, elementos y materialesnecesarios para la ejecución del contrato.Mantuvo el aseo de las instalaciones, recogiendo escombros y materialesque no se usen.Mantuvo bajo su custodia las herramientas y elementos que se vienenutilizando pararealizar las actividades en el desarrollo del proyecto.Entregó al personal la dotación de acuerdo con la ley y a lasactividades desarrolladas y según exigencias de la normatividad vigente.Respondió por la seguridad de todos los bienes, insumos, equipos, entreotros que seencuentren en el área durante este periodo de ejecución del contrato.Entregó a la interventoría los documentos técnicos, administrativos yfinancieros que estasolicitó de acuerdo con el alcance del anexo técnico durante esteperiodo.Concertó con personal de mantenimiento de la entidad y con lainterventoría del proyecto,los permisos, fechas y horarios para el desarrollo de las actividades.Contó con los equipos necesarios para ejecutar las actividades dentrodel alcance delproyecto.Utilizó el software MS Project para el seguimiento y control de laejecución del proyecto ylo presentó a la interventoría.Garantizó y certificó con la interventoría la calidad de los materialesy el cumplimiento delas normas técnicas que aplicó para la ejecución de actividades delproyecto.Cumplió con los tiempos estipulados en el cronograma y contrato.Contó con elementos para minimizar el ruido y polvo al momento derealizar las diferentes actividadesIncluyó personal con experiencia profesional, técnica y operativadirectamente empleado y supervisado por el mismo</t>
  </si>
  <si>
    <t>Se Certifica que el contratista ha cumplido satisfactoriamente con lasobligaciones especiales estipuladas en el contrato No. 230512 prestandoel servicio de soporte, mantenimiento y actualización del softwareespecializado en gestión de Riesgos de Mercado TRADE, fundamentado en lametodología VAR, en el periodo comprendido entre el 04/05/2023 al31/05/2023</t>
  </si>
  <si>
    <t>Durante el periodo de ejecución el contratista dio cumplimiento a lasobligaciones especiales determinadas en los estudios previos; elresultado de las mismas se describe en los productos entregados</t>
  </si>
  <si>
    <t>En el periodo comprendido entre el 1 y 31 de mayo, la contratista apoyoen el direccionamiento de las peticiones asignadas, así mismo realizó elapoyo respectivo para orientación a los usuarios a través de la gestiónde la respuesta a las peticiones asignadas para esta tarea, de otraparte durante el periodo cerro, reasignó, trasladó y organizó lainformación necesaria para atender las PQRS asignadas acorde a lasdirectrices dadas en las diferentes capacitaciones y orientaciones, locual se realizó en las plataformas destinadas para la gestión de laspeticiones (CRM y BTE). Así mismo la contratista asistió a las reunionesa las que fue convocada para manejo gestión de las PQRS y respuesta defondo a los peticionarios. La contratista entrego de manerasatisfactoria el reporte de las actividades realizadas acorde a lasinstrucciones, en los cuadros y plataformas indicados.</t>
  </si>
  <si>
    <t>En el periodo comprendido entre el 1 y 31 de mayo, la contratista apoyoen el direccionamiento de las peticiones asignadas, así mismo durante elperiodo cerro, reasignó, trasladó y organizó la información necesariapara atender las PQRS asignadas acorde a las directrices dadas en lasdiferentes capacitaciones y orientaciones, lo cual se realizó en lasplataformas destinadas para la gestión de las peticiones (CRM y BTE),realizó la revisión de las PQRS asignadas al área y gestiono las mismaspara dar respuesta de fondo a los peticionarios. Así mismo lacontratista asistió a las reuniones en las que fue convocada paragestión de las tareas asignadas asociadas a las PQRS a cargo de laOficina de Atención al Ciudadano. La contratista entrego de manerasatisfactoria el reporte de las actividades realizadas acorde a lasinstrucciones, en los cuadros y plataformas indicados.</t>
  </si>
  <si>
    <t>Se certifica el cumplimiento de las obligaciones especiales para elperíodo reportado.</t>
  </si>
  <si>
    <t>Actividad 1: *Se han realizado reuniones para revisar las propuestas deldistrito frente a al impuesto de vehículos, en particular para solicitarbases de datos que permitan simular ajustes en la fórmula de cálculo delimpuesto. *Se ha avanzado en el documento del contrato relacionado conel análisis de los ingresos distritales.Actividad 2: *Se ha avanzado en la elaboración del documento sobregeneración de ingresos. *Se ha participado en reuniones para hacer laproyección de ingresos del MFMP y se ha revisado la metodología actualde proyección y cálculo.Actividad 3: *Participación en reunión para revisar el visor quecontiene el análisis de información fiscal de la Región Metropolitana,así como remisión de observaciones frente al mismo (11 de mayo).Actividad 4: *Participación en la reunión para presentar observacionesal DNP con relación a la Misión de Descentralización (12 de mayo).Actividad 5: *Participación en una reunión para revisar el documentoreferente al capítulo 9 sobre la implementación del POT de Bogotá (3 demayo). *Apoyo en la elaboración de cartas para solicitud de informaciónpara proyecciones del MFMP: contraprestación aeroportuaria e informaciónde planeación.Actividad 6: Se está haciendo seguimiento a los debates relativos al PLPlan de Desarrollo 2022-2026 y análisis de afectaciones para eldistrito.Actividad 7: *Participación en reunión de equipo de la Subdirección deAnálisis Fiscal para revisar el cronograma de elaboración del MFMP-2023*Participación en dos reuniones la DAF-MHCP para revisar lasimplicaciones de la normativa del PND en la elaboración del MFMP-enparticular el análisis sobre entidades descentralizadas. *Participaciónen reuniones internas con otros profesionales de la subdirección paraelaboración de proyecciones del MFMP. *Reunión para revisar losdocumentos resultantes del contrato con la Subdirectora de AnálisisFiscal.Actividad 8: En este periodo no se requirieron.</t>
  </si>
  <si>
    <t>Recopilé, analicé y consolidé la información histórica y suscomportamientos, para proyectar y preparar el flujo de caja de acuerdocon la periodicidad y requisitos solicitados.Brindé el apoyo en la implementación de las funcionalidades del PAC yflujo de caja del proyecto BogData.Revisé y realicé las pruebas de las funcionalidades del PAC y flujo decaja del proyecto BogData y de los posibles ajustes que se requieran,con el fin de lograr el cumplimiento de las actividades que comprendenla estabilización del sistema.Realicé las actividades de soporte, acompañamiento o apoyo a losorganismos y entidades que conforman el Presupuesto Anual del DistritoCapital en el manejo de la elaboración y modificaciones del PAC enBogData.Apoyé el análisis de las solicitudes de reprogramaciones del PAC enBogData.Elaboré informes, según lo requerido de los avances presentados por cadaactividad.Actualicé y apoyé el desarrollo de los procesos y procedimientos bajo elnuevo sistema de información.Elaboré análisis, estadísticas, proyecciones e informes solicitados enrelación con los aspectos objeto del contrato, dando cumplimiento a lostérminos establecidos y con suficiencia técnica.Proyecté memorandos, oficios y respuestas que le sean solicitados paraatender los requerimientos de los clientes internos y externos, en temasrelacionados con el objeto contractual.Acompañé y participé en las reuniones designadas por el supervisor delcontrato acorde con el objeto del contrato.Elaboré los planes de mejoras o evolutivos de los requerimientosasignados que permitan atender el adecuado funcionamiento del sistemaBogData.Elaboré las especificaciones funcionales y plan de pruebas funcional delos requerimientos asignados que permitan atender el adecuadofuncionamiento del sistema de información.Apoyé el seguimiento a los procesos del Sistema de Gestión de Calidadque sean requeridos.Elaboré y entregué informe mensual y uno final de las actividadesrealizadas.Las demás que se relacionen con el objeto del contrato.</t>
  </si>
  <si>
    <t>Prestó los servicios para apoyar a la Oficina Asesora de Comunicacionesen el diseño de piezas comunicativas para las diferentes estrategias decomunicación de la Secretaría Distrital de Hacienda., durante el mes demayo de 2023.Los servicios cumplen técnicamente y que los valores cobrados seencuentran acorde con lo establecido en el contrato y en la propuestadel contratista.</t>
  </si>
  <si>
    <t>Actividad 1: Como parte del apoyo a la Dirección de Estadísticas yEstudios Fiscales, con la elaboración de un documento de recomendaciónalineado con lo definido en el Plan Distrital de Desarrollo sobrecalidad de gasto, para garantizar que los procesos de planeación demediano plazo se ajusten a estos lineamientos se hicieron las siguientesactividades: Se realizó con el secretario de Hacienda en la que sedefinió: • Nuevo cálculo de Épico para todas las entidades del distritopara las que se calculó en 2022 y 2023 • Cálculo de Épico a lasentidades a las cuales se les reformularon los productos del PMR. • Sedebe incluir en Épico una categoría que permita diferenciar losobjetivos de largo plazo (que trascienden las administraciones) de losde corto plazo y mediano plazo (los que dependen de la administración)En este sentido, se hizo un ajuste a la metodología de Épico y seinvolucraron los indicadores de seguimiento de la dimensión ambiental,económica, y social de los objetivos de Desarrollo Sostenible (ODS) queno se tomaron en cuenta en otros componentes de Épico. En consecuencia,se tomaron 10 indicadores nuevos relacionados con seguridad,construcción de espacio público, infraestructura social y desarrolloeconómico de la ciudad.Actividad 2: En el periodo no se realizaron otras actividadesrelacionadas con el objeto del contrato.Actividad 3: Como parte de la metodología y las fuentes de informaciónasociadas a la proyección y sostenibilidad fiscal de mediano plazo de laDirección de Estadísticas y Estudios Fiscales, el contratista revisó conla Dirección de Presupuesto las bases de datos de los productos del PMRcon el propósito de actualizar el análisis de la metodología ÉPICOrealizada la vigencia pasada. En este sentido, se recibieron losarchivos de cada uno de los productos del PMR de las entidades delDistrito para realizar el cálculo de la metodología Épico para cada unade ellas, esta información se sistematizó en archivos de Excel y secomparó con la de la vigencia pasada para iniciar el proceso de cálculode resultados del presente año.Actividad 4: Como parte del apoyo, en articulación con entidades delorden distrital y nacional, la academia u organismos multilaterales, elanálisis para el diseño e implementación de política públicas elcontratista construyó para la Dirección de presupuesto: • Un resumen conla explicación de Épico y los principales resultados de la estrategia •Una presentación que muestra lo que se hizo en Épico y lo que se realizódurante 2022 con la herramienta. Los documentos fueron remitidos a ladirección de presupuesto para su análisis.Actividad 5: Como parte de la elaboración y revisión de informes ydocumentos, que permitan atender los requerimientos formulados, elcontratista se reunió (19 de mayo) con la dirección de presupuesto pararevisar el concepto de recurrencia de gasto remitido el mes anterior. Eneste sentido se discutió lo siguiente: • Alcance de definición derecurrencia de gasto e inflexibilidad. • Particularidades de definiciónde recurrencia de gasto (de acuerdo con sector) • Usos del concepto deinflexibilidad de gasto en el Marco Fiscal de Mediano Plazo • Definiciónde información a solicitar Producto de la reunión la Dirección dePresupuesto se comprometió a enviar un formato para remitir a lasentidades para recoger la información pertinente para el análisis de larecurrencia de gasto.Actividad 6: En este periodo no se realizaron acciones relacionadas conesta actividad.Actividad 7: Se participó en las siguientes reuniones: • 04 de mayoreunión de la Secretaría de Hacienda para determinar los avances enmateria del documento de calidad de gasto. • 09 de mayo se participó enuna reunión en el despacho del secretario de Hacienda para revisar losavances en términos de calidad de gasto. • 19 de mayo reunión con laDirección de Presupuesto para revisar los pasos a seguir en lo referentea la estrategia de identificación de gasto recurrente.Actividad 8: En el periodo no se realizaron otras actividadesrelacionadas con el objeto del contrato.</t>
  </si>
  <si>
    <t>El Supervisor del contrato, con base en los documentos y registrosexistentes sobre la ejecución del contrato, certifica que el contratistacumplió a cabalidad con el objeto y obligaciones especiales durante elperiodo de ejecución del contrato.</t>
  </si>
  <si>
    <t>El contratista puso a disposición de la Entidad el personal requerido,para ejecutar las actividades, realizó las rutinas del mantenimientopreventivo y correctivo programadas y de acuerdo con las solicitudes dela interventoría. También solicitudes presentadas por las diferentesáreas y funcionarios de la secretaria distrital de hacienda, las cualesfueron aprobadas para su ejecución.Dentro de las actividades programadas, se ejecutaron las siguientes:SISTEMA ELECTRICOInspecciones diarias de los tableros eléctricos.Medición de voltajes y corrientesVerificar las condiciones físicas de los tableros electricos.Limpieza de Tableros electricos.Limpieza contactos, borneras en tableros electricos.Limpieza y aseo semanal de los cuartos eléctricos.Ajuste de Breackers en tableros electricos.Limpieza de lámparas.Mantenimiento circuito eléctrico.Mantenimiento Balastros.Inspección y cambio de iluminación.Limpieza de difusores y carcazas.Limpieza de tomas eléctricas.Limpieza de bandejas porta cables.Inspección de ductos eléctricos.Inspección diaria de parte eléctrica cafeterías.Mantenimiento eléctrico Cafetería (estufas eléctricas)Medición voltaje de baños.Medición de combustible Plantas Eléctricas.Medición de voltajes Plantas Eléctricas.SISTEMA HIDRAULICOInspección red principal, red secundaria de presión.Verificar etiquetas e identificación de tuberías PresiónVerificación quincenal de descargas y comprobar taponamientos ensanitarios. Actividad de programación ejecutada durante el periodo, elcontratista diligencia formato de inspección.Inspección semanal de funcionamiento de sanitarios, orinales ylavamanos. actividad periódica ejecutada por el contratista, se realizaformato de control el cual es diligenciado por el funcionario demantenimiento que ejecuta la actividad quedando el registro para eldebido seguimiento.Mantenimiento de Re emboquillado de sanitarios.Inspección y revisión de voltajes y Limpieza de sistemas de filtro ensensores de orinales, sanitarios y lavamanos.Verificación Sifones en lavamanos, lavaplatos, orinales y pocetas deaseo. - Limpieza si se requiere por taponamiento.Verificación diaria de presión (manómetros), inspección de conexioneshidráulicas de equipos de bombeo.Verificación diaria de presión (manómetros), inspección de conexioneshidráulicas de equipos hidroneumáticos.Inspección diaria de niveles de tanques de almacenamiento Aguas lluvias,agua potable, agua mixta.Mantenimiento preventivo de equipos Subsistema agua potable.Mantenimiento preventivo de equipos Subsistema agua lluvias.Mantenimiento preventivo de equipos Subsistema agua mixta.Mantenimiento preventivo de equipos Subsistema agua potable Sede CRA 32.Limpieza de canales de conducción de aguas lluvias.ZONAS COMUNES, OFICINAS, PUESTOS DE TRABAJO Y MOBILIARIO.Inspección quincenal puertas de vidrio pisos del CAD Y OCR.Inspección mensual puertas baños.Mantenimiento Mobiliario Sillas (mantenimiento preventivo, incluyelimpieza, ajuste, cambio de tornillos, guasas, lubricación)Limpieza y desinfección lockers.Mantenimiento preventivo archivos rodantes proyectos especiales CAD.Revisión filtración de agua por la cabina de la planta No. 03.ATENCION A SOLICITUDES Y ACTIVIDADES NO PROGRAMADASRevisión y reparación de la cerradura de la puerta principal del FONCEPque se encontraba averiada.Revisión y ajuste de las puertas de acceso de pisos y módulos.Suministro y e instalación de placa para oficina de SubdirecciónJurídica de Hacienda.Revisión y cambio de controles estufas eléctricas.Traslado de mobiliario y puestos de trabajo en la sede CAD.Traslado de mobiliario y puestos de trabajo entre sedes CAD – Calle 54 yCr32.Revisión de techos en módulos sede Cr32, que se encuentran deterioradosy presentan ingreso de agua.Suministro de duplicado de llaves cajoneras y puestos de trabajo, porsolicitud de funcionarios que las han extraviado.Mantenimientos correctivos de sillas y cajoneras en puestos de trabajo.Instalación de superboard en el cuarto de máquinas - ascensores costadooriental.Revisión y ajuste de puerta de las cafeterías, mezanine oriental y shutde basura.Revisión, ajuste y/o cambio de llaves en lavamanos, orinales ylavaplatos.Revisión y cambio de tubos de iluminación en la oficina de BackOffice,piso 1 Tesorería.Revisión y cambio de tomacorrientes en el modulo 5 de la sede de la Cr32que se encontraba presentando corto.Revisión, arreglo y/o cambio de tomacorriente en cafeterías, baños,módulos.Apoyo e instalación de pendones en la sede CAD.Cambio de interruptor en el comedor del CAD.Revisión y ajuste de luminarias desprendidas.Revisión y ajuste de persianas caídas.Revisión y ajuste de cajoneras averiadas.Revisión sonido que generan las puertas de la CRA 32.Suministro e instalación de base para televisor de 32" en el piso 7 áreade la Mesa de Servicios.Revisión humedad reportada en muros y techo del primer piso de la sedede FONCEP.Atención a filtración de agua en el piso 2 de la sede FONCEP.Adecuación sala de Maternidad en el piso 9 del CAD.Instalación de cinta reflectiva en las barandas de los cuartoseléctricos costado occidental.Suministro e instalación de tapas para cárcamos en subestación No 01 y02 del CAD.Pintura en los cuartos eléctricos en el piso 9 y 8 costado oriental.Revisión y ajuste de uno de los soportes de la bajante de la redprincipal.Revisión de sanitarios taponados y con fuga.Revisión y reparación de las estufas eléctricas con garantía del piso16, 10, 6 y 4.Cambio de switch de iluminación en armario de transferencia del cuartoeléctrico del piso 1 costado oriental.Revisión de conexiones, levantamiento y maquillado de circuitos deltablero de iluminación del piso 16 costado oriental.Tendido de cable e instalación de conversor entre la planta eléctrica yla subestación No.03.Cambo de teja plástica de la sede Foncep.Revisión de filtración de agua en el cuarto de máquinas de la cubiertaen el costado occidental.Instalación y retiro de capuchones en los detectores de humo de lassedes del CAD, esto con el fin de realizar la fumigación el día 21 demayo de 2023.Cambio de flotador y cheque del tanque de agua potable de la sedeFoncep. (Cubierta)Revisión y ajuste de la puerta de las duchas de los hombres ubicado enel sótano.Revisión y ajuste de la manija de la puerta del baño de damas del piso14 costado occidental.Atención de emergencia en el cuarto de bombas de la Cra 32, debido a quese presenta fuga en el sistema de bombeo.Atención de emergencia de la Cra 32, debido a que se evidenciafiltración en la tubería de distribución de agua potable.Impermeabilización de tres cárcamos del costado occidental del edificio.Suministro e instalación de torniquete en acero inoxidable en el ingresode personas de movilidad reducida que se encuentra en el mezanine piso 1costado oriental.Automatización de los equipos del sistema de bombeo de aguas mixtas yagua potable de acuerdo a las especificaciones aprobadas.</t>
  </si>
  <si>
    <t>Del 1 al 31 de mayo de 2023, se aprobó la cotización de la fotocelda depiso a techo requerida para el correcto funcionamiento del Ascensor A1 yel contratista llevó a cabo el correctivo el 10/05/2023. Por otra parte,el 26/05/2023 presentó falla el ascensor B1, el contratista atendió elllamado por la línea de emergencia en los tiempos estipulados y elcorrectivo lo realizó el 29/05/2023. El jefe de mantenimiento de laempresa Schindler, envió el 30/05/2023 el cronograma de mantenimientosvigencia 2023.</t>
  </si>
  <si>
    <t>Se firmo Acta de Inicio el 3/05/2023, durante el periodo comprendidoentre el 3 y el 31 de mayo de 2023, el contratista cumplió con lasrutinas de mantenimiento preventivo de acuerdo con el cronogramaenviado. Adicionalmente atendió las activaciones presentadas en los tres(3) paneles de control del SDI.</t>
  </si>
  <si>
    <t>Durante el periodo del presente informe el contratista presentocronograma de mantenimientos preventivos para la vigencia del contrato,iniciando en el mes de mayo, los días 16 y 17. Debido a las fallas quesigue presentando el equipo, se solicitó nueva visita al contratista, lacual se llevó a cabo el día 25/05/2023, cómo resultado de la visita y delos mantenimientos, se identificó que se deben hacer algunoscorrectivos. Para la revisión del componente eléctrico del equipo, el30/05/2023 se recibió visita del técnico electricista.</t>
  </si>
  <si>
    <t>Servicio recibido: De acuerdo con las obligaciones establecidas en elContrato 230018, para la Secretaría Distrital de Hacienda, durante elperiodo comprendido entre el 01/05/2023 al 31/05/2023.Obligación 1:1. Diseño de piezas para redes sociales- GEIH - Mercado laboral. Número de piezas: 2- IPC – Inflación Número de piezas: 4- EOC – Consumidor. Número de piezas: 2- Gasto de los hogares. Español e Inglés Número de piezas: 4- Vivienda nueva. Número de piezas: 2- Diseño de pizas de Mercado Laboral (febrero-abril 2023). (Encurso).Obligación 2:1. Propuesta diseño de plantilla - Boletines Observatorio Fiscal delDistrito2. Avance guía presupuestal y correcciones preliminares3. Avance guía fiscal y correcciones preliminares4. Ajuste de gráficas en Power Bi para las guías.Obligación 3: No presenta avances para este periodoObligación 4:1. Lanzamiento del MOOC "Impuestos distritales y cultura tributaria enBogotá"Obligación 5:1. Reunión Power BI2. Guía Fiscal3. Avance guía presupuestal y guía fiscal4. Empalme Encargo SAS5. Cometarios Guía FiscalObligación 6:No presenta avances para este periodo</t>
  </si>
  <si>
    <t>Servicio recibido: De acuerdo con las obligaciones establecidas en elContrato 230162, para la Secretaría Distrital de Hacienda, durante elperiodo comprendido entre el 1/05/2023 al 31/05/2023.Obligación 1:1. Presentación del diseño de las dos primeras secciones de la nuevapágina web del Observatorio Fiscal del Distrito (“Inicio”, “¿Quiénessomos?”) para su aprobación por parte de la Oficina Asesora deComunicaciones (OAC).2. Ajustes frente a los comentarios del correo anterior, del diseño delas dos primeras secciones de la nueva página web del ObservatorioFiscal del Distrito (“Inicio”, “¿Quiénes somos?”) para su aprobación porparte de la Oficina Asesora de Comunicaciones (OAC).Obligación 2:No presenta avance para este periodo.Obligación 3:1. Generación de iconos para el embebido de PowerBi del Inicio de lapágina web del Observatorio Fiscal del Distrito.2. Imágenes para actualizar el carrusel de la página web delObservatorio Fiscal del Distrito.Obligación 4:No presenta avance para este periodo.Obligación 5:No aplica para este periodo.Obligación 6:1. Asistencia presencial a reunión para revisar el avance en eldesarrollo del diseño de la nueva página web del Observatorio Fiscal delDistrito; el 23 de mayo de 2023.2. Asistencia presencial a reunión con respecto al empalme del cargo dePedro Hernández; el 24 de mayo de 2023.3.Asistencia virtual a reunión con Silvana Palmariny para solicitarretroalimentación respecto a los diseños de la nueva página web delObservatorio Fiscal del Distrito; el 29 de mayo de 2023.4.Asistencia virtual a reunión con Silvana Palmariny para solicitarretroalimentación respecto a los diseños de la nueva página web delObservatorio Fiscal del Distrito; el 30 de mayo de 2023.Obligación 7:No aplica para este periodo.</t>
  </si>
  <si>
    <t>Del 1 al 31 de mayo de 2023, se recibió el servicio de gestión decorrespondencia y mensajería expresa masiva para la Secretaría Distritalde Hacienda, el contratista cumplió a satisfacción las obligacionesespecíficas del contrato.</t>
  </si>
  <si>
    <t>Ejecutó las siguientes actividades para el cumplimiento de:Las obligaciones especiales generales.Dio estricto cumplimiento a todas las condiciones establecidas en elAnexo Técnico.Dotó a todos los integrantes del personal del contrato de: Equipos,herramientas y elementos de seguridad y protección personal, que cumplancon la normatividad vigente de bioseguridad, de seguridad industrial yde salud ocupacional y laboral para el objeto y alcance del contrato.Cumplió con las disposiciones legales vigentes relacionadas con laseguridad del personal que labora en obras y del público que directa oindirectamente pueda afectarse por la ejecución de las actividadespropias del contrato, acatando todas las normas legales vigentes y enespecial las emitidas por el Ministerio de la Protección Social, por elcual se dicta el reglamento de higiene y seguridad para la industria dela construcción: Ley 9 de 1979, Resolución 2400 de 1979, Resolución 2413de 1979 y Resolución 1409 de 2012. Igualmente se debe dar cumplimiento ala normatividad relacionada con el Sistema de Gestión de la Seguridad ySalud en el Trabajo, de conformidad con lo establecido en el Decreto1072 de 2015.Garantizó que el personal que viene desarrollando el contrato, hayapresentado buena conducta y buen trato con los servidores públicos,usuarios y ciudadanos.Atendió en debida forma las solicitudes que efectuó el supervisor delcontrato.Respondió al supervisor del contrato, las observaciones técnicas,administrativas, financiera, jurídicas y ambientales, en cuanto a lacalidad de los servicios y bienes suministrados por el contratistaejecutor.Pagó al personal en forma oportuna el valor del salario y prestacionessociales, y presentó, a solicitud del supervisor del contrato, copia delos pagos salarios u honorarios por nómina, depósitos o consignacionesrealizadas por el contratista al personal.11.  Suministró los elementos de protección personal y bioseguridad asus trabajadores o contratista expuestos, y que, en el desarrollo de lasfunciones propias del cargo, presenten riesgo directo o indirecto deexposición al COVID-19, de acuerdo con las recomendaciones ylineamientos establecidos por el Ministerio de Salud y ProtecciónSocial.12. Vinculó para la ejecución del contrato a mujeres en un porcentajemínimo del 50%, priorizando para ello factores que acentúan suvulnerabilidad como la condición de víctima del conflicto armado, lasdiscapacidades, ser mujer jefa de hogar, entre otras, de conformidad conlo dispuesto en el Decreto Distrital 332 de 2020.De la interventoría técnica.Verificó y aseguró que las condiciones técnicas del servicio contratadocumplieran con los requisitos técnicos establecidos por la SecretaríaDistrital de Hacienda.Vigiló, controló, verificó y aseguró el cumplimiento del objetocontractual y las obligaciones a cargo del contratista ejecutor.Exigió y coordinó con el contratista ejecutor, las medidas para brindarsolución a los problemas técnicos que se han presentado durante laejecución del contrato principal.Mantuvo el control y la coordinación permanente sobre el desarrollo delcontrato principal a través del seguimiento e implementación delcronograma de actividades, presentado por el contratista ejecutor.Verificó que el contratista ejecutor haya utilizado personal ofertadopara el desarrollo oportuno y adecuado de los trabajos realizados en elcontrato principal, según lo solicitado por la Entidad en los documentosdel proceso contractual.Aprobó los trabajos realizados por el contratista ejecutor.Realizó el estudio de mercado de los NP’S presentados por el contratistade obra.Apoyó a la Subdirección Administrativa y Financiera a través de laaplicación del conocimiento y experticia técnica, en la toma de decisiones durante la ejecución del contrato principal.Para este periodo no se tuvo que proyectar informes requeridos derespuesta a las solicitudes de los entes de control relacionadas con elcontrato principal o el contrato de interventoría.Presentó los informes semanales y mensual del periodo de mayodebidamente soportado, sobre el avance y estado del contrato principal,como también de las actividades realizadas por la interventoría.Documentó y validó el cumplimiento de toda la normatividad en temas deseguridad y salud en el trabajo para la ejecución del contratoprincipal.Llevó control presupuestal de los servicios y cantidades de los bienessuministrados en el contrato principal, e informó la variación yafectación encontrada en los trabajos de la cubierta.De la interventoría administrativa y operativa.Sirvió de interlocutor entre la Secretaría Distrital de Hacienda y elcontratista ejecutor.Suscribió y realizó las actuaciones de los documentos de:Informe de actividades del contratista ejecutor.Revisó, solicitó ajustes y aprobó, la planeación de labores, cronogramasde actividades y selección de materiales presentados por el contratistaejecutor.Revisó, aprobó y realizó seguimiento al plan de gestión de riesgos.Atendió y resolvió por escrito oportuna y pertinentemente lassolicitudes de del contratista principal y la SDH en desarrollo del objeto del contrato de interventoría.Entregó de manera oportuna los informes semanales y mensual deInterventoría.Manejó la información con el cuidado y confidencialidad requerida por laentidad.Mantuvo debidamente organizado y actualizado el archivo digital.Atendió las reclamaciones y solicitudes elevadas por el contratistaejecutor.Solicitó correctivos que correspondan al contratista ejecutor fijando.Dejó constancia y evidencia de las comunicaciones realizadas alcontratista ejecutor enviadas por correo electrónico, de manera clara,precisa y oportuna,De la interventoría financiera:Se revisaron las cantidades de servicios, materiales e insumos,tendientes con sus respectivas memorias para liquidar la factura presentada por el contratista ejecutor, de manera clara, precisa, el concepto de las actividades desarrolladas según lo convenidodentro del contrato principal.Se diligenció y se suscribió los formatos suministrados por laSubdirección Administrativa y Financiera para los trámites de pagos delcontrato principal con la debida revisión y aprobación de los productoscontratados conforme a lo estipulado en el mismo.Presentó la aprobación del acta de obra del contrato.Verificó que el contratista ejecutor realizó los aportes al sistema depensiones y salud de acuerdo con el Art. 50 de la Ley 789 de 2002.De la interventoría jurídica:Garantizó el oportuno y adecuado trámite solicitudes y peticiones departiculares, del contratista ejecutor, la SDH, y las autoridades enrelación con desarrollo del contrato principal.Garantizó el oportuno y adecuado trámite de solicitudes y peticionesrealizadas por el contratista ejecutor y la SDH en relación con eldesarrollo del contrato principal.Presentó análisis, concepto y recomendaciones para tramitar la prórrogadel contrato principal.Certificó que el contratista del contrato principal subió a laplataforma SECOP los documentos requeridos y actualizados los documentospara el periodo de mayo de 2023, según la comunicación suministrada porel interventor.De la interventoría ambiental y HSEQ:Verificó que el contratista ejecutor haya cumplido con los lineamientosambientales descritos en el anexo técnico y normatividad ambientalactual.Verificó y validó que el contratista ejecutor haya garantizado laadecuada disposición de todos los residuos generados por la ejecución delas actividades, conforme con las disposiciones ambiental vigentes.Verificó y validó que el contratista haya realizado la adecuadadisposición de todos los residuos generados por la ejecución de lasactividades.Elaboró informe de HSEQ mensual de acuerdo a los requerimientos de laSDH de los contratos principal y contrato de interventoría.Verificó que todos los empleados del contratista ejecutor hayan cumplidocon las afiliaciones y pagos de aportes al Sistema de Seguridad Social yARL y certificaciones necesarias acorde a las labores ejecutado por cadaempleado.Vigiló el cumplimiento de las normas de seguridad y salud en el trabajoen la ejecución del contrato principal.Verificó que el contratista ejecutor haya cumplido con los lineamientosambientales descritos en el anexo técnico y en la normatividad ambientalvigente.</t>
  </si>
  <si>
    <t>Actividad 1: • Revisión de las bases de datos sobre consumo decigarrillos y cervezas. • Revisión del seguimiento de ingresos delDistrito y construcción del cuadro con hipótesis sobre sucomportamiento. • Revisión de los ajustes adicionales a los documentossobre electromovilidad y cigarrillos electrónicos. • Redacción y envíode las cartas a entidades externas y dependencias de la Secretaría deHacienda para la de proyección de ingresos. • Revisión de los modelos deproyección de ingresos del Distrito.Actividad 2: Revisión de la información disponible para realizar lasestimaciones de las propuestas sobre la reforma tributaria territorial.Actividad 3: No aplica.Actividad 4: Primera revisión sobre información relacionada con lasobretasa a la gasolina.Actividad 5: No aplica.Actividad 6: No aplica.</t>
  </si>
  <si>
    <t>El contratista cumplió con las condiciones y obligaciones del Anexo No.1 -Especificaciones Técnicas.Los soportes de la gestión se encuentran contenidos dentro delexpediente digital  de supervisión</t>
  </si>
  <si>
    <t>El contratista cumplió con las condiciones y obligaciones del Anexo No.1 -Especificaciones Técnicas.Los soportes de la gestión se encuentran contenidos dentro delexpediente digital de supervisión.</t>
  </si>
  <si>
    <t>En la ejecución del contrato 230118, el contratista cumplió con susobligaciones especiales durante el periodo del   01 al  31 de mayo  del2023.</t>
  </si>
  <si>
    <t>En la ejecución del contrato 230133, el contratista cumplió con susobligaciones especiales durante el periodo del   01 al  31 de mayo  del2023.</t>
  </si>
  <si>
    <t>En la ejecución del contrato 230117, el contratista cumplió con susobligaciones especiales durante el periodo del   01 al  31 de mayo  del2023.</t>
  </si>
  <si>
    <t>En la ejecución del contrato 230206, el contratista cumplió con susobligaciones especiales durante el periodo del   01 al  31 de mayo  del2023.</t>
  </si>
  <si>
    <t>En la ejecución del contrato 230204, el contratista cumplió con susobligaciones especiales durante el periodo del  01 al  31 de mayo  del2023.</t>
  </si>
  <si>
    <t>En la ejecución del contrato 230205, el contratista cumplió con susobligaciones especiales durante el periodo del  01 al  31 de mayo  del2023.</t>
  </si>
  <si>
    <t>Del 01 al 31 de mayo de 2023 se realizó mantenimiento y backup a lasdiferentes bases de datos de Eyes and Hands Forms que se encuentran enproducción en la SDH.El día 10 de mayo se realizó la visita mensual técnica N° 2 con el finde adelantar el seguimiento al uso y adecuado funcionamiento delaplicativo de acuerdo con los parámetros establecidos dentro delcontrato y los desarrollos que se tienen en producción en la SDH.El propósito de la visita fue dar mantenimiento preventivo al software,para lo cual se adelantaron las siguientes acciones:-Mantenimiento de las Bases de datos.-Verificación del correcto funcionamiento de FORMS, DLL y aplicativos yanexos.-Depuración de la información histórica.-Monitoreo y verificación del funcionamiento de las Estadísticas deproducción generadas por fecha y usuario de los módulos de Scan,lnterpret y Verify, garantizando que las mismas se puedan consultar enla plataforma Eyes and Hands forms.Por último, frente a la integración de los escáneres adquiridos pormedio del contrato 220906 con los módulos de Eyes and Hands forms, seestá a la espera del cumplimiento de algunos requisitos funcionales desoftware.</t>
  </si>
  <si>
    <t>El contratista cumplió con las especificaciones técnicas y obligacionesespeciales establecidas en el Anexo "Ficha técnica" del contrato y demásdocumentos del proceso.</t>
  </si>
  <si>
    <t>Durante el mes de mayo el contratista asistió a mesas de trabajointernas y externas, y apoyó la construcción de documentación asociadacon el reconocimiento contable de los recursos del FET y del traslado deutilidades de Transmilenio S.A. al FET, en donde interviene la SDM, TM,SDH y el SITP. Apoyó la proyección de respuesta a consulta recibida porTransmilenio relacionada con la información del SITP, y consultarecibida por la ERU sobre facturación en un convenio. Trabajó en laconstrucción de una propuesta de metodología de cálculo de deterioro delas cuentas por cobrar que incorpore las pérdidas esperadas, la cual fuesocializada en el Comité Técnico de la DDC.</t>
  </si>
  <si>
    <t>Del 1 al 31 de mayo de 2023, se recibió el servicio de publicación delos avisos corrientes, edictos y notificaciones requeridos por lasdependencias de la Secretaría Distrital deHacienda en un periódico de amplia circulación nacional.El contratista cumplió a satisfacción las obligacionesespecíficas del contrato y los valores facturados se encuentran acordecon lo establecido en el contrato y en la propuesta económicapresentada.</t>
  </si>
  <si>
    <t>Servicio recibido: De acuerdo con las obligaciones establecidas en elContrato 230016, para la Secretaría Distrital de Hacienda, durante elperiodo comprendido entre el 01/05/2023 al 31/05/2023.Obligación 1:• Se realizan ajustes a micrositio web del observatorio Fiscal en cuantoa contenido, se ajusta textos en cuanto a tamaño y fuente de acuerdo conlas indicaciones de Hacienda Bogotá.Obligación 2:• Actualización constante de la página del observatorio fiscal deldistrito. Se actualiza el menú principal, boletines, publicaciones encuanto a forma, diseño y traducción del sitio de acuerdo con lasindicaciones de Hacienda Bogotá• Actualización constante de boletines de la página del observatoriofiscal boletines actualizados:•Complemento_Laboral_Marzo_2023_DANE•Area_Causada_Edificaciones_CEED_Bogota_Trimestre_I_2023_DANE•Area_Causada_Edificaciones_CEED_Bogota_Trimestre_III_2022_DANE•Nota_CEED_Segundo_trimestre_2022•PIB_Nacional_I_trim_2023_DANE•Produccion_Concreto_Premezclado_Bogota_Trimestre_I_2023_DANE•Despachos_Cemento_Gris_Bogota_Trimestre_I_2023_DANE•Despachos_Cemento_Gris_Bogota_Trimestre_IV_2022_DANE•Confianza_Consumidor_Abril_2023_Fedesarrollo•Inflacion_Abril_2023_DANE•Laboral_Marzo_2023_DANE•Confianza_Empresarial_Bogotá_marzo_2023_Fedesarrollo•Ventas_Vivienda_Nueva_Marzo_2023_GI•Complemento_Laboral_Febrero_2023_DANEObligación 3:•Respecto a la página web:Reportes subidos en carpeta correspondiente al mes de MAYO, reporterealizado el día 15 de mayo y el día 30 de mayo.(En cuanto al sistema de información, ver obligación 6).Obligación 4:• El día 5 de mayo se realiza explicación del sistema construido en phpal ing. Cesar Chembi.Obligación 5: • El día 19 de mayo se realiza acompañamiento en la oficina del ingAntonio para revisar el futuro de SIOF, donde se explica la estructurade SIOF en sus versiones y utilización de la herramienta PowerBI yPowerQuery para la limpieza de los datos y la necesidad de procesamientode esta en un lugar diferente, al computador de la profesional DianaCastro, es donde el ing Antonio decide realizar el proceso en elservidor de AWS.Obligación 6:Respecto al sistema de información: Este mes no se presentó avances aesta obligación.Obligación 7:•Se realiza el reenvío de correcciones del documento de especificacionestécnicas al ing Cesar Chembi•El día 30 de mayo de 10:00 a 11:30 pm se realizó un encuentro entre laprofesional Diana Castro y Viviana Rosero L., para mirar posiblesmejoras con las bases de datos que hasta el momento se tienen por partede Diana Castro haciendo en la herramienta PowerQuery y las bases dedatos que se tienen en Mysql ServerObligación 8:•El día 24 de mayo de 11:00am a 11:30am asistí a reunión Técnica derendimiento de servidor en AWS del ObservatorioObligación 9:•  Asistí a reunión el día 8 de mayo de 10:00am a 10:30am con ChristianAlejandro Cortés Victoria para revisión de diseño de la página web delObservatorio Fiscal.• Asistí a reunión el día 23 de mayo de 12:30am a 1:00pm con ChristianAlejandro Cortés Victoria y Pedro Hernández para revisión de diseño dela página web del Observatorio Fiscal.Obligación 10:• Otorgar permisos en la carpeta compartida de sharepoint con ÁlvaroEscobar</t>
  </si>
  <si>
    <t>Del 1 al 31 de mayo de 2023, el contratista cumplió con las obligacionesespeciales.Se adelantaron las labores y operaciones técnicas asociadas a losprocedimientos de gestión documental incluidos en las especificacionestécnicas del convenio.El contratista entregó los informes de desarrollo de actividadessolicitados.</t>
  </si>
  <si>
    <t>Durante el mes de mayo de 2023, participó en reuniones tendientes abrindar orientación a las entidades asignadas a mi cargo, para efectosde asesoría contable y actividades relacionadas con investigacióncontable efectuadas por parte de la Subdirección, así como la validacióncontable de la información entregada por parte de las entidades concorte a 31 de marzo de 2023 del (SGD), particularmente losestablecimientos públicos, efectuando , validaciones de la informacióncargada por parte de las entidades, solicitando ajustes, proponiendoajustes al consolidado y realizando mesas de trabajo para temasespecíficos, de igual manera brindó asistencia virtual a las entidades,en el diligenciamiento de los anexos y temas de interés solicitados pordemanda, relacionados con los anexos de la Resolución DDC- 004 de 2022 yla Resolución 356 de 2022, por parte de las entidades asignadas alproceso de asesoría contable.</t>
  </si>
  <si>
    <t>Servicio recibido: De acuerdo con las obligaciones establecidas en elContrato 230066, para la Secretaría Distrital de Hacienda, durante elperiodo comprendido entre el 01/05/2023 al 31/05/2023.Obligación 1:1. . No aplica para el presente periodoObligación 2:1. Se realizo un pronóstico de la inflación mensual y anual de Bogotámediante modelos SARIMA para el mes de abril.Obligación 3:1.  Apoyo en la actualización y corrección del documento de seguimientoefectos CONPES en el PIB (MIP).Obligación 4:1.  Apoyo en la actualización y revisión del indicador de inflaciónbásica de Bogotá y nivel nacional para abril de 2023.2. Apoyo en la elaboración del boletín encuesta manufacturera conenfoque territorial (EMMET)3. Apoyo en la elaboración del boletín PIB nacional primer trimestre del2023.Obligación 5:1. Introducción a la Terminal Bloomberg. 24 de mayo 17:00-18:00Obligación 6:1.  Empalme Encargo SAS 24 mayo 10:30 - 12:00Obligación 7:1. Apoyo en la revisión del documento “propuesta IPM Bogotá”.2. Apoyo en la respuesta a la solicitud de información para InformeSemestral al Concejo de Bogotá.3. Corrección de gráficos para la presentación de BRC.</t>
  </si>
  <si>
    <t>Servicio recibido: De acuerdo con las obligaciones establecidas en elContrato 230013, para la Secretaria Distrital de Hacienda, durante elperiodo comprendido entre el 01/05/2023 al 31/05/2023.Obligación 1:No aplica para este periodoObligación 2:1. Traducción de página “Boletines” del Observatorio Fiscal delDistrito.2. Traducción de página “Publicaciones” del Observatorio Fiscal delDistrito.Obligación 3:1. Ajustes sugeridos sobre la página “Boletines” del Observatorio Fiscaldel Distrito.2. Ajustes sugeridos sobre la página “Publicaciones” del ObservatorioFiscal del Distrito.Obligación 4:1. Propuesta textual bilingüe para redes sobre el mercado laboral enBogotá (resultados trimestrales, 2023-I).2. Propuesta textual bilingüe para redes sobre gasto de hogares enBogotá (resultados anuales, 2022).3. Propuesta textual bilingüe para redes sobre el índice de precios alconsumidor en Bogotá (resultados mensuales, abril del 2023).4. Propuesta textual bilingüe para redes sobre el índice de confianzadel consumidor (resultados mensuales, abril del 2023).5. Propuesta textual bilingüe para redes sobre vivienda nueva en Bogotá(resultados mensuales, abril del 2023).6. Propuesta textual bilingüe para redes sobre el índice de confianzacomercial (resultados mensuales, abril del 2023).7. Se elabora propuesta textual bilingüe para redes sobre el índice deconfianza industrial (resultados mensuales, abril del 2023).8. Traducción del boletín sobre mercado laboral en Bogotá (diciembre2022).9. Traducción del boletín sobre el mercado laboral en Bogotá (marzo2023).10. Traducción del boletín sobre inflación en Bogotá (diciembre 2022).11. Traducción del boletín sobre inflación en Bogotá (marzo 2023).Obligación 5: No presenta avance para el mes de mayo.Obligación 6: No presenta avance para el mes de mayo.Obligación 7:1. Se elabora propuesta textual para redes sobre el mercado laboral enBogotá (resultados trimestrales, 2023-I, basada en la Gran EncuestaIntegrada de Hogares del DANE).2. Se elabora propuesta textual para redes sobre gasto de hogares enBogotá (resultados anuales, 2022, basado en datos de Raddar CKG).3. Se elabora propuesta textual para redes sobre el índice de precios alconsumidor en Bogotá (resultados mensuales, abril del 2023, basado endatos del DANE).4. Se elabora propuesta textual para redes sobre vivienda nueva enBogotá (resultados mensuales, abril del 2023, basado en datos de LaGalería Inmobiliaria).5. Se elabora propuesta textual para redes sobre el índice de confianzadel consumidor (resultados mensuales, abril del 2023, basada en laEncuesta de Opinión del Consumidor de Fedesarrollo).6. Se elabora propuesta textual para redes sobre el índice de confianzacomercial (resultados mensuales, abril del 2023, basada en la Encuestade Opinión Empresarial de Fedesarrollo).7. Se elabora propuesta textual para redes sobre el índice de confianzaindustrial (resultados mensuales, abril del 2023, basada en la Encuestade Opinión Empresarial de Fedesarrollo).Obligación 8:No presenta avance para el mes de abril.Obligación 9:1. Se elabora propuesta textual para redes sobre el mercado laboral enBogotá (resultados trimestrales, 2023-I, basada en la Gran EncuestaIntegrada de Hogares del DANE).2. Se elabora propuesta textual para redes sobre gasto de hogares enBogotá (resultados anuales, 2022, basado en datos de Raddar CKG).3. Se elabora propuesta textual para redes sobre el índice de precios alconsumidor en Bogotá (resultados mensuales, abril del 2023, basado endatos del DANE).4. Se elabora propuesta textual para redes sobre vivienda nueva enBogotá (resultados mensuales, abril del 2023, basado en datos de LaGalería Inmobiliaria).5. Se elabora propuesta textual para redes sobre el índice de confianzadel consumidor (resultados mensuales, abril del 2023, basada en laEncuesta de Opinión del Consumidor de Fedesarrollo).6. Se elabora propuesta textual para redes sobre el índice de confianzacomercial (resultados mensuales, abril del 2023, basada en la Encuestade Opinión Empresarial de Fedesarrollo).7. Se elabora propuesta textual para redes sobre el índice de confianzaindustrial (resultados mensuales, abril del 2023, basada en la Encuestade Opinión Empresarial de Fedesarrollo).Obligación 10:1. Se asiste presencialmente a la reunión de empalme entre el supervisordel contrato y el asesor Felipe Rojas.Obligación 11:No presenta avance para el mes de mayo.</t>
  </si>
  <si>
    <t>El operador cumplió integralmente con las obligaciones especialesconsignadas, detalladas y firmadas en el Convenio “PARA LA DISPERSION DETRANSFERENCIAS MONETARIAS A FAVOR DE LA POBLACIÓN BENEFICIARIA DE LAESTRATEGIA INTEGRAL INGRESO MÍNIMO GARANTIZADO, SUSCRITO ENTRE LASECRETARÍA DISTRITAL DE HACIENDA Y BANCOLOMBIA” con No SDH-RE-0002-2022Contrato 220442 del 27 de julio de 2022, incluidas en la cláusulaséptima del convenio.</t>
  </si>
  <si>
    <t>El contratista entregó el informe mensual de avance de su plan detrabajo para el cumplimiento de sus obligaciones contractuales, respectoa los entregables adicionales no aplica para el periodo del 01 al 30 deabril de 2023.</t>
  </si>
  <si>
    <t>El contratista entregó el informe mensual de avance de su plan detrabajo, en el que relacionó su acompañamiento a las entidades querequirieron apoyo y acompañamiento para la reformulación del PMR, elacompañamiento a las entidades asignadas en la revisión de los informesde PMR para Concejo, retroalimentó a las entidades respecto a susindicadores y apoyó en la elaboración del informe del primer trimestrepara el trazador de Construcción de Paz. Todo esto en el marco delcumplimiento de sus obligaciones contractuales. Respecto a losentregables adicionales no aplica para el periodo del 01 al 31 de marzode 2023.</t>
  </si>
  <si>
    <t>1. Se garantizó la funcionalidad de la plataforma VLex.2. Se permitió y otorgó todas las condiciones técnicas y operativas parael acceso de 150 funcionarios a la plataforma VLex, la cual permitíatener el acceso a toda la información jurídica nacional e internacional.3. Se suministró oportunamente el acceso y consulta de la herramientaVLex a través de IP 24 horas al día.4. Brindó soporte técnico online, asesoría y acompañamiento técnicopermanente a la Entidad sobre la utilización y necesidades que surgieroncon la aplicación, de manera presencial, telefónica, vía chat y porcorreo electrónico por parte de un equipo profesional calificado las 24horas del día durante el término de la suscripción.5. Se habilitó el acceso para 150 usuarios concurrentes y se habilitó laplataforma en la IP de la entidad, para la respectiva consulta de losusuarios.6. Se hicieron dos (2) capacitaciones virtuales a todos los usuariosfinales y los administradores de la herramienta.7. Suministró todos los beneficios por ser suscriptores del portafolioVLex.8. Atendió todas las instrucciones que se hicieron por parte delsupervisor durante el desarrollo del contrato.9. Cumplió con todas las demás obligaciones de la naturaleza delcontrato.</t>
  </si>
  <si>
    <t>Del 1 al 30 de abril de 2023 la contratista realizó:Reuniones:Asistió y participó en la reunión para la Prueba Funcional QASTerritorialización" desarrollada con el equipo de la SASP y TecnologíaSDH.Asistió y participó en reuniones de soporte a las entidades del sectorcultura (FUGA, IDARTES, IDPC, IDRD, OFB, SDCRD) y sector Gestión (DASCD,SEC GRAL) para el correcto reporte de información para la construccióndel informe de PMR para el Concejo.Asistió y participó en las reuniones de soporte a Veeduría Distritalpara resolver las dudas sobre registro de información y ajuste PMR 2022.Asistió y participó en los talleres de Calidad del GastoAsistió y participó en las en la capacitación de BogdataAsistió y participó en las a reuniones convocadas por la Subdirecciónpara Seguimiento de compromisosInformes Concejo:Realizó la consolidación del informe del Sector Cultura, confrontandolas cifras entre las diferentes fuentes de información del PMR paragarantizar la consistencia de la información.PMR:Realizó la codificación de los componentes del PMR de IDT.Formuló la propuesta de Elementos PEP del IDT, para ser revisada con elequipo de la SASP para posterior presentación ante la entidad y una vezse tengan poder realizar el cargue del PMR en BogdataPrestó soporte sobre PMR reformulado y concertado con la SDDE. Para estoorganizó y participó en las reuniones en las que se dio soporte a SDDEpara la concertación de la reformulación del PMR de la entidad.Apoyó en la construcción del documento del PMR para la elaboración de laAgenda de la Subdirección.Proyectó la respuesta al oficio de Veeduría Distrital con el cualsolicitaba el ajuste de los avances del PMR del 2022 - Oficio No20231200022091, Radicado SDH 2023ER131027O1Analizó a la solicitud dirigida en el oficio de Veeduría Distrital conel cual reportaban la homologación de elementos PEP de la entidad. -Radicado SDH 2023ER130540O1.Apoyó en la respuesta al Observatorio de Política Fiscal para losTableros de Power Bi para el reporte de los productos e indicadores delPMR.Inició la consolidación del archivo: (24042023 EPICO Seguimiento ind objy prod 2022 final)Trazadores:Inició la consolidación de la Matriz de Marcación y Seguimiento delTPIEG, teniendo en cuenta el nuevo reporte basado en los CRP de lasentidades con corte a marzo 2023, para lo que fue necesario desarrollarlas tablas dinámicas de consolidación y la formulación de control yvalidación de información.Realizó la incorporación de Dash Board del Trazador TPIEG a laHerramienta de Territorialización en Power Bi.Realizó el apoyo en la revisión y ajustes de los documentos y procesos:Plantilla de cargue para la programación con el cual se realizó elAjuste del Modelo de Trazadores – Carga Archivo Plano</t>
  </si>
  <si>
    <t>El Contratista ha dado cumplimiento a las obligacionescontractuales.</t>
  </si>
  <si>
    <t>Durante el mes de mayo, el contratista dió cumplimiento a lasobligaciones especiales del contrato con la ejecución de las siguientesactividades:Durante el mes de mayo, el contratista realizó las siguientesactividades:Total, de cajas custodiadas: 78.907Consulta normalNo. de consultas: 9No. de cajas: 31Remisiones: SA-00650, SA-00654, SA-00655, S00657 a S00661 y S00664Consulta UrgenteNo. de consultas: 12No. de cajas: 37Remisiones: SA-00651, SA-00652, SA-00653, SA-00656, SA-00662, SA-00663,SA-00665 a SA-00670TransporteTransporte de ida consulta normal: 9Transporte de ida consulta urgente: 12Transporte de regreso: 9RearchivosNo. de cajas: 106No. de requisiciones: SAS 2305-001, SAS 2305-004, SAS 2305-007 a SAS2305-009Traslado Inicial: 346</t>
  </si>
  <si>
    <t>Se verifica que el contratista ha cumplido satisfactoriamente lasobligaciones especiales estipuladas en el contrato 230129 prestandoservicios profesionales en gestión de continuidad en el periodocomprendido entre el 01 de mayo y el 31 de mayo de 2023.</t>
  </si>
  <si>
    <t>Durante el periodo comprendido entre el 1 y el 25 de mayo, lacontratista participó en actividades tendientes a brindar orientación alas actividades de la DDC, referentes al proceso de actualización deTasa Tes que involucra al reporte de deterioro de cartera no tributariay los pagos asociados al mismo, así como el análisis de información conasesora de ATENEA, sobre el proceso de subrogación llevado a cabo entrela SED y ATENEA. Realizó análisis de la información del pasivo pensionaldel Sector Gobierno Distrital a marzo de 2023 y diciembre 2022, productode esta actividad, proyectó la información correspondiente paracalificadoras de riesgos. Participó y realizó sesiones de socializacióny validación del insumo suministrado por la Subdirección de Cobro noTributario para el cálculo de los porcentajes de incumplimiento en elmarco del nuevo modelo de deterioro de cartera sobre pérdidas esperadasen aplicación de la Guía No. 005 emitida por la CGN, con miras a revisarel impacto del cálculo del deterioro colectivo, con respecto a los análisis de deterioro individual, se realiza un ejercicio aplicado con el reporte enviado por la Subdirección de Cobro No Tributariocon corte a noviembre. Presentó ante el comité de contabilidad, losavances realizados en el análisis del deterioro de cuentas por cobrarbajo el modelo de pérdidas esperadas.</t>
  </si>
  <si>
    <t>Durante el mes de mayo, el contratista llevó a cabo la entrega decarpetas para gancho legajador.</t>
  </si>
  <si>
    <t>El contratista cumplió a satisfacción las obligaciones especialesestablecidas en el contrato, apoyando la gestión de la SubdirecciónDistrital de Finanzas así:-Actualizó los informes del seguimiento a la Ejecución de VigenciasFuturas. Consolidó la información de vigencias futuras y actualicé conabril 2023 el informe de vigencias futuras por fuente, analizando lainformación contenida en las bases de BogData y lo incluido al respectoen las actas CONFIS.Proyectó informe con la actualización de las vigencias futuras, paraCrédito Público desagregado por proyecto de inversión, para calificadoras de riesgo.-Actualizó la ejecución de cupo de crédito del Acuerdo 840, verificandola información incluida en Share y BogData, con las cifras del periodode abril de 2023.Actualizó información para el seguimiento del estado del cupo deendeudamiento para el mes de Abril, de acuerdo a la solicitud de laDirección de Presupuesto.-Realizó la verificación de la información publicada para los años del2021 y 2020 para los Ingresos Y Gastos, De La Administración Central,Establecientes Públicos, Organismos De Control, Empresas Industriales YComerciales, Las ESE, Y Los Fondos De Desarrollo Local, establecimientoUniversitario Autónomo, comparando y verificando la informacióncontenida en BogData Vs lo publicado, para determinar errores en lapublicación. Cada año de análisis contempla un archivo en Excel donde seconstruye, limpiando la información y agrupándola de forma que se puedanrealizar comparaciones con los archivos de publicación. Proyectando unarchivo en Word, para describir las diferencias encontradas.</t>
  </si>
  <si>
    <t>La interventoría ha cumplido con las obligaciones especialesestablecidas en el anexo técnico, realizando seguimiento y control al cumplimiento de la ejecución de actividades del contratista en la realización de rutinas de mantenimiento preventivo y correctivo deacuerdo con las solicitudes de funcionarios y las solicitudespresentadas por las diferentes áreas, las cuales fueron aprobadas parasu ejecución.La interventoría realiza seguimiento a los requerimientos demantenimientos preventivos y correctivos realizados por medio de correo,whatsapp, mesa de servicio, por parte de funcionarios.Periódicamente en conjunto con el contratista se realizan recorridos enel edificio principal del CAD y/o por sedes con el fin de verificar elcumplimiento y desarrollo de las actividades y para levantamiento denecesidades de mantenimientos preventivos y correctivos.Programa y asiste a reuniones técnicas y de seguimiento las cuales serealizan en conjunto con la supervisión de la entidad y/o contratista.Realiza acompañamiento continuo y verificación de las actividadesejecutadas por el contratista de mantenimiento integrado.Realiza verificación  y aprobación de la documentación presentada por elcontratista de mantenimiento integrado.Realiza revisión de ejecución financiera de los recursos dispuestos parael contrato y análisis de estudios de mercado para las actividades noprevistas.Elabora los informes, incluido el informe técnico de interventoría,informe ejecutivo, oficios y demás documentación e solicitada por elsupervisor del contrato.</t>
  </si>
  <si>
    <t>Cumplimiento de las condiciones y obligaciones establecidos en elInstrumento de Agregación de la Demanda proceso CCE-116-IAD-2020.- Actualizó el catálogo según lo previsto en las Condiciones delinstrumento de Agregación por Demanda.- Proporcionó el software requerido por la Entidad.- El software se encontraba en la Codificación en el Clasificador deBienes y Servicios.- Suministró el software en el sitio establecido por la SDH.- El software contenía las Especificaciones técnicas requeridas por laSDH y ofrecidas en el Catálogo.- Presentó los documentos requeridos para el proceso de pago de lafactura en las condiciones    establecidas en la OC.- Respondió a la solicitud de cotización cuando fue requerido por laSDH.ANSEfectividad en la solución de los incidentesCumplida para el periodo certificadoTiempos de Aprovisionamiento e InstalaciónCumplida para el periodo certificadoTiempo de asignación de personal técnico, tecnólogo o ProfesionalCumplida para el periodo certificadoSERVICIOSInstalación de Licencia: El proveedor gestionó la instalación de losproductos adquiridos.Soporte técnico: El proveedor proveyó del recurso humano para atenderlos requerimientos realizados por la SDH, respondiendo de acuerdo conlos tiempos definidos en el ANS.Soporte técnico proactivo: El proveedor cumplió con actividadespreventivas realizadas por el administrador de la plataforma de la SDHpara el óptimo funcionamiento de los productos adquiridos en los tiemposdefinidos en el ANS.Soporte técnico reactivo: El proveedor realizó actividades de soporte,las cuales estuvieron orientadas a la solución de problemas presentados,de acuerdo con los tiempos definidos.Capacitación para usuario técnico o administrador: El proveedor realizóla transferencia de conocimientos acerca del uso de los Productosadquiridos por la SDH, las cuales han contribuido a la adaptación yactualización de éstos.Configuración y parametrización de los Productos: El proveedor haInstalado y configurado las herramientas necesarias para sincronizar losdirectorios y/o los servicios requeridos por la SDH.Migración de información por volumen de datos almacenados: El Proveedorha realizado las actividades de migración y transferencia de informaciónsobre los productos adquiridos.PERFILESEl proveedor ha proporcionado el perfil requerido para las actividadessolicitadas por la SDH.- Actualizó el catálogo según lo previsto en las Condiciones delinstrumento de Agregación por Demanda.Proporcionó el software requerido por la Entidad.El software se encontraba en la Codificación en el Clasificador deBienes y Servicios.Suministró el software en el sitio establecido por la SDH.El software contenía las Especificaciones técnicas requeridas por la SDHy ofrecidas en el Catálogo.Presentó los documentos requeridos para el proceso de pago de la facturaen las condiciones establecidas en la OC.Respondió a la solicitud de cotización cuando fue requerido por la SDH.Se verifica el total cumplimiento de las Obligaciones Especiales para elperiodo certificado.</t>
  </si>
  <si>
    <t>Durante el mes de abril de 2023, el contratista cumplió con lasobligaciones especiales estipuladas en los estudios previos</t>
  </si>
  <si>
    <t>Durante la ejecución del contrato la contratista elaboró y presentó elplan de trabajo; presentó 9 informes de ejecución del objeto contractual(8 mensuales y un informe final), a lo largo del contrato resolvióconsultas técnico-contables con relación a los Marcos NormativosContables, tal como se detalla en el informe final Obligación EspecialNo 2; realizó revisión, depuración y verificación de las cuentasreciprocas, atendiendo la normatividad contable teniendo en cuenta losprocedimientos establecidos por la entidad,  gestionó mesas de trabajocon Entes y Entidad del Distrito Capital tendientes a dar claridad enlas diferencias que se presentaron en la consolidación de EstadosFinancieros, tal como se relaciona en el informe final ObligaciónEspecial No 3 y atendió las indicaciones y solicitudes realizadas por elsupervisor del contrato durante su ejecución.</t>
  </si>
  <si>
    <t>El contratista cumplió a satisfacción con las obligaciones especialesestipuladas en el contrato.</t>
  </si>
  <si>
    <t>El contratista durante el mes de mayo dio cumplimiento a lasobligaciones especiales del contrato, realizando las siguientes actividades:Llevó a cabo la tercera actualización del Plan de Trabajo, en el cualincluyó las novedades respecto a la ejecución de la obligación 3,relacionada con actualizar o ajustar las fichas de valoración documentaly disposición final, para las series y subseries documentales misionalesnuevas que surjan dentro del proceso de actualización de las tablas deretención documental de la Secretaría Distrital de Hacienda. Estaactividad se movió para ser iniciada en el mes siguiente de junio,gracias a una unificación de criterios dentro del equipo técnico detrabajo, relacionada con aumentar los tiempos de retención de 12 a 20años, donde algunas de las series misionales que tienen ficha requeriránincluir este criterio.Las mesas de trabajo adelantadas, las cuales cuentan con la proyecciónde las actas anexas como evidencia de la ejecución de las actividadesfueron las siguientes:Reunión Subdirección de Análisis y Sostenibilidad PresupuestalReunión Subdirección de Finanzas DistritalesReunión Subdirección de Desarrollo Social / Subdirección deInfraestructura y LocalidadesReunión Oficina de Cuentas Corrientes y DevolucionesSerie: Devoluciones y CompensacionesReunión Oficina de ConsolidaciónReunión Subdirección de Gestión de la Información PresupuestalReunión Oficina de ConsolidaciónComo parte de la implementación del Plan de Descripción y TransferenciaDocumental Secundaria de la Secretaría Distrital de Hacienda, llevó acabo la actividad de revisar una muestra aleatoria del 5% de los 859registros nuevos obtenidos de descripción en el formato de inventarioanalítico del Archivo deBogotá, cuyo resultado aparece en la revisión llevada a cabo delejercicio realizado por el equipo técnico de descripción documental delos expedientes de Devoluciones y Compensaciones.Dicha revisión se dejó plasmada en la versión 2 de avance de losinventarios y en el Word en el cual se consignaron las observaciones aser corregidas (los cuales van anexos al presente informe).Llevó a cabo reuniones con el equipo de trabajo, relacionadas con ladefinición de identificación y denominación de Bases de datos como tipodocumental en la serie documental: GESTIÓN DE LA INFORMACIÓN TRIBUTARIA;Subserie: Administración Bases de Información, en la TRD de laSubdirección de Planeación e Inteligencia Tributaria y sus oficinas;unificación de criterios para identificar varios tipos documentales enun solo PDF.</t>
  </si>
  <si>
    <t>La contratista cumplió a satisfacción las obligaciones especialesestablecidas en el contrato, apoyando la gestión del Despacho de laDirección Distrital de Presupuesto en temas de cierre y seguimiento delas peticiones recibidas, acompañamiento en el proceso de archivodigital y archivo físico, capacitación a los auxiliares en laherramienta SGDEA - WCC, coordinación de actividades de apoyo para losciclos de capacitaciones que realizó la DDP, cruce de información paraidentificar las diferencias en las bases de datos de correspondencia,actualización de los trámites de correspondencia en la herramienta PowerBI, consolidación del informe de trámites en estado abierto, apoyo en elcargue de documentos contractuales en WCC.</t>
  </si>
  <si>
    <t>El proveedor dio estricto cumplimiento a las Obligaciones contenidas enlos “Términos y Condiciones de Uso de la TVEC”.Fue responsables de contar con el conocimiento suficiente para el manejode la TVEC.Fue responsable del funcionamiento y seguridad de sus computadores y desus conexiones a Internet.Aplicó el Protocolo de Indisponibilidad, el cual se encuentra disponibleen Normativa aplicable y reglas adicionales.Conoció claramente las obligaciones a su haber por concepto de losgravámenes o tributos, impuestos, tasas, contribuciones y en generalcualquier carga impositiva que pesa sobre el bien o servicio requerido.Adicionalmente, las Entidades Compradoras deberán informar la forma derecaudo de estos.La información de la TVEC estuvo a disposición de los órganos de controly de las entidades que realicen inspección, vigilancia y control.Fue responsable de mantener actualizada la información de estas y elCatálogo de Gran Almacén.Fue responsable de las actuaciones efectuadas con su Usuario ycontraseña en la TVEC. En consecuencia, trató con reserva la informaciónde su cuenta y contraseña.Actualizó cualquier cambio en su información personal o en su correoelectrónico.Fue responsable de la veracidad, consistencia, exactitud, coherencia yen general del contenido de la información que ingresan en la TVEC y delimpacto de la misma en los Procesos de Contratación. Colombia CompraEficiente puede suspender o inactivar unilateralmente de la TVEC alUsuario o a la Entidad Estatal cuando encuentre inconsistencias,inexactitudes e incoherencias en la información ingresada en la TVEC.Verificó los archivos que cargaron y que estos estuvieran libres devirus o cualquier software malicioso.Solicitó a Colombia Compra Eficiente la asignación de un usuario,aceptar y firmar los Términos y Condiciones de Uso contenidos en elpresente documento.Publicó su Catálogo en la TVEC utilizando el formato definido porColombia Compra Eficiente.Actualizó precios con la descripción, especificaciones técnicas delbien, inclusión de armado o instalación para los bienes que lo requieran, incluyó nuevos bienes; eliminar bienes y introdujo o eliminar ciudades o municipios en los que ofrezca su Catálogo.Actualizó el Catálogo en el momento que lo requirió.Asumió los costos y gastos en las actividades de vinculación a la TVEC,publicación del Catálogo del Gran Almacén y actualización del Catálogodel Gran Almacén.Respondió a las solicitudes de inclusión de la TVEC.Conoció claramente las obligaciones a su haber por concepto de losgravámenes o tributos, impuestos, tasas, contribuciones y en generalcualquier carga impositiva que les serán retenidos en calidad de sujetospasivos del hecho generador.Entregó a las Entidad los bienes objeto de los Procesos de Contrataciónrealizados en la TVEC dentro de los cinco (5) días hábiles siguientes ala colocación de la Orden de Compra en los lugares donde tengadisponible el Catálogo del Gran Almacén.Tuvo en su inventario el bien objeto de una Orden de Compra.Cumplió con los términos y plazos de entrega de los bienes adquiridos dela Orden de Compra.Informó a Colombia Compra Eficiente las demoras en el pago de susfacturas dentro de los 5 (cinco) hábiles siguientes al plazo establecidopara pagar las mismas.Autorizó a CCE a utilizar la información almacenada en la TVEC parapropósitos de análisis del Sistema de Compra Púbica y para preparar losinformes que requieran los organismos de control.</t>
  </si>
  <si>
    <t>El contratista cumplió a satisfacción las obligaciones especiales.</t>
  </si>
  <si>
    <t>Durante el mes de abril de 2023, el contratista cumplió con lasobligaciones especiales estipuladas en los estudios pre</t>
  </si>
  <si>
    <t>Durante el periodo el contratista garantizó el acceso al sistema paranegociación de renta fija MEC PLUS.</t>
  </si>
  <si>
    <t>El contratista durante el período dio cumplimiento a las obligacionesespeciales del contrato, con la realización de las siguientesactividades:Elaboró la programación y preparó el material para la socialización alas dependencias del procedimiento para la realización de transferenciasprimarias de documentos electrónicos de archivo alineado con el Plan depreservación digital a largo plazo, para llevar a cabo la socializaciónen el mes de junio.</t>
  </si>
  <si>
    <t>Durante el período, el contratista dio cumplimiento con la ejecución delas obligaciones especiales según el plan de trabajo, realizando lassiguientes actividades:1 Actualizó el Plan de trabajo para la obligación 3 ampliándola por tressemanas en el mes de junio, porque la Subdirección del Talento Humano nocontó con la logística requerida para las fechas inicialmenteprogramadas para la presentación de "Buenas prácticas en la producción ymanipulación de los documentos de archivo" durante el mes de mayo.2 Elaboró las ayudas visuales para:a) Capacitación- Buenas prácticas en la producción y manipulación de losdocumentos de archivo.b) Taller de identificación de factores, indicadores de deterioro ydiagnóstico del estado de conservación de soportes documentales.c) Taller de actividades de rescate y conservación para materialdocumental afectado por deterioros, incluidos los casos de emergencia.3 Dictó los siguientes talleres:a) Identificación de factores, indicadores de deterioro ydiagnóstico del estado de conservación de soportes documentalesb) Actividades de rescate y conservación para el material documentalafectado por deterioros, incluidos los casos de emergencia.4. Presentó los registros de asistencia del personal que participó enlos talleres y correo electrónico con la invitación a los archivistas detodas las áreas.5. Elaboró el informe de "Identificación necesidades de socialización deejecución actividades conservación preventiva"6. Elaboró la programación de las socializaciones en conservaciónpreventiva, para ser impartidas en el mes de junio.7. Ajustó la ficha técnica para el proceso de monitoreo de gasescontaminantes y monitoreo de carga microbiana, de conformidad con lasobservaciones realizadas por la Dirección Distrital de Archivo deBogotá.8. Realizó la revisión y ajuste de las especificaciones técnicas para elproceso de calibración de los termohigrómetros datalogger.9. Elaboró una presentación con las necesidades de mantenimientospreventivos, correctivos y necesidades de saneamiento ambiental, que sepresentó el 10 de mayo a funcionarios de la Subdirección Administrativay Financiera.10. Realizó la revisión y actualización del mapa de riesgos y controlesde prevención de emergencias para las sedes CAD y Carrera 32.11 Elaboró informe sobre los cambios realizados frente al mapa deriesgos del año 2022.12 Presentó informe de actividades del periodo correspondiente del 1 demayo al 31 de mayo de 2023.13 Participó en la reunión de Revisión devolución proceso 555 Suministrode equipos de monitoreo, el día 5 de mayo.14 Participó en la reunión de socialización necesidades de mantenimientodepósitos carrera 32 el día 10 de mayo.15 Participó en la reunión de Revisión de observaciones Archivo deBogotá y memorandos proyectados de abril, el día 11 de mayo16 Participó en la reunión de Revisión de memorandos y fechas cronogramade capacitaciones y socializaciones entregables abril, el día 15 demayo.17 Participó en la reunión de unificación de criterios protocolo dedigitalización de documentos de archivo con fines probatorios y programade reprografía, el 23 de mayo.18 Participó en la reunión de Formatos y procedimiento P-120-08(revisión para actualización), el día 23 de mayo.19 Participó en la reunión de seguimiento del contrato 230103, el 25 demayo.20 Participó en la reunión de revisión procedimiento 120-P-08Conservación Documental y documentos asociados - proceso de Gestión Documental con la Subdirección Administrativa y Financiera, el 29 de mayo.21 Participó en la reunión del Plan de trabajo depósitos Archivo Carrera32, con la Subdirección Administrativa y Financiera, el 30 de mayo.22 Apoyó la revisión y actualización de los documentos del SGC:Procedimiento 120-P-08 "Conservación Documental" e instructivos deformatos.23. Apoyó la revisión y ajuste de la ficha técnica para el proceso decustodia de documentos de archivo.</t>
  </si>
  <si>
    <t>Para el presente período que comprende del 29 al 31 de marzo del 2023,no se evidencia incumplimiento del contrato por cuanto corresponde alinicio de la ejecución</t>
  </si>
  <si>
    <t>UNIÓN TEMPORAL SERVICIOS BPO</t>
  </si>
  <si>
    <t>BRC RATINGS - S&amp;P GLOBAL S.A. SOCIEDAD CALIFICADORA DE VALORES</t>
  </si>
  <si>
    <t>NICOLAS  BOCANEGRA MORENO</t>
  </si>
  <si>
    <t>JAIRO JESUS MEDINA ROA</t>
  </si>
  <si>
    <t>LEIDY KARINA OSPINA CASTAÑEDA</t>
  </si>
  <si>
    <t>LAURA MAYERLY CALDERON CARDENAS</t>
  </si>
  <si>
    <t>CONSORCIO T&amp;O 2021</t>
  </si>
  <si>
    <t>LINA PAOLA VELASQUEZ GARZON</t>
  </si>
  <si>
    <t>JENNIFFER  VARGAS JIMENEZ</t>
  </si>
  <si>
    <t>SHEILA PATRICIA TORRES GARCIA</t>
  </si>
  <si>
    <t>JONATHAN  VERGEL VALENCIA</t>
  </si>
  <si>
    <t>SEBASTIAN  MENDEZ LEON</t>
  </si>
  <si>
    <t>ANDRES FELIPE DIAZ HENAO</t>
  </si>
  <si>
    <t>INDULTEC SOLUCIONES INTEGRALES S.A.S.</t>
  </si>
  <si>
    <t>LOGYCA / ASOCIACION</t>
  </si>
  <si>
    <t>CRISTIAN RAMIRO SUAREZ CASTRO</t>
  </si>
  <si>
    <t>MARIO  TORRES MONTOYA</t>
  </si>
  <si>
    <t>IMPRENTA NACIONAL DE COLOMBIA</t>
  </si>
  <si>
    <t>DIEGO FELIPE BERNAL ESPINOSA</t>
  </si>
  <si>
    <t>COLOMBIA INFORMACION LEGAL SAS</t>
  </si>
  <si>
    <t>CONSORCIO MASIN</t>
  </si>
  <si>
    <t>UNION TEMPORAL DELL EMC</t>
  </si>
  <si>
    <t>DANIEL FELIPE VILLARRAGA GONZALEZ</t>
  </si>
  <si>
    <t>CLAUDIA PATRICIA MORALES MORALES</t>
  </si>
  <si>
    <t>ARMANDO  LOPEZ RIVERA</t>
  </si>
  <si>
    <t>KELLY SOL RODRIGUEZ HERNANDEZ</t>
  </si>
  <si>
    <t>YENNIFER CAROLINA MONSALVE BAUTISTA</t>
  </si>
  <si>
    <t>JAIRO ARTURO SUAREZ SANCHEZ</t>
  </si>
  <si>
    <t>LUISA FERNANDA MOLINA ECHEVERRI</t>
  </si>
  <si>
    <t>JESUS DAVID MORALES AMARIS</t>
  </si>
  <si>
    <t>CINDY DAYANA PERTUZ CABRERA</t>
  </si>
  <si>
    <t>ANGIE NATALIA MUÑOZ NIETO</t>
  </si>
  <si>
    <t>VENEPLAST LTDA</t>
  </si>
  <si>
    <t>ADRIANA  ORJUELA CAÑON</t>
  </si>
  <si>
    <t>CONSORCIO INFOMETRIKA - DEPROYECTOS SDH-LP-0008-2022</t>
  </si>
  <si>
    <t>JEFE DE OFICINA - OF. COBRO PREJURIDICO</t>
  </si>
  <si>
    <t>SUBDIRECTOR TECNICO - SUBD. SOLUCIONES TIC</t>
  </si>
  <si>
    <t>JEFE DE OFICINA - OF. CONTROL DISCIPLINARIO INTERNO</t>
  </si>
  <si>
    <t>JEFE DE OFICINA - OF. GESTION DE COBRO</t>
  </si>
  <si>
    <t>PROFESIONAL ESPECIALIZADO - OF. ASESORA DE COMUNICACIONES</t>
  </si>
  <si>
    <t>LOGIA 3 ASOCIADOS SAS</t>
  </si>
  <si>
    <t>SUBD. EDUCACION TRIBUTARIA Y SERVICIO</t>
  </si>
  <si>
    <t>SUBD. INFRAESTRUCTURA TIC</t>
  </si>
  <si>
    <t>SUBD. CONSOLIDACION, GESTION E INVEST.</t>
  </si>
  <si>
    <t>DESPACHO TESORERO DISTRITAL</t>
  </si>
  <si>
    <t>0111-02</t>
  </si>
  <si>
    <t>OF. ASESORA DE COMUNICACIONES</t>
  </si>
  <si>
    <t>DESPACHO DIR. IMPUESTOS BOGOTA</t>
  </si>
  <si>
    <t>SUBD. FINANCIAMIENTO CON OTRAS ENTIDADES</t>
  </si>
  <si>
    <t>0111-03</t>
  </si>
  <si>
    <t>OF. DEPURACION CARTERA</t>
  </si>
  <si>
    <t>OF. ANALISIS Y CONTROL RIESGO</t>
  </si>
  <si>
    <t>SUBD. ANALISIS Y SOSTENIBILIDAD PPTAL.</t>
  </si>
  <si>
    <t>DESPACHO SECRETARIO DISTRITAL DE HDA.</t>
  </si>
  <si>
    <t>OF. GESTION SERVICIO Y NOTIFICACIONES</t>
  </si>
  <si>
    <t>SUBD. DESARROLLO SOCIAL</t>
  </si>
  <si>
    <t>SUBD. ADMINISTRATIVA Y FINANCIERA</t>
  </si>
  <si>
    <t>OF. ASESORA DE PLANEACION</t>
  </si>
  <si>
    <t>SUBD. ASUNTOS CONTRACTUALES</t>
  </si>
  <si>
    <t>DESPACHO SUBSECRETARIO TECNICO</t>
  </si>
  <si>
    <t>SUBD. SOLUCIONES TIC</t>
  </si>
  <si>
    <t>OF. PLANEACION FINANCIERA</t>
  </si>
  <si>
    <t>OF. CONTROL INTERNO</t>
  </si>
  <si>
    <t>SUBD. SERVICIOS TIC</t>
  </si>
  <si>
    <t>SUBD. ANALISIS FISCAL</t>
  </si>
  <si>
    <t>SUBD. TALENTO HUMANO</t>
  </si>
  <si>
    <t>SUBD. ANALISIS SECTORIAL</t>
  </si>
  <si>
    <t>OF. OPERACION SISTEMA GESTION DOCUMENTAL</t>
  </si>
  <si>
    <t>OF. GESTION DE COBRO</t>
  </si>
  <si>
    <t>SUBD. PLANEACION E INTELIGENCIA TRIB</t>
  </si>
  <si>
    <t>DESPACHO DIR. JURIDICA</t>
  </si>
  <si>
    <t>DESPACHO DIR. INFORMATICA Y TECNOLOGIA</t>
  </si>
  <si>
    <t>OF. TECNICA SISTEMA GESTION DOCUMENTAL</t>
  </si>
  <si>
    <t>SUBD. FINANZAS DISTRITALES</t>
  </si>
  <si>
    <t>OF. CUENTAS CORRIENTES Y DEVOLUCIONES</t>
  </si>
  <si>
    <t>DESPACHO DIR. GESTION CORPORATIVA</t>
  </si>
  <si>
    <t>SUBD. COBRO NO TRIBUTARIO</t>
  </si>
  <si>
    <t>DESPACHO DIR. DISTRITAL PRESUPUESTO</t>
  </si>
  <si>
    <t>SUBD. PLANEACION FINANCIERA E INVERS.</t>
  </si>
  <si>
    <t>JEFE DE OFICINA ASESORA - OF. ASESORA DE COMUNICACIONES</t>
  </si>
  <si>
    <t>JEFE DE OFICINA - OF. OPERACION SISTEMA GESTION DOCUMENTAL</t>
  </si>
  <si>
    <t>11  Mes(es)</t>
  </si>
  <si>
    <t>12  Mes(es)</t>
  </si>
  <si>
    <t>4  Mes(es)</t>
  </si>
  <si>
    <t>8  Mes(es)</t>
  </si>
  <si>
    <t>9  Mes(es)</t>
  </si>
  <si>
    <t>1  Año(s)</t>
  </si>
  <si>
    <t>10  Mes(es)</t>
  </si>
  <si>
    <t>30  Mes(es)</t>
  </si>
  <si>
    <t>7  Mes(es)</t>
  </si>
  <si>
    <t>5  Mes(es)</t>
  </si>
  <si>
    <t>10  Mes(es)  15  Día(s)</t>
  </si>
  <si>
    <t>6  Mes(es)</t>
  </si>
  <si>
    <t>31  Mes(es)</t>
  </si>
  <si>
    <t>11  Mes(es)  15  Día(s)</t>
  </si>
  <si>
    <t>7  Mes(es)  13  Día(s)</t>
  </si>
  <si>
    <t>1  Mes(es)</t>
  </si>
  <si>
    <t>16  Mes(es)  3  Día(s)</t>
  </si>
  <si>
    <t>18  Mes(es)  6  Día(s)</t>
  </si>
  <si>
    <t>15  Mes(es)  15  Día(s)</t>
  </si>
  <si>
    <t>9  Mes(es)  15  Día(s)</t>
  </si>
  <si>
    <t>13  Mes(es)  11  Día(s)</t>
  </si>
  <si>
    <t>18  Mes(es)</t>
  </si>
  <si>
    <t>547  Día(s)</t>
  </si>
  <si>
    <t>14  Mes(es)</t>
  </si>
  <si>
    <t>14  Mes(es)  21  Día(s)</t>
  </si>
  <si>
    <t>17  Mes(es)  15  Día(s)</t>
  </si>
  <si>
    <t>365  Día(s)  619  Día(s)</t>
  </si>
  <si>
    <t>6.5  Mes(es)</t>
  </si>
  <si>
    <t>No Aplica</t>
  </si>
  <si>
    <t xml:space="preserve">  14  Mes(es)   8  Día(s)</t>
  </si>
  <si>
    <t xml:space="preserve">  14  Mes(es)  15  Día(s)</t>
  </si>
  <si>
    <t xml:space="preserve">  12  Mes(es)   3  Día(s)</t>
  </si>
  <si>
    <t xml:space="preserve">  10  Mes(es)  18  Día(s)</t>
  </si>
  <si>
    <t xml:space="preserve">  12  Mes(es)  13  Día(s)</t>
  </si>
  <si>
    <t xml:space="preserve">  12  Mes(es)   4  Día(s)</t>
  </si>
  <si>
    <t xml:space="preserve">  11  Mes(es)  29  Día(s)</t>
  </si>
  <si>
    <t xml:space="preserve">   6  Mes(es)  16  Día(s)</t>
  </si>
  <si>
    <t xml:space="preserve">  11  Mes(es)  27  Día(s)</t>
  </si>
  <si>
    <t xml:space="preserve">  14  Mes(es)</t>
  </si>
  <si>
    <t xml:space="preserve">   9  Mes(es)</t>
  </si>
  <si>
    <t xml:space="preserve">   1  Año(s)   9  Mes(es)   2</t>
  </si>
  <si>
    <t xml:space="preserve">  17  Mes(es)   9  Día(s)</t>
  </si>
  <si>
    <t xml:space="preserve">   8  Mes(es)</t>
  </si>
  <si>
    <t xml:space="preserve">  12  Mes(es)</t>
  </si>
  <si>
    <t xml:space="preserve">  773  Día(s)</t>
  </si>
  <si>
    <t xml:space="preserve">  11  Mes(es)</t>
  </si>
  <si>
    <t xml:space="preserve">   4  Mes(es)  28  Día(s)</t>
  </si>
  <si>
    <t xml:space="preserve">  10  Mes(es)</t>
  </si>
  <si>
    <t>https://community.secop.gov.co/Public/Tendering/OpportunityDetail/Index?noticeUID=CO1.NTC.4408352&amp;isFromPublicArea=True&amp;isModal=true&amp;asPopupView=true</t>
  </si>
  <si>
    <t>https://community.secop.gov.co/Public/Tendering/OpportunityDetail/Index?noticeUID=CO1.NTC.2271722&amp;isFromPublicArea=True&amp;isModal=true&amp;asPopupView=true</t>
  </si>
  <si>
    <t>https://www.colombiacompra.gov.co/tienda-virtual-del-estado-colombiano/ordenes-compra/76955</t>
  </si>
  <si>
    <t>https://community.secop.gov.co/Public/Tendering/OpportunityDetail/Index?noticeUID=CO1.NTC.4013829&amp;isFromPublicArea=True&amp;isModal=true&amp;asPopupView=true</t>
  </si>
  <si>
    <t>https://community.secop.gov.co/Public/Tendering/OpportunityDetail/Index?noticeUID=CO1.NTC.2991264&amp;isFromPublicArea=True&amp;isModal=true&amp;asPopupView=true</t>
  </si>
  <si>
    <t>https://community.secop.gov.co/Public/Tendering/OpportunityDetail/Index?noticeUID=CO1.NTC.2502415&amp;isFromPublicArea=True&amp;isModal=true&amp;asPopupView=true</t>
  </si>
  <si>
    <t>https://community.secop.gov.co/Public/Tendering/OpportunityDetail/Index?noticeUID=CO1.NTC.3755972&amp;isFromPublicArea=True&amp;isModal=true&amp;asPopupView=true</t>
  </si>
  <si>
    <t>https://community.secop.gov.co/Public/Tendering/OpportunityDetail/Index?noticeUID=CO1.NTC.2563452&amp;isFromPublicArea=True&amp;isModal=true&amp;asPopupView=true</t>
  </si>
  <si>
    <t>https://community.secop.gov.co/Public/Tendering/OpportunityDetail/Index?noticeUID=CO1.NTC.2050044&amp;isFromPublicArea=True&amp;isModal=true&amp;asPopupView=true</t>
  </si>
  <si>
    <t>https://community.secop.gov.co/Public/Tendering/OpportunityDetail/Index?noticeUID=CO1.NTC.3144606&amp;isFromPublicArea=True&amp;isModal=true&amp;asPopupView=true</t>
  </si>
  <si>
    <t>https://community.secop.gov.co/Public/Tendering/OpportunityDetail/Index?noticeUID=CO1.NTC.2538929&amp;isFromPublicArea=True&amp;isModal=true&amp;asPopupView=true</t>
  </si>
  <si>
    <t>https://community.secop.gov.co/Public/Tendering/OpportunityDetail/Index?noticeUID=CO1.NTC.4234893&amp;isFromPublicArea=True&amp;isModal=true&amp;asPopupView=true</t>
  </si>
  <si>
    <t>https://community.secop.gov.co/Public/Tendering/OpportunityDetail/Index?noticeUID=CO1.NTC.3777406&amp;isFromPublicArea=True&amp;isModal=true&amp;asPopupView=true</t>
  </si>
  <si>
    <t>https://community.secop.gov.co/Public/Tendering/OpportunityDetail/Index?noticeUID=CO1.NTC.4347942&amp;isFromPublicArea=True&amp;isModal=true&amp;asPopupView=true</t>
  </si>
  <si>
    <t>https://community.secop.gov.co/Public/Tendering/OpportunityDetail/Index?noticeUID=CO1.NTC.3970272&amp;isFromPublicArea=True&amp;isModal=true&amp;asPopupView=true</t>
  </si>
  <si>
    <t>https://community.secop.gov.co/Public/Tendering/OpportunityDetail/Index?noticeUID=CO1.NTC.4231521&amp;isFromPublicArea=True&amp;isModal=true&amp;asPopupView=true</t>
  </si>
  <si>
    <t>https://community.secop.gov.co/Public/Tendering/OpportunityDetail/Index?noticeUID=CO1.NTC.2517639&amp;isFromPublicArea=True&amp;isModal=true&amp;asPopupView=true</t>
  </si>
  <si>
    <t>https://community.secop.gov.co/Public/Tendering/OpportunityDetail/Index?noticeUID=CO1.NTC.2405297&amp;isFromPublicArea=True&amp;isModal=true&amp;asPopupView=true</t>
  </si>
  <si>
    <t>https://community.secop.gov.co/Public/Tendering/OpportunityDetail/Index?noticeUID=CO1.NTC.2502606&amp;isFromPublicArea=True&amp;isModal=true&amp;asPopupView=true</t>
  </si>
  <si>
    <t>https://community.secop.gov.co/Public/Tendering/OpportunityDetail/Index?noticeUID=CO1.NTC.4336877&amp;isFromPublicArea=True&amp;isModal=true&amp;asPopupView=true</t>
  </si>
  <si>
    <t>https://www.colombiacompra.gov.co/tienda-virtual-del-estado-colombiano/ordenes-compra/108855</t>
  </si>
  <si>
    <t>https://www.colombiacompra.gov.co/tienda-virtual-del-estado-colombiano/ordenes-compra/107354</t>
  </si>
  <si>
    <t>https://community.secop.gov.co/Public/Tendering/OpportunityDetail/Index?noticeUID=CO1.NTC.3652227&amp;isFromPublicArea=True&amp;isModal=true&amp;asPopupView=true</t>
  </si>
  <si>
    <t>https://community.secop.gov.co/Public/Tendering/OpportunityDetail/Index?noticeUID=CO1.NTC.2359824&amp;isFromPublicArea=True&amp;isModal=true&amp;asPopupView=true</t>
  </si>
  <si>
    <t>https://community.secop.gov.co/Public/Tendering/OpportunityDetail/Index?noticeUID=CO1.NTC.4216137&amp;isFromPublicArea=True&amp;isModal=true&amp;asPopupView=true</t>
  </si>
  <si>
    <t>https://community.secop.gov.co/Public/Tendering/OpportunityDetail/Index?noticeUID=CO1.NTC.4334055&amp;isFromPublicArea=True&amp;isModal=true&amp;asPopupView=true</t>
  </si>
  <si>
    <t>https://community.secop.gov.co/Public/Tendering/OpportunityDetail/Index?noticeUID=CO1.NTC.2615902&amp;isFromPublicArea=True&amp;isModal=true&amp;asPopupView=true</t>
  </si>
  <si>
    <t>https://community.secop.gov.co/Public/Tendering/OpportunityDetail/Index?noticeUID=CO1.NTC.2351596&amp;isFromPublicArea=True&amp;isModal=true&amp;asPopupView=true</t>
  </si>
  <si>
    <t>https://community.secop.gov.co/Public/Tendering/OpportunityDetail/Index?noticeUID=CO1.NTC.2315831&amp;isFromPublicArea=True&amp;isModal=true&amp;asPopupView=true</t>
  </si>
  <si>
    <t>https://www.colombiacompra.gov.co/tienda-virtual-del-estado-colombiano/ordenes-compra/98219</t>
  </si>
  <si>
    <t>https://community.secop.gov.co/Public/Tendering/OpportunityDetail/Index?noticeUID=CO1.NTC.3139037&amp;isFromPublicArea=True&amp;isModal=true&amp;asPopupView=true</t>
  </si>
  <si>
    <t>https://community.secop.gov.co/Public/Tendering/OpportunityDetail/Index?noticeUID=CO1.NTC.2529586&amp;isFromPublicArea=True&amp;isModal=true&amp;asPopupView=true</t>
  </si>
  <si>
    <t>https://www.colombiacompra.gov.co/tienda-virtual-del-estado-colombiano/ordenes-compra/107831</t>
  </si>
  <si>
    <t>https://community.secop.gov.co/Public/Tendering/OpportunityDetail/Index?noticeUID=CO1.NTC.3826144&amp;isFromPublicArea=True&amp;isModal=true&amp;asPopupView=true</t>
  </si>
  <si>
    <t>https://community.secop.gov.co/Public/Tendering/OpportunityDetail/Index?noticeUID=CO1.NTC.2908542&amp;isFromPublicArea=True&amp;isModal=true&amp;asPopupView=true</t>
  </si>
  <si>
    <t>Secretaría Distrital de Hacienda
Gestión Contractual Junio 2023 - Informe Ejecución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</si>
</sst>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7" x14ac:knownFonts="1">
    <font>
      <sz val="11"/>
      <color theme="1"/>
      <name val="Calibri"/>
      <family val="2"/>
      <scheme val="minor"/>
    </font>
    <font>
      <b/>
      <sz val="11"/>
      <color theme="1"/>
      <name val="Calibri"/>
      <family val="2"/>
      <scheme val="minor"/>
    </font>
    <font>
      <b/>
      <u/>
      <sz val="11"/>
      <color theme="1"/>
      <name val="Calibri"/>
      <family val="2"/>
      <scheme val="minor"/>
    </font>
    <font>
      <b/>
      <sz val="16"/>
      <color theme="0"/>
      <name val="Calibri"/>
      <family val="2"/>
      <scheme val="minor"/>
    </font>
    <font>
      <b/>
      <sz val="14"/>
      <color theme="0"/>
      <name val="Calibri"/>
      <family val="2"/>
      <scheme val="minor"/>
    </font>
    <font>
      <sz val="14"/>
      <color theme="0"/>
      <name val="Calibri"/>
      <family val="2"/>
      <scheme val="minor"/>
    </font>
    <font>
      <sz val="11"/>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8" tint="-0.249977111117893"/>
        <bgColor indexed="64"/>
      </patternFill>
    </fill>
    <fill>
      <patternFill patternType="solid">
        <fgColor rgb="FF0070C0"/>
        <bgColor indexed="64"/>
      </patternFill>
    </fill>
    <fill>
      <patternFill patternType="solid">
        <fgColor theme="0" tint="-0.499984740745262"/>
        <bgColor indexed="64"/>
      </patternFill>
    </fill>
    <fill>
      <patternFill patternType="solid">
        <fgColor theme="0" tint="-4.9989318521683403E-2"/>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43" fontId="6" fillId="0" borderId="0" applyFont="0" applyFill="0" applyBorder="0" applyAlignment="0" applyProtection="0"/>
  </cellStyleXfs>
  <cellXfs count="58">
    <xf numFmtId="0" fontId="0" fillId="0" borderId="0" xfId="0"/>
    <xf numFmtId="14" fontId="0" fillId="0" borderId="0" xfId="0" applyNumberFormat="1"/>
    <xf numFmtId="0" fontId="1" fillId="0" borderId="0" xfId="0" applyFont="1"/>
    <xf numFmtId="0" fontId="2" fillId="0" borderId="0" xfId="0" applyFont="1"/>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xf numFmtId="0" fontId="0" fillId="2" borderId="0" xfId="0" applyFill="1" applyBorder="1"/>
    <xf numFmtId="0" fontId="0" fillId="0" borderId="0" xfId="0" applyNumberFormat="1"/>
    <xf numFmtId="0" fontId="0" fillId="0" borderId="10" xfId="0" applyNumberFormat="1" applyBorder="1" applyAlignment="1">
      <alignment horizontal="center"/>
    </xf>
    <xf numFmtId="0" fontId="0" fillId="0" borderId="11" xfId="0" applyNumberFormat="1" applyBorder="1" applyAlignment="1">
      <alignment horizontal="center"/>
    </xf>
    <xf numFmtId="0" fontId="0" fillId="0" borderId="12" xfId="0" applyNumberFormat="1" applyBorder="1" applyAlignment="1">
      <alignment horizontal="center"/>
    </xf>
    <xf numFmtId="0" fontId="0" fillId="0" borderId="9" xfId="0" applyBorder="1" applyAlignment="1">
      <alignment horizontal="center"/>
    </xf>
    <xf numFmtId="0" fontId="0" fillId="0" borderId="9" xfId="0" applyBorder="1" applyAlignment="1">
      <alignment horizontal="left"/>
    </xf>
    <xf numFmtId="0" fontId="4" fillId="4" borderId="13" xfId="0" applyFont="1" applyFill="1" applyBorder="1" applyAlignment="1">
      <alignment horizontal="centerContinuous" vertical="center"/>
    </xf>
    <xf numFmtId="0" fontId="4" fillId="4" borderId="14" xfId="0" applyFont="1" applyFill="1" applyBorder="1" applyAlignment="1">
      <alignment horizontal="centerContinuous" vertical="center"/>
    </xf>
    <xf numFmtId="0" fontId="4" fillId="4" borderId="15" xfId="0" applyFont="1" applyFill="1" applyBorder="1" applyAlignment="1">
      <alignment horizontal="centerContinuous" vertical="center"/>
    </xf>
    <xf numFmtId="0" fontId="4" fillId="5" borderId="13" xfId="0" applyFont="1" applyFill="1" applyBorder="1" applyAlignment="1">
      <alignment horizontal="centerContinuous" vertical="center" wrapText="1"/>
    </xf>
    <xf numFmtId="0" fontId="4" fillId="5" borderId="15" xfId="0" applyFont="1" applyFill="1" applyBorder="1" applyAlignment="1">
      <alignment horizontal="centerContinuous" vertical="center" wrapText="1"/>
    </xf>
    <xf numFmtId="0" fontId="5" fillId="4" borderId="14" xfId="0" applyFont="1" applyFill="1" applyBorder="1" applyAlignment="1">
      <alignment horizontal="centerContinuous" vertical="center"/>
    </xf>
    <xf numFmtId="0" fontId="5" fillId="4" borderId="15" xfId="0" applyFont="1" applyFill="1" applyBorder="1" applyAlignment="1">
      <alignment horizontal="centerContinuous" vertical="center"/>
    </xf>
    <xf numFmtId="164" fontId="0" fillId="0" borderId="0" xfId="1" applyNumberFormat="1" applyFont="1"/>
    <xf numFmtId="0" fontId="1" fillId="0" borderId="0" xfId="0" applyFont="1" applyAlignment="1">
      <alignment horizontal="right"/>
    </xf>
    <xf numFmtId="0" fontId="2" fillId="0" borderId="0" xfId="0" applyFont="1" applyAlignment="1">
      <alignment horizontal="left"/>
    </xf>
    <xf numFmtId="0" fontId="1" fillId="0" borderId="22" xfId="0" applyFont="1" applyBorder="1" applyAlignment="1">
      <alignment horizontal="right" vertical="center"/>
    </xf>
    <xf numFmtId="0" fontId="2" fillId="6" borderId="20" xfId="0" applyFont="1" applyFill="1" applyBorder="1" applyAlignment="1">
      <alignment horizontal="center" vertical="center"/>
    </xf>
    <xf numFmtId="0" fontId="2" fillId="6" borderId="21" xfId="0" applyFont="1" applyFill="1" applyBorder="1" applyAlignment="1">
      <alignment horizontal="center" vertical="center"/>
    </xf>
    <xf numFmtId="0" fontId="1" fillId="6" borderId="19" xfId="0" applyFont="1" applyFill="1" applyBorder="1" applyAlignment="1">
      <alignment horizontal="right" vertical="center"/>
    </xf>
    <xf numFmtId="14" fontId="1" fillId="0" borderId="23" xfId="0" applyNumberFormat="1" applyFont="1" applyBorder="1" applyAlignment="1">
      <alignment horizontal="center"/>
    </xf>
    <xf numFmtId="14" fontId="1" fillId="0" borderId="24" xfId="0" applyNumberFormat="1" applyFont="1" applyBorder="1" applyAlignment="1">
      <alignment horizontal="center"/>
    </xf>
    <xf numFmtId="0" fontId="1" fillId="2" borderId="0" xfId="0" applyFont="1" applyFill="1" applyAlignment="1">
      <alignment horizontal="centerContinuous"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5" borderId="16" xfId="0" applyFont="1" applyFill="1" applyBorder="1" applyAlignment="1">
      <alignment horizontal="center" vertical="center" wrapText="1"/>
    </xf>
    <xf numFmtId="0" fontId="0" fillId="5" borderId="17" xfId="0" applyFont="1" applyFill="1" applyBorder="1" applyAlignment="1">
      <alignment horizontal="center" vertical="center" wrapText="1"/>
    </xf>
    <xf numFmtId="0" fontId="0" fillId="0" borderId="25" xfId="0" applyFont="1" applyBorder="1" applyAlignment="1">
      <alignment horizontal="center" vertical="center" wrapText="1"/>
    </xf>
    <xf numFmtId="0" fontId="0" fillId="5" borderId="26" xfId="0" applyFont="1" applyFill="1" applyBorder="1" applyAlignment="1">
      <alignment horizontal="center" vertical="center" wrapText="1"/>
    </xf>
    <xf numFmtId="0" fontId="0" fillId="0" borderId="9" xfId="0" pivotButton="1" applyBorder="1" applyAlignment="1">
      <alignment horizontal="center"/>
    </xf>
    <xf numFmtId="0" fontId="0" fillId="0" borderId="12" xfId="0" applyBorder="1" applyAlignment="1">
      <alignment horizontal="left"/>
    </xf>
    <xf numFmtId="0" fontId="0" fillId="0" borderId="17" xfId="0" applyNumberFormat="1" applyFont="1" applyBorder="1" applyAlignment="1">
      <alignment horizontal="center" vertical="center" wrapText="1"/>
    </xf>
    <xf numFmtId="0" fontId="0" fillId="0" borderId="18" xfId="0" applyNumberFormat="1" applyFont="1" applyBorder="1" applyAlignment="1">
      <alignment horizontal="center" vertical="center" wrapText="1"/>
    </xf>
    <xf numFmtId="0" fontId="0" fillId="0" borderId="10" xfId="0" applyBorder="1" applyAlignment="1">
      <alignment horizontal="left"/>
    </xf>
    <xf numFmtId="0" fontId="3" fillId="3" borderId="0" xfId="0" applyFont="1" applyFill="1" applyBorder="1" applyAlignment="1">
      <alignment horizontal="center" vertical="center" wrapText="1"/>
    </xf>
    <xf numFmtId="0" fontId="0" fillId="0" borderId="10" xfId="0" applyBorder="1" applyAlignment="1">
      <alignment horizontal="left" indent="1"/>
    </xf>
    <xf numFmtId="0" fontId="0" fillId="0" borderId="11" xfId="0" applyBorder="1" applyAlignment="1">
      <alignment horizontal="left" indent="1"/>
    </xf>
    <xf numFmtId="0" fontId="0" fillId="0" borderId="12" xfId="0" applyBorder="1" applyAlignment="1">
      <alignment horizontal="left" indent="1"/>
    </xf>
    <xf numFmtId="0" fontId="0" fillId="0" borderId="0" xfId="0" pivotButton="1" applyBorder="1" applyAlignment="1">
      <alignment horizontal="center"/>
    </xf>
    <xf numFmtId="0" fontId="1" fillId="0" borderId="0" xfId="0" applyFont="1" applyBorder="1" applyAlignment="1">
      <alignment horizontal="center"/>
    </xf>
    <xf numFmtId="0" fontId="0" fillId="0" borderId="0" xfId="0" applyBorder="1" applyAlignment="1">
      <alignment horizontal="left"/>
    </xf>
    <xf numFmtId="0" fontId="0" fillId="0" borderId="0" xfId="0" applyNumberFormat="1" applyBorder="1" applyAlignment="1">
      <alignment horizontal="center"/>
    </xf>
    <xf numFmtId="0" fontId="0" fillId="0" borderId="9" xfId="0" applyNumberFormat="1" applyBorder="1" applyAlignment="1">
      <alignment horizontal="center"/>
    </xf>
  </cellXfs>
  <cellStyles count="2">
    <cellStyle name="Millares" xfId="1" builtinId="3"/>
    <cellStyle name="Normal" xfId="0" builtinId="0"/>
  </cellStyles>
  <dxfs count="95">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numFmt numFmtId="164" formatCode="_-* #,##0_-;\-* #,##0_-;_-* &quot;-&quot;??_-;_-@_-"/>
    </dxf>
    <dxf>
      <numFmt numFmtId="0" formatCode="General"/>
    </dxf>
    <dxf>
      <numFmt numFmtId="164" formatCode="_-* #,##0_-;\-* #,##0_-;_-* &quot;-&quot;??_-;_-@_-"/>
    </dxf>
    <dxf>
      <numFmt numFmtId="0" formatCode="General"/>
    </dxf>
    <dxf>
      <numFmt numFmtId="164" formatCode="_-* #,##0_-;\-* #,##0_-;_-* &quot;-&quot;??_-;_-@_-"/>
    </dxf>
    <dxf>
      <numFmt numFmtId="164" formatCode="_-* #,##0_-;\-* #,##0_-;_-* &quot;-&quot;??_-;_-@_-"/>
    </dxf>
    <dxf>
      <numFmt numFmtId="0" formatCode="General"/>
    </dxf>
    <dxf>
      <numFmt numFmtId="0" formatCode="General"/>
    </dxf>
    <dxf>
      <numFmt numFmtId="0" formatCode="General"/>
    </dxf>
    <dxf>
      <numFmt numFmtId="19" formatCode="d/mm/yyyy"/>
    </dxf>
    <dxf>
      <numFmt numFmtId="0" formatCode="General"/>
    </dxf>
    <dxf>
      <numFmt numFmtId="19" formatCode="d/mm/yyyy"/>
    </dxf>
    <dxf>
      <numFmt numFmtId="19" formatCode="d/mm/yyyy"/>
    </dxf>
    <dxf>
      <numFmt numFmtId="0" formatCode="General"/>
    </dxf>
    <dxf>
      <numFmt numFmtId="0" formatCode="General"/>
    </dxf>
    <dxf>
      <numFmt numFmtId="19" formatCode="d/mm/yyyy"/>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border>
        <bottom style="thin">
          <color indexed="64"/>
        </bottom>
      </border>
    </dxf>
    <dxf>
      <font>
        <strike val="0"/>
        <outline val="0"/>
        <shadow val="0"/>
        <u val="none"/>
        <vertAlign val="baseline"/>
        <sz val="11"/>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alignment horizontal="left"/>
    </dxf>
    <dxf>
      <alignment horizontal="left"/>
    </dxf>
    <dxf>
      <alignment horizontal="left"/>
    </dxf>
    <dxf>
      <alignment horizontal="left"/>
    </dxf>
    <dxf>
      <alignment horizontal="left"/>
    </dxf>
    <dxf>
      <border>
        <bottom style="medium">
          <color indexed="64"/>
        </bottom>
      </border>
    </dxf>
    <dxf>
      <border>
        <bottom style="medium">
          <color indexed="64"/>
        </bottom>
      </border>
    </dxf>
    <dxf>
      <border>
        <bottom style="medium">
          <color indexed="64"/>
        </bottom>
      </border>
    </dxf>
    <dxf>
      <alignment horizontal="left" readingOrder="0"/>
    </dxf>
    <dxf>
      <alignment horizontal="left" readingOrder="0"/>
    </dxf>
    <dxf>
      <alignment horizontal="right" readingOrder="0"/>
    </dxf>
    <dxf>
      <alignment horizontal="right" readingOrder="0"/>
    </dxf>
    <dxf>
      <border>
        <bottom style="medium">
          <color indexed="64"/>
        </bottom>
      </border>
    </dxf>
    <dxf>
      <border>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font>
        <b/>
      </font>
    </dxf>
    <dxf>
      <font>
        <b/>
      </font>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left"/>
    </dxf>
    <dxf>
      <border>
        <bottom style="medium">
          <color indexed="64"/>
        </bottom>
      </border>
    </dxf>
    <dxf>
      <border>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top style="medium">
          <color indexed="64"/>
        </top>
        <bottom style="medium">
          <color indexed="64"/>
        </bottom>
      </border>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2</xdr:col>
      <xdr:colOff>304800</xdr:colOff>
      <xdr:row>2</xdr:row>
      <xdr:rowOff>304800</xdr:rowOff>
    </xdr:to>
    <xdr:sp macro="" textlink="">
      <xdr:nvSpPr>
        <xdr:cNvPr id="1025" name="AutoShape 1" descr="Secretaría Distrital de Hacienda | Red Empresarial de Seguridad Vial">
          <a:extLst>
            <a:ext uri="{FF2B5EF4-FFF2-40B4-BE49-F238E27FC236}">
              <a16:creationId xmlns:a16="http://schemas.microsoft.com/office/drawing/2014/main" id="{00000000-0008-0000-0000-000001040000}"/>
            </a:ext>
          </a:extLst>
        </xdr:cNvPr>
        <xdr:cNvSpPr>
          <a:spLocks noChangeAspect="1" noChangeArrowheads="1"/>
        </xdr:cNvSpPr>
      </xdr:nvSpPr>
      <xdr:spPr bwMode="auto">
        <a:xfrm>
          <a:off x="762000" y="200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38100</xdr:colOff>
      <xdr:row>2</xdr:row>
      <xdr:rowOff>123825</xdr:rowOff>
    </xdr:from>
    <xdr:to>
      <xdr:col>2</xdr:col>
      <xdr:colOff>1238250</xdr:colOff>
      <xdr:row>2</xdr:row>
      <xdr:rowOff>542134</xdr:rowOff>
    </xdr:to>
    <xdr:pic>
      <xdr:nvPicPr>
        <xdr:cNvPr id="5" name="Imagen 4" descr="https://www.shd.gov.co/plantillas/images/firma-correo.jp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0100" y="323850"/>
          <a:ext cx="1200150" cy="4183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152399</xdr:colOff>
      <xdr:row>3</xdr:row>
      <xdr:rowOff>133350</xdr:rowOff>
    </xdr:from>
    <xdr:to>
      <xdr:col>3</xdr:col>
      <xdr:colOff>990600</xdr:colOff>
      <xdr:row>10</xdr:row>
      <xdr:rowOff>66675</xdr:rowOff>
    </xdr:to>
    <xdr:grpSp>
      <xdr:nvGrpSpPr>
        <xdr:cNvPr id="22" name="Grupo 21">
          <a:extLst>
            <a:ext uri="{FF2B5EF4-FFF2-40B4-BE49-F238E27FC236}">
              <a16:creationId xmlns:a16="http://schemas.microsoft.com/office/drawing/2014/main" id="{00000000-0008-0000-0000-000016000000}"/>
            </a:ext>
          </a:extLst>
        </xdr:cNvPr>
        <xdr:cNvGrpSpPr/>
      </xdr:nvGrpSpPr>
      <xdr:grpSpPr>
        <a:xfrm>
          <a:off x="914399" y="1143000"/>
          <a:ext cx="2590801" cy="1266825"/>
          <a:chOff x="3829049" y="1276350"/>
          <a:chExt cx="2343151" cy="1009651"/>
        </a:xfrm>
      </xdr:grpSpPr>
      <xdr:grpSp>
        <xdr:nvGrpSpPr>
          <xdr:cNvPr id="20" name="Grupo 19">
            <a:extLst>
              <a:ext uri="{FF2B5EF4-FFF2-40B4-BE49-F238E27FC236}">
                <a16:creationId xmlns:a16="http://schemas.microsoft.com/office/drawing/2014/main" id="{00000000-0008-0000-0000-000014000000}"/>
              </a:ext>
            </a:extLst>
          </xdr:cNvPr>
          <xdr:cNvGrpSpPr/>
        </xdr:nvGrpSpPr>
        <xdr:grpSpPr>
          <a:xfrm>
            <a:off x="4114802" y="1276350"/>
            <a:ext cx="1333498" cy="733426"/>
            <a:chOff x="4114802" y="1276350"/>
            <a:chExt cx="1333498" cy="733426"/>
          </a:xfrm>
        </xdr:grpSpPr>
        <xdr:grpSp>
          <xdr:nvGrpSpPr>
            <xdr:cNvPr id="13" name="Groupe 1">
              <a:extLst>
                <a:ext uri="{FF2B5EF4-FFF2-40B4-BE49-F238E27FC236}">
                  <a16:creationId xmlns:a16="http://schemas.microsoft.com/office/drawing/2014/main" id="{00000000-0008-0000-0000-00000D000000}"/>
                </a:ext>
              </a:extLst>
            </xdr:cNvPr>
            <xdr:cNvGrpSpPr/>
          </xdr:nvGrpSpPr>
          <xdr:grpSpPr>
            <a:xfrm>
              <a:off x="4114802" y="1276350"/>
              <a:ext cx="1333498" cy="733426"/>
              <a:chOff x="4136627" y="2734860"/>
              <a:chExt cx="2110791" cy="1335778"/>
            </a:xfrm>
          </xdr:grpSpPr>
          <xdr:sp macro="" textlink="">
            <xdr:nvSpPr>
              <xdr:cNvPr id="14" name="Forme libre : forme 22">
                <a:extLst>
                  <a:ext uri="{FF2B5EF4-FFF2-40B4-BE49-F238E27FC236}">
                    <a16:creationId xmlns:a16="http://schemas.microsoft.com/office/drawing/2014/main" id="{00000000-0008-0000-0000-00000E000000}"/>
                  </a:ext>
                </a:extLst>
              </xdr:cNvPr>
              <xdr:cNvSpPr/>
            </xdr:nvSpPr>
            <xdr:spPr>
              <a:xfrm flipH="1">
                <a:off x="4136627" y="2734860"/>
                <a:ext cx="1817867" cy="1318521"/>
              </a:xfrm>
              <a:custGeom>
                <a:avLst/>
                <a:gdLst>
                  <a:gd name="connsiteX0" fmla="*/ 1168903 w 1817867"/>
                  <a:gd name="connsiteY0" fmla="*/ 0 h 1318520"/>
                  <a:gd name="connsiteX1" fmla="*/ 1168897 w 1817867"/>
                  <a:gd name="connsiteY1" fmla="*/ 5 h 1318520"/>
                  <a:gd name="connsiteX2" fmla="*/ 1164494 w 1817867"/>
                  <a:gd name="connsiteY2" fmla="*/ 5 h 1318520"/>
                  <a:gd name="connsiteX3" fmla="*/ 1163518 w 1817867"/>
                  <a:gd name="connsiteY3" fmla="*/ 4367 h 1318520"/>
                  <a:gd name="connsiteX4" fmla="*/ 941742 w 1817867"/>
                  <a:gd name="connsiteY4" fmla="*/ 184223 h 1318520"/>
                  <a:gd name="connsiteX5" fmla="*/ 240301 w 1817867"/>
                  <a:gd name="connsiteY5" fmla="*/ 184223 h 1318520"/>
                  <a:gd name="connsiteX6" fmla="*/ 0 w 1817867"/>
                  <a:gd name="connsiteY6" fmla="*/ 1318520 h 1318520"/>
                  <a:gd name="connsiteX7" fmla="*/ 1498589 w 1817867"/>
                  <a:gd name="connsiteY7" fmla="*/ 1318520 h 1318520"/>
                  <a:gd name="connsiteX8" fmla="*/ 1498589 w 1817867"/>
                  <a:gd name="connsiteY8" fmla="*/ 1318519 h 1318520"/>
                  <a:gd name="connsiteX9" fmla="*/ 1554139 w 1817867"/>
                  <a:gd name="connsiteY9" fmla="*/ 1318519 h 1318520"/>
                  <a:gd name="connsiteX10" fmla="*/ 1817867 w 1817867"/>
                  <a:gd name="connsiteY10" fmla="*/ 139977 h 1318520"/>
                  <a:gd name="connsiteX11" fmla="*/ 1681103 w 1817867"/>
                  <a:gd name="connsiteY11" fmla="*/ 5 h 1318520"/>
                  <a:gd name="connsiteX12" fmla="*/ 1168903 w 1817867"/>
                  <a:gd name="connsiteY12" fmla="*/ 5 h 1318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1817867" h="1318520">
                    <a:moveTo>
                      <a:pt x="1168903" y="0"/>
                    </a:moveTo>
                    <a:lnTo>
                      <a:pt x="1168897" y="5"/>
                    </a:lnTo>
                    <a:lnTo>
                      <a:pt x="1164494" y="5"/>
                    </a:lnTo>
                    <a:lnTo>
                      <a:pt x="1163518" y="4367"/>
                    </a:lnTo>
                    <a:lnTo>
                      <a:pt x="941742" y="184223"/>
                    </a:lnTo>
                    <a:lnTo>
                      <a:pt x="240301" y="184223"/>
                    </a:lnTo>
                    <a:lnTo>
                      <a:pt x="0" y="1318520"/>
                    </a:lnTo>
                    <a:lnTo>
                      <a:pt x="1498589" y="1318520"/>
                    </a:lnTo>
                    <a:lnTo>
                      <a:pt x="1498589" y="1318519"/>
                    </a:lnTo>
                    <a:lnTo>
                      <a:pt x="1554139" y="1318519"/>
                    </a:lnTo>
                    <a:lnTo>
                      <a:pt x="1817867" y="139977"/>
                    </a:lnTo>
                    <a:lnTo>
                      <a:pt x="1681103" y="5"/>
                    </a:lnTo>
                    <a:lnTo>
                      <a:pt x="1168903" y="5"/>
                    </a:lnTo>
                    <a:close/>
                  </a:path>
                </a:pathLst>
              </a:custGeom>
              <a:solidFill>
                <a:srgbClr val="0070C0">
                  <a:lumMod val="75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5" name="Rectangle 26">
                <a:extLst>
                  <a:ext uri="{FF2B5EF4-FFF2-40B4-BE49-F238E27FC236}">
                    <a16:creationId xmlns:a16="http://schemas.microsoft.com/office/drawing/2014/main" id="{00000000-0008-0000-0000-00000F000000}"/>
                  </a:ext>
                </a:extLst>
              </xdr:cNvPr>
              <xdr:cNvSpPr/>
            </xdr:nvSpPr>
            <xdr:spPr>
              <a:xfrm>
                <a:off x="4398229" y="3111690"/>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6" name="Rectangle 27">
                <a:extLst>
                  <a:ext uri="{FF2B5EF4-FFF2-40B4-BE49-F238E27FC236}">
                    <a16:creationId xmlns:a16="http://schemas.microsoft.com/office/drawing/2014/main" id="{00000000-0008-0000-0000-000010000000}"/>
                  </a:ext>
                </a:extLst>
              </xdr:cNvPr>
              <xdr:cNvSpPr/>
            </xdr:nvSpPr>
            <xdr:spPr>
              <a:xfrm rot="335292">
                <a:off x="4468035" y="3042682"/>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7" name="Rectangle 28">
                <a:extLst>
                  <a:ext uri="{FF2B5EF4-FFF2-40B4-BE49-F238E27FC236}">
                    <a16:creationId xmlns:a16="http://schemas.microsoft.com/office/drawing/2014/main" id="{00000000-0008-0000-0000-000011000000}"/>
                  </a:ext>
                </a:extLst>
              </xdr:cNvPr>
              <xdr:cNvSpPr/>
            </xdr:nvSpPr>
            <xdr:spPr>
              <a:xfrm rot="775497">
                <a:off x="4540330" y="2965048"/>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8" name="Forme libre : forme 23">
                <a:extLst>
                  <a:ext uri="{FF2B5EF4-FFF2-40B4-BE49-F238E27FC236}">
                    <a16:creationId xmlns:a16="http://schemas.microsoft.com/office/drawing/2014/main" id="{00000000-0008-0000-0000-000012000000}"/>
                  </a:ext>
                </a:extLst>
              </xdr:cNvPr>
              <xdr:cNvSpPr/>
            </xdr:nvSpPr>
            <xdr:spPr>
              <a:xfrm>
                <a:off x="4398229" y="2838375"/>
                <a:ext cx="1849189" cy="1232263"/>
              </a:xfrm>
              <a:custGeom>
                <a:avLst/>
                <a:gdLst>
                  <a:gd name="connsiteX0" fmla="*/ 1168903 w 1849189"/>
                  <a:gd name="connsiteY0" fmla="*/ 0 h 1232263"/>
                  <a:gd name="connsiteX1" fmla="*/ 1168903 w 1849189"/>
                  <a:gd name="connsiteY1" fmla="*/ 4 h 1232263"/>
                  <a:gd name="connsiteX2" fmla="*/ 1849189 w 1849189"/>
                  <a:gd name="connsiteY2" fmla="*/ 4 h 1232263"/>
                  <a:gd name="connsiteX3" fmla="*/ 1554139 w 1849189"/>
                  <a:gd name="connsiteY3" fmla="*/ 1232262 h 1232263"/>
                  <a:gd name="connsiteX4" fmla="*/ 1514310 w 1849189"/>
                  <a:gd name="connsiteY4" fmla="*/ 1232262 h 1232263"/>
                  <a:gd name="connsiteX5" fmla="*/ 1514310 w 1849189"/>
                  <a:gd name="connsiteY5" fmla="*/ 1232263 h 1232263"/>
                  <a:gd name="connsiteX6" fmla="*/ 0 w 1849189"/>
                  <a:gd name="connsiteY6" fmla="*/ 1232263 h 1232263"/>
                  <a:gd name="connsiteX7" fmla="*/ 224580 w 1849189"/>
                  <a:gd name="connsiteY7" fmla="*/ 172171 h 1232263"/>
                  <a:gd name="connsiteX8" fmla="*/ 1123271 w 1849189"/>
                  <a:gd name="connsiteY8" fmla="*/ 172171 h 1232263"/>
                  <a:gd name="connsiteX9" fmla="*/ 1123271 w 1849189"/>
                  <a:gd name="connsiteY9" fmla="*/ 172170 h 1232263"/>
                  <a:gd name="connsiteX10" fmla="*/ 941742 w 1849189"/>
                  <a:gd name="connsiteY10" fmla="*/ 172170 h 1232263"/>
                  <a:gd name="connsiteX11" fmla="*/ 1163518 w 1849189"/>
                  <a:gd name="connsiteY11" fmla="*/ 4082 h 1232263"/>
                  <a:gd name="connsiteX12" fmla="*/ 1164494 w 1849189"/>
                  <a:gd name="connsiteY12" fmla="*/ 4 h 1232263"/>
                  <a:gd name="connsiteX13" fmla="*/ 1168898 w 1849189"/>
                  <a:gd name="connsiteY13" fmla="*/ 4 h 123226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1849189" h="1232263">
                    <a:moveTo>
                      <a:pt x="1168903" y="0"/>
                    </a:moveTo>
                    <a:lnTo>
                      <a:pt x="1168903" y="4"/>
                    </a:lnTo>
                    <a:lnTo>
                      <a:pt x="1849189" y="4"/>
                    </a:lnTo>
                    <a:lnTo>
                      <a:pt x="1554139" y="1232262"/>
                    </a:lnTo>
                    <a:lnTo>
                      <a:pt x="1514310" y="1232262"/>
                    </a:lnTo>
                    <a:lnTo>
                      <a:pt x="1514310" y="1232263"/>
                    </a:lnTo>
                    <a:lnTo>
                      <a:pt x="0" y="1232263"/>
                    </a:lnTo>
                    <a:lnTo>
                      <a:pt x="224580" y="172171"/>
                    </a:lnTo>
                    <a:lnTo>
                      <a:pt x="1123271" y="172171"/>
                    </a:lnTo>
                    <a:lnTo>
                      <a:pt x="1123271" y="172170"/>
                    </a:lnTo>
                    <a:lnTo>
                      <a:pt x="941742" y="172170"/>
                    </a:lnTo>
                    <a:lnTo>
                      <a:pt x="1163518" y="4082"/>
                    </a:lnTo>
                    <a:lnTo>
                      <a:pt x="1164494" y="4"/>
                    </a:lnTo>
                    <a:lnTo>
                      <a:pt x="1168898" y="4"/>
                    </a:lnTo>
                    <a:close/>
                  </a:path>
                </a:pathLst>
              </a:custGeom>
              <a:solidFill>
                <a:srgbClr val="0070C0"/>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4400" b="0" i="0" u="none" strike="noStrike" kern="1200" cap="none" spc="0" normalizeH="0" baseline="0">
                  <a:ln>
                    <a:noFill/>
                  </a:ln>
                  <a:solidFill>
                    <a:prstClr val="white"/>
                  </a:solidFill>
                  <a:effectLst/>
                  <a:uLnTx/>
                  <a:uFillTx/>
                  <a:latin typeface="Calibri"/>
                </a:endParaRPr>
              </a:p>
            </xdr:txBody>
          </xdr:sp>
          <xdr:sp macro="" textlink="">
            <xdr:nvSpPr>
              <xdr:cNvPr id="19" name="Forme libre : forme 25">
                <a:extLst>
                  <a:ext uri="{FF2B5EF4-FFF2-40B4-BE49-F238E27FC236}">
                    <a16:creationId xmlns:a16="http://schemas.microsoft.com/office/drawing/2014/main" id="{00000000-0008-0000-0000-000013000000}"/>
                  </a:ext>
                </a:extLst>
              </xdr:cNvPr>
              <xdr:cNvSpPr/>
            </xdr:nvSpPr>
            <xdr:spPr>
              <a:xfrm>
                <a:off x="4398229" y="3713721"/>
                <a:ext cx="1635329" cy="356915"/>
              </a:xfrm>
              <a:custGeom>
                <a:avLst/>
                <a:gdLst>
                  <a:gd name="connsiteX0" fmla="*/ 1639597 w 1639597"/>
                  <a:gd name="connsiteY0" fmla="*/ 0 h 356915"/>
                  <a:gd name="connsiteX1" fmla="*/ 1554137 w 1639597"/>
                  <a:gd name="connsiteY1" fmla="*/ 356915 h 356915"/>
                  <a:gd name="connsiteX2" fmla="*/ 0 w 1639597"/>
                  <a:gd name="connsiteY2" fmla="*/ 356915 h 356915"/>
                </a:gdLst>
                <a:ahLst/>
                <a:cxnLst>
                  <a:cxn ang="0">
                    <a:pos x="connsiteX0" y="connsiteY0"/>
                  </a:cxn>
                  <a:cxn ang="0">
                    <a:pos x="connsiteX1" y="connsiteY1"/>
                  </a:cxn>
                  <a:cxn ang="0">
                    <a:pos x="connsiteX2" y="connsiteY2"/>
                  </a:cxn>
                </a:cxnLst>
                <a:rect l="l" t="t" r="r" b="b"/>
                <a:pathLst>
                  <a:path w="1639597" h="356915">
                    <a:moveTo>
                      <a:pt x="1639597" y="0"/>
                    </a:moveTo>
                    <a:lnTo>
                      <a:pt x="1554137" y="356915"/>
                    </a:lnTo>
                    <a:lnTo>
                      <a:pt x="0" y="356915"/>
                    </a:lnTo>
                    <a:close/>
                  </a:path>
                </a:pathLst>
              </a:custGeom>
              <a:solidFill>
                <a:srgbClr val="0070C0">
                  <a:lumMod val="75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grpSp>
        <xdr:sp macro="" textlink="">
          <xdr:nvSpPr>
            <xdr:cNvPr id="3" name="CuadroTexto 2">
              <a:extLst>
                <a:ext uri="{FF2B5EF4-FFF2-40B4-BE49-F238E27FC236}">
                  <a16:creationId xmlns:a16="http://schemas.microsoft.com/office/drawing/2014/main" id="{00000000-0008-0000-0000-000003000000}"/>
                </a:ext>
              </a:extLst>
            </xdr:cNvPr>
            <xdr:cNvSpPr txBox="1"/>
          </xdr:nvSpPr>
          <xdr:spPr>
            <a:xfrm>
              <a:off x="4505324" y="1476375"/>
              <a:ext cx="790575"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O" sz="2800" b="1">
                  <a:solidFill>
                    <a:schemeClr val="bg1"/>
                  </a:solidFill>
                </a:rPr>
                <a:t>320</a:t>
              </a:r>
              <a:endParaRPr lang="es-CO" sz="1100" b="1">
                <a:solidFill>
                  <a:schemeClr val="bg1"/>
                </a:solidFill>
              </a:endParaRPr>
            </a:p>
          </xdr:txBody>
        </xdr:sp>
      </xdr:grpSp>
      <xdr:sp macro="" textlink="">
        <xdr:nvSpPr>
          <xdr:cNvPr id="23" name="CuadroTexto 22">
            <a:extLst>
              <a:ext uri="{FF2B5EF4-FFF2-40B4-BE49-F238E27FC236}">
                <a16:creationId xmlns:a16="http://schemas.microsoft.com/office/drawing/2014/main" id="{00000000-0008-0000-0000-000017000000}"/>
              </a:ext>
            </a:extLst>
          </xdr:cNvPr>
          <xdr:cNvSpPr txBox="1"/>
        </xdr:nvSpPr>
        <xdr:spPr>
          <a:xfrm>
            <a:off x="3829049" y="1981201"/>
            <a:ext cx="2343151"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800" b="1">
                <a:solidFill>
                  <a:sysClr val="windowText" lastClr="000000"/>
                </a:solidFill>
              </a:rPr>
              <a:t>Contratos Reportados</a:t>
            </a:r>
            <a:endParaRPr lang="es-CO" sz="900" b="1">
              <a:solidFill>
                <a:sysClr val="windowText" lastClr="000000"/>
              </a:solidFill>
            </a:endParaRPr>
          </a:p>
        </xdr:txBody>
      </xdr:sp>
    </xdr:grpSp>
    <xdr:clientData/>
  </xdr:twoCellAnchor>
  <xdr:twoCellAnchor>
    <xdr:from>
      <xdr:col>5</xdr:col>
      <xdr:colOff>3771899</xdr:colOff>
      <xdr:row>4</xdr:row>
      <xdr:rowOff>19049</xdr:rowOff>
    </xdr:from>
    <xdr:to>
      <xdr:col>7</xdr:col>
      <xdr:colOff>6978</xdr:colOff>
      <xdr:row>7</xdr:row>
      <xdr:rowOff>76199</xdr:rowOff>
    </xdr:to>
    <xdr:grpSp>
      <xdr:nvGrpSpPr>
        <xdr:cNvPr id="25" name="Grupo 24">
          <a:extLst>
            <a:ext uri="{FF2B5EF4-FFF2-40B4-BE49-F238E27FC236}">
              <a16:creationId xmlns:a16="http://schemas.microsoft.com/office/drawing/2014/main" id="{00000000-0008-0000-0000-000019000000}"/>
            </a:ext>
          </a:extLst>
        </xdr:cNvPr>
        <xdr:cNvGrpSpPr/>
      </xdr:nvGrpSpPr>
      <xdr:grpSpPr>
        <a:xfrm>
          <a:off x="8286749" y="1219199"/>
          <a:ext cx="1550029" cy="628650"/>
          <a:chOff x="6524625" y="1409699"/>
          <a:chExt cx="1416679" cy="628650"/>
        </a:xfrm>
      </xdr:grpSpPr>
      <xdr:pic>
        <xdr:nvPicPr>
          <xdr:cNvPr id="26" name="Imagen 25" descr="Patela en guijarro como variación anatómica: reporte de ...">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ackgroundRemoval t="10000" b="90000" l="10000" r="90000"/>
                    </a14:imgEffect>
                  </a14:imgLayer>
                </a14:imgProps>
              </a:ext>
              <a:ext uri="{28A0092B-C50C-407E-A947-70E740481C1C}">
                <a14:useLocalDpi xmlns:a14="http://schemas.microsoft.com/office/drawing/2010/main" val="0"/>
              </a:ext>
            </a:extLst>
          </a:blip>
          <a:stretch>
            <a:fillRect/>
          </a:stretch>
        </xdr:blipFill>
        <xdr:spPr>
          <a:xfrm>
            <a:off x="7277100" y="1695450"/>
            <a:ext cx="664204" cy="342899"/>
          </a:xfrm>
          <a:prstGeom prst="rect">
            <a:avLst/>
          </a:prstGeom>
          <a:ln>
            <a:noFill/>
          </a:ln>
          <a:effectLst>
            <a:outerShdw blurRad="190500" algn="tl" rotWithShape="0">
              <a:srgbClr val="000000">
                <a:alpha val="70000"/>
              </a:srgbClr>
            </a:outerShdw>
          </a:effectLst>
        </xdr:spPr>
      </xdr:pic>
      <xdr:sp macro="" textlink="">
        <xdr:nvSpPr>
          <xdr:cNvPr id="24" name="CuadroTexto 23">
            <a:extLst>
              <a:ext uri="{FF2B5EF4-FFF2-40B4-BE49-F238E27FC236}">
                <a16:creationId xmlns:a16="http://schemas.microsoft.com/office/drawing/2014/main" id="{00000000-0008-0000-0000-000018000000}"/>
              </a:ext>
            </a:extLst>
          </xdr:cNvPr>
          <xdr:cNvSpPr txBox="1"/>
        </xdr:nvSpPr>
        <xdr:spPr>
          <a:xfrm>
            <a:off x="6524625" y="1409699"/>
            <a:ext cx="1381125" cy="60007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900"/>
              <a:t>Fuente:</a:t>
            </a:r>
            <a:r>
              <a:rPr lang="es-CO" sz="900" baseline="0"/>
              <a:t> www.datos.gov.co / BogData</a:t>
            </a:r>
            <a:endParaRPr lang="es-CO" sz="900"/>
          </a:p>
        </xdr:txBody>
      </xdr:sp>
    </xdr:grpSp>
    <xdr:clientData/>
  </xdr:twoCellAnchor>
  <xdr:twoCellAnchor>
    <xdr:from>
      <xdr:col>5</xdr:col>
      <xdr:colOff>3276604</xdr:colOff>
      <xdr:row>7</xdr:row>
      <xdr:rowOff>85725</xdr:rowOff>
    </xdr:from>
    <xdr:to>
      <xdr:col>7</xdr:col>
      <xdr:colOff>28581</xdr:colOff>
      <xdr:row>9</xdr:row>
      <xdr:rowOff>114300</xdr:rowOff>
    </xdr:to>
    <xdr:grpSp>
      <xdr:nvGrpSpPr>
        <xdr:cNvPr id="43" name="Grupo 42">
          <a:extLst>
            <a:ext uri="{FF2B5EF4-FFF2-40B4-BE49-F238E27FC236}">
              <a16:creationId xmlns:a16="http://schemas.microsoft.com/office/drawing/2014/main" id="{00000000-0008-0000-0000-00002B000000}"/>
            </a:ext>
          </a:extLst>
        </xdr:cNvPr>
        <xdr:cNvGrpSpPr/>
      </xdr:nvGrpSpPr>
      <xdr:grpSpPr>
        <a:xfrm>
          <a:off x="7791454" y="1857375"/>
          <a:ext cx="2066927" cy="409575"/>
          <a:chOff x="6705600" y="2047875"/>
          <a:chExt cx="1195554" cy="295275"/>
        </a:xfrm>
      </xdr:grpSpPr>
      <xdr:grpSp>
        <xdr:nvGrpSpPr>
          <xdr:cNvPr id="37" name="POWER_USER_ID_ICONS_Clipboard3">
            <a:extLst>
              <a:ext uri="{FF2B5EF4-FFF2-40B4-BE49-F238E27FC236}">
                <a16:creationId xmlns:a16="http://schemas.microsoft.com/office/drawing/2014/main" id="{00000000-0008-0000-0000-000025000000}"/>
              </a:ext>
            </a:extLst>
          </xdr:cNvPr>
          <xdr:cNvGrpSpPr>
            <a:grpSpLocks noChangeAspect="1"/>
          </xdr:cNvGrpSpPr>
        </xdr:nvGrpSpPr>
        <xdr:grpSpPr bwMode="auto">
          <a:xfrm>
            <a:off x="6705600" y="2047875"/>
            <a:ext cx="217506" cy="290231"/>
            <a:chOff x="63" y="9"/>
            <a:chExt cx="326" cy="435"/>
          </a:xfrm>
          <a:solidFill>
            <a:srgbClr val="505046"/>
          </a:solidFill>
        </xdr:grpSpPr>
        <xdr:sp macro="" textlink="">
          <xdr:nvSpPr>
            <xdr:cNvPr id="38" name="POWER_USER_ID_ICONS_Clipboard3">
              <a:extLst>
                <a:ext uri="{FF2B5EF4-FFF2-40B4-BE49-F238E27FC236}">
                  <a16:creationId xmlns:a16="http://schemas.microsoft.com/office/drawing/2014/main" id="{00000000-0008-0000-0000-000026000000}"/>
                </a:ext>
              </a:extLst>
            </xdr:cNvPr>
            <xdr:cNvSpPr>
              <a:spLocks noEditPoints="1"/>
            </xdr:cNvSpPr>
          </xdr:nvSpPr>
          <xdr:spPr bwMode="auto">
            <a:xfrm>
              <a:off x="63" y="9"/>
              <a:ext cx="326" cy="435"/>
            </a:xfrm>
            <a:custGeom>
              <a:avLst/>
              <a:gdLst>
                <a:gd name="T0" fmla="*/ 206 w 225"/>
                <a:gd name="T1" fmla="*/ 24 h 299"/>
                <a:gd name="T2" fmla="*/ 175 w 225"/>
                <a:gd name="T3" fmla="*/ 24 h 299"/>
                <a:gd name="T4" fmla="*/ 172 w 225"/>
                <a:gd name="T5" fmla="*/ 25 h 299"/>
                <a:gd name="T6" fmla="*/ 150 w 225"/>
                <a:gd name="T7" fmla="*/ 12 h 299"/>
                <a:gd name="T8" fmla="*/ 129 w 225"/>
                <a:gd name="T9" fmla="*/ 12 h 299"/>
                <a:gd name="T10" fmla="*/ 112 w 225"/>
                <a:gd name="T11" fmla="*/ 0 h 299"/>
                <a:gd name="T12" fmla="*/ 95 w 225"/>
                <a:gd name="T13" fmla="*/ 12 h 299"/>
                <a:gd name="T14" fmla="*/ 74 w 225"/>
                <a:gd name="T15" fmla="*/ 12 h 299"/>
                <a:gd name="T16" fmla="*/ 52 w 225"/>
                <a:gd name="T17" fmla="*/ 25 h 299"/>
                <a:gd name="T18" fmla="*/ 50 w 225"/>
                <a:gd name="T19" fmla="*/ 24 h 299"/>
                <a:gd name="T20" fmla="*/ 18 w 225"/>
                <a:gd name="T21" fmla="*/ 24 h 299"/>
                <a:gd name="T22" fmla="*/ 0 w 225"/>
                <a:gd name="T23" fmla="*/ 43 h 299"/>
                <a:gd name="T24" fmla="*/ 0 w 225"/>
                <a:gd name="T25" fmla="*/ 280 h 299"/>
                <a:gd name="T26" fmla="*/ 18 w 225"/>
                <a:gd name="T27" fmla="*/ 299 h 299"/>
                <a:gd name="T28" fmla="*/ 206 w 225"/>
                <a:gd name="T29" fmla="*/ 299 h 299"/>
                <a:gd name="T30" fmla="*/ 225 w 225"/>
                <a:gd name="T31" fmla="*/ 280 h 299"/>
                <a:gd name="T32" fmla="*/ 225 w 225"/>
                <a:gd name="T33" fmla="*/ 43 h 299"/>
                <a:gd name="T34" fmla="*/ 206 w 225"/>
                <a:gd name="T35" fmla="*/ 24 h 299"/>
                <a:gd name="T36" fmla="*/ 62 w 225"/>
                <a:gd name="T37" fmla="*/ 36 h 299"/>
                <a:gd name="T38" fmla="*/ 74 w 225"/>
                <a:gd name="T39" fmla="*/ 24 h 299"/>
                <a:gd name="T40" fmla="*/ 100 w 225"/>
                <a:gd name="T41" fmla="*/ 24 h 299"/>
                <a:gd name="T42" fmla="*/ 100 w 225"/>
                <a:gd name="T43" fmla="*/ 24 h 299"/>
                <a:gd name="T44" fmla="*/ 100 w 225"/>
                <a:gd name="T45" fmla="*/ 24 h 299"/>
                <a:gd name="T46" fmla="*/ 107 w 225"/>
                <a:gd name="T47" fmla="*/ 18 h 299"/>
                <a:gd name="T48" fmla="*/ 112 w 225"/>
                <a:gd name="T49" fmla="*/ 12 h 299"/>
                <a:gd name="T50" fmla="*/ 117 w 225"/>
                <a:gd name="T51" fmla="*/ 18 h 299"/>
                <a:gd name="T52" fmla="*/ 124 w 225"/>
                <a:gd name="T53" fmla="*/ 24 h 299"/>
                <a:gd name="T54" fmla="*/ 124 w 225"/>
                <a:gd name="T55" fmla="*/ 24 h 299"/>
                <a:gd name="T56" fmla="*/ 124 w 225"/>
                <a:gd name="T57" fmla="*/ 24 h 299"/>
                <a:gd name="T58" fmla="*/ 150 w 225"/>
                <a:gd name="T59" fmla="*/ 24 h 299"/>
                <a:gd name="T60" fmla="*/ 162 w 225"/>
                <a:gd name="T61" fmla="*/ 36 h 299"/>
                <a:gd name="T62" fmla="*/ 162 w 225"/>
                <a:gd name="T63" fmla="*/ 49 h 299"/>
                <a:gd name="T64" fmla="*/ 62 w 225"/>
                <a:gd name="T65" fmla="*/ 49 h 299"/>
                <a:gd name="T66" fmla="*/ 62 w 225"/>
                <a:gd name="T67" fmla="*/ 36 h 299"/>
                <a:gd name="T68" fmla="*/ 212 w 225"/>
                <a:gd name="T69" fmla="*/ 280 h 299"/>
                <a:gd name="T70" fmla="*/ 206 w 225"/>
                <a:gd name="T71" fmla="*/ 287 h 299"/>
                <a:gd name="T72" fmla="*/ 18 w 225"/>
                <a:gd name="T73" fmla="*/ 287 h 299"/>
                <a:gd name="T74" fmla="*/ 12 w 225"/>
                <a:gd name="T75" fmla="*/ 280 h 299"/>
                <a:gd name="T76" fmla="*/ 12 w 225"/>
                <a:gd name="T77" fmla="*/ 43 h 299"/>
                <a:gd name="T78" fmla="*/ 18 w 225"/>
                <a:gd name="T79" fmla="*/ 37 h 299"/>
                <a:gd name="T80" fmla="*/ 50 w 225"/>
                <a:gd name="T81" fmla="*/ 37 h 299"/>
                <a:gd name="T82" fmla="*/ 50 w 225"/>
                <a:gd name="T83" fmla="*/ 55 h 299"/>
                <a:gd name="T84" fmla="*/ 56 w 225"/>
                <a:gd name="T85" fmla="*/ 62 h 299"/>
                <a:gd name="T86" fmla="*/ 168 w 225"/>
                <a:gd name="T87" fmla="*/ 62 h 299"/>
                <a:gd name="T88" fmla="*/ 175 w 225"/>
                <a:gd name="T89" fmla="*/ 55 h 299"/>
                <a:gd name="T90" fmla="*/ 175 w 225"/>
                <a:gd name="T91" fmla="*/ 37 h 299"/>
                <a:gd name="T92" fmla="*/ 206 w 225"/>
                <a:gd name="T93" fmla="*/ 37 h 299"/>
                <a:gd name="T94" fmla="*/ 212 w 225"/>
                <a:gd name="T95" fmla="*/ 43 h 299"/>
                <a:gd name="T96" fmla="*/ 212 w 225"/>
                <a:gd name="T97" fmla="*/ 280 h 29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225" h="299">
                  <a:moveTo>
                    <a:pt x="206" y="24"/>
                  </a:moveTo>
                  <a:lnTo>
                    <a:pt x="175" y="24"/>
                  </a:lnTo>
                  <a:cubicBezTo>
                    <a:pt x="173" y="24"/>
                    <a:pt x="173" y="24"/>
                    <a:pt x="172" y="25"/>
                  </a:cubicBezTo>
                  <a:cubicBezTo>
                    <a:pt x="168" y="17"/>
                    <a:pt x="159" y="12"/>
                    <a:pt x="150" y="12"/>
                  </a:cubicBezTo>
                  <a:lnTo>
                    <a:pt x="129" y="12"/>
                  </a:lnTo>
                  <a:cubicBezTo>
                    <a:pt x="126" y="5"/>
                    <a:pt x="120" y="0"/>
                    <a:pt x="112" y="0"/>
                  </a:cubicBezTo>
                  <a:cubicBezTo>
                    <a:pt x="104" y="0"/>
                    <a:pt x="98" y="5"/>
                    <a:pt x="95" y="12"/>
                  </a:cubicBezTo>
                  <a:lnTo>
                    <a:pt x="74" y="12"/>
                  </a:lnTo>
                  <a:cubicBezTo>
                    <a:pt x="65" y="12"/>
                    <a:pt x="56" y="17"/>
                    <a:pt x="52" y="25"/>
                  </a:cubicBezTo>
                  <a:cubicBezTo>
                    <a:pt x="51" y="24"/>
                    <a:pt x="51" y="24"/>
                    <a:pt x="50" y="24"/>
                  </a:cubicBezTo>
                  <a:lnTo>
                    <a:pt x="18" y="24"/>
                  </a:lnTo>
                  <a:cubicBezTo>
                    <a:pt x="8" y="24"/>
                    <a:pt x="0" y="32"/>
                    <a:pt x="0" y="43"/>
                  </a:cubicBezTo>
                  <a:lnTo>
                    <a:pt x="0" y="280"/>
                  </a:lnTo>
                  <a:cubicBezTo>
                    <a:pt x="0" y="291"/>
                    <a:pt x="8" y="299"/>
                    <a:pt x="18" y="299"/>
                  </a:cubicBezTo>
                  <a:lnTo>
                    <a:pt x="206" y="299"/>
                  </a:lnTo>
                  <a:cubicBezTo>
                    <a:pt x="216" y="299"/>
                    <a:pt x="225" y="291"/>
                    <a:pt x="225" y="280"/>
                  </a:cubicBezTo>
                  <a:lnTo>
                    <a:pt x="225" y="43"/>
                  </a:lnTo>
                  <a:cubicBezTo>
                    <a:pt x="225" y="32"/>
                    <a:pt x="216" y="24"/>
                    <a:pt x="206" y="24"/>
                  </a:cubicBezTo>
                  <a:close/>
                  <a:moveTo>
                    <a:pt x="62" y="36"/>
                  </a:moveTo>
                  <a:cubicBezTo>
                    <a:pt x="62" y="29"/>
                    <a:pt x="67" y="24"/>
                    <a:pt x="74" y="24"/>
                  </a:cubicBezTo>
                  <a:lnTo>
                    <a:pt x="100" y="24"/>
                  </a:lnTo>
                  <a:lnTo>
                    <a:pt x="100" y="24"/>
                  </a:lnTo>
                  <a:lnTo>
                    <a:pt x="100" y="24"/>
                  </a:lnTo>
                  <a:cubicBezTo>
                    <a:pt x="104" y="24"/>
                    <a:pt x="107" y="21"/>
                    <a:pt x="107" y="18"/>
                  </a:cubicBezTo>
                  <a:cubicBezTo>
                    <a:pt x="107" y="15"/>
                    <a:pt x="109" y="12"/>
                    <a:pt x="112" y="12"/>
                  </a:cubicBezTo>
                  <a:cubicBezTo>
                    <a:pt x="115" y="12"/>
                    <a:pt x="117" y="15"/>
                    <a:pt x="117" y="18"/>
                  </a:cubicBezTo>
                  <a:cubicBezTo>
                    <a:pt x="117" y="21"/>
                    <a:pt x="120" y="24"/>
                    <a:pt x="124" y="24"/>
                  </a:cubicBezTo>
                  <a:lnTo>
                    <a:pt x="124" y="24"/>
                  </a:lnTo>
                  <a:lnTo>
                    <a:pt x="124" y="24"/>
                  </a:lnTo>
                  <a:lnTo>
                    <a:pt x="150" y="24"/>
                  </a:lnTo>
                  <a:cubicBezTo>
                    <a:pt x="157" y="24"/>
                    <a:pt x="162" y="29"/>
                    <a:pt x="162" y="36"/>
                  </a:cubicBezTo>
                  <a:lnTo>
                    <a:pt x="162" y="49"/>
                  </a:lnTo>
                  <a:lnTo>
                    <a:pt x="62" y="49"/>
                  </a:lnTo>
                  <a:lnTo>
                    <a:pt x="62" y="36"/>
                  </a:lnTo>
                  <a:close/>
                  <a:moveTo>
                    <a:pt x="212" y="280"/>
                  </a:moveTo>
                  <a:cubicBezTo>
                    <a:pt x="212" y="284"/>
                    <a:pt x="209" y="287"/>
                    <a:pt x="206" y="287"/>
                  </a:cubicBezTo>
                  <a:lnTo>
                    <a:pt x="18" y="287"/>
                  </a:lnTo>
                  <a:cubicBezTo>
                    <a:pt x="15" y="287"/>
                    <a:pt x="12" y="284"/>
                    <a:pt x="12" y="280"/>
                  </a:cubicBezTo>
                  <a:lnTo>
                    <a:pt x="12" y="43"/>
                  </a:lnTo>
                  <a:cubicBezTo>
                    <a:pt x="12" y="39"/>
                    <a:pt x="15" y="37"/>
                    <a:pt x="18" y="37"/>
                  </a:cubicBezTo>
                  <a:lnTo>
                    <a:pt x="50" y="37"/>
                  </a:lnTo>
                  <a:lnTo>
                    <a:pt x="50" y="55"/>
                  </a:lnTo>
                  <a:cubicBezTo>
                    <a:pt x="50" y="59"/>
                    <a:pt x="52" y="62"/>
                    <a:pt x="56" y="62"/>
                  </a:cubicBezTo>
                  <a:lnTo>
                    <a:pt x="168" y="62"/>
                  </a:lnTo>
                  <a:cubicBezTo>
                    <a:pt x="172" y="62"/>
                    <a:pt x="175" y="59"/>
                    <a:pt x="175" y="55"/>
                  </a:cubicBezTo>
                  <a:lnTo>
                    <a:pt x="175" y="37"/>
                  </a:lnTo>
                  <a:lnTo>
                    <a:pt x="206" y="37"/>
                  </a:lnTo>
                  <a:cubicBezTo>
                    <a:pt x="209" y="37"/>
                    <a:pt x="212" y="39"/>
                    <a:pt x="212" y="43"/>
                  </a:cubicBezTo>
                  <a:lnTo>
                    <a:pt x="212" y="280"/>
                  </a:ln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39" name="POWER_USER_ID_ICONS_Clipboard3">
              <a:extLst>
                <a:ext uri="{FF2B5EF4-FFF2-40B4-BE49-F238E27FC236}">
                  <a16:creationId xmlns:a16="http://schemas.microsoft.com/office/drawing/2014/main" id="{00000000-0008-0000-0000-000027000000}"/>
                </a:ext>
              </a:extLst>
            </xdr:cNvPr>
            <xdr:cNvSpPr>
              <a:spLocks/>
            </xdr:cNvSpPr>
          </xdr:nvSpPr>
          <xdr:spPr bwMode="auto">
            <a:xfrm>
              <a:off x="125" y="245"/>
              <a:ext cx="201" cy="17"/>
            </a:xfrm>
            <a:custGeom>
              <a:avLst/>
              <a:gdLst>
                <a:gd name="T0" fmla="*/ 132 w 138"/>
                <a:gd name="T1" fmla="*/ 12 h 12"/>
                <a:gd name="T2" fmla="*/ 7 w 138"/>
                <a:gd name="T3" fmla="*/ 12 h 12"/>
                <a:gd name="T4" fmla="*/ 0 w 138"/>
                <a:gd name="T5" fmla="*/ 6 h 12"/>
                <a:gd name="T6" fmla="*/ 7 w 138"/>
                <a:gd name="T7" fmla="*/ 0 h 12"/>
                <a:gd name="T8" fmla="*/ 132 w 138"/>
                <a:gd name="T9" fmla="*/ 0 h 12"/>
                <a:gd name="T10" fmla="*/ 138 w 138"/>
                <a:gd name="T11" fmla="*/ 6 h 12"/>
                <a:gd name="T12" fmla="*/ 132 w 138"/>
                <a:gd name="T13" fmla="*/ 12 h 12"/>
              </a:gdLst>
              <a:ahLst/>
              <a:cxnLst>
                <a:cxn ang="0">
                  <a:pos x="T0" y="T1"/>
                </a:cxn>
                <a:cxn ang="0">
                  <a:pos x="T2" y="T3"/>
                </a:cxn>
                <a:cxn ang="0">
                  <a:pos x="T4" y="T5"/>
                </a:cxn>
                <a:cxn ang="0">
                  <a:pos x="T6" y="T7"/>
                </a:cxn>
                <a:cxn ang="0">
                  <a:pos x="T8" y="T9"/>
                </a:cxn>
                <a:cxn ang="0">
                  <a:pos x="T10" y="T11"/>
                </a:cxn>
                <a:cxn ang="0">
                  <a:pos x="T12" y="T13"/>
                </a:cxn>
              </a:cxnLst>
              <a:rect l="0" t="0" r="r" b="b"/>
              <a:pathLst>
                <a:path w="138" h="12">
                  <a:moveTo>
                    <a:pt x="132" y="12"/>
                  </a:moveTo>
                  <a:lnTo>
                    <a:pt x="7" y="12"/>
                  </a:lnTo>
                  <a:cubicBezTo>
                    <a:pt x="3" y="12"/>
                    <a:pt x="0" y="9"/>
                    <a:pt x="0" y="6"/>
                  </a:cubicBezTo>
                  <a:cubicBezTo>
                    <a:pt x="0" y="2"/>
                    <a:pt x="3" y="0"/>
                    <a:pt x="7" y="0"/>
                  </a:cubicBezTo>
                  <a:lnTo>
                    <a:pt x="132" y="0"/>
                  </a:lnTo>
                  <a:cubicBezTo>
                    <a:pt x="135" y="0"/>
                    <a:pt x="138" y="2"/>
                    <a:pt x="138" y="6"/>
                  </a:cubicBezTo>
                  <a:cubicBezTo>
                    <a:pt x="138" y="9"/>
                    <a:pt x="135" y="12"/>
                    <a:pt x="132" y="12"/>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40" name="POWER_USER_ID_ICONS_Clipboard3">
              <a:extLst>
                <a:ext uri="{FF2B5EF4-FFF2-40B4-BE49-F238E27FC236}">
                  <a16:creationId xmlns:a16="http://schemas.microsoft.com/office/drawing/2014/main" id="{00000000-0008-0000-0000-000028000000}"/>
                </a:ext>
              </a:extLst>
            </xdr:cNvPr>
            <xdr:cNvSpPr>
              <a:spLocks/>
            </xdr:cNvSpPr>
          </xdr:nvSpPr>
          <xdr:spPr bwMode="auto">
            <a:xfrm>
              <a:off x="125" y="299"/>
              <a:ext cx="201" cy="19"/>
            </a:xfrm>
            <a:custGeom>
              <a:avLst/>
              <a:gdLst>
                <a:gd name="T0" fmla="*/ 132 w 138"/>
                <a:gd name="T1" fmla="*/ 13 h 13"/>
                <a:gd name="T2" fmla="*/ 7 w 138"/>
                <a:gd name="T3" fmla="*/ 13 h 13"/>
                <a:gd name="T4" fmla="*/ 0 w 138"/>
                <a:gd name="T5" fmla="*/ 6 h 13"/>
                <a:gd name="T6" fmla="*/ 7 w 138"/>
                <a:gd name="T7" fmla="*/ 0 h 13"/>
                <a:gd name="T8" fmla="*/ 132 w 138"/>
                <a:gd name="T9" fmla="*/ 0 h 13"/>
                <a:gd name="T10" fmla="*/ 138 w 138"/>
                <a:gd name="T11" fmla="*/ 6 h 13"/>
                <a:gd name="T12" fmla="*/ 132 w 138"/>
                <a:gd name="T13" fmla="*/ 13 h 13"/>
              </a:gdLst>
              <a:ahLst/>
              <a:cxnLst>
                <a:cxn ang="0">
                  <a:pos x="T0" y="T1"/>
                </a:cxn>
                <a:cxn ang="0">
                  <a:pos x="T2" y="T3"/>
                </a:cxn>
                <a:cxn ang="0">
                  <a:pos x="T4" y="T5"/>
                </a:cxn>
                <a:cxn ang="0">
                  <a:pos x="T6" y="T7"/>
                </a:cxn>
                <a:cxn ang="0">
                  <a:pos x="T8" y="T9"/>
                </a:cxn>
                <a:cxn ang="0">
                  <a:pos x="T10" y="T11"/>
                </a:cxn>
                <a:cxn ang="0">
                  <a:pos x="T12" y="T13"/>
                </a:cxn>
              </a:cxnLst>
              <a:rect l="0" t="0" r="r" b="b"/>
              <a:pathLst>
                <a:path w="138" h="13">
                  <a:moveTo>
                    <a:pt x="132" y="13"/>
                  </a:moveTo>
                  <a:lnTo>
                    <a:pt x="7" y="13"/>
                  </a:lnTo>
                  <a:cubicBezTo>
                    <a:pt x="3" y="13"/>
                    <a:pt x="0" y="10"/>
                    <a:pt x="0" y="6"/>
                  </a:cubicBezTo>
                  <a:cubicBezTo>
                    <a:pt x="0" y="3"/>
                    <a:pt x="3" y="0"/>
                    <a:pt x="7" y="0"/>
                  </a:cubicBezTo>
                  <a:lnTo>
                    <a:pt x="132" y="0"/>
                  </a:lnTo>
                  <a:cubicBezTo>
                    <a:pt x="135" y="0"/>
                    <a:pt x="138" y="3"/>
                    <a:pt x="138" y="6"/>
                  </a:cubicBezTo>
                  <a:cubicBezTo>
                    <a:pt x="138" y="10"/>
                    <a:pt x="135" y="13"/>
                    <a:pt x="132" y="13"/>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41" name="POWER_USER_ID_ICONS_Clipboard3">
              <a:extLst>
                <a:ext uri="{FF2B5EF4-FFF2-40B4-BE49-F238E27FC236}">
                  <a16:creationId xmlns:a16="http://schemas.microsoft.com/office/drawing/2014/main" id="{00000000-0008-0000-0000-000029000000}"/>
                </a:ext>
              </a:extLst>
            </xdr:cNvPr>
            <xdr:cNvSpPr>
              <a:spLocks/>
            </xdr:cNvSpPr>
          </xdr:nvSpPr>
          <xdr:spPr bwMode="auto">
            <a:xfrm>
              <a:off x="125" y="354"/>
              <a:ext cx="109" cy="17"/>
            </a:xfrm>
            <a:custGeom>
              <a:avLst/>
              <a:gdLst>
                <a:gd name="T0" fmla="*/ 69 w 75"/>
                <a:gd name="T1" fmla="*/ 12 h 12"/>
                <a:gd name="T2" fmla="*/ 7 w 75"/>
                <a:gd name="T3" fmla="*/ 12 h 12"/>
                <a:gd name="T4" fmla="*/ 0 w 75"/>
                <a:gd name="T5" fmla="*/ 6 h 12"/>
                <a:gd name="T6" fmla="*/ 7 w 75"/>
                <a:gd name="T7" fmla="*/ 0 h 12"/>
                <a:gd name="T8" fmla="*/ 69 w 75"/>
                <a:gd name="T9" fmla="*/ 0 h 12"/>
                <a:gd name="T10" fmla="*/ 75 w 75"/>
                <a:gd name="T11" fmla="*/ 6 h 12"/>
                <a:gd name="T12" fmla="*/ 69 w 75"/>
                <a:gd name="T13" fmla="*/ 12 h 12"/>
              </a:gdLst>
              <a:ahLst/>
              <a:cxnLst>
                <a:cxn ang="0">
                  <a:pos x="T0" y="T1"/>
                </a:cxn>
                <a:cxn ang="0">
                  <a:pos x="T2" y="T3"/>
                </a:cxn>
                <a:cxn ang="0">
                  <a:pos x="T4" y="T5"/>
                </a:cxn>
                <a:cxn ang="0">
                  <a:pos x="T6" y="T7"/>
                </a:cxn>
                <a:cxn ang="0">
                  <a:pos x="T8" y="T9"/>
                </a:cxn>
                <a:cxn ang="0">
                  <a:pos x="T10" y="T11"/>
                </a:cxn>
                <a:cxn ang="0">
                  <a:pos x="T12" y="T13"/>
                </a:cxn>
              </a:cxnLst>
              <a:rect l="0" t="0" r="r" b="b"/>
              <a:pathLst>
                <a:path w="75" h="12">
                  <a:moveTo>
                    <a:pt x="69" y="12"/>
                  </a:moveTo>
                  <a:lnTo>
                    <a:pt x="7" y="12"/>
                  </a:lnTo>
                  <a:cubicBezTo>
                    <a:pt x="3" y="12"/>
                    <a:pt x="0" y="9"/>
                    <a:pt x="0" y="6"/>
                  </a:cubicBezTo>
                  <a:cubicBezTo>
                    <a:pt x="0" y="2"/>
                    <a:pt x="3" y="0"/>
                    <a:pt x="7" y="0"/>
                  </a:cubicBezTo>
                  <a:lnTo>
                    <a:pt x="69" y="0"/>
                  </a:lnTo>
                  <a:cubicBezTo>
                    <a:pt x="72" y="0"/>
                    <a:pt x="75" y="2"/>
                    <a:pt x="75" y="6"/>
                  </a:cubicBezTo>
                  <a:cubicBezTo>
                    <a:pt x="75" y="9"/>
                    <a:pt x="72" y="12"/>
                    <a:pt x="69" y="12"/>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grpSp>
      <xdr:sp macro="" textlink="">
        <xdr:nvSpPr>
          <xdr:cNvPr id="42" name="CuadroTexto 41">
            <a:extLst>
              <a:ext uri="{FF2B5EF4-FFF2-40B4-BE49-F238E27FC236}">
                <a16:creationId xmlns:a16="http://schemas.microsoft.com/office/drawing/2014/main" id="{00000000-0008-0000-0000-00002A000000}"/>
              </a:ext>
            </a:extLst>
          </xdr:cNvPr>
          <xdr:cNvSpPr txBox="1"/>
        </xdr:nvSpPr>
        <xdr:spPr>
          <a:xfrm>
            <a:off x="6951743" y="2095500"/>
            <a:ext cx="949411"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800"/>
              <a:t>Corte:</a:t>
            </a:r>
            <a:r>
              <a:rPr lang="es-CO" sz="800" baseline="0"/>
              <a:t> 01/06/2023 - 30/06/2023</a:t>
            </a:r>
            <a:endParaRPr lang="es-CO" sz="8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1</xdr:row>
      <xdr:rowOff>57151</xdr:rowOff>
    </xdr:from>
    <xdr:to>
      <xdr:col>2</xdr:col>
      <xdr:colOff>352425</xdr:colOff>
      <xdr:row>1</xdr:row>
      <xdr:rowOff>504825</xdr:rowOff>
    </xdr:to>
    <xdr:pic>
      <xdr:nvPicPr>
        <xdr:cNvPr id="2" name="Imagen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0" y="247651"/>
          <a:ext cx="1333500" cy="447674"/>
        </a:xfrm>
        <a:prstGeom prst="rect">
          <a:avLst/>
        </a:prstGeom>
        <a:noFill/>
        <a:ln>
          <a:noFill/>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ector" refreshedDate="45138.852554398145" createdVersion="6" refreshedVersion="6" minRefreshableVersion="3" recordCount="320" xr:uid="{00000000-000A-0000-FFFF-FFFF13000000}">
  <cacheSource type="worksheet">
    <worksheetSource name="Contratos"/>
  </cacheSource>
  <cacheFields count="29">
    <cacheField name="VIGENCIA" numFmtId="0">
      <sharedItems containsSemiMixedTypes="0" containsString="0" containsNumber="1" containsInteger="1" minValue="2016" maxValue="2023" count="7">
        <n v="2023"/>
        <n v="2022"/>
        <n v="2021"/>
        <n v="2020" u="1"/>
        <n v="2016" u="1"/>
        <n v="2019" u="1"/>
        <n v="2017" u="1"/>
      </sharedItems>
    </cacheField>
    <cacheField name="NÚMERO CONTRATO" numFmtId="0">
      <sharedItems containsSemiMixedTypes="0" containsString="0" containsNumber="1" containsInteger="1" minValue="210376" maxValue="230553"/>
    </cacheField>
    <cacheField name="PORTAL CONTRATACION" numFmtId="0">
      <sharedItems containsBlank="1" count="7">
        <s v="SECOP-II"/>
        <s v="TVEC"/>
        <m u="1"/>
        <s v="SECOP_II" u="1"/>
        <e v="#N/A" u="1"/>
        <s v="SECOP-I" u="1"/>
        <s v="SECOP_I" u="1"/>
      </sharedItems>
    </cacheField>
    <cacheField name="URL SECOP" numFmtId="0">
      <sharedItems/>
    </cacheField>
    <cacheField name="PROCESO SELECCIÓN" numFmtId="0">
      <sharedItems containsBlank="1" count="12">
        <s v="Directa Prestacion Servicios Profesionales y Apoyo a la Gestión"/>
        <s v="Selección Abreviada - Acuerdo Marco"/>
        <s v="Selección Abreviada - Subasta Inversa"/>
        <s v="Directa Otras Causales"/>
        <s v="Régimen Especial - Régimen Especial"/>
        <s v="Operaciones Conexas de Crédito Público"/>
        <s v="Licitación Pública"/>
        <s v="Mínima Cuantía"/>
        <s v="Selección Abreviada - Menor Cuantía"/>
        <s v="Concurso de Méritos Abierto"/>
        <m u="1"/>
        <s v="Directa Prestacion Serv para Ejecución de Trabajos Artísticos " u="1"/>
      </sharedItems>
    </cacheField>
    <cacheField name="CLASE CONTRATO" numFmtId="0">
      <sharedItems/>
    </cacheField>
    <cacheField name="DEPENDENCIA DESTINO" numFmtId="0">
      <sharedItems/>
    </cacheField>
    <cacheField name="NOMBRE UNIDAD EJECUTORA" numFmtId="0">
      <sharedItems/>
    </cacheField>
    <cacheField name="OBJETO" numFmtId="0">
      <sharedItems longText="1"/>
    </cacheField>
    <cacheField name="NIT CONTRATISTA" numFmtId="0">
      <sharedItems containsSemiMixedTypes="0" containsString="0" containsNumber="1" containsInteger="1" minValue="7717974" maxValue="1233503576"/>
    </cacheField>
    <cacheField name="NOMBRE CONTATISTA" numFmtId="0">
      <sharedItems/>
    </cacheField>
    <cacheField name="SUPERVISOR INTERNO CARGO" numFmtId="0">
      <sharedItems/>
    </cacheField>
    <cacheField name="INTERVENTORIA EXTERNO" numFmtId="0">
      <sharedItems/>
    </cacheField>
    <cacheField name="FECHA CORTE" numFmtId="14">
      <sharedItems containsSemiMixedTypes="0" containsNonDate="0" containsDate="1" containsString="0" minDate="2023-06-01T00:00:00" maxDate="2023-07-01T00:00:00"/>
    </cacheField>
    <cacheField name="INFORME EJECUCION_x000a_OBLIGACIONES GENERALES" numFmtId="0">
      <sharedItems longText="1"/>
    </cacheField>
    <cacheField name="INFORME EJECUCION_x000a_OBLIGACIONES ESPECIALES" numFmtId="0">
      <sharedItems containsBlank="1" longText="1"/>
    </cacheField>
    <cacheField name="Fecha de suscripción" numFmtId="14">
      <sharedItems containsSemiMixedTypes="0" containsNonDate="0" containsDate="1" containsString="0" minDate="2021-08-18T00:00:00" maxDate="2023-05-13T00:00:00"/>
    </cacheField>
    <cacheField name="Fecha de Inicio" numFmtId="14">
      <sharedItems containsSemiMixedTypes="0" containsNonDate="0" containsDate="1" containsString="0" minDate="2021-09-01T00:00:00" maxDate="2023-05-30T00:00:00"/>
    </cacheField>
    <cacheField name="Plazo Inicial (dias)" numFmtId="0">
      <sharedItems containsMixedTypes="1" containsNumber="1" containsInteger="1" minValue="105" maxValue="360"/>
    </cacheField>
    <cacheField name="Fecha Finalizacion Programada" numFmtId="14">
      <sharedItems containsSemiMixedTypes="0" containsNonDate="0" containsDate="1" containsString="0" minDate="2022-09-30T00:00:00" maxDate="2024-08-11T00:00:00"/>
    </cacheField>
    <cacheField name="Valor del Contrato_x000a_inical" numFmtId="0">
      <sharedItems containsSemiMixedTypes="0" containsString="0" containsNumber="1" containsInteger="1" minValue="0" maxValue="7099999524"/>
    </cacheField>
    <cacheField name="Días ejecutados_x000a_(Incluidos Prórroga/Suspensión)" numFmtId="0">
      <sharedItems containsSemiMixedTypes="0" containsString="0" containsNumber="1" containsInteger="1" minValue="30" maxValue="639"/>
    </cacheField>
    <cacheField name="% Ejecución" numFmtId="0">
      <sharedItems containsSemiMixedTypes="0" containsString="0" containsNumber="1" minValue="11.48" maxValue="100"/>
    </cacheField>
    <cacheField name="Recursos totales Ejecutados o pagados" numFmtId="164">
      <sharedItems containsSemiMixedTypes="0" containsString="0" containsNumber="1" containsInteger="1" minValue="0" maxValue="6525445283"/>
    </cacheField>
    <cacheField name="Recursos pendientes de ejecutar." numFmtId="164">
      <sharedItems containsSemiMixedTypes="0" containsString="0" containsNumber="1" containsInteger="1" minValue="0" maxValue="7016103805"/>
    </cacheField>
    <cacheField name="Cantidad de Adiciones" numFmtId="0">
      <sharedItems containsSemiMixedTypes="0" containsString="0" containsNumber="1" containsInteger="1" minValue="0" maxValue="4"/>
    </cacheField>
    <cacheField name="Vr. Adiciones" numFmtId="164">
      <sharedItems containsSemiMixedTypes="0" containsString="0" containsNumber="1" containsInteger="1" minValue="0" maxValue="2582817594"/>
    </cacheField>
    <cacheField name="Vr. Total con Adiciones" numFmtId="164">
      <sharedItems containsSemiMixedTypes="0" containsString="0" containsNumber="1" containsInteger="1" minValue="0" maxValue="7764031594"/>
    </cacheField>
    <cacheField name="Plazo total con prorrogas "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20">
  <r>
    <x v="0"/>
    <n v="230168"/>
    <x v="0"/>
    <s v="https://community.secop.gov.co/Public/Tendering/OpportunityDetail/Index?noticeUID=CO1.NTC.3876421&amp;isFromPublicArea=True&amp;isModal=true&amp;asPopupView=true"/>
    <x v="0"/>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
    <n v="1065005874"/>
    <s v="LILLY ESPERANZA DOMINGUEZ HERRERA"/>
    <s v="JEFE DE OFICINA - OF. GESTION DEL SERVICIO"/>
    <s v="N/A"/>
    <d v="2023-06-30T00:00:00"/>
    <s v="Durante el mes de mayo de 2023, el contratista cumplió con lasobligaciones generales estipuladas en los estudios previos."/>
    <s v="Durante el mes de mayo de 2023, el contratista cumplió con lasobligaciones especiales estipuladas en los estudios previos."/>
    <d v="2023-01-30T00:00:00"/>
    <d v="2023-02-01T00:00:00"/>
    <s v="11  Mes(es)"/>
    <d v="2023-12-31T00:00:00"/>
    <n v="22803000"/>
    <n v="149"/>
    <n v="100"/>
    <n v="8292000"/>
    <n v="14511000"/>
    <n v="0"/>
    <n v="0"/>
    <n v="22803000"/>
    <s v="11  Mes(es)"/>
  </r>
  <r>
    <x v="0"/>
    <n v="230169"/>
    <x v="0"/>
    <s v="https://community.secop.gov.co/Public/Tendering/OpportunityDetail/Index?noticeUID=CO1.NTC.3876421&amp;isFromPublicArea=True&amp;isModal=true&amp;asPopupView=true"/>
    <x v="0"/>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
    <n v="52501527"/>
    <s v="MARIA CONSUELO ARAGON BARRERA"/>
    <s v="JEFE DE OFICINA - OF. GESTION DEL SERVICIO"/>
    <s v="N/A"/>
    <d v="2023-06-30T00:00:00"/>
    <s v="Durante el mes de mayo de 2023, el contratista cumplió con lasobligaciones generales estipuladas en los estudios previos."/>
    <s v="Durante el mes de mayo de 2023, el contratista cumplió con lasobligaciones especiales estipuladas en los estudios previos."/>
    <d v="2023-01-30T00:00:00"/>
    <d v="2023-02-01T00:00:00"/>
    <s v="11  Mes(es)"/>
    <d v="2023-12-31T00:00:00"/>
    <n v="22803000"/>
    <n v="149"/>
    <n v="44.74"/>
    <n v="8292000"/>
    <n v="14511000"/>
    <n v="0"/>
    <n v="0"/>
    <n v="22803000"/>
    <s v="11  Mes(es)"/>
  </r>
  <r>
    <x v="0"/>
    <n v="230174"/>
    <x v="0"/>
    <s v="https://community.secop.gov.co/Public/Tendering/OpportunityDetail/Index?noticeUID=CO1.NTC.3876421&amp;isFromPublicArea=True&amp;isModal=true&amp;asPopupView=true"/>
    <x v="0"/>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
    <n v="1019140760"/>
    <s v="MARIA PAULA REALES OSPINA"/>
    <s v="JEFE DE OFICINA - OF. GESTION DEL SERVICIO"/>
    <s v="N/A"/>
    <d v="2023-06-30T00:00:00"/>
    <s v="Durante el mes de mayo de 2023, el contratista cumplió con lasobligaciones generales estipuladas en los estudios previos."/>
    <s v="Durante el mes de mayo de 2023, el contratista cumplió con lasobligaciones especiales estipuladas en los estudios previos."/>
    <d v="2023-01-30T00:00:00"/>
    <d v="2023-02-01T00:00:00"/>
    <s v="11  Mes(es)"/>
    <d v="2023-12-31T00:00:00"/>
    <n v="22803000"/>
    <n v="149"/>
    <n v="44.74"/>
    <n v="6219000"/>
    <n v="22803000"/>
    <n v="0"/>
    <n v="0"/>
    <n v="22803000"/>
    <s v="11  Mes(es)"/>
  </r>
  <r>
    <x v="0"/>
    <n v="230167"/>
    <x v="0"/>
    <s v="https://community.secop.gov.co/Public/Tendering/OpportunityDetail/Index?noticeUID=CO1.NTC.3876421&amp;isFromPublicArea=True&amp;isModal=true&amp;asPopupView=true"/>
    <x v="0"/>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
    <n v="1058845140"/>
    <s v="HUBER ALONSO BETANCUR RAMIREZ"/>
    <s v="JEFE DE OFICINA - OF. GESTION DEL SERVICIO"/>
    <s v="N/A"/>
    <d v="2023-06-30T00:00:00"/>
    <s v="Durante el mes de mayo de 2023, el contratista cumplió con lasobligaciones generales estipuladas en los estudios previos."/>
    <s v="Durante el mes de mayo de 2023, el contratista cumplió con lasobligaciones especiales estipuladas en los estudios previos."/>
    <d v="2023-01-30T00:00:00"/>
    <d v="2023-02-01T00:00:00"/>
    <s v="11  Mes(es)"/>
    <d v="2023-12-31T00:00:00"/>
    <n v="22803000"/>
    <n v="149"/>
    <n v="44.74"/>
    <n v="8292000"/>
    <n v="14511000"/>
    <n v="0"/>
    <n v="0"/>
    <n v="22803000"/>
    <s v="11  Mes(es)"/>
  </r>
  <r>
    <x v="0"/>
    <n v="230170"/>
    <x v="0"/>
    <s v="https://community.secop.gov.co/Public/Tendering/OpportunityDetail/Index?noticeUID=CO1.NTC.3876421&amp;isFromPublicArea=True&amp;isModal=true&amp;asPopupView=true"/>
    <x v="0"/>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
    <n v="1024597340"/>
    <s v="LIZETH YESSENIA DIAZ DIAZ"/>
    <s v="JEFE DE OFICINA - OF. GESTION DEL SERVICIO"/>
    <s v="N/A"/>
    <d v="2023-06-30T00:00:00"/>
    <s v="Durante el mes de mayo de 2023, el contratista cumplió con lasobligaciones generales estipuladas en los estudios previos."/>
    <s v="Durante el mes de mayo de 2023, el contratista cumplió con lasobligaciones especiales estipuladas en los estudios previos."/>
    <d v="2023-01-30T00:00:00"/>
    <d v="2023-02-01T00:00:00"/>
    <s v="11  Mes(es)"/>
    <d v="2023-12-31T00:00:00"/>
    <n v="22803000"/>
    <n v="149"/>
    <n v="44.74"/>
    <n v="8292000"/>
    <n v="14511000"/>
    <n v="0"/>
    <n v="0"/>
    <n v="22803000"/>
    <s v="11  Mes(es)"/>
  </r>
  <r>
    <x v="0"/>
    <n v="230171"/>
    <x v="0"/>
    <s v="https://community.secop.gov.co/Public/Tendering/OpportunityDetail/Index?noticeUID=CO1.NTC.3876421&amp;isFromPublicArea=True&amp;isModal=true&amp;asPopupView=true"/>
    <x v="0"/>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
    <n v="80853667"/>
    <s v="CRISTIAN CAMILO CASTRILLON VANEGAS"/>
    <s v="JEFE DE OFICINA - OF. GESTION DEL SERVICIO"/>
    <s v="N/A"/>
    <d v="2023-06-30T00:00:00"/>
    <s v="Durante el mes de mayo de 2023, el contratista cumplió con lasobligaciones generales estipuladas en los estudios previos."/>
    <s v="Durante el mes de mayo de 2023, el contratista cumplió con lasobligaciones especiales estipuladas en los estudios previos."/>
    <d v="2023-01-30T00:00:00"/>
    <d v="2023-02-02T00:00:00"/>
    <s v="11  Mes(es)"/>
    <d v="2023-12-31T00:00:00"/>
    <n v="22803000"/>
    <n v="148"/>
    <n v="44.58"/>
    <n v="8222900"/>
    <n v="14580100"/>
    <n v="0"/>
    <n v="0"/>
    <n v="22803000"/>
    <s v="11  Mes(es)"/>
  </r>
  <r>
    <x v="0"/>
    <n v="230172"/>
    <x v="0"/>
    <s v="https://community.secop.gov.co/Public/Tendering/OpportunityDetail/Index?noticeUID=CO1.NTC.3876421&amp;isFromPublicArea=True&amp;isModal=true&amp;asPopupView=true"/>
    <x v="0"/>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
    <n v="1001111450"/>
    <s v="DANNA MADAY CIFUENTES BAEZ"/>
    <s v="JEFE DE OFICINA - OF. GESTION DEL SERVICIO"/>
    <s v="N/A"/>
    <d v="2023-06-30T00:00:00"/>
    <s v="Durante el mes de mayo de 2023, el contratista cumplió con lasobligaciones generales estipuladas en los estudios previos."/>
    <s v="Durante el mes de mayo de 2023, el contratista cumplió con lasobligaciones especiales estipuladas en los estudios previos."/>
    <d v="2023-01-30T00:00:00"/>
    <d v="2023-02-01T00:00:00"/>
    <s v="11  Mes(es)"/>
    <d v="2023-12-31T00:00:00"/>
    <n v="22803000"/>
    <n v="149"/>
    <n v="44.74"/>
    <n v="8292000"/>
    <n v="14511000"/>
    <n v="0"/>
    <n v="0"/>
    <n v="22803000"/>
    <s v="11  Mes(es)"/>
  </r>
  <r>
    <x v="0"/>
    <n v="230173"/>
    <x v="0"/>
    <s v="https://community.secop.gov.co/Public/Tendering/OpportunityDetail/Index?noticeUID=CO1.NTC.3876421&amp;isFromPublicArea=True&amp;isModal=true&amp;asPopupView=true"/>
    <x v="0"/>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
    <n v="1020824270"/>
    <s v="NATALIA LIZETH ORTIZ DUARTE"/>
    <s v="JEFE DE OFICINA - OF. GESTION DEL SERVICIO"/>
    <s v="N/A"/>
    <d v="2023-06-30T00:00:00"/>
    <s v="Durante el mes de mayo de 2023, el contratista cumplió con lasobligaciones generales estipuladas en los estudios previos."/>
    <s v="Durante el mes de mayo de 2023, el contratista cumplió con lasobligaciones especiales estipuladas en los estudios previos."/>
    <d v="2023-01-30T00:00:00"/>
    <d v="2023-02-01T00:00:00"/>
    <s v="11  Mes(es)"/>
    <d v="2023-12-31T00:00:00"/>
    <n v="22803000"/>
    <n v="149"/>
    <n v="44.74"/>
    <n v="6149900"/>
    <n v="16653100"/>
    <n v="0"/>
    <n v="0"/>
    <n v="22803000"/>
    <s v="11  Mes(es)"/>
  </r>
  <r>
    <x v="0"/>
    <n v="230187"/>
    <x v="0"/>
    <s v="https://community.secop.gov.co/Public/Tendering/OpportunityDetail/Index?noticeUID=CO1.NTC.3876421&amp;isFromPublicArea=True&amp;isModal=true&amp;asPopupView=true"/>
    <x v="0"/>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
    <n v="1013679859"/>
    <s v="MIGUEL ANGEL CUEVAS MARTINEZ"/>
    <s v="JEFE DE OFICINA - OF. GESTION DEL SERVICIO"/>
    <s v="N/A"/>
    <d v="2023-06-30T00:00:00"/>
    <s v="Durante el mes de mayo de 2023, el contratista cumplió con lasobligaciones generales estipuladas en los estudios previos."/>
    <s v="Durante el mes de mayo de 2023, el contratista cumplió con lasobligaciones especiales estipuladas en los estudios previos."/>
    <d v="2023-01-30T00:00:00"/>
    <d v="2023-02-01T00:00:00"/>
    <s v="11  Mes(es)"/>
    <d v="2023-12-31T00:00:00"/>
    <n v="22803000"/>
    <n v="149"/>
    <n v="44.74"/>
    <n v="8292000"/>
    <n v="14511000"/>
    <n v="0"/>
    <n v="0"/>
    <n v="22803000"/>
    <s v="11  Mes(es)"/>
  </r>
  <r>
    <x v="0"/>
    <n v="230189"/>
    <x v="0"/>
    <s v="https://community.secop.gov.co/Public/Tendering/OpportunityDetail/Index?noticeUID=CO1.NTC.3876421&amp;isFromPublicArea=True&amp;isModal=true&amp;asPopupView=true"/>
    <x v="0"/>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
    <n v="1020712594"/>
    <s v="YENNY MARGOTH BORBON LOPEZ"/>
    <s v="JEFE DE OFICINA - OF. GESTION DEL SERVICIO"/>
    <s v="N/A"/>
    <d v="2023-06-30T00:00:00"/>
    <s v="Durante el mes de mayo de 2023, el contratista cumplió con lasobligaciones generales estipuladas en los estudios previos."/>
    <s v="Durante el mes de mayo de 2023, el contratista cumplió con lasobligaciones especiales estipuladas en los estudios previos."/>
    <d v="2023-01-30T00:00:00"/>
    <d v="2023-02-01T00:00:00"/>
    <s v="11  Mes(es)"/>
    <d v="2023-12-31T00:00:00"/>
    <n v="22803000"/>
    <n v="149"/>
    <n v="44.74"/>
    <n v="8292000"/>
    <n v="14511000"/>
    <n v="0"/>
    <n v="0"/>
    <n v="22803000"/>
    <s v="11  Mes(es)"/>
  </r>
  <r>
    <x v="0"/>
    <n v="230190"/>
    <x v="0"/>
    <s v="https://community.secop.gov.co/Public/Tendering/OpportunityDetail/Index?noticeUID=CO1.NTC.3876421&amp;isFromPublicArea=True&amp;isModal=true&amp;asPopupView=true"/>
    <x v="0"/>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
    <n v="1012409702"/>
    <s v="JHONNY HARVEY CALDERON PITA"/>
    <s v="JEFE DE OFICINA - OF. GESTION DEL SERVICIO"/>
    <s v="N/A"/>
    <d v="2023-06-30T00:00:00"/>
    <s v="Durante el mes de mayo de 2023, el contratista cumplió con lasobligaciones generales estipuladas en los estudios previos."/>
    <s v="Durante el mes de mayo de 2023, el contratista cumplió con lasobligaciones especiales estipuladas en los estudios previos."/>
    <d v="2023-01-30T00:00:00"/>
    <d v="2023-02-01T00:00:00"/>
    <s v="11  Mes(es)"/>
    <d v="2023-12-31T00:00:00"/>
    <n v="22803000"/>
    <n v="149"/>
    <n v="44.74"/>
    <n v="8292000"/>
    <n v="14511000"/>
    <n v="0"/>
    <n v="0"/>
    <n v="22803000"/>
    <s v="11  Mes(es)"/>
  </r>
  <r>
    <x v="0"/>
    <n v="230193"/>
    <x v="0"/>
    <s v="https://community.secop.gov.co/Public/Tendering/OpportunityDetail/Index?noticeUID=CO1.NTC.3876421&amp;isFromPublicArea=True&amp;isModal=true&amp;asPopupView=true"/>
    <x v="0"/>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
    <n v="52744076"/>
    <s v="LADY VIVIANA LEGARDA RODRIGUEZ"/>
    <s v="JEFE DE OFICINA - OF. GESTION DEL SERVICIO"/>
    <s v="N/A"/>
    <d v="2023-06-30T00:00:00"/>
    <s v="Durante el mes de mayo de 2023, el contratista cumplió con lasobligaciones generales estipuladas en los estudios previos."/>
    <s v="Durante el mes de mayo de 2023, el contratista cumplió con lasobligaciones especiales estipuladas en los estudios previos."/>
    <d v="2023-01-30T00:00:00"/>
    <d v="2023-02-01T00:00:00"/>
    <s v="11  Mes(es)"/>
    <d v="2023-12-31T00:00:00"/>
    <n v="22803000"/>
    <n v="149"/>
    <n v="44.74"/>
    <n v="8292000"/>
    <n v="14511000"/>
    <n v="0"/>
    <n v="0"/>
    <n v="22803000"/>
    <s v="11  Mes(es)"/>
  </r>
  <r>
    <x v="0"/>
    <n v="230194"/>
    <x v="0"/>
    <s v="https://community.secop.gov.co/Public/Tendering/OpportunityDetail/Index?noticeUID=CO1.NTC.3876421&amp;isFromPublicArea=True&amp;isModal=true&amp;asPopupView=true"/>
    <x v="0"/>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
    <n v="52656666"/>
    <s v="LILIANA  URREGO HERRERA"/>
    <s v="JEFE DE OFICINA - OF. GESTION DEL SERVICIO"/>
    <s v="N/A"/>
    <d v="2023-06-30T00:00:00"/>
    <s v="Durante el mes de mayo de 2023, el contratista cumplió con lasobligaciones generales estipuladas en los estudios previos."/>
    <s v="Durante el mes de mayo de 2023, el contratista cumplió con lasobligaciones especiales estipuladas en los estudios previos."/>
    <d v="2023-01-30T00:00:00"/>
    <d v="2023-02-01T00:00:00"/>
    <s v="11  Mes(es)"/>
    <d v="2023-12-31T00:00:00"/>
    <n v="22803000"/>
    <n v="149"/>
    <n v="44.74"/>
    <n v="8292000"/>
    <n v="14511000"/>
    <n v="0"/>
    <n v="0"/>
    <n v="22803000"/>
    <s v="11  Mes(es)"/>
  </r>
  <r>
    <x v="0"/>
    <n v="230195"/>
    <x v="0"/>
    <s v="https://community.secop.gov.co/Public/Tendering/OpportunityDetail/Index?noticeUID=CO1.NTC.3876421&amp;isFromPublicArea=True&amp;isModal=true&amp;asPopupView=true"/>
    <x v="0"/>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
    <n v="1018414642"/>
    <s v="NANDI JHOANNA RODRIGUEZ MEJIA"/>
    <s v="JEFE DE OFICINA - OF. GESTION DEL SERVICIO"/>
    <s v="N/A"/>
    <d v="2023-06-30T00:00:00"/>
    <s v="Durante el mes de mayo de 2023, el contratista cumplió con lasobligaciones generales estipuladas en los estudios previos."/>
    <s v="Durante el mes de mayo de 2023, el contratista cumplió con lasobligaciones especiales estipuladas en los estudios previos."/>
    <d v="2023-01-30T00:00:00"/>
    <d v="2023-02-01T00:00:00"/>
    <s v="11  Mes(es)"/>
    <d v="2023-12-31T00:00:00"/>
    <n v="22803000"/>
    <n v="149"/>
    <n v="44.74"/>
    <n v="8292000"/>
    <n v="14511000"/>
    <n v="0"/>
    <n v="0"/>
    <n v="22803000"/>
    <s v="11  Mes(es)"/>
  </r>
  <r>
    <x v="1"/>
    <n v="220367"/>
    <x v="1"/>
    <s v="https://www.colombiacompra.gov.co/tienda-virtual-del-estado-colombiano/ordenes-compra/86711"/>
    <x v="1"/>
    <s v="Prestación de Servicios"/>
    <s v="SUBD. INFRAESTRUCTURA TIC"/>
    <s v="0111-01"/>
    <s v="Proveer los servicios de canales dedicados e Internet y los servicioscomplementarios para la Secretaría Distrital de Hacienda."/>
    <n v="830122566"/>
    <s v="COLOMBIA TELECOMUNICACIONES S.A ESP BIC"/>
    <s v="PROFESIONAL ESPECIALIZADO - SUBD. INFRAESTRUCTURA TIC"/>
    <s v="N/A"/>
    <d v="2023-06-30T00:00:00"/>
    <s v="Cumplió todas las obligaciones."/>
    <s v="Cumplió todas las obligaciones."/>
    <d v="2022-03-15T00:00:00"/>
    <d v="2022-04-30T00:00:00"/>
    <s v="12  Mes(es)"/>
    <d v="2023-07-08T00:00:00"/>
    <n v="188496000"/>
    <n v="426"/>
    <n v="98.16"/>
    <n v="277085113"/>
    <n v="5456568"/>
    <n v="2"/>
    <n v="94045681"/>
    <n v="282541681"/>
    <s v="  14  Mes(es)   8  Día(s)"/>
  </r>
  <r>
    <x v="1"/>
    <n v="220637"/>
    <x v="0"/>
    <s v="https://community.secop.gov.co/Public/Tendering/OpportunityDetail/Index?noticeUID=CO1.NTC.3181311&amp;isFromPublicArea=True&amp;isModal=true&amp;asPopupView=true"/>
    <x v="2"/>
    <s v="Prestación de Servicios"/>
    <s v="SUBD. INFRAESTRUCTURA TIC"/>
    <s v="0111-01"/>
    <s v="Prestar los servicios de mantenimiento preventivo, correctivo con elfabricante y horas de soporte especializado para el sistema debalanceadores de carga de la Secretaría Distrital de Hacienda."/>
    <n v="900697738"/>
    <s v="NGEEK SAS"/>
    <s v="PROFESIONAL ESPECIALIZADO - SUBD. INFRAESTRUCTURA TIC"/>
    <s v="N/A"/>
    <d v="2023-06-30T00:00:00"/>
    <s v="Cumplió todas las obligaciones."/>
    <s v="El contratista prestó el Servicio de Mantenimiento Preventivo a loselementos descritos en el Anexo técnico No. 1 numeral 1.2.2 en el sitioy fecha indicado por el supervisor del contrato.Instaló, actualizó y activó las licencias, software y/o bases de datosliberadas por el fabricante y solicitadas por el supervisor para elóptimo funcionamiento de los sistemas especificados.Proveyó todo el personal y herramientas requeridos para cumplir con losmantenimientos preventivos y correctivos.Contó con los mecanismos de redundancia y contingencia cuando se ejecutóla labor de mantenimiento.Garantizó la disponibilidad del Recurso Humano con dos (2) Ingeniero desoporte que asistieron a la Secretaría Distrital de Hacienda, uno deellos certificado en la especialidad de Balanceadores de Carga F5vinculado a la planta de personal del contratista.Suscribió con el fabricante el respectivo contrato de mantenimientocorrectivo, entregando copia del mismo al supervisor del contrato, a lafecha de la firma del Acta de Inicio del Contrato."/>
    <d v="2022-09-26T00:00:00"/>
    <d v="2022-09-30T00:00:00"/>
    <s v="12  Mes(es)"/>
    <d v="2023-09-30T00:00:00"/>
    <n v="291525797"/>
    <n v="273"/>
    <n v="74.790000000000006"/>
    <n v="277892548"/>
    <n v="13633249"/>
    <n v="0"/>
    <n v="0"/>
    <n v="291525797"/>
    <s v="12  Mes(es)"/>
  </r>
  <r>
    <x v="1"/>
    <n v="220890"/>
    <x v="0"/>
    <s v="https://community.secop.gov.co/Public/Tendering/OpportunityDetail/Index?noticeUID=CO1.NTC.3539736&amp;isFromPublicArea=True&amp;isModal=true&amp;asPopupView=true"/>
    <x v="2"/>
    <s v="Prestación de Servicios"/>
    <s v="SUBD. INFRAESTRUCTURA TIC"/>
    <s v="0111-01"/>
    <s v="Prestar los servicios de mantenimiento correctivo incluido repuestos ysoporte para los Equipos Activos CISCO de la Secretaría Distrital deHacienda"/>
    <n v="830073329"/>
    <s v="IKUSI REDES COLOMBIA, S.A.S."/>
    <s v="PROFESIONAL ESPECIALIZADO - SUBD. INFRAESTRUCTURA TIC"/>
    <s v="N/A"/>
    <d v="2023-06-30T00:00:00"/>
    <s v="El servicio se prestó con normalidad desde el día 01 de Mayo hasta eldia 31 de Mayo 2023. Durante el mes de Mayo no se presentaron fallas, niinterrupciones del servicio, tampoco se presentaron indisponibilidadesadicionales. El tramite del pago con sus certificaciones decumplimiento, ya fue paga de la factura por el 100 % del valorcontratado."/>
    <s v="El servicio se prestó con normalidad desde el día 01 de Mayo hasta eldia 31 de Mayo 2023. Durante el mes de Mayo no se presentaron fallas, niinterrupciones del servicio, tampoco se presentaron indisponibilidadesadicionales. El tramite del pago con sus certificaciones decumplimiento, ya fue paga de la factura por el 100 % del valorcontratado."/>
    <d v="2022-12-20T00:00:00"/>
    <d v="2022-12-21T00:00:00"/>
    <s v="12  Mes(es)"/>
    <d v="2023-12-21T00:00:00"/>
    <n v="462108000"/>
    <n v="191"/>
    <n v="52.33"/>
    <n v="462108000"/>
    <n v="0"/>
    <n v="0"/>
    <n v="0"/>
    <n v="462108000"/>
    <s v="12  Mes(es)"/>
  </r>
  <r>
    <x v="1"/>
    <n v="220905"/>
    <x v="0"/>
    <s v="https://community.secop.gov.co/Public/Tendering/OpportunityDetail/Index?noticeUID=CO1.NTC.3670356&amp;isFromPublicArea=True&amp;isModal=true&amp;asPopupView=true"/>
    <x v="3"/>
    <s v="Prestación de Servicios"/>
    <s v="SUBD. INFRAESTRUCTURA TIC"/>
    <s v="0111-01"/>
    <s v="Proveer el enlace de comunicaciones para el acceso a la Bolsa de Valoresde Colombia, de conformidad con la propuesta presentada por elcontratista."/>
    <n v="900404206"/>
    <s v="UNION TEMPORAL LEVEL 3 - TELMEX"/>
    <s v="PROFESIONAL ESPECIALIZADO - SUBD. INFRAESTRUCTURA TIC"/>
    <s v="N/A"/>
    <d v="2023-06-30T00:00:00"/>
    <s v="El servicio se prestó con normalidad desde el día 01 de Mayo hasta eldia 16 del mes de Mayo de 2023, dia de terminancion del contrato.Durante el mes de Mayo no se presentaron fallas, ni interrupciones delservicio, tampoco se presentaron indisponibilidades adicionales. Elproveedor allego la factura del mes de Abril con los soportescorrespondientes, la cual ya se inicio el proceso de pago."/>
    <s v="El servicio se prestó con normalidad desde el día 01 de Mayo hasta eldia 16 del mes de Mayo de 2023, dia de terminancion del contrato.Durante el mes de Mayo no se presentaron fallas, ni interrupciones delservicio, tampoco se presentaron indisponibilidades adicionales. Elproveedor allego la factura del mes de Abril con los soportescorrespondientes, la cual ya se inicio el proceso de pago."/>
    <d v="2022-12-23T00:00:00"/>
    <d v="2023-01-16T00:00:00"/>
    <n v="120"/>
    <d v="2023-05-16T00:00:00"/>
    <n v="19960584"/>
    <n v="120"/>
    <n v="100"/>
    <n v="19960584"/>
    <n v="0"/>
    <n v="0"/>
    <n v="0"/>
    <n v="19960584"/>
    <s v="4  Mes(es)"/>
  </r>
  <r>
    <x v="0"/>
    <n v="230551"/>
    <x v="0"/>
    <s v="https://community.secop.gov.co/Public/Tendering/OpportunityDetail/Index?noticeUID=CO1.NTC.4408352&amp;isFromPublicArea=True&amp;isModal=true&amp;asPopupView=true"/>
    <x v="3"/>
    <s v="Prestación de Servicios"/>
    <s v="SUBD. INFRAESTRUCTURA TIC"/>
    <s v="0111-01"/>
    <s v="Proveer el enlace de comunicaciones para el acceso a la Bolsa de Valoresde Colombia, de conformidad con la propuesta presentada por elcontratista."/>
    <n v="900404206"/>
    <s v="UNION TEMPORAL LEVEL 3 - TELMEX"/>
    <s v="PROFESIONAL ESPECIALIZADO - SUBD. INFRAESTRUCTURA TIC"/>
    <s v="N/A"/>
    <d v="2023-06-30T00:00:00"/>
    <s v="Se realizo el proceso de legalización y perfeccionamiento, del contratoen mención, se firmó digitalmente el acta de inicio por la SHD y seenvio a firma al proveedor. El servicio se prestó con normalidad desdeel día 19 de mayo hasta el día 31 del mes de mayo de 2023. Durante elmes de mayo no se presentaron fallas, ni interrupciones del servicio,tampoco se presentaron indisponibilidades adicionales. Se espera quellegue la factura correspondiente al mes de mayo mediados de julio, porel tema que deben realizar dos facturas en el mismo mes una para elcontrato 220905 y una para 230551."/>
    <s v="Se realizo el proceso de legalización y perfeccionamiento, del contratoen mención, se firmó digitalmente el acta de inicio por la SHD y seenvio a firma al proveedor. El servicio se prestó con normalidad desdeel día 19 de mayo hasta el día 31 del mes de mayo de 2023. Durante elmes de mayo no se presentaron fallas, ni interrupciones del servicio,tampoco se presentaron indisponibilidades adicionales. Se espera quellegue la factura correspondiente al mes de mayo mediados de julio, porel tema que deben realizar dos facturas en el mismo mes una para elcontrato 220905 y una para 230551."/>
    <d v="2023-05-12T00:00:00"/>
    <d v="2023-05-19T00:00:00"/>
    <s v="12  Mes(es)"/>
    <d v="2024-05-19T00:00:00"/>
    <n v="74934468"/>
    <n v="42"/>
    <n v="11.48"/>
    <n v="2497816"/>
    <n v="72436652"/>
    <n v="0"/>
    <n v="0"/>
    <n v="74934468"/>
    <s v="12  Mes(es)"/>
  </r>
  <r>
    <x v="0"/>
    <n v="230147"/>
    <x v="0"/>
    <s v="https://community.secop.gov.co/Public/Tendering/OpportunityDetail/Index?noticeUID=CO1.NTC.3827602&amp;isFromPublicArea=True&amp;isModal=true&amp;asPopupView=true"/>
    <x v="0"/>
    <s v="Prestación Servicios Profesionales"/>
    <s v="SUBD. CONSOLIDACION, GESTION E INVEST."/>
    <s v="0111-01"/>
    <s v="Prestar servicios profesionales especializados para apoyar a laSubdirección de Consolidación, Gestión e Investigación - Dirección Distrital de Contabilidad en la ejecución de las actividades establecidas para la preparación de los Estados Financieros, Reportes eInformes Complementarios Consolidados, a través de BOGDATA, y las que serequieran en el fortalecimiento de la sostenibilidad contable distrital."/>
    <n v="1031149187"/>
    <s v="BRAYAN DANIEL CRISTIANO CARDENAS"/>
    <s v="SUBDIRECTOR TECNICO - SUBD. CONSOLIDACION, GESTION E INVEST."/>
    <s v="N/A"/>
    <d v="2023-06-30T00:00:00"/>
    <s v="El contratista dio cumplimiento a cada una de las obligaciones generalespre - contractuales acordadas para la ejecución del contrato."/>
    <s v="Durante el mes de junio de 2023, el contratista participó en reunionestendientes a brindar orientación a las entidades asignadas a mi cargo,particularmente en los establecimientos públicos, efectuando,validaciones de la información cargada, cruces de información enoperaciones recíprocas, orientaciones frente a la presentación de losinformes financieros de propósito general, en virtud de la resolución356 de 2022 y promoviendo la sensibilización de la resolución 172 de2023,esto de igual manera atendiendo los lineamientos previstos en laResolución DDC- 004 de 2022."/>
    <d v="2023-01-24T00:00:00"/>
    <d v="2023-01-26T00:00:00"/>
    <s v="8  Mes(es)"/>
    <d v="2023-09-26T00:00:00"/>
    <n v="62792000"/>
    <n v="155"/>
    <n v="63.79"/>
    <n v="40553167"/>
    <n v="22238833"/>
    <n v="0"/>
    <n v="0"/>
    <n v="62792000"/>
    <s v="8  Mes(es)"/>
  </r>
  <r>
    <x v="0"/>
    <n v="230482"/>
    <x v="0"/>
    <s v="https://community.secop.gov.co/Public/Tendering/OpportunityDetail/Index?noticeUID=CO1.NTC.4180606&amp;isFromPublicArea=True&amp;isModal=true&amp;asPopupView=true"/>
    <x v="2"/>
    <s v="Compraventa"/>
    <s v="SUBD. INFRAESTRUCTURA TIC"/>
    <s v="0111-01"/>
    <s v="Adquirir una solución de seguridad perimetral (firewall) para laSecretaría Distrital de Hacienda."/>
    <n v="900418656"/>
    <s v="GRUPO MICROSISTEMAS COLOMBIA SAS"/>
    <s v="PROFESIONAL ESPECIALIZADO - SUBD. INFRAESTRUCTURA TIC"/>
    <s v="N/A"/>
    <d v="2023-06-30T00:00:00"/>
    <s v="El contratista ha cumplido con las obligaciones del contrato y haasignado los recursos necesarios para el inicio de contrato y actividades de migración."/>
    <s v="El contratista entrego los equipos de acuerdo con la ficha técnica y susrespectivas especificaciones. De igual manera entrega el licenciamientodebidamente activado y con soporte por un año del contrato. De igualmanera presento el cronograma de actividades a realizar durante laimplementación de la solución."/>
    <d v="2023-04-20T00:00:00"/>
    <d v="2023-05-02T00:00:00"/>
    <s v="12  Mes(es)"/>
    <d v="2024-05-02T00:00:00"/>
    <n v="840008500"/>
    <n v="59"/>
    <n v="16.12"/>
    <n v="0"/>
    <n v="840008500"/>
    <n v="0"/>
    <n v="0"/>
    <n v="840008500"/>
    <s v="12  Mes(es)"/>
  </r>
  <r>
    <x v="0"/>
    <n v="230144"/>
    <x v="0"/>
    <s v="https://community.secop.gov.co/Public/Tendering/OpportunityDetail/Index?noticeUID=CO1.NTC.3827602&amp;isFromPublicArea=True&amp;isModal=true&amp;asPopupView=true"/>
    <x v="0"/>
    <s v="Prestación Servicios Profesionales"/>
    <s v="SUBD. CONSOLIDACION, GESTION E INVEST."/>
    <s v="0111-01"/>
    <s v="Prestar servicios profesionales especializados para apoyar a laSubdirección de Consolidación, Gestión e Investigación - Dirección Distrital de Contabilidad en la ejecución de las actividades establecidas para la preparación de los Estados Financieros, Reportes eInformes Complementarios Consolidados, a través de BOGDATA, y las que serequieran en el fortalecimiento de la sostenibilidad contable distrital."/>
    <n v="1033711669"/>
    <s v="ADRIANA  PEREZ COLORADO"/>
    <s v="SUBDIRECTOR TECNICO - SUBD. CONSOLIDACION, GESTION E INVEST."/>
    <s v="N/A"/>
    <d v="2023-06-30T00:00:00"/>
    <s v="La contratista dio cumplimiento a cada una de las obligaciones generalespre - contractuales acordadas para la ejecución del contrato."/>
    <s v="Durante el periodo comprendido entre el 1 y el 30 de junio, lacontratista asistió a retroalimentación el día 14 de junio en donde socializó el concepto 2023EE027502O1. Asistió a capacitación interna sobre el ingreso y uso del sistema Bogotá consolida el 20 dejunio y las reuniones de Retroalimentación de los miércoles los días 21y 28 de junio. Elaboró la consolidación de la presentación para lacapacitación del 27 de junio, en donde socializó la actualización delMarco Normativo para Entidades de Gobierno emitido por la ContaduríaGeneral de la Nación a las Entidades de Gobierno Distrital. Inició laelaboración del concepto Técnico contable para la Lotería de Bogotá.Durante los días del 29 al 31 del mes de mayo la contratista asistió amesa de trabajo interna con el fin de conocer la estructura delProcedimiento de Investigación Técnico Contable, para la elaboración yemisión de conceptos y documentos técnicos de carácter contable, asistióa reunión interna donde se le asignó la presentación de la capacitacióndel Marco Normativo para entidades de Gobierno que se realizará elpróximo mes. Inició la revisión de la Circular 025 de 2021 -Procedimiento para el reconocimiento y revelación de responsabilidades,para actualización de acuerdo a lo establecido en el Marco Normativopara Entidades de Gobierno."/>
    <d v="2023-01-24T00:00:00"/>
    <d v="2023-01-25T00:00:00"/>
    <s v="8  Mes(es)"/>
    <d v="2023-09-25T00:00:00"/>
    <n v="62792000"/>
    <n v="156"/>
    <n v="64.2"/>
    <n v="40029900"/>
    <n v="22762100"/>
    <n v="0"/>
    <n v="0"/>
    <n v="62792000"/>
    <s v="8  Mes(es)"/>
  </r>
  <r>
    <x v="0"/>
    <n v="230142"/>
    <x v="0"/>
    <s v="https://community.secop.gov.co/Public/Tendering/OpportunityDetail/Index?noticeUID=CO1.NTC.3827602&amp;isFromPublicArea=True&amp;isModal=true&amp;asPopupView=true"/>
    <x v="0"/>
    <s v="Prestación Servicios Profesionales"/>
    <s v="SUBD. CONSOLIDACION, GESTION E INVEST."/>
    <s v="0111-01"/>
    <s v="Prestar servicios profesionales especializados para apoyar a laSubdirección de Consolidación, Gestión e Investigación - Dirección Distrital de Contabilidad en la ejecución de las actividades establecidas para la preparación de los Estados Financieros, Reportes eInformes Complementarios Consolidados, a través de BOGDATA, y las que serequieran en el fortalecimiento de la sostenibilidad contable distrital."/>
    <n v="1020773390"/>
    <s v="MIGUEL ANGEL MONROY PEREZ"/>
    <s v="SUBDIRECTOR TECNICO - SUBD. CONSOLIDACION, GESTION E INVEST."/>
    <s v="N/A"/>
    <d v="2023-06-30T00:00:00"/>
    <s v="El contratista dio cumplimiento a cada una de las obligaciones generalespre - contractuales acordadas para la ejecución del contrato."/>
    <s v="Durante el mes de junio el contratista elaboró la guía para el cálculodel deterioro de las cuentas por cobrar no tributarias junto con sucorrespondiente carta circular y anexos en Excel que permitan a losEntes y Entidades contar con una herramienta para el cálculo deldeterioro de las cuentas por cobrar que contemple las pérdidas esperadasasociadas, para esto asistió a mesas de trabajo internas y con laSubdirección de Cobro no Tributario, para contar con elementos quepermitieran construir una metodología adaptada a la realidad delDistrito. Adicionalmente, elaboró un concepto para Secretaría Distritalde la Mujer asociado al reconocimiento de las cuentas por cobrar conCOOMEVA EPS. Realizó capacitación sobre Actualización Contable del MarcoNormativo para Entidades de Gobierno, específicamente sobre el deteriorode las cuentas por cobrar en la jornada del 27.06.2023."/>
    <d v="2023-01-24T00:00:00"/>
    <d v="2023-01-25T00:00:00"/>
    <s v="8  Mes(es)"/>
    <d v="2023-09-25T00:00:00"/>
    <n v="62792000"/>
    <n v="156"/>
    <n v="64.2"/>
    <n v="40814800"/>
    <n v="21977200"/>
    <n v="0"/>
    <n v="0"/>
    <n v="62792000"/>
    <s v="8  Mes(es)"/>
  </r>
  <r>
    <x v="0"/>
    <n v="230109"/>
    <x v="0"/>
    <s v="https://community.secop.gov.co/Public/Tendering/OpportunityDetail/Index?noticeUID=CO1.NTC.3797949&amp;isFromPublicArea=True&amp;isModal=true&amp;asPopupView=true"/>
    <x v="0"/>
    <s v="Prestación Servicios Profesionales"/>
    <s v="SUBD. CONSOLIDACION, GESTION E INVEST."/>
    <s v="0111-01"/>
    <s v="Prestar servicios profesionales especializados para apoyar a laSubdirección de Consolidación, Gestión e Investigación - Dirección Distrital de Contabilidad en la ejecución de las actividades establecidas en el plan de acción encaminadas a la sostenibilidadcontable distrital y en los procesos de elaboración de los EstadosFinancieros, Reportes e Informes Complementarios Consolidados, a travésde las funcionalidades desarrolladas y en estabilización del nuevosistema de información BOGDATA."/>
    <n v="52116458"/>
    <s v="AMANDA  SANTIAGO"/>
    <s v="SUBDIRECTOR TECNICO - SUBD. CONSOLIDACION, GESTION E INVEST."/>
    <s v="N/A"/>
    <d v="2023-06-30T00:00:00"/>
    <s v="La contratista dio cumplimiento a cada una de las obligaciones generalespre - contractuales acordadas para la ejecución del contrato."/>
    <s v="Durante el mes de junio la contratista lideró: i) La actualización delsistema BPC Consolidación para el corte de junio de 2023, en latransacción ZBPC0008 Periodo, BPF Cargue e importación y reporte ControlOportunidad. ii) El proceso de consolidación en BPC Consolidación elcual incluye: Configuración de reglas, Ajustes, Tablas de composiciónpatrimonial, Árbol de Propiedad corte a marzo 2023 Ejecución Procesos dePreconsolidacion y Consolidación de Sector Gobierno y Sector PúblicoDistrital. iii)El proceso de ejecución para obtener satisfactoriamenteel reporte de Control oportunidad con corte a marzo 2023 iv) El análisisy creación de los siguientes incidentes radicados en Solman: ECP BogotáSep2022, ECP SGOB Sep2022, ER SGOB Sep2022, ESF SGOB Sep2022,Transacciones SGOB Mar2023, 034 Patrimonio Empresas Societarias en BO;ECP SPD Sep2022: ESF SPD Sep2022; Incidente Activación correos conmensajes de alerta; Modificación de la información SGOB SPD - DDC100;Apertura mandante: Se solicito la apertura del mandante producción aefectos de traer el campo Z33_Gbogota, a efectos de solucionarinconveniente con el reporte de transacciones de SGOB y SPD, v) Lacreación y cierre del incidente CGN001 BTA (Cálculo Utilidad radicado enSolman. Vi)Programación en el Plan operativo sobre la Consolidación grupos no oficiales: Empresas no societarias y la consulta del Reporte Verificación del patrimonio por empresa societaria por BO;Finalmente presentó cuatro (4) informes de seguimiento con los avancesde cargues de las entidades, verificaciones de informes e incidentesidentificados."/>
    <d v="2023-01-19T00:00:00"/>
    <d v="2023-01-23T00:00:00"/>
    <s v="9  Mes(es)"/>
    <d v="2023-10-23T00:00:00"/>
    <n v="70641000"/>
    <n v="158"/>
    <n v="57.88"/>
    <n v="41338067"/>
    <n v="29302933"/>
    <n v="0"/>
    <n v="0"/>
    <n v="70641000"/>
    <s v="9  Mes(es)"/>
  </r>
  <r>
    <x v="1"/>
    <n v="220620"/>
    <x v="0"/>
    <s v="https://community.secop.gov.co/Public/Tendering/OpportunityDetail/Index?noticeUID=CO1.NTC.3312466&amp;isFromPublicArea=True&amp;isModal=true&amp;asPopupView=true"/>
    <x v="3"/>
    <s v="Prestación de Servicios"/>
    <s v="SUBD. INFRAESTRUCTURA TIC"/>
    <s v="0111-01"/>
    <s v="Prestar los servicios de mantenimiento, actualización, soporte técnicoespecializado y servicios especiales con el suministro de partes yrepuestos para el sistema de telefonía de la Secretaria Distrital deHacienda."/>
    <n v="830077975"/>
    <s v="AXEDE S.A. - EN REORGANIZACIÓN"/>
    <s v="PROFESIONAL UNIVERSITARIO - SUBD. INFRAESTRUCTURA TIC"/>
    <s v="N/A"/>
    <d v="2023-06-30T00:00:00"/>
    <s v="El contratista cumplió todas las obligaciones"/>
    <s v="El contratista realizó el soporte técnico a la plataforma de telefoníacuando fue necesario"/>
    <d v="2022-09-22T00:00:00"/>
    <d v="2022-10-03T00:00:00"/>
    <s v="12  Mes(es)"/>
    <d v="2023-10-03T00:00:00"/>
    <n v="188188094"/>
    <n v="270"/>
    <n v="73.97"/>
    <n v="184983056"/>
    <n v="3205038"/>
    <n v="0"/>
    <n v="0"/>
    <n v="188188094"/>
    <s v="12  Mes(es)"/>
  </r>
  <r>
    <x v="1"/>
    <n v="220393"/>
    <x v="0"/>
    <s v="https://community.secop.gov.co/Public/Tendering/OpportunityDetail/Index?noticeUID=CO1.NTC.2898101&amp;isFromPublicArea=True&amp;isModal=true&amp;asPopupView=true"/>
    <x v="4"/>
    <s v="Manejo de cuenta"/>
    <s v="DESPACHO TESORERO DISTRITAL"/>
    <s v="0111-02"/>
    <s v="Prestar los servicios de bancarización, dispersión de transferenciasmonetarias y giros, incluyendo los servicios que ello implica “Losservicios que ello implica” hace referencia a las actividades necesariaspara el cumplimiento de las obligaciones estipuladas en el convenio y elanexo técnico, en aras de garantizar la cabal satisfacción del objetocontratado, sin que ello conlleve a la asunción de obligacionesadicionales a las estipuladas en el convenio por parte del operador, afavor de la población beneficiaria de la estrategia integral IngresoMínimo Garantizado (IMG), de acuerdo con la dinámica propia de losprogramas."/>
    <n v="860034313"/>
    <s v="BANCO DAVIVIENDA SA"/>
    <s v="PROFESIONAL ESPECIALIZADO - DESPACHO TESORERO DISTRITAL"/>
    <s v="N/A"/>
    <d v="2023-06-30T00:00:00"/>
    <s v="Acató la constitución, la ley, las normas legales y procedimentalesestablecidas por el Gobierno Nacional y Distrital y demás disposicionespertinentes.Cumplió con lo previsto en las disposiciones de las especificacionesesenciales, así como en la propuesta que presentóDurante la ejecución del contrato dio cumplimiento a las obligacionescon los sistemas de seguridad social, salud, pensiones, aportesparafiscales y riesgos labores, cuando haya lugar, y presento losdocumentos respectivos que así lo acrediten, de conformidad con loestablecido en el articulo 50 de la Ley 789 de 2002, en la Ley 828 de2003, en la Ley 1122 de 2007, Decreto 1703 de 2002, Decreto 510 de 2003,Articulo 23  de la Ley 1150 de 2007, Ley 1562 de 2012 y demás normas quelo adicionen, complemente o modifiquen.El contratista constituyó las garantías necesarias y pactadas que fueronrequeridas por la SDH en el presente contrato.El contratista garantizó la calidad de los bienes y servicioscontratados y respondió por ellos.Colaboró con la SDH para que el objeto contratado se cumpliera y quefuera de la mejor calidad.El contratista obró con lealtad y buena fe en las distintas etapascontractuales evitando las dilaciones y entrabamiento del mismo.Reportó de manera inmediata las novedades o anomalías al supervisor delcontrato.El contratista salvaguardó la información que por razón del servicio ydesarrollo de sus actividades ejecutó, siendo ésta sólo de la SDH, salvorequerimiento de la autoridad competente.El contratista acató las instrucciones que durante el desarrollo delcontrato le impartió la Secretaría Distrital de Hacienda de Bogotá D.Cpor conducto del supervisor del contrato."/>
    <s v="El operador cumplió integralmente con las obligaciones especiales deloperador consignadas, detalladas y firmadas por el operador en elConvenio “CONVENIO PARA LA BANCARIZACIÓN, DISPERSIÓN DE TRANSFERENCIASMONETARIAS Y GIROS A FAVOR DE LA POBLACIÓN BENEFICIARIA DE LA ESTRATEGIAINTEGRAL INGRESO MÍNIMO GARANTIZAD, SUSCRITO ENTRE LA SECRETARÍADISTRITAL DE HACIENDA Y DAVIVIENDA, S.A.” con No SDH-RE-0002-2022Contrato 220393 del 3 de junio de 2022."/>
    <d v="2022-06-03T00:00:00"/>
    <d v="2022-06-07T00:00:00"/>
    <s v="12  Mes(es)"/>
    <d v="2023-08-22T00:00:00"/>
    <n v="3050510242"/>
    <n v="388"/>
    <n v="87.98"/>
    <n v="934647480"/>
    <n v="2115862762"/>
    <n v="0"/>
    <n v="0"/>
    <n v="3050510242"/>
    <s v="  14  Mes(es)  15  Día(s)"/>
  </r>
  <r>
    <x v="2"/>
    <n v="210458"/>
    <x v="0"/>
    <s v="https://community.secop.gov.co/Public/Tendering/OpportunityDetail/Index?noticeUID=CO1.NTC.2271722&amp;isFromPublicArea=True&amp;isModal=true&amp;asPopupView=true"/>
    <x v="3"/>
    <s v="Suscripción"/>
    <s v="OF. ASESORA DE COMUNICACIONES"/>
    <s v="0111-01"/>
    <s v="Suscripción a los diarios El Tiempo y Portafolio para la SecretaríaDistrital de Hacienda"/>
    <n v="860001022"/>
    <s v="CASA EDITORIAL EL TIEMPO S A"/>
    <s v="JEFE DE OFICINA ASESORA - OF. ASESORA DE COMUNICACIONES"/>
    <s v="N/A"/>
    <d v="2023-06-27T00:00:00"/>
    <s v="El contratista cumplio con el objeto contratual correspondiente aSuscripción a los diarios El Tiempo y Portafolio para la SecretaríaDistrital de Hacienda"/>
    <s v="El contratista cumplio con el objeto contratual correspondiente aSuscripción a los diarios El Tiempo y Portafolio para la SecretaríaDistrital de Hacienda"/>
    <d v="2021-09-30T00:00:00"/>
    <d v="2021-10-11T00:00:00"/>
    <s v="1  Año(s)"/>
    <d v="2022-10-11T00:00:00"/>
    <n v="2151600"/>
    <n v="365"/>
    <n v="100"/>
    <n v="2151600"/>
    <n v="0"/>
    <n v="0"/>
    <n v="0"/>
    <n v="2151600"/>
    <s v="1  Año(s)"/>
  </r>
  <r>
    <x v="1"/>
    <n v="220442"/>
    <x v="0"/>
    <s v="https://community.secop.gov.co/Public/Tendering/OpportunityDetail/Index?noticeUID=CO1.NTC.2898101&amp;isFromPublicArea=True&amp;isModal=true&amp;asPopupView=true"/>
    <x v="4"/>
    <s v="Manejo de cuenta"/>
    <s v="DESPACHO TESORERO DISTRITAL"/>
    <s v="0111-02"/>
    <s v="Prestar los servicios de bancarización, dispersión de transferenciasmonetarias y giros, incluyendo los servicios que ello implica “Losservicios que ello implica” hace referencia a las actividades necesariaspara el cumplimiento de las obligaciones estipuladas en el convenio y elanexo técnico, en aras de garantizar la cabal satisfacción del objetocontratado, sin que ello conlleve a la asunción de obligacionesadicionales a las estipuladas en el convenio por parte del operador, afavor de la población beneficiaria de la estrategia integral IngresoMínimo Garantizado (IMG), de acuerdo con la dinámica propia de losprogramas."/>
    <n v="890903938"/>
    <s v="BANCOLOMBIA SA"/>
    <s v="PROFESIONAL ESPECIALIZADO - DESPACHO TESORERO DISTRITAL"/>
    <s v="N/A"/>
    <d v="2023-06-26T00:00:00"/>
    <s v="Acató la constitución, la ley, las normas legales y procedimentalesestablecidas por el Gobierno Nacional y Distrital y demás disposicionespertinentes.Cumplió con lo previsto en las disposiciones de las especificacionesesenciales, así como en la propuesta que presentóDurante la ejecución del contrato dio cumplimiento a las obligacionescon los sistemas de seguridad social, salud, pensiones, aportesparafiscales y riesgos labores, cuando haya lugar, y presento losdocumentos respectivos que así lo acrediten, de conformidad con loestablecido en el articulo 50 de la Ley 789 de 2002, en la Ley 828 de2003, en la Ley 1122 de 2007, Decreto 1703 de 2002, Decreto 510 de 2003,Articulo 23  de la Ley 1150 de 2007, Ley 1562 de 2012 y demás normas quelo adicionen, complemente o modifiquen.El contratista constituyó las garantías necesarias y pactadas que fueronrequeridas por la SDH en el presente contrato.El contratista garantizó la calidad de los bienes y servicioscontratados y respondió por ellos.Colaboró con la SDH para que el objeto contratado se cumpliera y quefuera de la mejor calidad.El contratista obró con lealtad y buena fe en las distintas etapascontractuales evitando las dilaciones y entrabamiento del mismo.Reportó de manera inmediata las novedades o anomalías al supervisor delcontrato.El contratista salvaguardó la información que por razón del servicio ydesarrollo de sus actividades ejecutó, siendo ésta sólo de la SDH, salvorequerimiento de la autoridad competente.El contratista acató las instrucciones que durante el desarrollo delcontrato le impartió la Secretaría Distrital de Hacienda de Bogotá D.Cpor conducto del supervisor del contrato."/>
    <s v="El operador cumplió integralmente con las obligaciones especialesconsignadas, detalladas y firmadas en el Convenio “PARA LA DISPERSION DETRANSFERENCIAS MONETARIAS A FAVOR DE LA POBLACIÓN BENEFICIARIA DE LAESTRATEGIA INTEGRAL INGRESO MÍNIMO GARANTIZADO, SUSCRITO ENTRE LASECRETARÍA DISTRITAL DE HACIENDA Y BANCOLOMBIA” con No SDH-RE-0002-2022Contrato 220442 del 27 de julio de 2022, incluidas en la cláusulaséptima del convenio. Sin embargo, desde el mes de febrero de 2023, seenvió desde la Supervisión el Oficio 2023EE051245C1 relacionado con elingreso de recursos no asociados a la estrategia Ingreso MínimoGarantizado (IMG), cuenta bancaria 0310000928 de Bancolombia IMG, y sesolicitó la implementación de medidas encaminadas a bloquear el ingresoa la cuenta de valores por parte de terceros ajenos al convenio IMG, laplena identificación de los valores ingresados y la comunicación de lasmedidas tomadas al respecto.Ante la falta de respuesta del Banco, se reiteró la solicitud alrepresentante legal firmante del convenio mediante oficio 2023EE079221del 16 de marzo de los corrientes; las dos comunicaciones fueronrespondidas por el Banco con fecha 24 de marzo, dando las explicacionesy reconociendo las falencias encontradas. Adicionalmente, se efectuó elComité Operativo Extraordinario No. 09 del 29 de marzo, con el fin detratar de manera directa con Bancolombia la problemática, plantearsoluciones,  generar unos compromisos vinculantes y un cronograma deejecución para superar la dificultad, los cuales fueron suscritos porlas partes en el acta No. 09, donde se busca identificar plenamente losvalores ingresados a la cuenta, legalizar los valores que correspondan aIMG y establecer los valores ingresados erróneamente a la cuenta yproceder a su devolución al Banco, en caso de no corresponder a recursosIMG."/>
    <d v="2022-07-27T00:00:00"/>
    <d v="2022-08-02T00:00:00"/>
    <s v="12  Mes(es)"/>
    <d v="2023-08-02T00:00:00"/>
    <n v="4249948981"/>
    <n v="332"/>
    <n v="90.96"/>
    <n v="446769595"/>
    <n v="3803179386"/>
    <n v="0"/>
    <n v="0"/>
    <n v="4249948981"/>
    <s v="12  Mes(es)"/>
  </r>
  <r>
    <x v="0"/>
    <n v="230292"/>
    <x v="0"/>
    <s v="https://community.secop.gov.co/Public/Tendering/OpportunityDetail/Index?noticeUID=CO1.NTC.4123742&amp;isFromPublicArea=True&amp;isModal=true&amp;asPopupView=true"/>
    <x v="0"/>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1024554210"/>
    <s v="ANA MARIA GARZON LOZANO"/>
    <s v="JEFE DE OFICINA - OF. GESTION DEL SERVICIO"/>
    <s v="N/A"/>
    <d v="2023-06-25T00:00:00"/>
    <s v="Durante el mes de marzo de 2023, el contratista cumplió con lasobligaciones generales estipuladas en los estudios previos"/>
    <s v="Durante el mes de marzo de 2023, el contratista cumplió con lasobligaciones especiales estipuladas en los estudios previos."/>
    <d v="2023-03-08T00:00:00"/>
    <d v="2023-03-13T00:00:00"/>
    <s v="10  Mes(es)"/>
    <d v="2024-01-13T00:00:00"/>
    <n v="40320000"/>
    <n v="109"/>
    <n v="35.619999999999997"/>
    <n v="2419200"/>
    <n v="37900800"/>
    <n v="0"/>
    <n v="0"/>
    <n v="40320000"/>
    <s v="10  Mes(es)"/>
  </r>
  <r>
    <x v="0"/>
    <n v="230166"/>
    <x v="0"/>
    <s v="https://community.secop.gov.co/Public/Tendering/OpportunityDetail/Index?noticeUID=CO1.NTC.3876421&amp;isFromPublicArea=True&amp;isModal=true&amp;asPopupView=true"/>
    <x v="0"/>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
    <n v="1014229318"/>
    <s v="ANA MILENA SANTAMARIA MORA"/>
    <s v="JEFE DE OFICINA - OF. GESTION DEL SERVICIO"/>
    <s v="N/A"/>
    <d v="2023-06-24T00:00:00"/>
    <s v="Durante el mes de mayo de 2023, el contratista cumplió con lasobligaciones generales estipuladas en los estudios previos."/>
    <s v="Durante el mes de mayo de 2023, el contratista cumplió con lasobligaciones especiales estipuladas en los estudios previos."/>
    <d v="2023-01-30T00:00:00"/>
    <d v="2023-02-01T00:00:00"/>
    <s v="11  Mes(es)"/>
    <d v="2023-12-31T00:00:00"/>
    <n v="22803000"/>
    <n v="149"/>
    <n v="44.74"/>
    <n v="8292000"/>
    <n v="14511000"/>
    <n v="0"/>
    <n v="0"/>
    <n v="22803000"/>
    <s v="11  Mes(es)"/>
  </r>
  <r>
    <x v="0"/>
    <n v="230192"/>
    <x v="0"/>
    <s v="https://community.secop.gov.co/Public/Tendering/OpportunityDetail/Index?noticeUID=CO1.NTC.3876421&amp;isFromPublicArea=True&amp;isModal=true&amp;asPopupView=true"/>
    <x v="0"/>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
    <n v="1032440266"/>
    <s v="DIANA MARCELA JIMENEZ GAMBA"/>
    <s v="JEFE DE OFICINA - OF. GESTION DEL SERVICIO"/>
    <s v="N/A"/>
    <d v="2023-06-24T00:00:00"/>
    <s v="Durante el mes de mayo de 2023, el contratista cumplió con lasobligaciones generales estipuladas en los estudios previos."/>
    <s v="Durante el mes de mayo de 2023, el contratista cumplió con lasobligaciones especiales estipuladas en los estudios previos."/>
    <d v="2023-01-30T00:00:00"/>
    <d v="2023-02-01T00:00:00"/>
    <s v="11  Mes(es)"/>
    <d v="2023-12-31T00:00:00"/>
    <n v="22803000"/>
    <n v="149"/>
    <n v="44.74"/>
    <n v="8292000"/>
    <n v="14511000"/>
    <n v="0"/>
    <n v="0"/>
    <n v="22803000"/>
    <s v="11  Mes(es)"/>
  </r>
  <r>
    <x v="2"/>
    <n v="210483"/>
    <x v="1"/>
    <s v="https://www.colombiacompra.gov.co/tienda-virtual-del-estado-colombiano/ordenes-compra/76955"/>
    <x v="1"/>
    <s v="Prestación de Servicios"/>
    <s v="SUBD. EDUCACION TRIBUTARIA Y SERVICIO"/>
    <s v="0111-01"/>
    <s v="Proveer módulos de autoatención en los distintos puntos de la ciudad deBogotá donde la SDH tiene presencia incluyendo la Red Cade y Supercade."/>
    <n v="901444086"/>
    <s v="UNIÓN TEMPORAL SERVICIOS BPO"/>
    <s v="JEFE DE OFICINA - OF. GESTION DEL SERVICIO"/>
    <s v="N/A"/>
    <d v="2023-06-24T00:00:00"/>
    <s v="Durante el mes de mayo de 2023, el contratista cumplió con lasobligaciones generales estipuladas en los estudios previos."/>
    <s v="Durante el mes de mayo de 2023, el contratista cumplió con lasobligaciones especiales estipuladas en los estudios previos."/>
    <d v="2021-09-30T00:00:00"/>
    <d v="2021-10-19T00:00:00"/>
    <s v="30  Mes(es)"/>
    <d v="2023-12-31T00:00:00"/>
    <n v="543092200"/>
    <n v="619"/>
    <n v="77.09"/>
    <n v="384810979"/>
    <n v="158281221"/>
    <n v="0"/>
    <n v="0"/>
    <n v="543092200"/>
    <s v="30  Mes(es)"/>
  </r>
  <r>
    <x v="0"/>
    <n v="230249"/>
    <x v="0"/>
    <s v="https://community.secop.gov.co/Public/Tendering/OpportunityDetail/Index?noticeUID=CO1.NTC.4013829&amp;isFromPublicArea=True&amp;isModal=true&amp;asPopupView=true"/>
    <x v="3"/>
    <s v="Interadministrativo"/>
    <s v="DESPACHO DIR. IMPUESTOS BOGOTA"/>
    <s v="0111-01"/>
    <s v="Contratar los servicios de un Centro de Contacto omnicanal y/omulticanal con la línea 195 de ETB, para la atención de la ciudadanía, através de los canales requeridos por la Secretaría Distrital deHacienda."/>
    <n v="899999115"/>
    <s v="EMPRESA DE TELECOMUNICACIONES DE BOGOTÁ S.A. E.S.P. - ETB S.A. ESP"/>
    <s v="JEFE DE OFICINA - OF. COBRO PREJURIDICO"/>
    <s v="N/A"/>
    <d v="2023-06-23T00:00:00"/>
    <s v="Durante el mes de mayo de 2023, el contratista cumplió con lasobligaciones generales estipuladas en los estudios previos."/>
    <s v="Durante el mes de mayo de 2023, el contratista cumplió con lasobligaciones especiales estipuladas en los estudios previos."/>
    <d v="2023-02-16T00:00:00"/>
    <d v="2023-02-17T00:00:00"/>
    <s v="10  Mes(es)"/>
    <d v="2023-12-17T00:00:00"/>
    <n v="4402016000"/>
    <n v="133"/>
    <n v="43.89"/>
    <n v="1521039439"/>
    <n v="2880976561"/>
    <n v="0"/>
    <n v="0"/>
    <n v="4402016000"/>
    <s v="10  Mes(es)"/>
  </r>
  <r>
    <x v="1"/>
    <n v="220908"/>
    <x v="0"/>
    <s v="https://community.secop.gov.co/Public/Tendering/OpportunityDetail/Index?noticeUID=CO1.NTC.3680320&amp;isFromPublicArea=True&amp;isModal=true&amp;asPopupView=true"/>
    <x v="5"/>
    <s v="Prestación de Servicios"/>
    <s v="SUBD. FINANCIAMIENTO CON OTRAS ENTIDADES"/>
    <s v="0111-03"/>
    <s v="Prestar servicios para la calificación de Bogotá D.C. como sujeto decrédito y la calificación del programa de emisión y colocación de bonosde deuda pública interna PEC, de acuerdo a lo establecido por la Ley 819de 2003 y demás normas aplicables."/>
    <n v="900196503"/>
    <s v="VALUE AND RISK RATING S A SOCIEDAD CALIF ICADORA DE VALORES"/>
    <s v="SUBDIRECTOR TECNICO - SUBD. FINANCIAMIENTO CON OTRAS ENTIDADES"/>
    <s v="N/A"/>
    <d v="2023-06-23T00:00:00"/>
    <s v="El contratista cumplió con las obligaciones en el periodo certificado"/>
    <s v="El contratista cumplio con las obligaciones incluido el seguimientotrimestral a la calificación."/>
    <d v="2022-12-27T00:00:00"/>
    <d v="2022-12-30T00:00:00"/>
    <s v="12  Mes(es)"/>
    <d v="2023-12-30T00:00:00"/>
    <n v="54145000"/>
    <n v="182"/>
    <n v="49.86"/>
    <n v="54145000"/>
    <n v="0"/>
    <n v="0"/>
    <n v="0"/>
    <n v="54145000"/>
    <s v="12  Mes(es)"/>
  </r>
  <r>
    <x v="1"/>
    <n v="220418"/>
    <x v="0"/>
    <s v="https://community.secop.gov.co/Public/Tendering/OpportunityDetail/Index?noticeUID=CO1.NTC.2991264&amp;isFromPublicArea=True&amp;isModal=true&amp;asPopupView=true"/>
    <x v="5"/>
    <s v="Prestación de Servicios"/>
    <s v="SUBD. FINANCIAMIENTO CON OTRAS ENTIDADES"/>
    <s v="0111-03"/>
    <s v="Prestar servicios para la calificación de Bogotá D.C. como sujeto decrédito y la calificación del programa de emisión y colocación de bonosde deuda pública interna PEC, de acuerdo a lo establecido por la Ley 819de 2003 y demás normas aplicables."/>
    <n v="830039674"/>
    <s v="BRC RATINGS - S&amp;P GLOBAL S.A. SOCIEDAD CALIFICADORA DE VALORES"/>
    <s v="SUBDIRECTOR TECNICO - SUBD. FINANCIAMIENTO CON OTRAS ENTIDADES"/>
    <s v="N/A"/>
    <d v="2023-06-23T00:00:00"/>
    <s v="El contratista cumplió con las obligaciones"/>
    <s v="El contratista cumplió con las obligaciones"/>
    <d v="2022-07-06T00:00:00"/>
    <d v="2022-07-12T00:00:00"/>
    <s v="12  Mes(es)"/>
    <d v="2023-07-12T00:00:00"/>
    <n v="54519850"/>
    <n v="353"/>
    <n v="96.71"/>
    <n v="54519850"/>
    <n v="0"/>
    <n v="0"/>
    <n v="0"/>
    <n v="54519850"/>
    <s v="12  Mes(es)"/>
  </r>
  <r>
    <x v="1"/>
    <n v="220393"/>
    <x v="0"/>
    <s v="https://community.secop.gov.co/Public/Tendering/OpportunityDetail/Index?noticeUID=CO1.NTC.2898101&amp;isFromPublicArea=True&amp;isModal=true&amp;asPopupView=true"/>
    <x v="4"/>
    <s v="Manejo de cuenta"/>
    <s v="DESPACHO TESORERO DISTRITAL"/>
    <s v="0111-02"/>
    <s v="Prestar los servicios de bancarización, dispersión de transferenciasmonetarias y giros, incluyendo los servicios que ello implica “Losservicios que ello implica” hace referencia a las actividades necesariaspara el cumplimiento de las obligaciones estipuladas en el convenio y elanexo técnico, en aras de garantizar la cabal satisfacción del objetocontratado, sin que ello conlleve a la asunción de obligacionesadicionales a las estipuladas en el convenio por parte del operador, afavor de la población beneficiaria de la estrategia integral IngresoMínimo Garantizado (IMG), de acuerdo con la dinámica propia de losprogramas."/>
    <n v="860034313"/>
    <s v="BANCO DAVIVIENDA SA"/>
    <s v="PROFESIONAL ESPECIALIZADO - DESPACHO TESORERO DISTRITAL"/>
    <s v="N/A"/>
    <d v="2023-06-23T00:00:00"/>
    <s v="Acató la constitución, la ley, las normas legales y procedimentalesestablecidas por el Gobierno Nacional y Distrital y demás disposicionespertinentes.Cumplió con lo previsto en las disposiciones de las especificacionesesenciales, así como en la propuesta que presentóDurante la ejecución del contrato dio cumplimiento a las obligacionescon los sistemas de seguridad social, salud, pensiones, aportesparafiscales y riesgos labores, cuando haya lugar, y presento losdocumentos respectivos que así lo acrediten, de conformidad con loestablecido en el articulo 50 de la Ley 789 de 2002, en la Ley 828 de2003, en la Ley 1122 de 2007, Decreto 1703 de 2002, Decreto 510 de 2003,Articulo 23  de la Ley 1150 de 2007, Ley 1562 de 2012 y demás normas quelo adicionen, complemente o modifiquen.El contratista constituyó las garantías necesarias y pactadas que fueronrequeridas por la SDH en el presente contrato.El contratista garantizó la calidad de los bienes y servicioscontratados y respondió por ellos.Colaboró con la SDH para que el objeto contratado se cumpliera y quefuera de la mejor calidad.El contratista obró con lealtad y buena fe en las distintas etapascontractuales evitando las dilaciones y entrabamiento del mismo.Reportó de manera inmediata las novedades o anomalías al supervisor delcontrato.El contratista salvaguardó la información que por razón del servicio ydesarrollo de sus actividades ejecutó, siendo ésta sólo de la SDH, salvorequerimiento de la autoridad competente.El contratista acató las instrucciones que durante el desarrollo delcontrato le impartió la Secretaría Distrital de Hacienda de Bogotá D.Cpor conducto del supervisor del contrato."/>
    <s v="El operador cumplió integralmente con las obligaciones especiales deloperador consignadas, detalladas y firmadas por el operador en elConvenio “CONVENIO PARA LA BANCARIZACIÓN, DISPERSIÓN DE TRANSFERENCIASMONETARIAS Y GIROS A FAVOR DE LA POBLACIÓN BENEFICIARIA DE LA ESTRATEGIAINTEGRAL INGRESO MÍNIMO GARANTIZAD, SUSCRITO ENTRE LA SECRETARÍADISTRITAL DE HACIENDA Y DAVIVIENDA, S.A.” con No SDH-RE-0002-2022Contrato 220393 del 3 de junio de 2022."/>
    <d v="2022-06-03T00:00:00"/>
    <d v="2022-06-07T00:00:00"/>
    <s v="12  Mes(es)"/>
    <d v="2023-08-22T00:00:00"/>
    <n v="3050510242"/>
    <n v="388"/>
    <n v="87.98"/>
    <n v="801127537"/>
    <n v="2249382705"/>
    <n v="0"/>
    <n v="0"/>
    <n v="3050510242"/>
    <s v="  14  Mes(es)  15  Día(s)"/>
  </r>
  <r>
    <x v="1"/>
    <n v="220393"/>
    <x v="0"/>
    <s v="https://community.secop.gov.co/Public/Tendering/OpportunityDetail/Index?noticeUID=CO1.NTC.2898101&amp;isFromPublicArea=True&amp;isModal=true&amp;asPopupView=true"/>
    <x v="4"/>
    <s v="Manejo de cuenta"/>
    <s v="DESPACHO TESORERO DISTRITAL"/>
    <s v="0111-02"/>
    <s v="Prestar los servicios de bancarización, dispersión de transferenciasmonetarias y giros, incluyendo los servicios que ello implica “Losservicios que ello implica” hace referencia a las actividades necesariaspara el cumplimiento de las obligaciones estipuladas en el convenio y elanexo técnico, en aras de garantizar la cabal satisfacción del objetocontratado, sin que ello conlleve a la asunción de obligacionesadicionales a las estipuladas en el convenio por parte del operador, afavor de la población beneficiaria de la estrategia integral IngresoMínimo Garantizado (IMG), de acuerdo con la dinámica propia de losprogramas."/>
    <n v="860034313"/>
    <s v="BANCO DAVIVIENDA SA"/>
    <s v="PROFESIONAL ESPECIALIZADO - DESPACHO TESORERO DISTRITAL"/>
    <s v="N/A"/>
    <d v="2023-06-23T00:00:00"/>
    <s v="Acató la constitución, la ley, las normas legales y procedimentalesestablecidas por el Gobierno Nacional y Distrital y demás disposicionespertinentes.Cumplió con lo previsto en las disposiciones de las especificacionesesenciales, así como en la propuesta que presentóDurante la ejecución del contrato dio cumplimiento a las obligacionescon los sistemas de seguridad social, salud, pensiones, aportesparafiscales y riesgos labores, cuando haya lugar, y presento losdocumentos respectivos que así lo acrediten, de conformidad con loestablecido en el articulo 50 de la Ley 789 de 2002, en la Ley 828 de2003, en la Ley 1122 de 2007, Decreto 1703 de 2002, Decreto 510 de 2003,Articulo 23  de la Ley 1150 de 2007, Ley 1562 de 2012 y demás normas quelo adicionen, complemente o modifiquen.El contratista constituyó las garantías necesarias y pactadas que fueronrequeridas por la SDH en el presente contrato.El contratista garantizó la calidad de los bienes y servicioscontratados y respondió por ellos.Colaboró con la SDH para que el objeto contratado se cumpliera y quefuera de la mejor calidad.El contratista obró con lealtad y buena fe en las distintas etapascontractuales evitando las dilaciones y entrabamiento del mismo.Reportó de manera inmediata las novedades o anomalías al supervisor delcontrato.El contratista salvaguardó la información que por razón del servicio ydesarrollo de sus actividades ejecutó, siendo ésta sólo de la SDH, salvorequerimiento de la autoridad competente.El contratista acató las instrucciones que durante el desarrollo delcontrato le impartió la Secretaría Distrital de Hacienda de Bogotá D.Cpor conducto del supervisor del contrato."/>
    <s v="El operador cumplió integralmente con las obligaciones especiales deloperador consignadas, detalladas y firmadas por el operador en elConvenio “CONVENIO PARA LA BANCARIZACIÓN, DISPERSIÓN DE TRANSFERENCIASMONETARIAS Y GIROS A FAVOR DE LA POBLACIÓN BENEFICIARIA DE LA ESTRATEGIAINTEGRAL INGRESO MÍNIMO GARANTIZAD, SUSCRITO ENTRE LA SECRETARÍADISTRITAL DE HACIENDA Y DAVIVIENDA, S.A.” con No SDH-RE-0002-2022Contrato 220393 del 3 de junio de 2022."/>
    <d v="2022-06-03T00:00:00"/>
    <d v="2022-06-07T00:00:00"/>
    <s v="12  Mes(es)"/>
    <d v="2023-08-22T00:00:00"/>
    <n v="3050510242"/>
    <n v="388"/>
    <n v="87.98"/>
    <n v="863802540"/>
    <n v="2186707702"/>
    <n v="0"/>
    <n v="0"/>
    <n v="3050510242"/>
    <s v="  14  Mes(es)  15  Día(s)"/>
  </r>
  <r>
    <x v="1"/>
    <n v="220004"/>
    <x v="0"/>
    <s v="https://community.secop.gov.co/Public/Tendering/OpportunityDetail/Index?noticeUID=CO1.NTC.2502415&amp;isFromPublicArea=True&amp;isModal=true&amp;asPopupView=true"/>
    <x v="0"/>
    <s v="Prestación Servicio Apoyo a la Gestión"/>
    <s v="OF. DEPURACION CARTERA"/>
    <s v="0111-01"/>
    <s v="Prestar los servicios de apoyo operativo para la ejecución de laboresrelacionadas con las actuaciones administrativas,recopilación de documentos, descargue de pruebas, atención al usuario,manejo del archivo y asignación y reparto de losradicados de la Oficina de Depuración de Cartera"/>
    <n v="1016105814"/>
    <s v="NICOLAS  BOCANEGRA MORENO"/>
    <s v="JEFE DE OFICINA - OF. DEPURACION CARTERA"/>
    <s v="N/A"/>
    <d v="2023-06-22T00:00:00"/>
    <s v="El contratista dio cumplimiento a las obligaciones generales delcontrato, dentro del periodo de ejecución del mismo."/>
    <s v="El contratista cumplió con las obligaciones especiales del contratodentro del periodo de ejecución del mismo, de acuerdo a las actividadesregistradas en los informes mensuales de supervisión anexos alexpediente contractual."/>
    <d v="2022-01-11T00:00:00"/>
    <d v="2022-01-13T00:00:00"/>
    <n v="270"/>
    <d v="2023-01-16T00:00:00"/>
    <n v="16597098"/>
    <n v="368"/>
    <n v="100"/>
    <n v="22313876"/>
    <n v="0"/>
    <n v="1"/>
    <n v="5716778"/>
    <n v="22313876"/>
    <s v="  12  Mes(es)   3  Día(s)"/>
  </r>
  <r>
    <x v="0"/>
    <n v="230191"/>
    <x v="0"/>
    <s v="https://community.secop.gov.co/Public/Tendering/OpportunityDetail/Index?noticeUID=CO1.NTC.3876314&amp;isFromPublicArea=True&amp;isModal=true&amp;asPopupView=true"/>
    <x v="0"/>
    <s v="Prestación Servicios Profesionales"/>
    <s v="OF. ANALISIS Y CONTROL RIESGO"/>
    <s v="0111-01"/>
    <s v="Prestar servicios profesionales en gestión de riesgos de  Lavado deActivos y Financiación del Terrorismo."/>
    <n v="79910084"/>
    <s v="CARLOS ANDRES LANCHEROS ACEVEDO"/>
    <s v="ASESOR - DESPACHO SECRETARIO DISTRITAL DE HDA."/>
    <s v="N/A"/>
    <d v="2023-06-22T00:00:00"/>
    <s v="Se Certifica que el contratista ha cumplido satisfactoriamente con lasobligaciones generales estipuladas en el contrato No. 230191 prestandolos servicios profesionales en gestión de riesgos de Lavado de Activos yFinanciación del Terrorismo en el periodo comprendido entre el 1/05/2023al 31/05/2023"/>
    <s v="Se Certifica que el contratista ha cumplido satisfactoriamente con lasobligaciones especiales estipuladas en el contrato No. 230191 prestandolos servicios profesionales en gestión de riesgos de Lavado de Activos yFinanciación del Terrorismo en el periodo comprendido entre el 1/05/2023al 31/05/2023"/>
    <d v="2023-01-31T00:00:00"/>
    <d v="2023-02-08T00:00:00"/>
    <s v="8  Mes(es)"/>
    <d v="2023-10-08T00:00:00"/>
    <n v="65696000"/>
    <n v="142"/>
    <n v="58.68"/>
    <n v="30931866"/>
    <n v="34764134"/>
    <n v="0"/>
    <n v="0"/>
    <n v="65696000"/>
    <s v="8  Mes(es)"/>
  </r>
  <r>
    <x v="1"/>
    <n v="220418"/>
    <x v="0"/>
    <s v="https://community.secop.gov.co/Public/Tendering/OpportunityDetail/Index?noticeUID=CO1.NTC.2991264&amp;isFromPublicArea=True&amp;isModal=true&amp;asPopupView=true"/>
    <x v="5"/>
    <s v="Prestación de Servicios"/>
    <s v="SUBD. FINANCIAMIENTO CON OTRAS ENTIDADES"/>
    <s v="0111-03"/>
    <s v="Prestar servicios para la calificación de Bogotá D.C. como sujeto decrédito y la calificación del programa de emisión y colocación de bonosde deuda pública interna PEC, de acuerdo a lo establecido por la Ley 819de 2003 y demás normas aplicables."/>
    <n v="830039674"/>
    <s v="BRC RATINGS - S&amp;P GLOBAL S.A. SOCIEDAD CALIFICADORA DE VALORES"/>
    <s v="SUBDIRECTOR TECNICO - SUBD. FINANCIAMIENTO CON OTRAS ENTIDADES"/>
    <s v="N/A"/>
    <d v="2023-06-22T00:00:00"/>
    <s v="El contratista cumplió con la obligaciones"/>
    <s v="El contratista cumplió con las obligaciones"/>
    <d v="2022-07-06T00:00:00"/>
    <d v="2022-07-12T00:00:00"/>
    <s v="12  Mes(es)"/>
    <d v="2023-07-12T00:00:00"/>
    <n v="54519850"/>
    <n v="353"/>
    <n v="96.71"/>
    <n v="54519850"/>
    <n v="0"/>
    <n v="0"/>
    <n v="0"/>
    <n v="54519850"/>
    <s v="12  Mes(es)"/>
  </r>
  <r>
    <x v="0"/>
    <n v="230033"/>
    <x v="0"/>
    <s v="https://community.secop.gov.co/Public/Tendering/OpportunityDetail/Index?noticeUID=CO1.NTC.3755972&amp;isFromPublicArea=True&amp;isModal=true&amp;asPopupView=true"/>
    <x v="0"/>
    <s v="Prestación Servicios Profesionales"/>
    <s v="SUBD. ANALISIS Y SOSTENIBILIDAD PPTAL."/>
    <s v="0111-01"/>
    <s v="Prestar servicios profesionales a la Subdirección de Análisis ySostenibilidad Presupuestal de la Secretaría Distrital de Hacienda, paraapoyar la consolidación, revisión y análisis de la informaciónpresupuestal, fiscal y financiera de las entidades a cargo."/>
    <n v="1019095238"/>
    <s v="JAIRO JESUS MEDINA ROA"/>
    <s v="SUBDIRECTOR TECNICO - SUBD. ANALISIS Y SOSTENIBILIDAD PPTAL."/>
    <s v="N/A"/>
    <d v="2023-06-21T00:00:00"/>
    <s v="1. El contratista ha cumplido a cabalidad con sus obligaciones2. El contratista ha cumplido a cabalidad con sus obligaciones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óliza N. 380-47-994000130018 de Segurosdel Estado para la suscripción de su contrato No. 2300335. El contratista presentó su póliza N. 380-47-994000130018 de Segurosdel Estado para la suscripción de su contrato No. 230033. Y estas fueronrevisadas y aprobadas por la subdirección contractual.6. El contratista presentó su póliza N. 380-47-994000130018 de Segurosdel Estado para la suscripción de su contrato No. 230033.. Y estasfueron revisadas y aprobadas por la subdirección contractual.7. El contratista ha cumplido a cabalidad con sus obligaciones8. El contratista ha cumplido a cabalidad con sus obligaciones9. Hasta el momento no se ha reportado por parte del contratista ningunanovedad o anomalía.10. Hasta el momento no se ha conocido que el contratista divulgueinformación de su proceso con terceros.11. El contratista ha cumplido a cabalidad con sus obligaciones12. El contratista se compromete a devolver todos los elementos alfinalizar su contrato13. A la fecha el contrato se encuentra vigente._x0009_1.Apoyar la elaboración, consolidación y transmisión de informesrequeridos por organismos de control y demás entidades.2.Apoyar la revisión y validación de la consistencia, calidad yoportunidad de los reportes de información suministrados por las entidades distritales acorde con los procedimientos y parámetros establecidos.3.Elaboración de respuestas y conceptos a las solicitudes presentadaspor las entidades distritales, nacionales y otras, conforme a laNormatividad legal vigente y acorde con los lineamientos establecidos.4.Acompañar los procesos para la implementación del PMR en el aplicativoBogData5.Participar en las reuniones, eventos institucionales, talleres,comités de carácter oficial, espacios e instancias de participación,cuando sea convocado por el supervisor del contrato y generar la ayudade memoria correspondiente.6.Las demás obligaciones que se deriven de la naturaleza del contrato yen general todas las que se desprendan de la ejecución del mismo._x0009_En el periodo del 1 al 31 de mayo, el contratista realizó lassiguientes actividades:Revisión y consolidación del Seguimiento a la Implementación de Acuerdosdel Concejo de Bogotá, específicamente a los que tiene competencia laDirección Distrital de Presupuesto.Realizó la proyección de respuesta a los siguientes Proyectos de Acuerdocon base a la solicitud de la Secretaría de Gobierno Distrital, así:a)     Oficio 20231700205451 Primer debate Proyecto de Acuerdo 197 de2023. Radicado SDH 2023ER160493O1 del 10 de abril de 2023.b)    Oficio 20231700203701 Primer debate Proyecto de Acuerdo 224 de2023. Radicado SDH 2023ER160250O1 del 05 de abril de 2023.c)  Oficio 20231700208351 Primer debate Proyecto de Acuerdo 225 de 2023.Radicado SDH 2023ER161632O1 del 10 de abril de 2023.d)  Oficio 20231700209031 Primer debate Proyecto de Acuerdo 228 de 2023.Radicado SDH 2023ER161641O1 del 10 de abril de 2023.e)  Oficio 20231700212761 Primer debate Proyecto de Acuerdo 238 de 2023.Radicado SDH 2023ER161607O1 del 10 de abril de 2023.f)  Oficio 20231700207251 Primer debate Proyecto de Acuerdo 239 de 2023.Radicado SDH 2023ER160139O1 del 05 de abril de 2023.g)  Oficio 20231700224161 Primer debate Proyecto de Acuerdo 244 de 2023.Radicado SDH 2023ER168809O1 del 13 de abril de 2023.h)  Oficio 20231700224931 Primer debate Proyecto de Acuerdo 245 de 2023.Radicado SDH 2023ER169010O1 del 13 de abril de 2023.Apoyó la revisión de reformulación de indicadores de objetivo ynaturalezas de indicadores y de producto del PMR del Jardín Botánico deBogotá.Apoyó en la revisión de la Guía PMR.Participó en las siguientes reuniones de equipo y mesas técnicas sobrelos temas asignados detallados a continuación:a) 04/05/2023: Taller Calidad del Gasto.b) 04/05/2023: Revisión Naturaleza de Indicadores PMR.c) 05/05/2023: Revisión Producto Estándar Gestión Institucional.d) 08/05/2023: Seguimiento Plan de Trabajo y Calidad del Gasto PMR.e) 08/05/2023: Revisión Propuesta Reformulación PMR Jardín Botánico deBogotá.f) 08/05/2023:  Revisión Producto Estándar Gestión Institucional.g) 09/05/2023:  Revisión naturalezas indicadores Jardín Botánico deBogotá.h) 11/05/2023:  Revisión Producto Estándar Gestión Institucional.i) 12/05/2023: Mesa Técnica Anteproyecto &quot;Por el cual se regulan losfactores de reconocimientos económicos por traslado involuntario poradquisición predial y se dictan otras disposiciones&quot;&quot;.j) 15/05/2023:  Mesa Técnica Anteproyecto &quot;Por el cual se regulan losfactores de reconocimientos económicos por traslado involuntario poradquisición predial y se dictan otras disposiciones&quot;&quot;.k)  16/05/2023:  Revisión Producto Estándar Gestión Institucional.l) 18/05/2023: Revisión Estructura PMR.m) 18/05/2023: MOP Armonización.n) 19/05/2023: MOP Armonización.o) 25/05/2023: Región Metropolitana Temas Presupuestales."/>
    <s v="El contratista entregó el informe mensual de avance de su plan detrabajo para el cumplimiento de sus obligaciones contractuales,realizando la revisión y y consolidación del Seguimiento a laImplementación de Acuerdos del Concejo de Bogotá, respuesta a proyectosde acuerdo, apoyó la revisión de reformulación de indicadores deobjetivo y de producto del PMR de Jardín Botánico y participó en lasreuniones a las que fue convocado."/>
    <d v="2023-01-13T00:00:00"/>
    <d v="2023-01-18T00:00:00"/>
    <s v="10  Mes(es)"/>
    <d v="2023-11-18T00:00:00"/>
    <n v="65130000"/>
    <n v="163"/>
    <n v="53.62"/>
    <n v="28657200"/>
    <n v="36472800"/>
    <n v="0"/>
    <n v="0"/>
    <n v="65130000"/>
    <s v="10  Mes(es)"/>
  </r>
  <r>
    <x v="0"/>
    <n v="230128"/>
    <x v="0"/>
    <s v="https://community.secop.gov.co/Public/Tendering/OpportunityDetail/Index?noticeUID=CO1.NTC.3813978&amp;isFromPublicArea=True&amp;isModal=true&amp;asPopupView=true"/>
    <x v="0"/>
    <s v="Prestación Servicios Profesionales"/>
    <s v="DESPACHO SECRETARIO DISTRITAL DE HDA."/>
    <s v="0111-01"/>
    <s v="Prestar servicios profesionales para apoyar la implementación,consolidación retroalimentación y ajustes de la estrategia de calidaddel gasto en la ejecución presupuestal en el Distrito Capital,relacionada con la eficiencia del gasto y los trazadores presupuestalesal igual que la estructuración, diseño o reformulación de losindicadores asociados a la herramienta Productos  Metas y Resultados."/>
    <n v="65631935"/>
    <s v="LEIDY KARINA OSPINA CASTAÑEDA"/>
    <s v="SUBDIRECTOR TECNICO - SUBD. ANALISIS Y SOSTENIBILIDAD PPTAL."/>
    <s v="N/A"/>
    <d v="2023-06-21T00:00:00"/>
    <s v="1. El contratista ha cumplido a cabalidad con sus obligaciones2. El contratista ha cumplido a cabalidad con sus obligaciones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oliza N. 11-46-101031430 para lasuscripción del contrato N. 230128.5. El contratista presentó su poliza N. 11-46-101031430 para lasuscripción del contrato N. 230128. Y estas fueron revisadas y aprobadaspor la subdirección contractual.6. El contratista presentó su póliza N. 11-46-101031430 para lasuscripción del contrato N. 230128. Y estas fueron revisadas y aprobadaspor la subdirección contractual.7. El contratista ha cumplido a cabalidad con sus obligaciones8. El contratista ha cumplido a cabalidad con sus obligaciones9. Hasta el momento no se ha reportado por parte del contratista ningunanovedad o anomalía.10. Hasta el momento no se ha conocido que el contratista divulgueinformación de su proceso con terceros.11. El contratista ha cumplido a cabalidad con sus obligaciones12. El contratista se compromete a devolver todos los elementos alfinalizar su contrato13. A la fecha el contrato se encuentra vigente._x0009_1. Apoyar el ajuste y actualización del PMR, según la normativa vigente.2. Construir los informes que se requieren para los TrazadoresPresupuestales del Distrito Capital3. Acompañar la consolidación y socialización de los lineamientosmetodológicos y demás insumos de los Trazadores Presupuestales con lasentidades del distrito4. Realizar la retroalimentación de las estrategias de calidad de gastopara las entidades5. Apoyar los procesos de capacitación y socialización que se requieranen el marco de calidad del gasto, PMR y Trazadores presupuestales6. Apoyar el diseño y estructuración de los indicadores que componen lamatriz de productos, metas y resultados.7. Acompañar a la Dirección Distrital de Presupuesto en el seguimiento ycumplimiento de la programación presupuestal bajo criterios de calidadde gasto público.8. Realizar la socialización de a matriz de productos, metas yresultados a nivel interno y externo9. Las demás obligaciones que se deriven de la naturaleza del contrato yen general todas las que se desprendan de la ejecución de este._x0009_Del 1 al 31 de mayo, el contratista realizó:PMR:pruebas en BogData en ambiente de calidad modelo Territorialización pararealizar la prueba con la entidad 0738-01 y 112. Se remitenobservaciones a Tecnología.revisión de ajustes subsanados por los ingenieros, requeridos por la SDHpara Territorialización en SAPConstrucción archivos para cargue masivo en SAP con estructura requeridapor SOTIC (Vigencia 2023, Centro Gestor, Número Interno CRP, CategoríaTrazador), con información de CRPs Externos, lo anterior correspondientea los trazadores Presupuestales de Grupos Étnicos (TPGE) y Juventud(TPJ).Consolidación y registro de CRPs internos y CRPs Externos, Subcategoríasy CEGE de los trazadores presupuestales TPGE y TPJDesarrollo de pruebas en ERP ambiente Calidad con los archivos deTrazadores Presupuestales con CRPs con corte al mes de marzo 2023 delTPGE y TPJ en SAP, se remite correo a tecnología con las observaciones.Desarrollo de pruebas cargue en ambiente calidad ERP del trazadorpresupuestal juventud. Se identificó que el sistema SAP siguepresentando inconsistencias en la validación y filtros de la informacióncorrespondiente a 113 errores forzados realizados. Se remiteninconsistencias a tecnologíaTrazadores:Grupos Étnicos – TPGE:Construcción y consolidación de archivos Zpsm_315 con corte al mes deabril, el cual se validó la marcación por CEGE, CRPs Internos y CRPsExternos con la respectiva subcategoría. Información depurada y cargadaen SAP ambiente calidad correspondiente al TPGE.Juventud – TPJ :Construcción y consolidación de archivos Zpsm_315 con corte al mes deabril, el cual se validó la marcación por CEGE, CRPs Internos y CRPsExternos con la respectiva subcategoría. Información depurada y cargadaen SAP ambiente calidad correspondiente al TPJ.Actualización de formatos &quot;&quot;Trazadores Presupuestales&quot; acorde a laimplementación de marcación y seguimientos con CRPs, CEGE, CRP Interno,CRP Externo y Subcategoría. Lo anterior para ser socializado a lasentidades de la administración central e implementado en el seguimientoa reportar del mes de mayoConcertación de cronograma para la construcción y entrega de informes deTrazadores Presupuestales con corte a junio 2023.Asistencia y participación a &quot;Taller Calidad del Gasto&quot;. 04/05/2023.Se trabajó archivo para la registro y consolidación de información adiciembre de 2022, validada con los informes presupuestales 2022 de cadaentidad. (Apropiación disponible y compromisos).Clasificación de los indicadores de producto en el archivo Observatorio2023, acorde a estructura definida (1 a 3), el resto de las celdas seregistraron en Cero (0). Así mismo, se seleccionaron para losindicadores de objetivo 1 por entidad con fecha de consolidación a marzode 2023.Asesoría, asistencia y participación a reuniones conforme a la Calidaddel Gasto, PMR y Trazadores Presupuesto:• Revisión Incidente PMR entidad (127-DADEP)• Asesoría y acompañamiento a la SDMUJER - Mesa de trabajo PMR• Asistencia Mesa de Trabajo con la entidad SDMUJER, se trabajarontemas de BogData, ajustes a los indicadores de producto (30 y 108) y PMRReformulado 2024.• Asesoría y acompañamiento a la entidad Secretaría JurídicaDistritral, validación observación a seguimiento PMR del mes de marzoacorde a atributos de indicador de producto &quot;&quot;7- Nivel de éxito procesalen el Distrito Capital&quot;&quot;.• Asistencia y apoyo proceso de socialización del PMR Reformuladode la entidad Caja de Vivienda Popular, acorde a compromisos generadosen reunión, se fijó como plazo máximo para la remisión de lacontrapropuesta el 15 de junio de 2023.Participación en proceso de apoyo a la socialización del PMR reformuladoy concertado con la entidad UAESP, se fijó como plazo máximo para laremisión de la propuesta final el 09 de junio de 2023.Construcción presentación Calidad del Gasto - Proceso Reformulación PMR,estado PMR Reformulados (6 Sectores), información Observatorio delGasto, Territorialización y Trazador Presupuestal, lo anterior para serpresentada al Despacho.Se da respuesta a la entidad SDM al Oficio No. 202315003828811 del05/04/2023 – Radicados SDH 2023ER163701O1 y 2023ER162943O1 del11/04/2023, con solicitud actualización Indicadores de Producto PMR –Secretaría de Movilidad.Se realizó revisión y generación de observaciones a los archivos deSeguimientos PRM - BogData del mes de Abril, remitidos por las entidadesdel Nivel Central y Establecimientos Públicos.  Sectores validados:Movilidad, Educación, jurídico e Integración Social.Se realiza proceso de codificación del PMR Reformulado de la SDMUJER2024 acorde a la estructura concertada con la entidad. Así mismo, serealiza matriz consolidada con la descripción de los Elementos PEP delos productos actuales y los códigos y descripción de los productos 2024para ser diligenciados por la entidad conforme al Catálogo de Productosde la MGA.Se realiza proceso de construcción de Elementos PEP 2024 para la SDMUJERen el sistema. Así mismo, se crean en BogData los objetivos, indicadoresde objetivo, producto e indicadores de producto correspondiente al PMRReformulado.Participación en cargue en Storm User la transmisión del Plan deMejoramiento Ocasional de la SED con archivo 20230425.Asistencia y participación a   reunión &quot;&quot;MOP - Armonización del PMR&quot;&quot;desarrollada con el equipo de la SASP.Diligenciamiento y retroalimentación al documento correspondiente a ladescripción de las principales actividades desarrolladas en PMR&quot;Actividades Subdirección de Análisis&quot;.Reunión ajuste en BogData solicitud SDIS - Meta Indicador de producto N°100 &quot;Porcentaje de recursos dispersados a hogares pobres y vulnerablesen Bogotá para transferencias monetarias ordinarias de ingreso MínimoGarantizado&quot;. Se abren instancias para que la entidad registre en elsistema el valor de la Línea Base, Meta Plan y Meta Vigencia.&quot;"/>
    <s v="El contratista entregó el informe mensual de avance de su plan detrabajo para el cumplimiento de sus obligaciones contractuales,realizando los archivos para cargue masivo en SAP correspondiente a lostrazadores Presupuestales de los trazadores presupuestalesConstrucción y consolidación de archivos Zpsm_315 con corte al mes deabril del trazador de TPGE y TPJConstrucción y consolidación de archivos Zpsm_315 con corte al mes deabril, el cual se validó la marcación por CEGE, CRPs Internos y CRPsExternos con la respectiva subcategoría. Información depurada y cargadaen SAP ambiente calidad correspondiente al TPJ.Actualización de formatos &quot;Trazadores Presupuestales acorde a laimplementación de marcación y seguimientos con CRPs, CEGE, CRP Interno,CRP Externo y Subcategoría. Lo anterior para ser socializado a lasentidades de la administración central e implementado en el seguimientoa reportar del mes de mayoCronograma para la construcción y entrega de informes de TrazadoresPresupuestales con corte a junio 2023.Documento de pruebas en BogData en ambiente de calidad modeloTerritorializaciónArchivo para la registro y consolidación deinformación a diciembre de 2022, validada con los informespresupuestales 2022 de cada entidad. (Apropiación disponible ycompromisos).Clasificación de los indicadores de producto en el archivo Observatorio2023, acorde a estructura definida (1 a 3), el resto de las celdas seregistraron en Cero (0). Así mismo, se seleccionaron para losindicadores de objetivo 1 por entidad con fecha de consolidación a marzode 2023.Asesoría, asistencia y participación a reuniones conforme a la Calidaddel Gasto, PMR y Trazadores PresupuestoParticipación en la construcción &quot;&quot;MOP - Armonización del PMR&quot;&quot;desarrollada con el equipo de la SASP.Documento correspondiente a la descripción de las principalesactividades desarrolladas en PMR &quot;Actividades Subdirección deAnálisis&quot;.&quot;"/>
    <d v="2023-01-24T00:00:00"/>
    <d v="2023-01-25T00:00:00"/>
    <s v="11  Mes(es)"/>
    <d v="2023-12-25T00:00:00"/>
    <n v="101845667"/>
    <n v="156"/>
    <n v="46.71"/>
    <n v="38886627"/>
    <n v="62959040"/>
    <n v="0"/>
    <n v="0"/>
    <n v="101845667"/>
    <s v="11  Mes(es)"/>
  </r>
  <r>
    <x v="1"/>
    <n v="220169"/>
    <x v="0"/>
    <s v="https://community.secop.gov.co/Public/Tendering/OpportunityDetail/Index?noticeUID=CO1.NTC.2563452&amp;isFromPublicArea=True&amp;isModal=true&amp;asPopupView=true"/>
    <x v="0"/>
    <s v="Prestación Servicios Profesionales"/>
    <s v="OF. GESTION SERVICIO Y NOTIFICACIONES"/>
    <s v="0111-01"/>
    <s v="Prestar los servicios profesionales para el desarrollo de actividades deatención al público, notificaciones, elaboración de informes y estudios,manejo de bases de datos, aporte al mejoramiento continúo de procesos,manejo de programas corporativos y respuesta a PQRS."/>
    <n v="1010196758"/>
    <s v="CAMILO ANDRES CASTILLO MARTINEZ"/>
    <s v="ASESOR - DESPACHO SECRETARIO DISTRITAL DE HDA."/>
    <s v="N/A"/>
    <d v="2023-06-21T00:00:00"/>
    <s v="Durante el período se dio cumplimiento a las obligaciones generalesestipuladas en el contrato."/>
    <s v="Durante el período se dio cumplimiento a las obligaciones especialesestipuladas en el contrato."/>
    <d v="2022-01-18T00:00:00"/>
    <d v="2022-01-24T00:00:00"/>
    <n v="330"/>
    <d v="2022-12-24T00:00:00"/>
    <n v="44352000"/>
    <n v="334"/>
    <n v="100"/>
    <n v="44352000"/>
    <n v="0"/>
    <n v="0"/>
    <n v="0"/>
    <n v="44352000"/>
    <s v="11  Mes(es)"/>
  </r>
  <r>
    <x v="0"/>
    <n v="230006"/>
    <x v="0"/>
    <s v="https://community.secop.gov.co/Public/Tendering/OpportunityDetail/Index?noticeUID=CO1.NTC.3736408&amp;isFromPublicArea=True&amp;isModal=true&amp;asPopupView=true"/>
    <x v="0"/>
    <s v="Prestación Servicios Profesionales"/>
    <s v="OF. ASESORA DE COMUNICACIONES"/>
    <s v="0111-01"/>
    <s v="Prestar los servicios profesionales para apoyar a la Oficina Asesora deComunicaciones en la atención, administración de redes sociales y latransmisión de eventos virtuales a través de las diferentes plataformasdigitales."/>
    <n v="52695323"/>
    <s v="ISABEL CRISTINA COTE GOMEZ"/>
    <s v="JEFE DE OFICINA ASESORA - OF. ASESORA DE COMUNICACIONES"/>
    <s v="N/A"/>
    <d v="2023-06-21T00:00:00"/>
    <s v="Prestó los servicios profesionales para apoyar a la Oficina Asesora deComunicaciones en la atención, administración de redes sociales y latransmisión de eventos virtuales a través de las diferentes plataformasdigitales, durante el mes de mayo de 2023. 2. Análisis Técnico yFinanciero: Certifico que los servicios cumplen técnicamente y que losvalores cobrados se encuentran acorde con lo establecido en el contratoy en la propuesta del contratista."/>
    <s v="Prestó los servicios profesionales para apoyar a la Oficina Asesora deComunicaciones en la atención, administración de redes sociales y latransmisión de eventos virtuales a través de las diferentes plataformasdigitales, durante el mes de mayo de 2023. 2. Análisis Técnico yFinanciero: Certifico que los servicios cumplen técnicamente y que losvalores cobrados se encuentran acorde con lo establecido en el contratoy en la propuesta del contratista."/>
    <d v="2023-01-11T00:00:00"/>
    <d v="2023-01-18T00:00:00"/>
    <s v="8  Mes(es)"/>
    <d v="2023-09-18T00:00:00"/>
    <n v="52104000"/>
    <n v="163"/>
    <n v="67.08"/>
    <n v="28874300"/>
    <n v="23229700"/>
    <n v="0"/>
    <n v="0"/>
    <n v="52104000"/>
    <s v="8  Mes(es)"/>
  </r>
  <r>
    <x v="0"/>
    <n v="230289"/>
    <x v="0"/>
    <s v="https://community.secop.gov.co/Public/Tendering/OpportunityDetail/Index?noticeUID=CO1.NTC.4119981&amp;isFromPublicArea=True&amp;isModal=true&amp;asPopupView=true"/>
    <x v="0"/>
    <s v="Prestación Servicios Profesionales"/>
    <s v="OF. ASESORA DE COMUNICACIONES"/>
    <s v="0111-01"/>
    <s v="Prestar los servicios profesionales para apoyar la elaboración deestrategias de comunicación y puesta en marcha de procesos de comunicación interna de la Secretaria Distrital de Hacienda encaminados al fortalecimiento institucional y mejoramiento de los canalesinformativos de la entidad."/>
    <n v="51988195"/>
    <s v="DIANA PATRICIA BELEÑO QUINTERO"/>
    <s v="JEFE DE OFICINA ASESORA - OF. ASESORA DE COMUNICACIONES"/>
    <s v="N/A"/>
    <d v="2023-06-21T00:00:00"/>
    <s v="Prestó los servicios profesionales para apoyar la elaboración deestrategias de comunicación y puesta en marcha de procesos decomunicación interna de la Secretaría Distrital de Hacienda encaminadosal fortalecimiento institucional y mejoramiento de los canalesinformativos de la entidad, durante el mes de mayo de 2023. 2. AnálisisTécnico y Financiero: Certifico que los servicios cumplen técnicamente yque los valores cobrados se encuentran acorde con lo establecido en elcontrato y en la propuesta del contratista"/>
    <s v="Prestó los servicios profesionales para apoyar la elaboración deestrategias de comunicación y puesta en marcha de procesos decomunicación interna de la Secretaría Distrital de Hacienda encaminadosal fortalecimiento institucional y mejoramiento de los canalesinformativos de la entidad, durante el mes de mayo de 2023. 2. AnálisisTécnico y Financiero: Certifico que los servicios cumplen técnicamente yque los valores cobrados se encuentran acorde con lo establecido en elcontrato y en la propuesta del contratista"/>
    <d v="2023-03-06T00:00:00"/>
    <d v="2023-03-09T00:00:00"/>
    <s v="7  Mes(es)"/>
    <d v="2023-10-09T00:00:00"/>
    <n v="36813000"/>
    <n v="113"/>
    <n v="52.8"/>
    <n v="14374600"/>
    <n v="22438400"/>
    <n v="0"/>
    <n v="0"/>
    <n v="36813000"/>
    <s v="7  Mes(es)"/>
  </r>
  <r>
    <x v="0"/>
    <n v="230008"/>
    <x v="0"/>
    <s v="https://community.secop.gov.co/Public/Tendering/OpportunityDetail/Index?noticeUID=CO1.NTC.3742543&amp;isFromPublicArea=True&amp;isModal=true&amp;asPopupView=true"/>
    <x v="0"/>
    <s v="Prestación Servicios Profesionales"/>
    <s v="OF. ASESORA DE COMUNICACIONES"/>
    <s v="0111-01"/>
    <s v="Prestar los servicios profesionales para apoyar a la Oficina Asesora deComunicaciones en la producción, difusión y divulgación de contenidosperiodísticos de la Secretaría Distrital de Hacienda, y ser el enlace delos temas de comunicaciones con la Alcaldía Mayor y las entidades delSector Hacienda."/>
    <n v="51982300"/>
    <s v="MARTHA HELENA CABRERA PUENTES"/>
    <s v="JEFE DE OFICINA ASESORA - OF. ASESORA DE COMUNICACIONES"/>
    <s v="N/A"/>
    <d v="2023-06-21T00:00:00"/>
    <s v="Prestó los servicios profesionales para apoyar a la Oficina Asesora deComunicaciones en la producción, difusión y divulgación de contenidosperiodísticos de la Secretaría Distrital de Hacienda, y ser el enlace delos temas de comunicaciones con la Alcaldía Mayor y las entidades delSector Hacienda, durante el mes de mayo de 2023. 2. Análisis Técnico yFinanciero: Certifico que los servicios cumplen técnicamente y que losvalores cobrados se encuentran acorde con lo establecido en el contratoy en la propuesta del contratista"/>
    <s v="Prestó los servicios profesionales para apoyar a la Oficina Asesora deComunicaciones en la producción, difusión y divulgación de contenidosperiodísticos de la Secretaría Distrital de Hacienda, y ser el enlace delos temas de comunicaciones con la Alcaldía Mayor y las entidades delSector Hacienda, durante el mes de mayo de 2023. 2. Análisis Técnico yFinanciero: Certifico que los servicios cumplen técnicamente y que losvalores cobrados se encuentran acorde con lo establecido en el contratoy en la propuesta del contratista"/>
    <d v="2023-01-12T00:00:00"/>
    <d v="2023-01-20T00:00:00"/>
    <s v="8  Mes(es)"/>
    <d v="2023-09-20T00:00:00"/>
    <n v="52104000"/>
    <n v="161"/>
    <n v="66.260000000000005"/>
    <n v="28440100"/>
    <n v="23663900"/>
    <n v="0"/>
    <n v="0"/>
    <n v="52104000"/>
    <s v="8  Mes(es)"/>
  </r>
  <r>
    <x v="0"/>
    <n v="230021"/>
    <x v="0"/>
    <s v="https://community.secop.gov.co/Public/Tendering/OpportunityDetail/Index?noticeUID=CO1.NTC.3743993&amp;isFromPublicArea=True&amp;isModal=true&amp;asPopupView=true"/>
    <x v="0"/>
    <s v="Prestación Servicios Profesionales"/>
    <s v="OF. ASESORA DE COMUNICACIONES"/>
    <s v="0111-01"/>
    <s v="Prestar los servicios profesionales para realizar la redacción decontenidos, comunicados, edición y corrección de estilo de las publicaciones que realiza la Secretaría Distrital de Hacienda."/>
    <n v="39762151"/>
    <s v="LUDDY OLINFFAR CAMACHO CAMACHO"/>
    <s v="JEFE DE OFICINA ASESORA - OF. ASESORA DE COMUNICACIONES"/>
    <s v="N/A"/>
    <d v="2023-06-21T00:00:00"/>
    <s v="Prestó los servicios profesionales para realizar la redacción decontenidos, comunicados, edición y corrección de estilo de laspublicaciones que realiza la Secretaría Distrital de Hacienda, duranteel mes de mayo de 2023. 2. Análisis Técnico y Financiero: Certifico quelos servicios cumplen técnicamente y que los valores cobrados seencuentran acorde con lo establecido en el contrato y en la propuestadel contratista"/>
    <s v="Prestó los servicios profesionales para realizar la redacción decontenidos, comunicados, edición y corrección de estilo de laspublicaciones que realiza la Secretaría Distrital de Hacienda, duranteel mes de mayo de 2023. 2. Análisis Técnico y Financiero: Certifico quelos servicios cumplen técnicamente y que los valores cobrados seencuentran acorde con lo establecido en el contrato y en la propuestadel contratista"/>
    <d v="2023-01-12T00:00:00"/>
    <d v="2023-01-19T00:00:00"/>
    <s v="9  Mes(es)"/>
    <d v="2023-10-19T00:00:00"/>
    <n v="40005000"/>
    <n v="162"/>
    <n v="59.34"/>
    <n v="19558000"/>
    <n v="20447000"/>
    <n v="0"/>
    <n v="0"/>
    <n v="40005000"/>
    <s v="9  Mes(es)"/>
  </r>
  <r>
    <x v="0"/>
    <n v="230050"/>
    <x v="0"/>
    <s v="https://community.secop.gov.co/Public/Tendering/OpportunityDetail/Index?noticeUID=CO1.NTC.3759801&amp;isFromPublicArea=True&amp;isModal=true&amp;asPopupView=true"/>
    <x v="0"/>
    <s v="Prestación Servicios Profesionales"/>
    <s v="OF. ASESORA DE COMUNICACIONES"/>
    <s v="0111-01"/>
    <s v="Prestar los servicios profesionales para apoyar a la Oficina Asesora deComunicaciones en todas las actividades relacionadas con procesosadministrativos y de correspondencia a cargo del área."/>
    <n v="1010014681"/>
    <s v="JHORDIN STIVEN SUAREZ LOZANO"/>
    <s v="JEFE DE OFICINA ASESORA - OF. ASESORA DE COMUNICACIONES"/>
    <s v="N/A"/>
    <d v="2023-06-21T00:00:00"/>
    <s v="1. Servicio recibido: Se recibe a satisfacción los serviciosprofesionales para apoyar a la Oficina Asesora de Comunicaciones entodas las actividades relacionadas con procesos administrativos y decorrespondencia a cargo del área durante el mes de mayo de 2023. 2.Análisis Técnico y Financiero: Certifico que los servicios adelantados yel valor cobrado por el contratista, cumplen con las condicionesgenerales y especiales establecidas en el contrato."/>
    <s v="1. Servicio recibido: Se recibe a satisfacción los serviciosprofesionales para apoyar a la Oficina Asesora de Comunicaciones entodas las actividades relacionadas con procesos administrativos y decorrespondencia a cargo del área durante el mes de mayo de 2023. 2.Análisis Técnico y Financiero: Certifico que los servicios adelantados yel valor cobrado por el contratista, cumplen con las condicionesgenerales y especiales establecidas en el contrato."/>
    <d v="2023-01-16T00:00:00"/>
    <d v="2023-01-19T00:00:00"/>
    <s v="9  Mes(es)"/>
    <d v="2023-10-19T00:00:00"/>
    <n v="29313000"/>
    <n v="162"/>
    <n v="59.34"/>
    <n v="14330800"/>
    <n v="14982200"/>
    <n v="0"/>
    <n v="0"/>
    <n v="29313000"/>
    <s v="9  Mes(es)"/>
  </r>
  <r>
    <x v="0"/>
    <n v="230007"/>
    <x v="0"/>
    <s v="https://community.secop.gov.co/Public/Tendering/OpportunityDetail/Index?noticeUID=CO1.NTC.3734025&amp;isFromPublicArea=True&amp;isModal=true&amp;asPopupView=true"/>
    <x v="0"/>
    <s v="Prestación Servicios Profesionales"/>
    <s v="OF. ASESORA DE COMUNICACIONES"/>
    <s v="0111-01"/>
    <s v="Prestar los servicios profesionales para apoyar en las actividades decomunicacion de la Oficina Asesora de Comunicaciones relacionadas con elpuesta en marcha de la implementacion BogData de la Nueva OficinaVirtual."/>
    <n v="1022374752"/>
    <s v="EDGAR AUGUSTO RAMIREZ SANCHEZ"/>
    <s v="JEFE DE OFICINA ASESORA - OF. ASESORA DE COMUNICACIONES"/>
    <s v="N/A"/>
    <d v="2023-06-21T00:00:00"/>
    <s v="Prestó los servicios profesionales para apoyar en las actividades decomunicación de la Oficina Asesora de Comunicaciones relacionadas con lapuesta en marcha de la implementación BogData de la Nueva OficinaVirtual., durante el mes de mayo de 2023. 2. Análisis Técnico yFinanciero: Certifico que los servicios cumplen técnicamente y que losvalores cobrados se encuentran acorde con lo establecido en el contratoy en la propuesta del contratista"/>
    <s v="Prestó los servicios profesionales para apoyar en las actividades decomunicación de la Oficina Asesora de Comunicaciones relacionadas con lapuesta en marcha de la implementación BogData de la Nueva OficinaVirtual., durante el mes de mayo de 2023. 2. Análisis Técnico yFinanciero: Certifico que los servicios cumplen técnicamente y que losvalores cobrados se encuentran acorde con lo establecido en el contratoy en la propuesta del contratista"/>
    <d v="2023-01-11T00:00:00"/>
    <d v="2023-01-19T00:00:00"/>
    <s v="8  Mes(es)"/>
    <d v="2023-09-19T00:00:00"/>
    <n v="26056000"/>
    <n v="162"/>
    <n v="66.67"/>
    <n v="17370366"/>
    <n v="8685634"/>
    <n v="0"/>
    <n v="0"/>
    <n v="26056000"/>
    <s v="8  Mes(es)"/>
  </r>
  <r>
    <x v="0"/>
    <n v="230197"/>
    <x v="0"/>
    <s v="https://community.secop.gov.co/Public/Tendering/OpportunityDetail/Index?noticeUID=CO1.NTC.3756839&amp;isFromPublicArea=True&amp;isModal=true&amp;asPopupView=true"/>
    <x v="0"/>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19221800"/>
    <s v="HELBER HUGO MORALES RINCON"/>
    <s v="JEFE DE OFICINA - OF. DEPURACION CARTERA"/>
    <s v="N/A"/>
    <d v="2023-06-21T00:00:00"/>
    <s v="El contratista dio cumplimiento con las obligaciones"/>
    <s v="El contratista dio cumplimiento con las obligaciones"/>
    <d v="2023-01-31T00:00:00"/>
    <d v="2023-02-03T00:00:00"/>
    <s v="10  Mes(es)"/>
    <d v="2023-12-03T00:00:00"/>
    <n v="40320000"/>
    <n v="147"/>
    <n v="48.51"/>
    <n v="11827200"/>
    <n v="28492800"/>
    <n v="0"/>
    <n v="0"/>
    <n v="40320000"/>
    <s v="10  Mes(es)"/>
  </r>
  <r>
    <x v="0"/>
    <n v="230102"/>
    <x v="0"/>
    <s v="https://community.secop.gov.co/Public/Tendering/OpportunityDetail/Index?noticeUID=CO1.NTC.3800287&amp;isFromPublicArea=True&amp;isModal=true&amp;asPopupView=true"/>
    <x v="0"/>
    <s v="Prestación Servicios Profesionales"/>
    <s v="OF. DEPURACION CARTERA"/>
    <s v="0111-01"/>
    <s v="Prestar los servicios profesionales para el análisis, actualización ydesarrollo en el manejo de bases de datos y actividades de seguimientopara la cartera tributaria clasificada como dificil cobro y la carterano tributaria de la Oficina de Depuración de Cartera"/>
    <n v="1024562261"/>
    <s v="GUSTAVO ADOLFO ESCOBAR TORRES"/>
    <s v="JEFE DE OFICINA - OF. DEPURACION CARTERA"/>
    <s v="N/A"/>
    <d v="2023-06-21T00:00:00"/>
    <s v="El contratista dio cumplimiento con las obligaciones"/>
    <s v="El contratista dio cumplimiento con las obligaciones"/>
    <d v="2023-01-19T00:00:00"/>
    <d v="2023-01-24T00:00:00"/>
    <s v="11  Mes(es)"/>
    <d v="2023-12-24T00:00:00"/>
    <n v="56958000"/>
    <n v="157"/>
    <n v="47.01"/>
    <n v="19331200"/>
    <n v="37626800"/>
    <n v="0"/>
    <n v="0"/>
    <n v="56958000"/>
    <s v="11  Mes(es)"/>
  </r>
  <r>
    <x v="0"/>
    <n v="230113"/>
    <x v="0"/>
    <s v="https://community.secop.gov.co/Public/Tendering/OpportunityDetail/Index?noticeUID=CO1.NTC.3756839&amp;isFromPublicArea=True&amp;isModal=true&amp;asPopupView=true"/>
    <x v="0"/>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1094933114"/>
    <s v="DANIELA  AGUIRRE BETANCOURT"/>
    <s v="JEFE DE OFICINA - OF. DEPURACION CARTERA"/>
    <s v="N/A"/>
    <d v="2023-06-21T00:00:00"/>
    <s v="El contratista dio cumplimiento con las obligaciones"/>
    <s v="El contratista dio cumplimiento con las obligaciones"/>
    <d v="2023-01-19T00:00:00"/>
    <d v="2023-01-25T00:00:00"/>
    <s v="10  Mes(es)"/>
    <d v="2023-11-25T00:00:00"/>
    <n v="40320000"/>
    <n v="156"/>
    <n v="51.32"/>
    <n v="16934400"/>
    <n v="23385600"/>
    <n v="0"/>
    <n v="0"/>
    <n v="40320000"/>
    <s v="10  Mes(es)"/>
  </r>
  <r>
    <x v="0"/>
    <n v="230115"/>
    <x v="0"/>
    <s v="https://community.secop.gov.co/Public/Tendering/OpportunityDetail/Index?noticeUID=CO1.NTC.3756839&amp;isFromPublicArea=True&amp;isModal=true&amp;asPopupView=true"/>
    <x v="0"/>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1052392288"/>
    <s v="ANGELICA LIZETH TARAZONA APONTE"/>
    <s v="JEFE DE OFICINA - OF. DEPURACION CARTERA"/>
    <s v="N/A"/>
    <d v="2023-06-21T00:00:00"/>
    <s v="El contratista dio cumplimiento con las obligaciones"/>
    <s v="El contratista dio cumplimiento con las obligaciones"/>
    <d v="2023-01-19T00:00:00"/>
    <d v="2023-01-23T00:00:00"/>
    <s v="10  Mes(es)"/>
    <d v="2023-11-23T00:00:00"/>
    <n v="40320000"/>
    <n v="158"/>
    <n v="51.97"/>
    <n v="11692800"/>
    <n v="28627200"/>
    <n v="0"/>
    <n v="0"/>
    <n v="40320000"/>
    <s v="10  Mes(es)"/>
  </r>
  <r>
    <x v="0"/>
    <n v="230065"/>
    <x v="0"/>
    <s v="https://community.secop.gov.co/Public/Tendering/OpportunityDetail/Index?noticeUID=CO1.NTC.3776508&amp;isFromPublicArea=True&amp;isModal=true&amp;asPopupView=true"/>
    <x v="0"/>
    <s v="Prestación Servicios Profesionales"/>
    <s v="OF. DEPURACION CARTERA"/>
    <s v="0111-01"/>
    <s v="Prestar los servicios profesionales para el análisis, actualización ydesarrollo en el manejo de bases de datos y actividades de seguimientopara la cartera cobrable tributaria asignada a la Oficina Depuración deCartera"/>
    <n v="1032417308"/>
    <s v="JORGE IVAN SOTELO GAVIRIA"/>
    <s v="JEFE DE OFICINA - OF. DEPURACION CARTERA"/>
    <s v="N/A"/>
    <d v="2023-06-21T00:00:00"/>
    <s v="El contratista dio cumplimiento con las obligaciones"/>
    <s v="El contratista dio cumplimiento con las obligaciones"/>
    <d v="2023-01-18T00:00:00"/>
    <d v="2023-01-23T00:00:00"/>
    <s v="11  Mes(es)"/>
    <d v="2023-12-23T00:00:00"/>
    <n v="56958000"/>
    <n v="158"/>
    <n v="47.31"/>
    <n v="22092800"/>
    <n v="34865200"/>
    <n v="0"/>
    <n v="0"/>
    <n v="56958000"/>
    <s v="11  Mes(es)"/>
  </r>
  <r>
    <x v="0"/>
    <n v="230114"/>
    <x v="0"/>
    <s v="https://community.secop.gov.co/Public/Tendering/OpportunityDetail/Index?noticeUID=CO1.NTC.3756839&amp;isFromPublicArea=True&amp;isModal=true&amp;asPopupView=true"/>
    <x v="0"/>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79402236"/>
    <s v="JOHN JAIRO GUZMAN VARGAS"/>
    <s v="JEFE DE OFICINA - OF. DEPURACION CARTERA"/>
    <s v="N/A"/>
    <d v="2023-06-21T00:00:00"/>
    <s v="El contratista dio cumplimiento con las obligaciones"/>
    <s v="El contratista dio cumplimiento con las obligaciones"/>
    <d v="2023-01-20T00:00:00"/>
    <d v="2023-01-23T00:00:00"/>
    <s v="10  Mes(es)"/>
    <d v="2023-11-23T00:00:00"/>
    <n v="40320000"/>
    <n v="158"/>
    <n v="51.97"/>
    <n v="17203200"/>
    <n v="23116800"/>
    <n v="0"/>
    <n v="0"/>
    <n v="40320000"/>
    <s v="10  Mes(es)"/>
  </r>
  <r>
    <x v="0"/>
    <n v="230046"/>
    <x v="0"/>
    <s v="https://community.secop.gov.co/Public/Tendering/OpportunityDetail/Index?noticeUID=CO1.NTC.3760046&amp;isFromPublicArea=True&amp;isModal=true&amp;asPopupView=true"/>
    <x v="0"/>
    <s v="Prestación Servicio Apoyo a la Gestión"/>
    <s v="OF. DEPURACION CARTERA"/>
    <s v="0111-01"/>
    <s v="Prestar los servicios de apoyo operativo para la ejecución de laboresrelacionadas con las actuaciones administrativas, recopilación dedocumentos, descargue de pruebas, atención al usuario, manejo delarchivo y asignación y reparto de los radicados de la Oficina deDepuración de Cartera"/>
    <n v="1121832098"/>
    <s v="NEIDY MATILDE LOSADA GUTIERREZ"/>
    <s v="JEFE DE OFICINA - OF. DEPURACION CARTERA"/>
    <s v="N/A"/>
    <d v="2023-06-21T00:00:00"/>
    <s v="El contratista dio cumplimiento con las obligaciones"/>
    <s v="El contratista dio cumplimiento con las obligaciones"/>
    <d v="2023-01-16T00:00:00"/>
    <d v="2023-01-19T00:00:00"/>
    <s v="10  Mes(es)"/>
    <d v="2023-11-19T00:00:00"/>
    <n v="18610000"/>
    <n v="162"/>
    <n v="53.29"/>
    <n v="6327400"/>
    <n v="12282600"/>
    <n v="0"/>
    <n v="0"/>
    <n v="18610000"/>
    <s v="10  Mes(es)"/>
  </r>
  <r>
    <x v="0"/>
    <n v="230052"/>
    <x v="0"/>
    <s v="https://community.secop.gov.co/Public/Tendering/OpportunityDetail/Index?noticeUID=CO1.NTC.3760046&amp;isFromPublicArea=True&amp;isModal=true&amp;asPopupView=true"/>
    <x v="0"/>
    <s v="Prestación Servicio Apoyo a la Gestión"/>
    <s v="OF. DEPURACION CARTERA"/>
    <s v="0111-01"/>
    <s v="Prestar los servicios de apoyo operativo para la ejecución de laboresrelacionadas con las actuaciones administrativas, recopilación dedocumentos, descargue de pruebas, atención al usuario, manejo delarchivo y asignación y reparto de los radicados de la Oficina deDepuración de Cartera"/>
    <n v="1032361329"/>
    <s v="JOSE DAVID BELTRAN ROMERO"/>
    <s v="JEFE DE OFICINA - OF. DEPURACION CARTERA"/>
    <s v="N/A"/>
    <d v="2023-06-21T00:00:00"/>
    <s v="El contratista dio cumplimiento con las obligaciones"/>
    <s v="El contratista dio cumplimiento con las obligaciones"/>
    <d v="2023-01-16T00:00:00"/>
    <d v="2023-01-19T00:00:00"/>
    <s v="10  Mes(es)"/>
    <d v="2023-11-19T00:00:00"/>
    <n v="18610000"/>
    <n v="162"/>
    <n v="53.29"/>
    <n v="6327400"/>
    <n v="12282600"/>
    <n v="0"/>
    <n v="0"/>
    <n v="18610000"/>
    <s v="10  Mes(es)"/>
  </r>
  <r>
    <x v="0"/>
    <n v="230039"/>
    <x v="0"/>
    <s v="https://community.secop.gov.co/Public/Tendering/OpportunityDetail/Index?noticeUID=CO1.NTC.3756839&amp;isFromPublicArea=True&amp;isModal=true&amp;asPopupView=true"/>
    <x v="0"/>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53118341"/>
    <s v="SAYDA LILIANA SALINAS SAAVEDRA"/>
    <s v="JEFE DE OFICINA - OF. DEPURACION CARTERA"/>
    <s v="N/A"/>
    <d v="2023-06-21T00:00:00"/>
    <s v="El contratista dio cumplimiento con las obligaciones"/>
    <s v="El contratista dio cumplimiento con las obligaciones"/>
    <d v="2023-01-16T00:00:00"/>
    <d v="2023-01-19T00:00:00"/>
    <s v="10  Mes(es)"/>
    <d v="2023-11-19T00:00:00"/>
    <n v="40320000"/>
    <n v="162"/>
    <n v="53.29"/>
    <n v="17740800"/>
    <n v="22579200"/>
    <n v="0"/>
    <n v="0"/>
    <n v="40320000"/>
    <s v="10  Mes(es)"/>
  </r>
  <r>
    <x v="0"/>
    <n v="230057"/>
    <x v="0"/>
    <s v="https://community.secop.gov.co/Public/Tendering/OpportunityDetail/Index?noticeUID=CO1.NTC.3756839&amp;isFromPublicArea=True&amp;isModal=true&amp;asPopupView=true"/>
    <x v="0"/>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55152038"/>
    <s v="LUZ MARINA MEDINA DURAN"/>
    <s v="JEFE DE OFICINA - OF. DEPURACION CARTERA"/>
    <s v="N/A"/>
    <d v="2023-06-21T00:00:00"/>
    <s v="El contratista dio cumplimiento con las obligaciones"/>
    <s v="El contratista dio cumplimiento con las obligaciones"/>
    <d v="2023-01-16T00:00:00"/>
    <d v="2023-01-19T00:00:00"/>
    <s v="10  Mes(es)"/>
    <d v="2023-11-19T00:00:00"/>
    <n v="40320000"/>
    <n v="162"/>
    <n v="53.29"/>
    <n v="13708800"/>
    <n v="26611200"/>
    <n v="0"/>
    <n v="0"/>
    <n v="40320000"/>
    <s v="10  Mes(es)"/>
  </r>
  <r>
    <x v="0"/>
    <n v="230038"/>
    <x v="0"/>
    <s v="https://community.secop.gov.co/Public/Tendering/OpportunityDetail/Index?noticeUID=CO1.NTC.3756839&amp;isFromPublicArea=True&amp;isModal=true&amp;asPopupView=true"/>
    <x v="0"/>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38290994"/>
    <s v="CAROLINA  TRIANA HERNANDEZ"/>
    <s v="JEFE DE OFICINA - OF. DEPURACION CARTERA"/>
    <s v="N/A"/>
    <d v="2023-06-21T00:00:00"/>
    <s v="El contratista dio cumplimiento con las obligaciones"/>
    <s v="El contratista dio cumplimiento con las obligaciones"/>
    <d v="2023-01-13T00:00:00"/>
    <d v="2023-01-19T00:00:00"/>
    <s v="10  Mes(es)"/>
    <d v="2023-11-19T00:00:00"/>
    <n v="40320000"/>
    <n v="162"/>
    <n v="53.29"/>
    <n v="17740800"/>
    <n v="22579200"/>
    <n v="0"/>
    <n v="0"/>
    <n v="40320000"/>
    <s v="10  Mes(es)"/>
  </r>
  <r>
    <x v="0"/>
    <n v="230027"/>
    <x v="0"/>
    <s v="https://community.secop.gov.co/Public/Tendering/OpportunityDetail/Index?noticeUID=CO1.NTC.3760046&amp;isFromPublicArea=True&amp;isModal=true&amp;asPopupView=true"/>
    <x v="0"/>
    <s v="Prestación Servicio Apoyo a la Gestión"/>
    <s v="OF. DEPURACION CARTERA"/>
    <s v="0111-01"/>
    <s v="Prestar los servicios de apoyo operativo para la ejecución de laboresrelacionadas con las actuaciones administrativas, recopilación dedocumentos, descargue de pruebas, atención al usuario, manejo delarchivo y asignación y reparto de los radicados de la Oficina deDepuración de Cartera"/>
    <n v="1075685032"/>
    <s v="LAURA NATALIA ROZO ROBAYO"/>
    <s v="JEFE DE OFICINA - OF. DEPURACION CARTERA"/>
    <s v="N/A"/>
    <d v="2023-06-21T00:00:00"/>
    <s v="El contratista dio cumplimiento con las obligaciones"/>
    <s v="El contratista dio cumplimiento con las obligaciones"/>
    <d v="2023-01-16T00:00:00"/>
    <d v="2023-01-19T00:00:00"/>
    <s v="10  Mes(es)"/>
    <d v="2023-11-19T00:00:00"/>
    <n v="18610000"/>
    <n v="162"/>
    <n v="53.29"/>
    <n v="8188400"/>
    <n v="10421600"/>
    <n v="0"/>
    <n v="0"/>
    <n v="18610000"/>
    <s v="10  Mes(es)"/>
  </r>
  <r>
    <x v="0"/>
    <n v="230045"/>
    <x v="0"/>
    <s v="https://community.secop.gov.co/Public/Tendering/OpportunityDetail/Index?noticeUID=CO1.NTC.3760046&amp;isFromPublicArea=True&amp;isModal=true&amp;asPopupView=true"/>
    <x v="0"/>
    <s v="Prestación Servicio Apoyo a la Gestión"/>
    <s v="OF. DEPURACION CARTERA"/>
    <s v="0111-01"/>
    <s v="Prestar los servicios de apoyo operativo para la ejecución de laboresrelacionadas con las actuaciones administrativas, recopilación dedocumentos, descargue de pruebas, atención al usuario, manejo delarchivo y asignación y reparto de los radicados de la Oficina deDepuración de Cartera"/>
    <n v="1077874323"/>
    <s v="NATALY  FERNANDEZ GUTIERREZ"/>
    <s v="JEFE DE OFICINA - OF. DEPURACION CARTERA"/>
    <s v="N/A"/>
    <d v="2023-06-21T00:00:00"/>
    <s v="El contratista dio cumplimiento con las obligaciones"/>
    <s v="El contratista dio cumplimiento con las obligaciones"/>
    <d v="2023-01-16T00:00:00"/>
    <d v="2023-01-19T00:00:00"/>
    <s v="10  Mes(es)"/>
    <d v="2023-11-19T00:00:00"/>
    <n v="18610000"/>
    <n v="162"/>
    <n v="53.29"/>
    <n v="6327400"/>
    <n v="12282600"/>
    <n v="0"/>
    <n v="0"/>
    <n v="18610000"/>
    <s v="10  Mes(es)"/>
  </r>
  <r>
    <x v="0"/>
    <n v="230048"/>
    <x v="0"/>
    <s v="https://community.secop.gov.co/Public/Tendering/OpportunityDetail/Index?noticeUID=CO1.NTC.3760046&amp;isFromPublicArea=True&amp;isModal=true&amp;asPopupView=true"/>
    <x v="0"/>
    <s v="Prestación Servicio Apoyo a la Gestión"/>
    <s v="OF. DEPURACION CARTERA"/>
    <s v="0111-01"/>
    <s v="Prestar los servicios de apoyo operativo para la ejecución de laboresrelacionadas con las actuaciones administrativas, recopilación dedocumentos, descargue de pruebas, atención al usuario, manejo delarchivo y asignación y reparto de los radicados de la Oficina deDepuración de Cartera"/>
    <n v="1030641735"/>
    <s v="CRISTIAN ANDRES PULIDO HORMAZA"/>
    <s v="JEFE DE OFICINA - OF. DEPURACION CARTERA"/>
    <s v="N/A"/>
    <d v="2023-06-21T00:00:00"/>
    <s v="El contratista dio cumplimiento con las obligaciones"/>
    <s v="El contratista dio cumplimiento con las obligaciones"/>
    <d v="2023-01-16T00:00:00"/>
    <d v="2023-01-19T00:00:00"/>
    <s v="10  Mes(es)"/>
    <d v="2023-11-19T00:00:00"/>
    <n v="18610000"/>
    <n v="162"/>
    <n v="53.29"/>
    <n v="8188400"/>
    <n v="10421600"/>
    <n v="0"/>
    <n v="0"/>
    <n v="18610000"/>
    <s v="10  Mes(es)"/>
  </r>
  <r>
    <x v="0"/>
    <n v="230059"/>
    <x v="0"/>
    <s v="https://community.secop.gov.co/Public/Tendering/OpportunityDetail/Index?noticeUID=CO1.NTC.3756839&amp;isFromPublicArea=True&amp;isModal=true&amp;asPopupView=true"/>
    <x v="0"/>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1067810656"/>
    <s v="LAURA MAYERLY CALDERON CARDENAS"/>
    <s v="JEFE DE OFICINA - OF. DEPURACION CARTERA"/>
    <s v="N/A"/>
    <d v="2023-06-21T00:00:00"/>
    <s v="El contratista dio cumplimiento con las obligaciones"/>
    <s v="El contratista dio cumplimiento con las obligaciones"/>
    <d v="2023-01-16T00:00:00"/>
    <d v="2023-01-19T00:00:00"/>
    <s v="10  Mes(es)"/>
    <d v="2023-11-19T00:00:00"/>
    <n v="40320000"/>
    <n v="162"/>
    <n v="53.29"/>
    <n v="13708800"/>
    <n v="26611200"/>
    <n v="0"/>
    <n v="0"/>
    <n v="40320000"/>
    <s v="10  Mes(es)"/>
  </r>
  <r>
    <x v="0"/>
    <n v="230036"/>
    <x v="0"/>
    <s v="https://community.secop.gov.co/Public/Tendering/OpportunityDetail/Index?noticeUID=CO1.NTC.3756839&amp;isFromPublicArea=True&amp;isModal=true&amp;asPopupView=true"/>
    <x v="0"/>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52099456"/>
    <s v="ARABELLA  SIERRA GARCIA"/>
    <s v="JEFE DE OFICINA - OF. DEPURACION CARTERA"/>
    <s v="N/A"/>
    <d v="2023-06-21T00:00:00"/>
    <s v="El contratista dio cumplimiento con las obligaciones"/>
    <s v="El contratista dio cumplimiento con las obligaciones"/>
    <d v="2023-01-13T00:00:00"/>
    <d v="2023-01-18T00:00:00"/>
    <s v="10  Mes(es)"/>
    <d v="2023-11-18T00:00:00"/>
    <n v="40320000"/>
    <n v="163"/>
    <n v="53.62"/>
    <n v="15231600"/>
    <n v="25088400"/>
    <n v="0"/>
    <n v="0"/>
    <n v="40320000"/>
    <s v="10  Mes(es)"/>
  </r>
  <r>
    <x v="0"/>
    <n v="230037"/>
    <x v="0"/>
    <s v="https://community.secop.gov.co/Public/Tendering/OpportunityDetail/Index?noticeUID=CO1.NTC.3756839&amp;isFromPublicArea=True&amp;isModal=true&amp;asPopupView=true"/>
    <x v="0"/>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80901106"/>
    <s v="LUCAS ANDRES CEDIEL MENDEZ"/>
    <s v="JEFE DE OFICINA - OF. DEPURACION CARTERA"/>
    <s v="N/A"/>
    <d v="2023-06-21T00:00:00"/>
    <s v="El contratista dio cumplimiento con las obligaciones"/>
    <s v="El contratista dio cumplimiento con las obligaciones"/>
    <d v="2023-01-16T00:00:00"/>
    <d v="2023-01-19T00:00:00"/>
    <s v="10  Mes(es)"/>
    <d v="2023-11-19T00:00:00"/>
    <n v="40320000"/>
    <n v="162"/>
    <n v="53.29"/>
    <n v="13708800"/>
    <n v="26611200"/>
    <n v="0"/>
    <n v="0"/>
    <n v="40320000"/>
    <s v="10  Mes(es)"/>
  </r>
  <r>
    <x v="0"/>
    <n v="230043"/>
    <x v="0"/>
    <s v="https://community.secop.gov.co/Public/Tendering/OpportunityDetail/Index?noticeUID=CO1.NTC.3756839&amp;isFromPublicArea=True&amp;isModal=true&amp;asPopupView=true"/>
    <x v="0"/>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79956926"/>
    <s v="CAMILO EDUARDO QUINTERO PEÑARETE"/>
    <s v="JEFE DE OFICINA - OF. DEPURACION CARTERA"/>
    <s v="N/A"/>
    <d v="2023-06-21T00:00:00"/>
    <s v="El contratista dio cumplimiento con las obligaciones"/>
    <s v="El contratista dio cumplimiento con las obligaciones"/>
    <d v="2023-01-16T00:00:00"/>
    <d v="2023-01-19T00:00:00"/>
    <s v="10  Mes(es)"/>
    <d v="2023-11-19T00:00:00"/>
    <n v="40320000"/>
    <n v="162"/>
    <n v="53.29"/>
    <n v="17740800"/>
    <n v="22579200"/>
    <n v="0"/>
    <n v="0"/>
    <n v="40320000"/>
    <s v="10  Mes(es)"/>
  </r>
  <r>
    <x v="0"/>
    <n v="230040"/>
    <x v="0"/>
    <s v="https://community.secop.gov.co/Public/Tendering/OpportunityDetail/Index?noticeUID=CO1.NTC.3756839&amp;isFromPublicArea=True&amp;isModal=true&amp;asPopupView=true"/>
    <x v="0"/>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52969428"/>
    <s v="ELIZABETH  MONDRAGON ROA"/>
    <s v="JEFE DE OFICINA - OF. DEPURACION CARTERA"/>
    <s v="N/A"/>
    <d v="2023-06-21T00:00:00"/>
    <s v="El contratista dio cumplimiento con las obligaciones"/>
    <s v="El contratista dio cumplimiento con las obligaciones"/>
    <d v="2023-01-16T00:00:00"/>
    <d v="2023-01-19T00:00:00"/>
    <s v="10  Mes(es)"/>
    <d v="2023-11-19T00:00:00"/>
    <n v="40320000"/>
    <n v="162"/>
    <n v="53.29"/>
    <n v="17740800"/>
    <n v="22579200"/>
    <n v="0"/>
    <n v="0"/>
    <n v="40320000"/>
    <s v="10  Mes(es)"/>
  </r>
  <r>
    <x v="0"/>
    <n v="230044"/>
    <x v="0"/>
    <s v="https://community.secop.gov.co/Public/Tendering/OpportunityDetail/Index?noticeUID=CO1.NTC.3756839&amp;isFromPublicArea=True&amp;isModal=true&amp;asPopupView=true"/>
    <x v="0"/>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52888733"/>
    <s v="JEINNY DAYANA BRAVO PUERTO"/>
    <s v="JEFE DE OFICINA - OF. DEPURACION CARTERA"/>
    <s v="N/A"/>
    <d v="2023-06-21T00:00:00"/>
    <s v="El contratista dio cumplimiento con las obligaciones"/>
    <s v="El contratista dio cumplimiento con las obligaciones"/>
    <d v="2023-01-16T00:00:00"/>
    <d v="2023-01-19T00:00:00"/>
    <s v="10  Mes(es)"/>
    <d v="2023-11-19T00:00:00"/>
    <n v="40320000"/>
    <n v="162"/>
    <n v="53.29"/>
    <n v="17740800"/>
    <n v="22579200"/>
    <n v="0"/>
    <n v="0"/>
    <n v="40320000"/>
    <s v="10  Mes(es)"/>
  </r>
  <r>
    <x v="0"/>
    <n v="230042"/>
    <x v="0"/>
    <s v="https://community.secop.gov.co/Public/Tendering/OpportunityDetail/Index?noticeUID=CO1.NTC.3756839&amp;isFromPublicArea=True&amp;isModal=true&amp;asPopupView=true"/>
    <x v="0"/>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1032359484"/>
    <s v="PEDRO ALEJANDRO VEGA SIERRA"/>
    <s v="JEFE DE OFICINA - OF. DEPURACION CARTERA"/>
    <s v="N/A"/>
    <d v="2023-06-21T00:00:00"/>
    <s v="El contratista dio cumplimiento con las obligaciones"/>
    <s v="El contratista dio cumplimiento con las obligaciones"/>
    <d v="2023-01-16T00:00:00"/>
    <d v="2023-01-19T00:00:00"/>
    <s v="10  Mes(es)"/>
    <d v="2023-11-19T00:00:00"/>
    <n v="40320000"/>
    <n v="162"/>
    <n v="53.29"/>
    <n v="17740800"/>
    <n v="22579200"/>
    <n v="0"/>
    <n v="0"/>
    <n v="40320000"/>
    <s v="10  Mes(es)"/>
  </r>
  <r>
    <x v="1"/>
    <n v="220418"/>
    <x v="0"/>
    <s v="https://community.secop.gov.co/Public/Tendering/OpportunityDetail/Index?noticeUID=CO1.NTC.2991264&amp;isFromPublicArea=True&amp;isModal=true&amp;asPopupView=true"/>
    <x v="5"/>
    <s v="Prestación de Servicios"/>
    <s v="SUBD. FINANCIAMIENTO CON OTRAS ENTIDADES"/>
    <s v="0111-03"/>
    <s v="Prestar servicios para la calificación de Bogotá D.C. como sujeto decrédito y la calificación del programa de emisión y colocación de bonosde deuda pública interna PEC, de acuerdo a lo establecido por la Ley 819de 2003 y demás normas aplicables."/>
    <n v="830039674"/>
    <s v="BRC RATINGS - S&amp;P GLOBAL S.A. SOCIEDAD CALIFICADORA DE VALORES"/>
    <s v="SUBDIRECTOR TECNICO - SUBD. FINANCIAMIENTO CON OTRAS ENTIDADES"/>
    <s v="N/A"/>
    <d v="2023-06-21T00:00:00"/>
    <s v="Cumplió a satisfacción"/>
    <s v="Cumplió a satisfacción"/>
    <d v="2022-07-06T00:00:00"/>
    <d v="2022-07-12T00:00:00"/>
    <s v="12  Mes(es)"/>
    <d v="2023-07-12T00:00:00"/>
    <n v="54519850"/>
    <n v="353"/>
    <n v="96.71"/>
    <n v="54519850"/>
    <n v="0"/>
    <n v="0"/>
    <n v="0"/>
    <n v="54519850"/>
    <s v="12  Mes(es)"/>
  </r>
  <r>
    <x v="1"/>
    <n v="220418"/>
    <x v="0"/>
    <s v="https://community.secop.gov.co/Public/Tendering/OpportunityDetail/Index?noticeUID=CO1.NTC.2991264&amp;isFromPublicArea=True&amp;isModal=true&amp;asPopupView=true"/>
    <x v="5"/>
    <s v="Prestación de Servicios"/>
    <s v="SUBD. FINANCIAMIENTO CON OTRAS ENTIDADES"/>
    <s v="0111-03"/>
    <s v="Prestar servicios para la calificación de Bogotá D.C. como sujeto decrédito y la calificación del programa de emisión y colocación de bonosde deuda pública interna PEC, de acuerdo a lo establecido por la Ley 819de 2003 y demás normas aplicables."/>
    <n v="830039674"/>
    <s v="BRC RATINGS - S&amp;P GLOBAL S.A. SOCIEDAD CALIFICADORA DE VALORES"/>
    <s v="SUBDIRECTOR TECNICO - SUBD. FINANCIAMIENTO CON OTRAS ENTIDADES"/>
    <s v="N/A"/>
    <d v="2023-06-21T00:00:00"/>
    <s v="El contratista cumplió a cavalidad"/>
    <s v="El contratista cumplió a cavalidad"/>
    <d v="2022-07-06T00:00:00"/>
    <d v="2022-07-12T00:00:00"/>
    <s v="12  Mes(es)"/>
    <d v="2023-07-12T00:00:00"/>
    <n v="54519850"/>
    <n v="353"/>
    <n v="96.71"/>
    <n v="54519850"/>
    <n v="0"/>
    <n v="0"/>
    <n v="0"/>
    <n v="54519850"/>
    <s v="12  Mes(es)"/>
  </r>
  <r>
    <x v="1"/>
    <n v="220784"/>
    <x v="0"/>
    <s v="https://community.secop.gov.co/Public/Tendering/OpportunityDetail/Index?noticeUID=CO1.NTC.3420086&amp;isFromPublicArea=True&amp;isModal=true&amp;asPopupView=true"/>
    <x v="3"/>
    <s v="Prestación de Servicios"/>
    <s v="SUBD. FINANCIAMIENTO CON OTRAS ENTIDADES"/>
    <s v="0111-03"/>
    <s v="Prestar los servicios como Representante Legal de Tenedores de los Bonosde Deuda Pública Interna en el marco del PROGRAMA DE EMISION YCOLOCACION DE BONOS DE DEUDA PUBLICA INTERNA DE BOGOTÁ D.C. lo anterior,para el seguimiento respecto de su evolución y la defensa de losintereses de los inversionistas en el mismo, así como en el ejercicio delas actividades operativas derivadas de dicha representación, deconformidad con la propuesta y los estudios previos."/>
    <n v="800171372"/>
    <s v="FIDUCIARIA CENTRAL S.A."/>
    <s v="SUBDIRECTOR TECNICO - SUBD. FINANCIAMIENTO CON OTRAS ENTIDADES"/>
    <s v="N/A"/>
    <d v="2023-06-21T00:00:00"/>
    <s v="1. Acató la Constitución, la ley, las normas legales y procedimentalesestablecidas por el Gobierno Nacional y Distrital, y demás disposicionespertinentes.2. Cumplió lo previsto en los estudios previos, el contrato y lapropuesta presentada.3. Obró con lealtad y buena fe en las distintas etapas contractuales.4. Atendió el servicio contratado en forma oportuna.5. Dio cumplimiento a las obligaciones con los sistemas de seguridadsocial., salud, pensiones y aportes parafiscales, cuando haya lugar, ypresentar los documentos respectivos que así lo acrediten, conforme loestablecido en el artículo 50 de la Ley 789 de 2002, en la Ley 828 de2003, en la Ley 1122 de 2007, Decreto 1703 de 2002, Decreto 510 del 5 demarzo de 2003, artículo 23 de la Ley 1150 de 2007, Ley 1562 de 2012 ydemás normas que las adicionen, complementen o modifiquen.6. Constituyó dentro de los tres (3) días hábiles siguientes a la fechaen que se le entregue la copia del contrato, la garantía pactada en elcontrato y presentarla ante la Secretaría Distrital de Hacienda en laplataforma del SECOP II. En el evento que la garantía (póliza) requieramodificación, la misma deberá presentarse dentro de los dos (2) díassiguientes a su devolución.7. Reportó de manera inmediata cualquier novedad o anomalía, alsupervisor del contrato.8. Guardó total reserva de la información confidencial que obtuvo porrazón del servicio y en el desarrollo de sus actividades. Estainformación es de propiedad de la SECRETARÍA y sólo podrá ser divulgadaante requerimiento expreso de autoridad judicial o gubernamentalcompetente.9. Acató las instrucciones que durante el desarrollo del contratoimpartió La Secretaría Distrital de Hacienda de Bogotá, D.C por conductodel supervisor del contrato.10. Dio cumplimiento a lo dispuesto en el artículo 5º del DecretoDistrital 332 de 2020, en el sentido de: a) Prevenir el abuso y el acososexual, así como promover su denuncia, y de las demás violencias basadasen género en el marco de la ejecución del contrato, y b) hacer un uso nosexista del lenguaje escrito, visual y audiovisual, de conformidad conlo establecido en el Acuerdo Distrital 381 de 2009. PARAGRAFO: Enrelación con el numeral 8 de la presente cláusula, el CONTRATISTA seráresponsable de cualquier uso indebido de la información confidencial dela SECRETARIA, por parte de sus empleados o sus asesores. La SECRETARÍAse reserva el derecho de hacer uso de las acciones tanto civiles comopenales que le otorga la normatividad vigente, relacionadas con laprotección de la reserva de la información de la SECRETARÍA y de lostenedores de los bonos."/>
    <s v="1. Realizó todos los actos de administración y conservación necesariospara el ejercicio de los derechos y la defensa de los intereses comunesde los tenedores de los bonos de deuda pública emitidos por Bogotá D.C.en el marco del PEC.2. No se realizaron actividades relacionadas con las obligaciones en loreferente a cualquier tipo de derecho económico de los bonos delDistrito Capital, este último, en su calidad de emisor del PEC.3. No se realizaron actividades relacionadas con las obligaciones en loreferente a llevar a cabo los actos de disposición para los cuales lofaculte la asamblea de tenedores de bonos del PEC en los términos delDecreto 2555 de 2010, o de aquellas normas que lo modifiquen, adicioneno sustituyan.4. No se realizaron actividades relacionadas con las obligaciones en loreferente a actuar en nombre de los tenedores de bonos de deuda públicainterna del Distrito Capital, de los tramos vigentes emitidos bajo elPEC, en los procesos judiciales y en los de quiebra o concordato, asícomo también en los que se adelanten como consecuencia de la toma deposesión de los bienes y haberes o la intervención administrativa de quesea objeto la entidad emisora. Para tal efecto, el representante de lostenedores deberá hacerse parte en el respectivo proceso dentro deltérmino legal, para lo cual acompañará a su solicitud como prueba delcrédito copia auténtica del contrato de emisión y una constancia conbase en sus registros sobre el monto insoluto del empréstito y susintereses.5. No se realizaron actividades relacionadas con las obligaciones en loreferente a continuar con el ejercicio de sus funciones en caso derenuncia, hasta tanto quien haya sido designado en su reemplazo por laAsamblea General de Tenedores, se haya inscrito como tal en la Cámara deComercio del domicilio de la Secretaría Distrital de Hacienda.6. No se realizaron actividades relacionadas con las obligaciones en loreferente a elaborar y presentar informes extraordinarios cuando así losolicite la Superintendencia Financiera de Colombia o la entidad quehaga sus veces, o cuando se presente cualquier situación que por suimportancia deba ser reconocida y analizada por los Tenedores de losBonos de Deuda Pública Interna bajo el PEC.7. No se realizaron actividades relacionadas con las obligaciones en loreferente a enviar dentro de los quince (15) días hábiles siguientes, definalizado el contrato, un informe anual a la Secretaría Distrital deHacienda, especificando las labores realizadas en virtud del mismo.8. No se realizaron actividades relacionadas con las obligaciones en loreferente a enviar a la Secretaría Distrital de Hacienda, dentro de losdiez (10) días hábiles siguientes a la celebración de las AsambleasGenerales de Tenedores de Bonos bajo el PEC un informe detallado de lostemas discutidos en las mismas.9. Representó a los tenedores de bonos del PEC en todo lo concerniente asu interés común o colectivo.10. No se realizaron actividades relacionadas con las obligaciones en loreferente a intervenir con voz, pero sin voto en todas las reuniones dela asamblea de accionistas o junta de socios de la entidad emisora.11. No se realizaron actividades relacionadas con las obligaciones en loreferente a convocar y presidir la Asamblea de Tenedores de Bonos, en elmarco de lo señalado en los artículos comprendidos entre 6.4.1.1.17. yel 6.4.1.1.23., inclusive, del Decreto 2555 de 2010, así como loseñalado en el Prospecto de Emisión y Colocación del PEC y susrespectivas adendas.12. No se realizaron actividades relacionadas con las obligaciones en loreferente a solicitar a la Superintendencia Financiera de Colombia losinformes que considere necesarios, así como las revisiones pertinentes aque haya lugar sobre libros y documentos de contabilidad del emisor conmiras a la debida protección de los intereses comunes o colectivos delos tenedores de bonos del PEC.13. No se realizaron actividades relacionadas con las obligaciones en loreferente a informar a los tenedores de Bonos de deuda pública internabajo el PEC, a la Superintendencia Financiera de Colombia, a laSociedades Calificadoras de Valores, a la mayor brevedad posible y pormedios idóneos, sobre cualquier incumplimiento del emisor que afecteconsiderablemente los intereses comunes o colectivos de dichos tenedoresen relación con el PEC.14. Guardó reserva sobre los informes que reciba respecto de la entidademisora y le está prohibido revelar o divulgar las circunstancias odetalles que hubiere conocido sobre los negocios de ésta, en cuanto nofuere estrictamente indispensable para el resguardo de los intereses delos tenedores de bonos.15. Cumplió con las demás que se deriven, tanto del contrato como de lanormatividad vigente en la materia, especialmente la referida al mercadopúblico de valores, del PEC y sus respectivas adendas y de lasdecisiones aprobadas por la Asamblea General de Tenedores, en procura desu protección conforme a la Ley."/>
    <d v="2022-10-20T00:00:00"/>
    <d v="2022-10-24T00:00:00"/>
    <s v="12  Mes(es)"/>
    <d v="2023-10-24T00:00:00"/>
    <n v="56085000"/>
    <n v="249"/>
    <n v="68.22"/>
    <n v="4141200"/>
    <n v="51943800"/>
    <n v="0"/>
    <n v="0"/>
    <n v="56085000"/>
    <s v="12  Mes(es)"/>
  </r>
  <r>
    <x v="0"/>
    <n v="230109"/>
    <x v="0"/>
    <s v="https://community.secop.gov.co/Public/Tendering/OpportunityDetail/Index?noticeUID=CO1.NTC.3797949&amp;isFromPublicArea=True&amp;isModal=true&amp;asPopupView=true"/>
    <x v="0"/>
    <s v="Prestación Servicios Profesionales"/>
    <s v="SUBD. CONSOLIDACION, GESTION E INVEST."/>
    <s v="0111-01"/>
    <s v="Prestar servicios profesionales especializados para apoyar a laSubdirección de Consolidación, Gestión e Investigación - Dirección Distrital de Contabilidad en la ejecución de las actividades establecidas en el plan de acción encaminadas a la sostenibilidadcontable distrital y en los procesos de elaboración de los EstadosFinancieros, Reportes e Informes Complementarios Consolidados, a travésde las funcionalidades desarrolladas y en estabilización del nuevosistema de información BOGDATA."/>
    <n v="52116458"/>
    <s v="AMANDA  SANTIAGO"/>
    <s v="SUBDIRECTOR TECNICO - SUBD. CONSOLIDACION, GESTION E INVEST."/>
    <s v="N/A"/>
    <d v="2023-06-20T00:00:00"/>
    <s v="La contratista dio cumplimiento a cada una de las obligaciones generalespre - contractuales acordadas para la ejecución del contrato."/>
    <s v="Durante el mes de mayo la contratista lideró: i) Capacitación realizadaen fecha 03.05.2023 dirigida a las empresas sobre los temas:Actualización de datos de contacto y tablas de composición patrimonial;carga e importación de los formularios de los CGN001, CGN002 y DDC100 yconsultas. ii) El proceso de consolidación en BPC Consolidación el cualincluye: Configuración de reglas, Ajustes, Tablas de composiciónpatrimonial, Árbol de Propiedad corte a marzo 2023, Ejecución Procesosde Preconsolidación y Consolidación de Bogotá. iii) El proceso deejecución para obtener satisfactoriamente los reportes de: Descarga deCGN001-CGN002 en plano para la CGR (43 entidades); Ajuste CGN002Presentación y Archivos Planos CGN001-CGN002. iv) La carga e importaciónde la información contable de la Secretaría de Hacienda a través de laextracción SAP- hibrido, con corte a marzo de 2023, y el cargue eimportación de la información contable de las entidades objeto deconsolidación del Sector Gobierno y las empresas. v) Aprobó propuesta desolución de los siguientes incidentes radicados en Solman:Aproximaciones 15 dígitos reportes BO; Ajuste de reportes derevelaciones del logo (79 de 97); Error Reporte Hoja de Trabajo SPDSep22; Error Reporte Hoja de Trabajo SGOB Sep22; Error 025 -Rep CGN001BTA DIC22 y Error Cálculo Utilidad Bogotá. vi) La circularización a lasentidades relacionadas a continuación (No distritales) de los saldos deBogotá con corte a Marzo de 2023: Fondo especial para la administraciónde bienes de la Fiscalía General de la Nación; Alianza pública para eldesarrollo integral; Alianza colombiana de instituciones públicas deeducación superior - red Summa; Consejo profesional nacional de topografía; Une; San Pelayo; Fundación universidad del valle; Instituto municipal de deportes, recreación y aprovechamiento deltiempo libre de Coveñas Sucre; Parques nacionales naturales de Colombiay Empresa colombiana de productos veterinarios s.a. vii) La actualización de 7 reglas de validación de BPC con base en el esquema de reglas que actualmente se encuentra en Bogotá Consolida.Presentó cuatro (4) informes de seguimiento indicando los avances decargues de las entidades, verificaciones de informes e incidentes identificados."/>
    <d v="2023-01-19T00:00:00"/>
    <d v="2023-01-23T00:00:00"/>
    <s v="9  Mes(es)"/>
    <d v="2023-10-23T00:00:00"/>
    <n v="70641000"/>
    <n v="158"/>
    <n v="57.88"/>
    <n v="33489067"/>
    <n v="37151933"/>
    <n v="0"/>
    <n v="0"/>
    <n v="70641000"/>
    <s v="9  Mes(es)"/>
  </r>
  <r>
    <x v="1"/>
    <n v="220418"/>
    <x v="0"/>
    <s v="https://community.secop.gov.co/Public/Tendering/OpportunityDetail/Index?noticeUID=CO1.NTC.2991264&amp;isFromPublicArea=True&amp;isModal=true&amp;asPopupView=true"/>
    <x v="5"/>
    <s v="Prestación de Servicios"/>
    <s v="SUBD. FINANCIAMIENTO CON OTRAS ENTIDADES"/>
    <s v="0111-03"/>
    <s v="Prestar servicios para la calificación de Bogotá D.C. como sujeto decrédito y la calificación del programa de emisión y colocación de bonosde deuda pública interna PEC, de acuerdo a lo establecido por la ley 819de 2003 y demás normas aplicables."/>
    <n v="830039674"/>
    <s v="BRC RATINGS - S&amp;P GLOBAL S.A. SOCIEDAD CALIFICADORA DE VALORES"/>
    <s v="SUBDIRECTOR TECNICO - SUBD. FINANCIAMIENTO CON OTRAS ENTIDADES"/>
    <s v="N/A"/>
    <d v="2023-06-20T00:00:00"/>
    <s v="Cumplió a satisfacción"/>
    <s v="Cumplió a satisfacción"/>
    <d v="2022-07-06T00:00:00"/>
    <d v="2022-07-12T00:00:00"/>
    <s v="12  Mes(es)"/>
    <d v="2023-07-12T00:00:00"/>
    <n v="54519850"/>
    <n v="353"/>
    <n v="96.71"/>
    <n v="54519850"/>
    <n v="0"/>
    <n v="0"/>
    <n v="0"/>
    <n v="54519850"/>
    <s v="12  Mes(es)"/>
  </r>
  <r>
    <x v="0"/>
    <n v="230026"/>
    <x v="0"/>
    <s v="https://community.secop.gov.co/Public/Tendering/OpportunityDetail/Index?noticeUID=CO1.NTC.3753799&amp;isFromPublicArea=True&amp;isModal=true&amp;asPopupView=true"/>
    <x v="0"/>
    <s v="Prestación Servicios Profesionales"/>
    <s v="OF. ASESORA DE COMUNICACIONES"/>
    <s v="0111-01"/>
    <s v="Prestar los servicios profesionales para apoyar a la Oficina Asesora deComunicaciones en las actividades de manejo de las redes sociales de laEntidad y de los contenidos de sinergias de Alcaldía Mayor y demásentidades del Distrito."/>
    <n v="52699229"/>
    <s v="CRISTINA EUGENIA SILVA GOMEZ"/>
    <s v="JEFE DE OFICINA ASESORA - OF. ASESORA DE COMUNICACIONES"/>
    <s v="N/A"/>
    <d v="2023-06-20T00:00:00"/>
    <s v="Prestó los servicios profesionales para apoyar a la Oficina Asesora deComunicaciones en las actividades de manejo de las redes sociales de laEntidad y de los contenidos de sinergias de Alcaldía Mayor y demásentidades del Distrito., durante el periodo comprendido entre el 01 al06 de junio de 2023. 2. Análisis Técnico y Financiero: Certifico que losservicios cumplen técnicamente y que los valores cobrados se encuentranacorde con lo establecido en el contrato y en la propuesta delcontratista"/>
    <s v="Prestó los servicios profesionales para apoyar a la Oficina Asesora deComunicaciones en las actividades de manejo de las redes sociales de laEntidad y de los contenidos de sinergias de Alcaldía Mayor y demásentidades del Distrito., durante el periodo comprendido entre el 01 al06 de junio de 2023. 2. Análisis Técnico y Financiero: Certifico que losservicios cumplen técnicamente y que los valores cobrados se encuentranacorde con lo establecido en el contrato y en la propuesta delcontratista"/>
    <d v="2023-01-13T00:00:00"/>
    <d v="2023-01-20T00:00:00"/>
    <s v="9  Mes(es)"/>
    <d v="2023-10-20T00:00:00"/>
    <n v="29313000"/>
    <n v="161"/>
    <n v="58.97"/>
    <n v="11616633"/>
    <n v="17696367"/>
    <n v="0"/>
    <n v="0"/>
    <n v="29313000"/>
    <s v="9  Mes(es)"/>
  </r>
  <r>
    <x v="0"/>
    <n v="230017"/>
    <x v="0"/>
    <s v="https://community.secop.gov.co/Public/Tendering/OpportunityDetail/Index?noticeUID=CO1.NTC.3746720&amp;isFromPublicArea=True&amp;isModal=true&amp;asPopupView=true"/>
    <x v="0"/>
    <s v="Prestación Servicios Profesionales"/>
    <s v="OF. ASESORA DE COMUNICACIONES"/>
    <s v="0111-01"/>
    <s v="Prestar los servicios profesionales para apoyar a la Oficina Asesora deComunicaciones en la atención a medios de comunicación, en la difusiónde contenidos de la Secretaría Distrital de Hacienda y en la redacciónde información para las diferentes piezas de comunicación de la entidad."/>
    <n v="80035939"/>
    <s v="ANDRES DAVID BAUTISTA ROBLES"/>
    <s v="JEFE DE OFICINA ASESORA - OF. ASESORA DE COMUNICACIONES"/>
    <s v="N/A"/>
    <d v="2023-06-20T00:00:00"/>
    <s v="Prestó los servicios profesionales para apoyar a la Oficina Asesora deComunicaciones en la atención a medios de comunicación, en la difusiónde contenidos de la Secretaría Distrital de Hacienda y en la redacciónde información para las diferentes piezas de comunicación de la entidad,durante el periodo comprendido entre el 01 al 06 de junio de 2023. 2.Análisis Técnico y Financiero: Certifico que los servicios cumplentécnicamente y que los valores cobrados se encuentran acorde con loestablecido en el contrato y en la propuesta del contratista"/>
    <s v="Prestó los servicios profesionales para apoyar a la Oficina Asesora deComunicaciones en la atención a medios de comunicación, en la difusiónde contenidos de la Secretaría Distrital de Hacienda y en la redacciónde información para las diferentes piezas de comunicación de la entidad,durante el periodo comprendido entre el 01 al 06 de junio de 2023. 2.Análisis Técnico y Financiero: Certifico que los servicios cumplentécnicamente y que los valores cobrados se encuentran acorde con loestablecido en el contrato y en la propuesta del contratista"/>
    <d v="2023-01-13T00:00:00"/>
    <d v="2023-01-18T00:00:00"/>
    <s v="8  Mes(es)"/>
    <d v="2023-09-18T00:00:00"/>
    <n v="50240000"/>
    <n v="163"/>
    <n v="67.08"/>
    <n v="29097333"/>
    <n v="21142667"/>
    <n v="0"/>
    <n v="0"/>
    <n v="50240000"/>
    <s v="8  Mes(es)"/>
  </r>
  <r>
    <x v="0"/>
    <n v="230361"/>
    <x v="0"/>
    <s v="https://community.secop.gov.co/Public/Tendering/OpportunityDetail/Index?noticeUID=CO1.NTC.4216929&amp;isFromPublicArea=True&amp;isModal=true&amp;asPopupView=true"/>
    <x v="0"/>
    <s v="Prestación Servicios Profesionales"/>
    <s v="SUBD. DESARROLLO SOCIAL"/>
    <s v="0111-01"/>
    <s v="Prestar los servicios profesionales a la Subdirección de desarrollosocial de la Secretaría Distrital de Hacienda para asesorar, consolidary analizar la información producida en materia presupuestal, fiscal yfinanciera de las entidades y empresas sociales del estado."/>
    <n v="52500234"/>
    <s v="AIDEE  VALLEJO CUESTA"/>
    <s v="SUBDIRECTOR TECNICO - SUBD. DESARROLLO SOCIAL"/>
    <s v="N/A"/>
    <d v="2023-06-16T00:00:00"/>
    <s v="La contratista acató y dio cumplimiento a las obligaciones generalesestablecidas en el contrato."/>
    <s v="La contratista cumplió a satisfacción las obligaciones especialesestablecidas en el contrato, apoyando la gestión de la Subdirección deDesarrollo Social, generando oficio de respuesta a la Unidad Especial deServicios Públicos UAESP, sobre Solicitud de recursos pago LaudoArbitral CGR Doña Juana, según radicado 2023ER233377O1, teniendo encuenta reunión del 31 de mayo. Durante este periodo dio trámite a 16radicados de la Secretaría del Hábitat de Mínimo Vital, realizó eltrámite a la solicitud de modificación de 4 radicados de las entidadesdel sector Hábitat y registró en el aplicativo Bogdata la informaciónpertinente de este trámite. Los radicados con información presupuestalde las entidades fueron verificados por la contratista frente a lainformación que registra el aplicativo Bogdata.La contratista asistió a las diferentes reuniones y convocatorias a lasque fue invitada. En cuanto al tema de radicación esta se llevó a cabode acuerdo con los lineamientos administrativos, la contratista tieneconstante comunicación y resuelve las diferentes inquietudes mediantevía telefónica, correos electrónicos y Whatsapp de las entidades delSector Hábitat (SDHT, CVP Y UAESP)."/>
    <d v="2023-03-24T00:00:00"/>
    <d v="2023-03-28T00:00:00"/>
    <s v="8  Mes(es)"/>
    <d v="2023-11-28T00:00:00"/>
    <n v="52104000"/>
    <n v="94"/>
    <n v="38.369999999999997"/>
    <n v="13677300"/>
    <n v="38426700"/>
    <n v="0"/>
    <n v="0"/>
    <n v="52104000"/>
    <s v="8  Mes(es)"/>
  </r>
  <r>
    <x v="0"/>
    <n v="230362"/>
    <x v="0"/>
    <s v="https://community.secop.gov.co/Public/Tendering/OpportunityDetail/Index?noticeUID=CO1.NTC.4216929&amp;isFromPublicArea=True&amp;isModal=true&amp;asPopupView=true"/>
    <x v="0"/>
    <s v="Prestación Servicios Profesionales"/>
    <s v="SUBD. DESARROLLO SOCIAL"/>
    <s v="0111-01"/>
    <s v="Prestar los servicios profesionales a la Subdirección de desarrollosocial de la Secretaría Distrital de Hacienda para asesorar, consolidary analizar la información producida en materia presupuestal, fiscal yfinanciera de las entidades y empresas sociales del estado."/>
    <n v="80801987"/>
    <s v="JUVER  RODRIGUEZ VARGAS"/>
    <s v="SUBDIRECTOR TECNICO - SUBD. DESARROLLO SOCIAL"/>
    <s v="N/A"/>
    <d v="2023-06-16T00:00:00"/>
    <s v="El contratista acató y dio cumplimiento a las obligaciones generalesestablecidas en el contrato."/>
    <s v="El contratista cumplió a satisfacción las obligaciones especialesestablecidas en el contrato, apoyando la gestión de la Subdirección deDesarrollo Social, generando documento con la información de presupuestoasignado y solicitado por la entidad, Durante este periodo dio trámite a2 radicados de la Secretaría Distrital de Ambiente de modificaciones delgasto de funcionamiento, 2 radicado de la Orquesta Filarmónica y 1radicado de la Secretaria Distrital de la Mujer registró en elaplicativo Bogdata la información pertinente de este trámite. Losradicados con información presupuestal de las entidades fueronverificados por el contratista frente a la información que registra elaplicativo Bogdata, proyecto el oficio de devolución por concepto deestampilla Universidad Nacional y Universidad Pedagógica y realizo unmodelo de tablero de mando para el seguimiento presupuestal del gasto.El contratista asistió a las diferentes reuniones y convocatorias a lasque fue invitada. En cuanto al tema de radicación esta se llevó a cabode acuerdo con los lineamientos administrativos, el contratista tieneconstante comunicación y resuelve las diferentes inquietudes mediantevía telefónica, correos electrónicos y Whatsapp de las entidades(SDmujer, OFM y UNIVERSIDAD DISTRITAL)."/>
    <d v="2023-03-24T00:00:00"/>
    <d v="2023-03-28T00:00:00"/>
    <s v="8  Mes(es)"/>
    <d v="2023-11-28T00:00:00"/>
    <n v="52104000"/>
    <n v="94"/>
    <n v="38.369999999999997"/>
    <n v="13677300"/>
    <n v="38426700"/>
    <n v="0"/>
    <n v="0"/>
    <n v="52104000"/>
    <s v="8  Mes(es)"/>
  </r>
  <r>
    <x v="0"/>
    <n v="230413"/>
    <x v="0"/>
    <s v="https://community.secop.gov.co/Public/Tendering/OpportunityDetail/Index?noticeUID=CO1.NTC.4249512&amp;isFromPublicArea=True&amp;isModal=true&amp;asPopupView=true"/>
    <x v="0"/>
    <s v="Prestación Servicios Profesionales"/>
    <s v="DESPACHO SECRETARIO DISTRITAL DE HDA."/>
    <s v="0111-01"/>
    <s v="Prestar servicios profesionales a la SDH, para el apoyo en laelaboración de insumos, que permitan atender los requerimientos de manera oportuna tanto de usuarios internos como externos."/>
    <n v="1000283964"/>
    <s v="JUAN PABLO BAQUERO CORDOBA"/>
    <s v="ASESOR - DESPACHO SECRETARIO DISTRITAL DE HDA."/>
    <s v="N/A"/>
    <d v="2023-06-15T00:00:00"/>
    <s v="1. Acata la Constitución, la ley, las normas legales y procedimentalesestablecidas por elGobierno Nacional y Distrital, y demás disposiciones pertinentes.2. Cumple lo previsto en las disposiciones de las especificacionesesenciales, así como en la propuesta presentada.3. La contratista se encuentra afiliado a los sistemas de seguridadsocial, salud, pensiones, aportes parafiscales y riesgos laborales y hacumplido con el pago mensual de los mismos presentando soporte de pagode seguridad social que se presumen validos al presentarlos para suspagos.4. La contratista presentó su póliza No. 380 47 994000134072 para lasuscripción de su contrato No. 230413 y cargada en la plataforma SECOPII5. La contratista presentó su póliza No 380 47 994000134072 para lasuscripción de su contrato No. 230413 y estas fueron revisadas yaprobadas por la Subdirección contractual.6. La contratista colabora con la entidad para que el objeto contratadose cumpla y que este sea el de mejor calidad.7. La contratista obra con lealtad y buena fe en las distintas etapascontractuales evitando las dilaciones y en trabamiento que pudieranpresentarse8. La contratista ha cumplido a cabalidad con su obligación9. Hasta el momento no se ha conocido que el contratista divulgueinformación de su proceso con terceros.10. Acata las instrucciones que durante el desarrollo del contrato le haimparto la Secretaría Distrital de Hacienda de Bogotá, D.C por conductodel supervisor del contrato.11. La contratista cuenta con su examen ocupacional que reposa en sucarpeta contractual.12. A la fecha el contrato se encuentra vigente.13. La contratista diligenció y presentó ante la secretaria Distrital deHacienda el Formato Único de Hoja de Vida del SIDEAP y al SIGEP._x0009_1. Realizar la identificación, direccionamiento y almacenamiento de lainformación relacionada con la PQRSD que ingresan por todos los canalesdispuestos por la SDH.2. Proyectar respuestas a PQRSD y realizar el cierre en el sistema degestión documental.3. Apoyar y orientar a los ciudadanos en las actuaciones administrativasque requieran adelantar como también en radicaciones virtuales.4. Apoyar en la organización, cierre y traslado de información necesariapara atender las PQRSD y los requerimientos formulados por losdiferentes órganos de control y entidades.5. Apoyar la realización de informes, cuadros, planillas y demásdocumentos que se requieran para el desarrollo de los procesos y elcorrecto cumplimiento de las obligaciones asignadas conforme loslineamientos establecidos por el supervisor del contrato.6. Dar cumplimiento a lo establecido en el artículo 18 del decreto 807de 1993, respecto a la reserva de la información tributaria.7. Participar en las reuniones, eventos institucionales, talleres,comités de carácter oficial, espacios e instancias de participación,cuando sea convocado por el supervisor del contrato.8. Entregar un informe mensual y otro final que demuestren la laborrealizada en el marco de la ejecución contractual.9. Aplicar la política de seguridad de la información de la Entidad.10. Las demás obligaciones que se deriven de la naturaleza del contratoy en general todas las que se desprendan de la ejecución de este._x0009_Durante el periodo del 1 al 31 de Mayo de 2023, el contratista apoyó demanera presencial con la orientación de la ciudadanía para larealización de los tramites requeridos en la Secretaria Distrital deHacienda, lo anterior teniendo en cuenta las fechas de vencimiento y laFeria de Servicio de la Entidad, apoyó con el diligenciamiento de lasdiferentes peticiones del programa ingreso mínimo garantizado con el finde verificar que las peticiones realizadas por los ciudadanos estuvierancon su respectivo tramite, así mismo participó en las diferentesreuniones a las que fue convocado con el fin dar un correctocumplimiento al objeto del contrato._x0009_Entrega de informe mensual de cumplimiento de las obligacionescontractuales_x0009_Durante el periodo del 1 al 31 de Mayo de 2023, el contratista apoyó demanera presencial con la orientación de la ciudadanía para larealización de los tramites requeridos en la Secretaria Distrital deHacienda, lo anterior teniendo en cuenta las fechas de vencimiento y laFeria de Servicio de la Entidad, apoyó con el diligenciamiento de lasdiferentes peticiones del programa ingreso mínimo garantizado con el finde verificar que las peticiones realizadas por los ciudadanos estuvierancon su respectivo tramite, así mismo participó en las diferentesreuniones a las que fue convocado con el fin dar un correctocumplimiento al objeto del contrato.El contratista realizó la entrega del respectivo informe de Actividadessolicitado para la ejecución del contrato en los estudios previos.&quot;"/>
    <m/>
    <d v="2023-03-31T00:00:00"/>
    <d v="2023-04-12T00:00:00"/>
    <s v="9  Mes(es)"/>
    <d v="2024-01-12T00:00:00"/>
    <n v="29313000"/>
    <n v="79"/>
    <n v="28.73"/>
    <n v="5211200"/>
    <n v="24101800"/>
    <n v="0"/>
    <n v="0"/>
    <n v="29313000"/>
    <s v="9  Mes(es)"/>
  </r>
  <r>
    <x v="0"/>
    <n v="230430"/>
    <x v="0"/>
    <s v="https://community.secop.gov.co/Public/Tendering/OpportunityDetail/Index?noticeUID=CO1.NTC.4249512&amp;isFromPublicArea=True&amp;isModal=true&amp;asPopupView=true"/>
    <x v="0"/>
    <s v="Prestación Servicios Profesionales"/>
    <s v="DESPACHO SECRETARIO DISTRITAL DE HDA."/>
    <s v="0111-01"/>
    <s v="Prestar servicios profesionales a la SDH, para el apoyo en laelaboración de insumos, que permitan atender los requerimientos de manera oportuna tanto de usuarios internos como externos."/>
    <n v="1032447349"/>
    <s v="MARIA VERONICA DIAZ HERRERA"/>
    <s v="ASESOR - DESPACHO SECRETARIO DISTRITAL DE HDA."/>
    <s v="N/A"/>
    <d v="2023-06-15T00:00:00"/>
    <s v="1. Acata la Constitución, la ley, las normas legales y procedimentalesestablecidas por elGobierno Nacional y Distrital, y demás disposiciones pertinentes.2. Cumple lo previsto en las disposiciones de las especificacionesesenciales, así como en la propuesta presentada.3. La contratista se encuentra afiliado a los sistemas de seguridadsocial, salud, pensiones, aportes parafiscales y riesgos laborales y hacumplido con el pago mensual de los mismos presentando soporte de pagode seguridad social que se presumen validos al presentarlos para suspagos.4. La contratista presentó su póliza No. 380 47 994000134132 para lasuscripción de su contrato No. 230430 y cargada en la plataforma SECOPII5. La contratista presentó su póliza No 380 47 994000134132 para lasuscripción de su contrato No. 230430 y estas fueron revisadas yaprobadas por la Subdirección contractual.6. La contratista colabora con la entidad para que el objeto contratadose cumpla y que este sea el de mejor calidad.7. La contratista obra con lealtad y buena fe en las distintas etapascontractuales evitando las dilaciones y en trabamiento que pudieranpresentarse8. La contratista ha cumplido a cabalidad con su obligación9. Hasta el momento no se ha conocido que el contratista divulgueinformación de su proceso con terceros.10. Acata las instrucciones que durante el desarrollo del contrato le haimparto la Secretaría Distrital de Hacienda de Bogotá, D.C por conductodel supervisor del contrato.11. La contratista cuenta con su examen ocupacional que reposa en sucarpeta contractual.12. A la fecha el contrato se encuentra vigente.13. La contratista diligenció y presentó ante la secretaria Distrital deHacienda el Formato Único de Hoja de Vida del SIDEAP y al SIGEP._x0009_1. Realizar la identificación, direccionamiento y almacenamiento de lainformación relacionada con la PQRSD que ingresan por todos los canalesdispuestos por la SDH.2. Proyectar respuestas a PQRSD y realizar el cierre en el sistema degestión documental.3. Apoyar y orientar a los ciudadanos en las actuaciones administrativasque requieran adelantar como también en radicaciones virtuales.4. Apoyar en la organización, cierre y traslado de información necesariapara atender las PQRSD y los requerimientos formulados por losdiferentes órganos de control y entidades.5. Apoyar la realización de informes, cuadros, planillas y demásdocumentos que se requieran para el desarrollo de los procesos y elcorrecto cumplimiento de las obligaciones asignadas conforme loslineamientos establecidos por el supervisor del contrato.6. Dar cumplimiento a lo establecido en el artículo 18 del decreto 807de 1993, respecto a la reserva de la información tributaria.7. Participar en las reuniones, eventos institucionales, talleres,comités de carácter oficial, espacios e instancias de participación,cuando sea convocado por el supervisor del contrato.8. Entregar un informe mensual y otro final que demuestren la laborrealizada en el marco de la ejecución contractual.9. Aplicar la política de seguridad de la información de la Entidad.10. Las demás obligaciones que se deriven de la naturaleza del contratoy en general todas las que se desprendan de la ejecución de este._x0009_Durante el periodo del 1 al 31 de mayo de 2023, el contratista apoyó demanera presencial con la orientación de la ciudadanía para larealización de los tramites requeridos en la Secretaria Distrital deHacienda, lo anterior teniendo en cuenta las fechas de vencimiento y laFeria de Servicio de la Entidad, apoyó la consolidación de 8 informesfinales de actividades requeridos por el Despacho del SecretarioDistrital de Hacienda, así mismo apoyó en la información requerida de 35informes de cumplimiento necesarios para la liquidación de estoscontratos igualmente el contratista participó en todas las reuniones alas que fue convocado para la correcta ejecución del contrato._x0009_Entrega de informe mensual de cumplimiento de las obligacionescontractuales_x0009_Durante el periodo del 1 al 31 de mayo de 2023, el contratista apoyó demanera presencial con la orientación de la ciudadanía para larealización de los tramites requeridos en la Secretaria Distrital deHacienda, lo anterior teniendo en cuenta las fechas de vencimiento y laFeria de Servicio de la Entidad, apoyó la consolidación de 8 informesfinales de actividades requeridos por el Despacho del SecretarioDistrital de Hacienda, así mismo apoyó en la información requerida de 35informes de cumplimiento necesarios para la liquidación de estoscontratos igualmente el contratista participó en todas las reuniones alas que fue convocado para la correcta ejecución del contrato.El contratista realizó la entrega del respectivo informe de Actividadessolicitado para la ejecución del contrato en los estudios previos."/>
    <m/>
    <d v="2023-04-05T00:00:00"/>
    <d v="2023-04-13T00:00:00"/>
    <s v="9  Mes(es)"/>
    <d v="2024-01-13T00:00:00"/>
    <n v="29313000"/>
    <n v="78"/>
    <n v="28.36"/>
    <n v="5102663"/>
    <n v="24210337"/>
    <n v="0"/>
    <n v="0"/>
    <n v="29313000"/>
    <s v="9  Mes(es)"/>
  </r>
  <r>
    <x v="0"/>
    <n v="230432"/>
    <x v="0"/>
    <s v="https://community.secop.gov.co/Public/Tendering/OpportunityDetail/Index?noticeUID=CO1.NTC.4249512&amp;isFromPublicArea=True&amp;isModal=true&amp;asPopupView=true"/>
    <x v="0"/>
    <s v="Prestación Servicios Profesionales"/>
    <s v="DESPACHO SECRETARIO DISTRITAL DE HDA."/>
    <s v="0111-01"/>
    <s v="Prestar servicios profesionales a la SDH, para el apoyo en laelaboración de insumos, que permitan atender los requerimientos de manera oportuna tanto de usuarios internos como externos."/>
    <n v="1014223924"/>
    <s v="ANA DURLEY QUINCHARA GALVIS"/>
    <s v="ASESOR - DESPACHO SECRETARIO DISTRITAL DE HDA."/>
    <s v="N/A"/>
    <d v="2023-06-15T00:00:00"/>
    <s v="1. Acata la Constitución, la ley, las normas legales y procedimentalesestablecidas por elGobierno Nacional y Distrital, y demás disposiciones pertinentes.2. Cumple lo previsto en las disposiciones de las especificacionesesenciales, así como en la propuesta presentada.3. La contratista se encuentra afiliado a los sistemas de seguridadsocial, salud, pensiones, aportes parafiscales y riesgos laborales y hacumplido con el pago mensual de los mismos presentando soporte de pagode seguridad social que se presumen validos al presentarlos para suspagos.4. La contratista presentó su póliza No. 380 47 994000134131 para lasuscripción de su contrato No. 230432 y cargada en la plataforma SECOPII5. La contratista presentó su póliza No 380 47 994000134131 para lasuscripción de su contrato No. 230432 y estas fueron revisadas yaprobadas por la Subdirección contractual.6. La contratista colabora con la entidad para que el objeto contratadose cumpla y que este sea el de mejor calidad.7. La contratista obra con lealtad y buena fe en las distintas etapascontractuales evitando las dilaciones y en trabamiento que pudieranpresentarse8. La contratista ha cumplido a cabalidad con su obligación9. Hasta el momento no se ha conocido que el contratista divulgueinformación de su proceso con terceros.10. Acata las instrucciones que durante el desarrollo del contrato le haimparto la Secretaría Distrital de Hacienda de Bogotá, D.C por conductodel supervisor del contrato.11. La contratista cuenta con su examen ocupacional que reposa en sucarpeta contractual.12. A la fecha el contrato se encuentra vigente.13. La contratista diligenció y presentó ante la secretaria Distrital deHacienda el Formato Único de Hoja de Vida del SIDEAP y al SIGEP._x0009_1. Realizar la identificación, direccionamiento y almacenamiento de lainformación relacionada con la PQRSD que ingresan por todos los canalesdispuestos por la SDH.2. Proyectar respuestas a PQRSD y realizar el cierre en el sistema degestión documental.3. Apoyar y orientar a los ciudadanos en las actuaciones administrativasque requieran adelantar como también en radicaciones virtuales.4. Apoyar en la organización, cierre y traslado de información necesariapara atender las PQRSD y los requerimientos formulados por losdiferentes órganos de control y entidades.5. Apoyar la realización de informes, cuadros, planillas y demásdocumentos que se requieran para el desarrollo de los procesos y elcorrecto cumplimiento de las obligaciones asignadas conforme loslineamientos establecidos por el supervisor del contrato.6. Dar cumplimiento a lo establecido en el artículo 18 del decreto 807de 1993, respecto a la reserva de la información tributaria.7. Participar en las reuniones, eventos institucionales, talleres,comités de carácter oficial, espacios e instancias de participación,cuando sea convocado por el supervisor del contrato.8. Entregar un informe mensual y otro final que demuestren la laborrealizada en el marco de la ejecución contractual.9. Aplicar la política de seguridad de la información de la Entidad.10. Las demás obligaciones que se deriven de la naturaleza del contratoy en general todas las que se desprendan de la ejecución de este._x0009_Durante el periodo del 1 al 31 de mayo de 2023, el contratista realizola identificación del estado de la información de PQRS relacionadas conel programa de ingreso mínimo garantizado correspondientes a lasrespuestas de las mismas, apoyó con la identificación de documentoscompartidos correspondientes al programa IMG, apoyó con el cierre dePQRS de peticiones realizadas por los ciudadanos en el programa BOGOTATE ESCUCHA,  al igual que con la consolidaciones de las resoluciones delas delegaciones de la Secretaria Distrital de Hacienda._x0009_Entrega de informe mensual de cumplimiento de las obligacionescontractuales_x0009_Durante el periodo del 1 al 31 de mayo de 2023, el contratista realizola identificación del estado de la información de PQRS relacionadas conel programa de ingreso mínimo garantizado correspondientes a lasrespuestas de las mismas, apoyó con la identificación de documentoscompartidos correspondientes al programa IMG, apoyó con el cierre dePQRS de peticiones realizadas por los ciudadanos en el programa BOGOTATE ESCUCHA,  al igual que con la consolidaciones de las resoluciones delas delegaciones de la Secretaria Distrital de Hacienda.Así mismo, participó en las diferentes reuniones a las que fue convocadocon el fin dar un correcto cumplimiento al objeto del contrato. Elcontratista realizó la entrega del respectivo informe de Actividadessolicitado para la ejecución del contrato en los estudios previos"/>
    <m/>
    <d v="2023-04-05T00:00:00"/>
    <d v="2023-04-12T00:00:00"/>
    <s v="9  Mes(es)"/>
    <d v="2024-01-12T00:00:00"/>
    <n v="29313000"/>
    <n v="79"/>
    <n v="28.73"/>
    <n v="5211200"/>
    <n v="24101800"/>
    <n v="0"/>
    <n v="0"/>
    <n v="29313000"/>
    <s v="9  Mes(es)"/>
  </r>
  <r>
    <x v="0"/>
    <n v="230431"/>
    <x v="0"/>
    <s v="https://community.secop.gov.co/Public/Tendering/OpportunityDetail/Index?noticeUID=CO1.NTC.4249512&amp;isFromPublicArea=True&amp;isModal=true&amp;asPopupView=true"/>
    <x v="0"/>
    <s v="Prestación Servicios Profesionales"/>
    <s v="DESPACHO SECRETARIO DISTRITAL DE HDA."/>
    <s v="0111-01"/>
    <s v="Prestar servicios profesionales a la SDH, para el apoyo en laelaboración de insumos, que permitan atender los requerimientos de manera oportuna tanto de usuarios internos como externos."/>
    <n v="1052703748"/>
    <s v="JHON MARIO PANZZA JIMENEZ"/>
    <s v="ASESOR - DESPACHO SECRETARIO DISTRITAL DE HDA."/>
    <s v="N/A"/>
    <d v="2023-06-15T00:00:00"/>
    <s v="1. Acata la Constitución, la ley, las normas legales y procedimentalesestablecidas por elGobierno Nacional y Distrital, y demás disposiciones pertinentes.2. Cumple lo previsto en las disposiciones de las especificacionesesenciales, así como en la propuesta presentada.3. La contratista se encuentra afiliado a los sistemas de seguridadsocial, salud, pensiones, aportes parafiscales y riesgos laborales y hacumplido con el pago mensual de los mismos presentando soporte de pagode seguridad social que se presumen validos al presentarlos para suspagos.4. La contratista presentó su póliza No. 380 47 994000134148 para lasuscripción de su contrato No. 230431 y cargada en la plataforma SECOPII5. La contratista presentó su póliza No 380 47 994000134148 para lasuscripción de su contrato No. 230431 y estas fueron revisadas yaprobadas por la Subdirección contractual.6. La contratista colabora con la entidad para que el objeto contratadose cumpla y que este sea el de mejor calidad.7. La contratista obra con lealtad y buena fe en las distintas etapascontractuales evitando las dilaciones y en trabamiento que pudieranpresentarse8. La contratista ha cumplido a cabalidad con su obligación9. Hasta el momento no se ha conocido que el contratista divulgueinformación de su proceso con terceros.10. Acata las instrucciones que durante el desarrollo del contrato le haimparto la Secretaría Distrital de Hacienda de Bogotá, D.C por conductodel supervisor del contrato.11. La contratista cuenta con su examen ocupacional que reposa en sucarpeta contractual.12. A la fecha el contrato se encuentra vigente.13. La contratista diligenció y presentó ante la secretaria Distrital deHacienda el Formato Único de Hoja de Vida del SIDEAP y al SIGEP._x0009_1. Realizar la identificación, direccionamiento y almacenamiento de lainformación relacionada con la PQRSD que ingresan por todos los canalesdispuestos por la SDH.2. Proyectar respuestas a PQRSD y realizar el cierre en el sistema degestión documental.3. Apoyar y orientar a los ciudadanos en las actuaciones administrativasque requieran adelantar como también en radicaciones virtuales.4. Apoyar en la organización, cierre y traslado de información necesariapara atender las PQRSD y los requerimientos formulados por losdiferentes órganos de control y entidades.5. Apoyar la realización de informes, cuadros, planillas y demásdocumentos que se requieran para el desarrollo de los procesos y elcorrecto cumplimiento de las obligaciones asignadas conforme loslineamientos establecidos por el supervisor del contrato.6. Dar cumplimiento a lo establecido en el artículo 18 del decreto 807de 1993, respecto a la reserva de la información tributaria.7. Participar en las reuniones, eventos institucionales, talleres,comités de carácter oficial, espacios e instancias de participación,cuando sea convocado por el supervisor del contrato.8. Entregar un informe mensual y otro final que demuestren la laborrealizada en el marco de la ejecución contractual.9. Aplicar la política de seguridad de la información de la Entidad.10. Las demás obligaciones que se deriven de la naturaleza del contratoy en general todas las que se desprendan de la ejecución de este._x0009_Durante el periodo del 1 al 31 de mayo de 2023, el contratista apoyó demanera presencial con la orientación de la ciudadanía para larealización de los tramites requeridos en la Secretaria Distrital deHacienda, lo anterior teniendo en cuenta las fechas de vencimiento y laFeria de Servicio de la Entidad, apoyó la consolidación de 10 informesfinales de actividades requeridos por el despacho del SecretarioDistrital de hacienda, así mismo apoyó en la información requerida de 36informes de cumplimiento necesarios para la liquidación de estoscontratos igualmente el contratista participó en todas las reuniones alas que fue convocado para la correcta ejecución del contrato_x0009_Entrega de informe mensual de cumplimiento de las obligacionescontractuales_x0009_Durante el periodo del 1 al 31 de mayo de 2023, el contratista apoyó demanera presencial con la orientación de la ciudadanía para larealización de los tramites requeridos en la Secretaria Distrital deHacienda, lo anterior teniendo en cuenta las fechas de vencimiento y laFeria de Servicio de la Entidad, apoyó la consolidación de 10 informesfinales de actividades requeridos por el despacho del SecretarioDistrital de hacienda, así mismo apoyó en la información requerida de 36informes de cumplimiento necesarios para la liquidación de estoscontratos igualmente el contratista participó en todas las reuniones alas que fue convocado para la correcta ejecución del contrato.El contratista realizó la entrega del respectivo informe de Actividadessolicitado para la ejecución del contrato en los estudios previos"/>
    <m/>
    <d v="2023-04-05T00:00:00"/>
    <d v="2023-04-19T00:00:00"/>
    <s v="9  Mes(es)"/>
    <d v="2024-01-19T00:00:00"/>
    <n v="29313000"/>
    <n v="72"/>
    <n v="26.18"/>
    <n v="4451233"/>
    <n v="24861767"/>
    <n v="0"/>
    <n v="0"/>
    <n v="29313000"/>
    <s v="9  Mes(es)"/>
  </r>
  <r>
    <x v="2"/>
    <n v="210460"/>
    <x v="0"/>
    <s v="https://community.secop.gov.co/Public/Tendering/OpportunityDetail/Index?noticeUID=CO1.NTC.2050044&amp;isFromPublicArea=True&amp;isModal=true&amp;asPopupView=true"/>
    <x v="6"/>
    <s v="Obra"/>
    <s v="SUBD. ADMINISTRATIVA Y FINANCIERA"/>
    <s v="0111-01"/>
    <s v="Prestar los servicios de mantenimiento preventivo y correctivo alsistema eléctrico; al sistema hidráulico, incluidos los tanques dealmacenamiento; al mobiliario; así como el mantenimiento integral a lasinstalaciones locativas y las obras de mejora que se requieran, con elsuministro de personal, equipo, materiales y repuestos, en lasinstalaciones físicas de la Secretaria Distrital de Hacienda y zonascomunes del Centro Administrativo Distrital CAD y las diferentes sedes"/>
    <n v="901517788"/>
    <s v="CONSORCIO T&amp;O 2021"/>
    <s v="PROFESIONAL ESPECIALIZADO - SUBD. ADMINISTRATIVA Y FINANCIERA"/>
    <s v="LOGIA 3 ASOCIADOS SAS"/>
    <d v="2023-06-15T00:00:00"/>
    <s v="1.Acató la Constitución, la ley, las normas legales y procedimentalesestablecidas por el Gobierno Nacional y Distrital, y demás disposicionespertinentes.2.Prestó el servicio objeto del presente contrato, con estrictocumplimiento de las especificaciones técnicas exigidas en el anexo técnico, así como en la propuesta presentada.3.Cumplió con las condiciones técnicas, jurídicas, económicas,financieras y comerciales presentadas en la propuesta.4.Dio cumplimiento a las obligaciones con los sistemas de seguridadsocial., salud, pensiones , aportes parafiscales, cuando haya lugar,riesgos laborales y presentar los documentos respectivos que así loacrediten, conforme lo establecido por el artículo 50 de la Ley 789 de2002, la Ley 828 de 2003, la Ley 1122 de 2007,ley 1562 de 2012, Decreto1703 de 2002, Decreto 510 del 5 de marzo de 2003 , artículo 23 de la ley1150 de 2007, Ley 1562 de 2012 y demás normas que las adicionen,complementen o modifiquen.5. A la fecha de suscripción del contrato electrónico constituyó lasgarantías pactadas dentro de los tres (3) días hábiles siguientes.6. Garantizó la calidad de los servicios contratados y responder porcada uno de los entregables.7. Colaboró con la entidad contratante para que el objeto contratado secumpla y que este sea el de mejor calidad.8. Obró con lealtad y buena fe en las distintas etapas contractualesevitando las dilaciones y entrabamiento que pudieran presentarse.9. No se presentaron novedades o anomalías a reportar al supervisor delcontrato.10. Guardó total reserva de la información que por razón del servicio ydesarrollo de sus actividades obtenga.11. Acató las instrucciones que durante el desarrollo del contrato leimpartió la Secretaría Distrital de Hacienda de Bogotá, D.C por conductodel supervisor del contrato.12. Presentó cuando fue requerido, los comprobantes de afiliación y pagode los aportes a los sistemas de salud y pensión del personal destinadoa la prestación del servicio junto con el comprobante de pago delsubsidio familiar y la afiliación a la A.R.L.13. Acreditó en cada uno de los pagos que se encuentra al día en el pagode aportes parafiscales relativos al sistema de seguridad socialintegral, así como los propios del SENA, ICBF y Cajas de Compensaciónfamiliar, cuando corresponda y allegar certificación expedida por elrevisor fiscal o representante legal, según sea el caso, de acuerdo conlo ordenado en el artículo 50 de la ley 789 del 27 de diciembre de 2002y demás normas concordantes14. El contratista conservó, le dio buen uso a los elementos que lefueron entregados por la entidad para la ejecución del contrato. No hubopérdida.15. Dio cumplimiento a la Directiva Distrital No. 003 de 2012, en lacual se obliga al contratista a: a) Velar por el respeto de los derechosconstitucionales y laborales de los trabajadores que utilice para laejecución del contrato, para lo cual, eliminará formas de contrataciónlesivas para los derechos laborales de los trabajadores. b) Velar por elrespeto de la legislación laboral vigente e incentivar la mejor ofertalaboral y prestacional que garantice el acceso a mejores oportunidadesdetrabajo. El incumplimiento de las obligaciones contractuales incluidasen el presente numeral, ocasionará el inicio de procesos sancionatorios,conforme con la normatividad vigente, esto es, la imposición de multas ola declaratoria de incumplimiento haciendo efectiva la cláusula penalpecuniaria, si es del caso.16. Dio cumplimiento a lo dispuesto en la Circular No. 1 de 2011expedida por el alcalde Mayor de Bogotá D.C., en el sentido de no contratar a menores de edad, en cumplimiento de los pactos, convenios y convenciones internacionales ratificados por Colombia, segúnlo establece la Constitución Política de 1991 y demás normas vigentessobre la materia, en particular aquellas que consagran los derechos delos niños.17. No accedió a peticiones o amenazas de quienes actúen por fuera de laley con el fin de obligarlos a hacer u omitir algún acto o hecho,debiendo informar inmediatamente a la Secretaría Distrital de Haciendade Bogotá, D.C. a través del supervisor acerca de la ocurrencia de talespeticiones o amenazas y a las demás autoridades competentes para que seadopten las medidas y correctivos que fueren necesarios.18.Cumplió con las políticas y lineamientos señalados en el PlanInstitucional de Gestión Ambiental (PIGA) implementado por la secretariaDistrital de Hacienda, si es del caso.19. Dio cumplimiento a lo dispuesto en el artículo 5 del DecretoDistrital 332 de 2020.20. Cumplió con las demás obligaciones del carácter de la prestación delos servicios contratados."/>
    <s v="El contratista dio cumplimiento a las obligaciones descritas en elsiguiente detalle.Realizó las rutinas del mantenimiento locativo, preventivo y correctivode acuerdo con el plan de mantenimiento y las solicitudes presentadas,las cuales fueron aprobadas por el supervisor del contrato.Adicionalmente entregó el informe mensual de actividades del períodocertificado, donde se relaciona las actividades de mantenimientorealizadas.El soporte en documento digital se encuentra en\\shd.gov.co\fs\Corporativa\Administración deservicios\Supervisiones\2021\210460-0-2021 - CONSORCIO T&lt;(&gt;&amp;&lt;)&gt;O MmtosIntegrados\EjecucionSISTEMA ELECTRICO• Inspecciones diarias de los tableros eléctricos.• Medición de voltajes y corrientes.• Verificación de condiciones físicas del tablero.• Limpieza de tableros.• Limpieza de contactos, borneras.• Limpieza y aseo semanal de los cuartos eléctricos.• Ajuste semanal de los breackers.• Limpieza de lámparas.• Mantenimiento circuito eléctrico.• Mantenimiento balastros.• Inspección y cambio de iluminación; durante este periodo se adelantael cambio de gran parte de las luminarias de los pisos, las cuales seevidencian deterioradas.• Limpieza De Difusores y carcazas.• Limpieza de tomas eléctricas.• Limpieza de bandejas porta cables.• Inspección de ductos eléctricos.• Inspección diaria del sistema eléctrico en cafeterías.• Mantenimiento eléctrico cafeterías (estufas eléctricas).• Mantenimiento, secadores de manos.• Medición voltaje de baños.• Mantenimiento preventivo sin cambio de consumibles de plantaseléctricas.• Mantenimiento eléctrico plantas eléctricas incluye cambio deconsumibles (aceite, refrigerante y filtros).• Mantenimiento preventivo sin cambio de consumibles desubestaciones.• Mantenimiento eléctrico subestaciones incluye cambio deconsumibles (aceite, refrigerante y filtros).• Medición de combustibles plantas eléctricas.• Medición de voltajes plantas eléctricas.• Ensayos de pruebas termográficas.• Ensayo de prueba puesta a tierra.SISTEMA HIDRAULICO• Inspección red principal, red secundaria de presión, Estaactividad ha sido adelantada en la sede del CAD y de la calle 32verificando el funcionamiento de red hidráulica y los sistemas debombeo.• Verificación e identificación de tuberías de presión.• Pintura tubería de presión PVC expuesta a intemperie.• Sondeo de bajantes red sanitaria.• Verificación quincenal de descargas y comprobar taponamientos ensanitarios, Actividad de programación ejecutada durante el periodo, elcontratista diligencia formato de inspección.• Inspección semanal de funcionamiento de sanitarios, orinales ylavamanos, actividad periódica ejecutada por el contratista, se realizaformato de control el cual es diligenciado por el funcionario demantenimiento que ejecuta la actividad quedando el registro para eldebido seguimiento.• Inspección y revisión de voltajes y Limpieza de sistemas defiltro en sensores de orinales, sanitarios y lavamanos.• Verificación Sifones en lavamanos, lavaplatos, orinales y pocetas deaseo - Limpieza si se requiere por taponamiento, durante el transcursode este periodo el contratista adelanta la ejecución de esta actividadrealizando el sondeo de los sifones de la red sanitaria en los baños ycocinas.• Mantenimiento preventivo de equipos Subsistema agua potable.• Mantenimiento preventivo de equipos Subsistema agua lluvias• Mantenimiento preventivo de equipos Subsistema agua mixta.• Verificación diaria de presión (manómetros), inspección deconexiones hidráulicas de equipos de bombeo.• Verificación diaria de presión (manómetros), inspección deconexiones hidráulicas de equipos hidroneumáticos.• Inspección diaria de niveles de tanques de almacenamiento Aguaslluvias, agua potable, agua mixta.• Impermeabilización externa, pintura y demarcación cuartos debombas, esta actividad fue adelantada en los cuartos de bomba de lossistemas de agua potable y mixtas en el sótano.• Inspección e instalación de soportes de tuberías de presióndescolgada y red principal de bombeo.• Verificar conexiones y accesorios de tuberías.• Inspección, verificación y mantenimiento de registro de corteprincipales y secundarios de tuberías.• Sondeo de bajantes y red sanitaria TORRE A - TORRE B y sedes SHD de latubería - mediante equipo industrial.• Lavado y desinfección de los tanques de almacenamiento de aguapotable.• Lavado y desinfección de los tanques de almacenamiento de aguatratada o cruda.• Lavado y desinfección de los tanques de almacenamiento de agualluvias y nivel freático.• Muestreos en los siguientes puntos: salida del tanque dealmacenamiento de agua potable subsótano, salida del tanque dealmacenamiento de agua potable cubierta, punto lejano en uno de losbaños, salida de uno de los dispensadores de agua ubicados en el CAD,salida de uno de los filtros de las cocinetas del CAD.• Mantenimiento preventivo de equipos hidroneumático, ajustes,lubricaciones   verificación e inspección de equipos y elementos quecomponen el sistema.OFICINAS, PUESTOS DE TRABAJO Y MOBILIARIO.• Pintura muros zonas comunes del costado oriental del edificio.• Pintura muros punto fijo del costado oriental del edificio.• Inspección puertas de vidrio, El contratista realiza inspecciónquincenal de los elementos e interviene con mantenimiento correctivo loscasos puntuales.• Mantenimiento preventivo de puertas principales de vidrio• Inspección mensual de puertas baños• limpieza y desinfección mensual de lockers.• Mantenimiento preventivo de archivos rodantes.• Pintura De Oficinas SDH• Pintura de Reja.• Mantenimiento de reja exterior.• Mantenimiento de la red interior de alcantarillado (oriental yoccidental) Sumideros.• Limpieza de canales de conducción de aguas lluvias.• Limpieza de sifones - Barrido general.• Tela antiblaize (sede cra 32) Cubierta.• Mantenimiento de cubiertas Preventivo y correctivo.• Impermeabilización de canales (sedes).ZONAS COMUNES• Mantenimiento de guarda escoba• Mantenimiento de piso enchape• Inspección y Mantenimiento de escalera en Punto fijo• Mantenimiento Barandas.• Cambio de vinisol de los pisos.MOBILIARIO• SILLAS (gerenciales, operativas, fijas interlocutoras, fijas de mesasde sala de juntas, sillas de comedor, etc.,) (Mantenimientopreventivo, incluye limpieza, ajuste, cambio de tornillos, guasas,lubricación)• CAJONERAS, ARCHIVADORES ELEVADOS, MUEBLES (FORMICA, MADERA),ARCHIVADORES DE PISO, MUEBLES DE COCIINA, DESCANSA PIES Y OTROS,(mantenimiento preventivo, incluye limpieza, lubricación, ajuste)• SUPERFICIES (mantenimiento preventivo, incluye ajuste detornillería, ajuste de soportes, revisión de canto rígido, formica,cambio de tornillos, guasas)• MESAS DE SALAS DE JUNTAS, REUNIONES, CAFETERIA, ETC.,(mantenimiento preventivo, incluye ajuste de tornillería, ajuste,nivelación de soportes, revisión de canto rígido, formica)• DIVISIONES DE VIDRIO LAMINADO (mantenimiento preventivo, incluyeajuste de soportes, nivelación, instalación de acrílicos de ajuste)• DIVISIONES DE PANEL MIXTO A MEDIA ALTURA (mantenimientopreventivo, incluye ajuste, nivelación, ajustes accesorios de soporte decremalleras, pisa vidrios, limpieza, ajuste de tapas de troqueles, etc.)• DIVISIONES DE PANEL MIXTO PISO A TECHO (mantenimiento preventivo,incluye ajuste, nivelación, ajuste accesorios de soporte de cremalleras,pisa vidrios, limpieza, ajuste de tapas de troqueles, etc.)• CERRADURAS DE CAJONERAS, ARCHIVADORES ELEVADOS, MUEBLES (FORMICA,MADERA), ARCHIVADORES DE PISO, MUEBLES DE COCIINA, LOCKERS, ETC.,mantenimiento preventivo, incluye limpieza, lubricación, ajuste, cambiode tornillos, guasas)• MANTENIMIENTO DE CERRADURAS PUERTAS DE VIDRIO (desarme, limpieza ylubricación, instalación)• LOCKERS (mantenimiento preventivo y correctivo, incluye ajuste,nivelación, etc. Cambio de piezas y de elementos)• LOCKERS (limpieza y desinfección)• MANTENIMIENTO PREVENTIVO DE ARCHIVOS RODANTES (Mantenimientopreventivo, incluye Alineación y aseguramiento de los acabados,lubricación de los sistemas de engranaje y de tracción, asegurar ynivelar rieles, asegurar módulos fijos y desplazar rieles,encariñamiento, arreglo de rodamientos, limpieza y ajuste general deestantería.)• SILLAS (gerenciales, operativas, fijas interlocutoras, fijas de mesasde sala de juntas, sillas de comedor, etc.,)  (Mantenimiento preventivo,incluye limpieza, ajuste, cambio de tornillos, guasas, lubricación).OTRAS ACTIVIDADESPresentó los informes mensuales sobre las labores ejecutadas y demásinformes que solicitó el supervisor del contrato. El soporte seencuentra en \\shd.gov.co\fs\Corporativa\Administración deservicios\Supervisiones\2021\210460-0-2021 - CONSORCIO T&lt;(&gt;&amp;&lt;)&gt;O Mmtos Integrados\EjecucionEjecutó las actividades de traslado de muebles, elementos y enseres delas diferentes dependencias y oficinas, así como el cargue y descarguede los vehículos requeridos, previa indicación del supervisor delcontrato.Cumplió con las disposiciones legales vigentes relacionadas con laseguridad del personal que labora en obras y del público que directa oindirectamente pueda afectarse por la ejecución de las actividadespropias del contrato.Presentó al supervisor del contrato los protocolos de bioseguridad através de los cuales instruyó a sus trabajadores acerca de las medidasque deben tener en cuenta y que adoptan para prevenir la exposición alCOVID-19Suministró los elementos de protección personal y bioseguridad a sustrabajadores para el desarrollo de las funciones propias del cargo.Presentó sus facturas liquidadas de acuerdo con los precios unitariospresentados en la propuesta económica.Suministró de manera bimensual un documento por medio del cual manifestóbajo la gravedad de juramento que ha realizado la contratación de quetrata el presente numeral en el porcentaje aquí indicado.El soporte se encuentra en\\shd.gov.co\fs\Corporativa\Administración deservicios\Supervisiones\2021\210460-0-2021 - CONSORCIO T&lt;(&gt;&amp;&lt;)&gt;O MmtosIntegrados\Ejecucion.Cumplió con la normatividad vigente en el Acuerdo 746 de 2019."/>
    <d v="2021-09-28T00:00:00"/>
    <d v="2021-11-12T00:00:00"/>
    <s v="8  Mes(es)"/>
    <d v="2022-09-30T00:00:00"/>
    <n v="1091004500"/>
    <n v="322"/>
    <n v="100"/>
    <n v="1083308421"/>
    <n v="7696079"/>
    <n v="0"/>
    <n v="0"/>
    <n v="1091004500"/>
    <s v="  10  Mes(es)  18  Día(s)"/>
  </r>
  <r>
    <x v="1"/>
    <n v="220522"/>
    <x v="0"/>
    <s v="https://community.secop.gov.co/Public/Tendering/OpportunityDetail/Index?noticeUID=CO1.NTC.3144606&amp;isFromPublicArea=True&amp;isModal=true&amp;asPopupView=true"/>
    <x v="0"/>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233503576"/>
    <s v="LINA PAOLA VELASQUEZ GARZON"/>
    <s v="ASESOR - DESPACHO SECRETARIO DISTRITAL DE HDA."/>
    <s v="N/A"/>
    <d v="2023-06-15T00:00:00"/>
    <s v="El contratista dio cumplimiento a las obligaciones generales pactadasdentro del contrato."/>
    <s v="Durante el período 25/08/2022 y el 24/11/2022 el contratista ejecutó elcontrato de manera satisfactoria al dar cumplimiento a las obligacionescontractuales. Dando envió 531 respuestas a correspondencia, finalizó533 radicados en SAP de la estrategia integral de IMG y descargó 1140documentos de peticiones ciudadanas, asimismo, suscribió el acta deinicio y plan de trabajo con el supervisor y contó con las herramientastecnológicas necesarias para cumplir con la ejecución del contrato.Finalmente, el contratista participó en totas las reuniones programadaspor el supervisor e hizo entrega mensual de informes de cumplimiento delas obligaciones contractuales."/>
    <d v="2022-08-23T00:00:00"/>
    <d v="2022-08-25T00:00:00"/>
    <s v="5  Mes(es)"/>
    <d v="2022-11-24T00:00:00"/>
    <n v="6980000"/>
    <n v="91"/>
    <n v="100"/>
    <n v="4188000"/>
    <n v="2792000"/>
    <n v="0"/>
    <n v="0"/>
    <n v="6980000"/>
    <s v="5  Mes(es)"/>
  </r>
  <r>
    <x v="1"/>
    <n v="220105"/>
    <x v="0"/>
    <s v="https://community.secop.gov.co/Public/Tendering/OpportunityDetail/Index?noticeUID=CO1.NTC.2538929&amp;isFromPublicArea=True&amp;isModal=true&amp;asPopupView=true"/>
    <x v="0"/>
    <s v="Prestación Servicios Profesionales"/>
    <s v="OF. ASESORA DE PLANEACION"/>
    <s v="0111-01"/>
    <s v="Prestar los servicios profesionales para apoyar la documentación delsistema de gestión de calidad de la SDH y la implementación de lapolítica de fortalecimiento organizacional y simplificación de procesosen el marco del MIPG."/>
    <n v="1010160547"/>
    <s v="LILIAM ANDREA PATIÑO SOSA"/>
    <s v="JEFE DE OFICINA ASESORA - OF. ASESORA DE PLANEACION"/>
    <s v="N/A"/>
    <d v="2023-06-15T00:00:00"/>
    <s v="Se dio cumplimiento a las obligaciones generales respectivas"/>
    <s v="Se cumplieron a satisfacción todas las obligaciones especiales."/>
    <d v="2022-01-13T00:00:00"/>
    <d v="2022-01-18T00:00:00"/>
    <n v="330"/>
    <d v="2023-01-31T00:00:00"/>
    <n v="92983000"/>
    <n v="378"/>
    <n v="100"/>
    <n v="105098967"/>
    <n v="0"/>
    <n v="1"/>
    <n v="12115967"/>
    <n v="105098967"/>
    <s v="  12  Mes(es)  13  Día(s)"/>
  </r>
  <r>
    <x v="0"/>
    <n v="230183"/>
    <x v="0"/>
    <s v="https://community.secop.gov.co/Public/Tendering/OpportunityDetail/Index?noticeUID=CO1.NTC.3876473&amp;isFromPublicArea=True&amp;isModal=true&amp;asPopupView=true"/>
    <x v="0"/>
    <s v="Prestación Servicios Profesionales"/>
    <s v="OF. ASESORA DE PLANEACION"/>
    <s v="0111-01"/>
    <s v="Prestar los servicios profesionales para apoyar la implementación yarticulación de mejoras en los procesos de la SDH y la sostenibilidaddel Sistema de Gestión, con la transición tecnológica de la Entidad."/>
    <n v="1032386156"/>
    <s v="ANGELA TATIANA LAGOS CARDENAS"/>
    <s v="JEFE DE OFICINA ASESORA - OF. ASESORA DE PLANEACION"/>
    <s v="N/A"/>
    <d v="2023-06-15T00:00:00"/>
    <s v="Se ha dado cumplimiento a las obligaciones generales respectivas."/>
    <s v="Se han revisado las actualizaciones documentales cargadas en MIGEMA,realizando acompañamiento en la construcción de instructivos yactualización de procedimientos.Dentro de los mecanismos para la transparencia y acceso a la informaciónse construyó un Forms, el cual visibiliza las diferentes posibilidadesde racionalizar los trámites, el cual se socializó con las áreasresponsables aclarando dudas y solicitando su diligenciamiento oportunoy completo.Se ha realizado seguimiento y acompañamiento sobre los compromisos delas áreas de cara al PAAC.Se ha realizado acompañamiento a la subdirección de educación tributariay servicio de cara a los resultados de la auditoría interna de calidad,asesorando sobre el tipo de acciones que deben realizar para subsanarlos hallazgos.Se está trabajando la actualización de la caracterización del CPR105 yel CPR124 con la DIB, teniendo en cuenta la implementación demacroproceso de gestión de ingresos y relacionamiento estratégico.Se entregan soportes de cada una de las actividades realizadas entre el1 y 31 de mayo de 2023, de acuerdo con la solicitud del supervisor delcontrato."/>
    <d v="2023-02-02T00:00:00"/>
    <d v="2023-02-06T00:00:00"/>
    <s v="10  Mes(es)"/>
    <d v="2023-12-06T00:00:00"/>
    <n v="84530000"/>
    <n v="144"/>
    <n v="47.52"/>
    <n v="32403167"/>
    <n v="52126833"/>
    <n v="0"/>
    <n v="0"/>
    <n v="84530000"/>
    <s v="10  Mes(es)"/>
  </r>
  <r>
    <x v="0"/>
    <n v="230122"/>
    <x v="0"/>
    <s v="https://community.secop.gov.co/Public/Tendering/ContractNoticeManagement/Index?currentLanguage=es-CO&amp;Page=login&amp;Country=CO&amp;SkinName=CCE"/>
    <x v="0"/>
    <s v="Prestación Servicios Profesionales"/>
    <s v="OF. ASESORA DE PLANEACION"/>
    <s v="0111-01"/>
    <s v="Prestar los servicios profesionales para apoyar el fortalecimiento delas políticas de Planeación Institucional, Seguimiento y Evaluación yControl Interno en la SDH."/>
    <n v="1013598289"/>
    <s v="MARITZA ALEJANDRA AGUIRRE FUENTES"/>
    <s v="JEFE DE OFICINA ASESORA - OF. ASESORA DE PLANEACION"/>
    <s v="N/A"/>
    <d v="2023-06-15T00:00:00"/>
    <s v="Se ha dado cumplimiento a las obligaciones generales respectivas."/>
    <s v="Se apoyó a la Oficina Asesora de Planeación con el desarrollo del CIGDdel mes de mayoSe apoyó a la Oficina Asesora de Planeación con la elaboración del actade la sesión No. 5 del CIGD del mes de mayoSe apoyo a la Oficina Asesora de Planeación con la gestión para laactualización del normograma de la Oficina de Control Interno, para elcargue de información en la plataforma MIGEMA.Se apoyó a la Oficina Asesora de Planeación en la revisión yconsolidación de las preguntas del FURAG 2023; en la elaboración delmaterial de sensibilización sobre la importancia del MIPG, IDI y FURAG,y en la preparación del plan de trabajo para el diligenciamiento delFURAG.Se apoyó a la Oficina Asesora de Planeación con la actualización de losdocumentos asociados al procedimiento de auditoría interna de la Oficinade Control Interno, en lo relativo al ajuste de acuerdo con el manual deestilo institucional y la gestión para su cargue en MIGEMASe apoyó a la Oficina Asesora de Planeación con la gestión de revisióndel proyecto de resolución por medio de la cual se actualiza el ModeloEstándar de Control Interno de la Secretaría Distrital de Hacienda y sedictan otras disposiciones.Se apoyó a la Oficina Asesora de Planeación en la actualización de lainformación de los trámites de Impuesto de Loterias Foraneas – 16360Para este periodo se acompañó a la OCI en la revisión del procedimientode auditoría interna y los documentos anexos al mismo, y en la asesoríapara el cargue de indicadores del mes de abril por ajuste al PAI.Se apoyó a la Oficina Asesora de Planeación en la atención deobservaciones al proyecto de pliego y al pliego de condiciones en elmarco del proceso de selección SDH-CMA-0002-2023"/>
    <d v="2023-01-20T00:00:00"/>
    <d v="2023-01-27T00:00:00"/>
    <s v="10  Mes(es)  15  Día(s)"/>
    <d v="2023-12-11T00:00:00"/>
    <n v="81973500"/>
    <n v="154"/>
    <n v="48.43"/>
    <n v="32268933"/>
    <n v="49704567"/>
    <n v="0"/>
    <n v="0"/>
    <n v="81973500"/>
    <s v="10  Mes(es)  15  Día(s)"/>
  </r>
  <r>
    <x v="0"/>
    <n v="230199"/>
    <x v="0"/>
    <s v="https://community.secop.gov.co/Public/Tendering/OpportunityDetail/Index?noticeUID=CO1.NTC.3880986&amp;isFromPublicArea=True&amp;isModal=true&amp;asPopupView=true"/>
    <x v="0"/>
    <s v="Prestación Servicios Profesionales"/>
    <s v="OF. ASESORA DE PLANEACION"/>
    <s v="0111-01"/>
    <s v="Prestar los servicios profesionales para apoyar la optimización del mapade procesos de la SDH y la definición de estrategias para suimplementación y apropiación."/>
    <n v="79793841"/>
    <s v="ARMANDO  ARDILA DELGADO"/>
    <s v="JEFE DE OFICINA ASESORA - OF. ASESORA DE PLANEACION"/>
    <s v="N/A"/>
    <d v="2023-06-15T00:00:00"/>
    <s v="Se ha dado cumplimiento a las obligaciones generales respectivas."/>
    <s v="A la fecha, han sido aprobados por comité directivo todos losmacroprocesos diseñados, quedando solamente pendiente la aprobación deGestión Administrativa. Actualmente se encuentran publicados en el SGClos macroprocesos de Relacionamiento Estratégico, Definición delPresupuesto Distrital, Gestión de Ingresos Distritales, Gestión delGasto Distrital y Gestión Contable Distrital.Se definió un plan de implementación de los macroprocesos, que fuediscutido con el equipo de asesores de la OAP que trabajan en suimplementación.Actualmente se cuenta con un plan detallado por dependencia que defineclaramente lo que cada área debe hacer en aras de materializar latransformaciónA la fecha se ha adelantado el acompañamiento técnico cercano a losasesores de la OAP, con el fin de ayudarlos a definir el esquema deoperación óptimo que dará alcance a la implementación de losmacroprocesos aprobados por el comité directivo. En este momento nosencontramos en el proceso de cierre de los diferentes flujos y formatospara la publicación en el SGC de los procesos actualizados. En estemomento, todos los procesos tienen flujos de procesos definidos y nosencontramos definiendo caracterizaciones para que las dependenciasresponsables procedan a su publicación en el SGC."/>
    <d v="2023-01-31T00:00:00"/>
    <d v="2023-02-06T00:00:00"/>
    <s v="7  Mes(es)"/>
    <d v="2023-09-06T00:00:00"/>
    <n v="100149000"/>
    <n v="144"/>
    <n v="67.92"/>
    <n v="54843500"/>
    <n v="45305500"/>
    <n v="0"/>
    <n v="0"/>
    <n v="100149000"/>
    <s v="7  Mes(es)"/>
  </r>
  <r>
    <x v="0"/>
    <n v="230410"/>
    <x v="0"/>
    <s v="https://community.secop.gov.co/Public/Tendering/OpportunityDetail/Index?noticeUID=CO1.NTC.4249512&amp;isFromPublicArea=True&amp;isModal=true&amp;asPopupView=true"/>
    <x v="0"/>
    <s v="Prestación Servicios Profesionales"/>
    <s v="DESPACHO SECRETARIO DISTRITAL DE HDA."/>
    <s v="0111-01"/>
    <s v="Prestar servicios profesionales a la SDH, para el apoyo en laelaboración de insumos, que permitan atender los requerimientos de manera oportuna tanto de usuarios internos como externos."/>
    <n v="7717974"/>
    <s v="DIEGO FERNANDO ESCOBAR NUÑEZ"/>
    <s v="ASESOR - DESPACHO SECRETARIO DISTRITAL DE HDA."/>
    <s v="N/A"/>
    <d v="2023-06-15T00:00:00"/>
    <s v="1. Acata la Constitución, la ley, las normas legales y procedimentalesestablecidas por elGobierno Nacional y Distrital, y demás disposiciones pertinentes.2. Cumple lo previsto en las disposiciones de las especificacionesesenciales, así como en la propuesta presentada.3. La contratista se encuentra afiliado a los sistemas de seguridadsocial, salud, pensiones, aportes parafiscales y riesgos laborales y hacumplido con el pago mensual de los mismos presentando soporte de pagode seguridad social que se presumen validos al presentarlos para suspagos.4. La contratista presentó su póliza No. 380 47 994000134082 para lasuscripción de su contrato No. 230410 y cargada en la plataforma SECOPII5. La contratista presentó su póliza No 380 47 994000134082 para lasuscripción de su contrato No. 230410 y estas fueron revisadas yaprobadas por la Subdirección contractual.6. La contratista colabora con la entidad para que el objeto contratadose cumpla y que este sea el de mejor calidad.7. La contratista obra con lealtad y buena fe en las distintas etapascontractuales evitando las dilaciones y en trabamiento que pudieranpresentarse8. La contratista ha cumplido a cabalidad con su obligación9. Hasta el momento no se ha conocido que el contratista divulgueinformación de su proceso con terceros.10. Acata las instrucciones que durante el desarrollo del contrato le haimparto la Secretaría Distrital de Hacienda de Bogotá, D.C por conductodel supervisor del contrato.11. La contratista cuenta con su examen ocupacional que reposa en sucarpeta contractual.12. A la fecha el contrato se encuentra vigente.13. La contratista diligenció y presentó ante la secretaria Distrital deHacienda el Formato Único de Hoja de Vida del SIDEAP y al SIGEP. "/>
    <s v="Durante el periodo del 1 al 31 de mayo de 2023, el contratista apoyó conla búsqueda de información, dentro de las diferentes carpetas,corrigiendo respuestas y traslados correspondientes a PQRS de losciudadanos, apoyó con la búsqueda de los diferentes radicados externosrecibidos (ER) dentro de la carpeta peticiones, encontrando radicadoscon su respectiva respuesta en externa enviado (EE), así mismo participóen las diferentes reuniones a las que fue requerido por su supervisor enel marco del objeto del presente contrato."/>
    <d v="2023-03-31T00:00:00"/>
    <d v="2023-04-12T00:00:00"/>
    <s v="9  Mes(es)"/>
    <d v="2024-01-12T00:00:00"/>
    <n v="29313000"/>
    <n v="79"/>
    <n v="28.73"/>
    <n v="5211200"/>
    <n v="24101800"/>
    <n v="0"/>
    <n v="0"/>
    <n v="29313000"/>
    <s v="9  Mes(es)"/>
  </r>
  <r>
    <x v="0"/>
    <n v="230245"/>
    <x v="0"/>
    <s v="https://community.secop.gov.co/Public/Tendering/OpportunityDetail/Index?noticeUID=CO1.NTC.4001831&amp;isFromPublicArea=True&amp;isModal=true&amp;asPopupView=true"/>
    <x v="0"/>
    <s v="Prestación Servicios Profesionales"/>
    <s v="SUBD. ASUNTOS CONTRACTUALES"/>
    <s v="0111-01"/>
    <s v="Prestar servicios profesionales a la Subdirección de AsuntosContractuales para gestionar la construcción de documentos precontractuales."/>
    <n v="80030552"/>
    <s v="ALBERT ANDRES JAMAICA MOLANO"/>
    <s v="SUBDIRECTOR TECNICO - SUBD. ASUNTOS CONTRACTUALES"/>
    <s v="N/A"/>
    <d v="2023-06-15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3-02-14T00:00:00"/>
    <d v="2023-02-17T00:00:00"/>
    <s v="8  Mes(es)"/>
    <d v="2023-10-17T00:00:00"/>
    <n v="52104000"/>
    <n v="133"/>
    <n v="54.96"/>
    <n v="22578400"/>
    <n v="29525600"/>
    <n v="0"/>
    <n v="0"/>
    <n v="52104000"/>
    <s v="8  Mes(es)"/>
  </r>
  <r>
    <x v="0"/>
    <n v="230146"/>
    <x v="0"/>
    <s v="https://community.secop.gov.co/Public/Tendering/OpportunityDetail/Index?noticeUID=CO1.NTC.3785888&amp;isFromPublicArea=True&amp;isModal=true&amp;asPopupView=true"/>
    <x v="0"/>
    <s v="Prestación Servicios Profesionales"/>
    <s v="SUBD. ASUNTOS CONTRACTUALES"/>
    <s v="0111-01"/>
    <s v="Prestar servicios profesionales jurídicos en temas administrativos y contractuales de competencia de la Subdirección de Asuntos Contractuales de la Secretaría Distrital de Hacienda"/>
    <n v="53166511"/>
    <s v="ANGELA JOHANNA FRANCO CHAVES"/>
    <s v="SUBDIRECTOR TECNICO - SUBD. ASUNTOS CONTRACTUALES"/>
    <s v="N/A"/>
    <d v="2023-06-15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3-01-24T00:00:00"/>
    <d v="2023-01-26T00:00:00"/>
    <s v="8  Mes(es)"/>
    <d v="2023-09-26T00:00:00"/>
    <n v="63104000"/>
    <n v="155"/>
    <n v="63.79"/>
    <n v="32866667"/>
    <n v="30237333"/>
    <n v="0"/>
    <n v="0"/>
    <n v="63104000"/>
    <s v="8  Mes(es)"/>
  </r>
  <r>
    <x v="0"/>
    <n v="230098"/>
    <x v="0"/>
    <s v="https://community.secop.gov.co/Public/Tendering/OpportunityDetail/Index?noticeUID=CO1.NTC.3795392&amp;isFromPublicArea=True&amp;isModal=true&amp;asPopupView=true"/>
    <x v="0"/>
    <s v="Prestación Servicios Profesionales"/>
    <s v="SUBD. ASUNTOS CONTRACTUALES"/>
    <s v="0111-01"/>
    <s v="Prestar servicios profesionales para apoyar la gestión administrativa enla etapa contractual, emisión de conceptos jurídicos, respuestasorganismos de control y ciudadanía y apoyo en la etapa de liquidación ycierre de contratos"/>
    <n v="1129574451"/>
    <s v="ELIZABETH  MONTES CUELLO"/>
    <s v="SUBDIRECTOR TECNICO - SUBD. ASUNTOS CONTRACTUALES"/>
    <s v="N/A"/>
    <d v="2023-06-15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3-01-19T00:00:00"/>
    <d v="2023-02-06T00:00:00"/>
    <s v="8  Mes(es)"/>
    <d v="2023-10-06T00:00:00"/>
    <n v="38832000"/>
    <n v="144"/>
    <n v="59.5"/>
    <n v="18607000"/>
    <n v="20225000"/>
    <n v="0"/>
    <n v="0"/>
    <n v="38832000"/>
    <s v="8  Mes(es)"/>
  </r>
  <r>
    <x v="0"/>
    <n v="230212"/>
    <x v="0"/>
    <s v="https://community.secop.gov.co/Public/Tendering/OpportunityDetail/Index?noticeUID=CO1.NTC.3785888&amp;isFromPublicArea=True&amp;isModal=true&amp;asPopupView=true"/>
    <x v="0"/>
    <s v="Prestación Servicios Profesionales"/>
    <s v="SUBD. ASUNTOS CONTRACTUALES"/>
    <s v="0111-01"/>
    <s v="Prestar servicios profesionales jurídicos en temas administrativos y contractuales de competencia de la Subdirección de Asuntos Contractuales de la Secretaría Distrital de Hacienda"/>
    <n v="1013592200"/>
    <s v="GINCY LORENA VARGAS LIGARRETO"/>
    <s v="SUBDIRECTOR TECNICO - SUBD. ASUNTOS CONTRACTUALES"/>
    <s v="N/A"/>
    <d v="2023-06-15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3-02-01T00:00:00"/>
    <d v="2023-02-06T00:00:00"/>
    <s v="8  Mes(es)"/>
    <d v="2023-10-06T00:00:00"/>
    <n v="63104000"/>
    <n v="144"/>
    <n v="59.5"/>
    <n v="29185600"/>
    <n v="33918400"/>
    <n v="0"/>
    <n v="0"/>
    <n v="63104000"/>
    <s v="8  Mes(es)"/>
  </r>
  <r>
    <x v="0"/>
    <n v="230211"/>
    <x v="0"/>
    <s v="https://community.secop.gov.co/Public/Tendering/OpportunityDetail/Index?noticeUID=CO1.NTC.3785888&amp;isFromPublicArea=True&amp;isModal=true&amp;asPopupView=true"/>
    <x v="0"/>
    <s v="Prestación Servicios Profesionales"/>
    <s v="SUBD. ASUNTOS CONTRACTUALES"/>
    <s v="0111-01"/>
    <s v="Prestar servicios profesionales jurídicos en temas administrativos y contractuales de competencia de la Subdirección de Asuntos Contractuales de la Secretaría Distrital de Hacienda"/>
    <n v="79615371"/>
    <s v="GIOVANNI  SUAREZ USECHE"/>
    <s v="SUBDIRECTOR TECNICO - SUBD. ASUNTOS CONTRACTUALES"/>
    <s v="N/A"/>
    <d v="2023-06-15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3-02-02T00:00:00"/>
    <d v="2023-02-06T00:00:00"/>
    <s v="8  Mes(es)"/>
    <d v="2023-10-06T00:00:00"/>
    <n v="63104000"/>
    <n v="144"/>
    <n v="59.5"/>
    <n v="30237333"/>
    <n v="32866667"/>
    <n v="0"/>
    <n v="0"/>
    <n v="63104000"/>
    <s v="8  Mes(es)"/>
  </r>
  <r>
    <x v="0"/>
    <n v="230028"/>
    <x v="0"/>
    <s v="https://community.secop.gov.co/Public/Tendering/OpportunityDetail/Index?noticeUID=CO1.NTC.3751770&amp;isFromPublicArea=True&amp;isModal=true&amp;asPopupView=true"/>
    <x v="0"/>
    <s v="Prestación Servicios Profesionales"/>
    <s v="SUBD. ASUNTOS CONTRACTUALES"/>
    <s v="0111-01"/>
    <s v="Prestar servicios profesionales para realizar las actividades necesariaspara la implementación y operación del sistema de contratación, lasactividades relacionadas con el Sistema Integrado de Gestión y elseguimiento de los procesos en la Subdirección de Asuntos Contractuales."/>
    <n v="1032425063"/>
    <s v="HECTOR FABIO GONZALEZ CASTELLANOS"/>
    <s v="SUBDIRECTOR TECNICO - SUBD. ASUNTOS CONTRACTUALES"/>
    <s v="N/A"/>
    <d v="2023-06-15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3-01-13T00:00:00"/>
    <d v="2023-01-19T00:00:00"/>
    <s v="8  Mes(es)"/>
    <d v="2023-09-19T00:00:00"/>
    <n v="34736000"/>
    <n v="162"/>
    <n v="66.67"/>
    <n v="19104800"/>
    <n v="15631200"/>
    <n v="0"/>
    <n v="0"/>
    <n v="34736000"/>
    <s v="8  Mes(es)"/>
  </r>
  <r>
    <x v="0"/>
    <n v="230226"/>
    <x v="0"/>
    <s v="https://community.secop.gov.co/Public/Tendering/OpportunityDetail/Index?noticeUID=CO1.NTC.3946027&amp;isFromPublicArea=True&amp;isModal=true&amp;asPopupView=true"/>
    <x v="0"/>
    <s v="Prestación Servicios Profesionales"/>
    <s v="SUBD. ASUNTOS CONTRACTUALES"/>
    <s v="0111-01"/>
    <s v="Prestar servicios profesionales a la Subdirección de AsuntosContractuales para gestionar la construcción de documentos precontractuales."/>
    <n v="79043206"/>
    <s v="HECTOR WILSON GUALTEROS BUITRAGO"/>
    <s v="SUBDIRECTOR TECNICO - SUBD. ASUNTOS CONTRACTUALES"/>
    <s v="N/A"/>
    <d v="2023-06-15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3-02-07T00:00:00"/>
    <d v="2023-02-09T00:00:00"/>
    <s v="8  Mes(es)"/>
    <d v="2023-10-09T00:00:00"/>
    <n v="63104000"/>
    <n v="141"/>
    <n v="58.26"/>
    <n v="29448533"/>
    <n v="33655467"/>
    <n v="0"/>
    <n v="0"/>
    <n v="63104000"/>
    <s v="8  Mes(es)"/>
  </r>
  <r>
    <x v="0"/>
    <n v="230225"/>
    <x v="0"/>
    <s v="https://community.secop.gov.co/Public/Tendering/OpportunityDetail/Index?noticeUID=CO1.NTC.3946027&amp;isFromPublicArea=True&amp;isModal=true&amp;asPopupView=true"/>
    <x v="0"/>
    <s v="Prestación Servicios Profesionales"/>
    <s v="SUBD. ASUNTOS CONTRACTUALES"/>
    <s v="0111-01"/>
    <s v="Prestar servicios profesionales a la Subdirección de AsuntosContractuales para gestionar la construcción de documentos precontractuales."/>
    <n v="79285768"/>
    <s v="HENRY WILSON GONZALEZ BELLO"/>
    <s v="SUBDIRECTOR TECNICO - SUBD. ASUNTOS CONTRACTUALES"/>
    <s v="N/A"/>
    <d v="2023-06-15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3-02-07T00:00:00"/>
    <d v="2023-02-09T00:00:00"/>
    <s v="8  Mes(es)"/>
    <d v="2023-10-09T00:00:00"/>
    <n v="63104000"/>
    <n v="141"/>
    <n v="58.26"/>
    <n v="29448533"/>
    <n v="33655467"/>
    <n v="0"/>
    <n v="0"/>
    <n v="63104000"/>
    <s v="8  Mes(es)"/>
  </r>
  <r>
    <x v="0"/>
    <n v="230047"/>
    <x v="0"/>
    <s v="https://community.secop.gov.co/Public/Tendering/OpportunityDetail/Index?noticeUID=CO1.NTC.3949179&amp;isFromPublicArea=True&amp;isModal=true&amp;asPopupView=true"/>
    <x v="0"/>
    <s v="Prestación Servicios Profesionales"/>
    <s v="SUBD. ASUNTOS CONTRACTUALES"/>
    <s v="0111-01"/>
    <s v=" Prestar servicios profesionales de acompañamiento y apoyo jurídicocontractual en la Subdirección de Asuntos Contractuales."/>
    <n v="52837530"/>
    <s v="JENNY ANDREA ROCHA GARCIA"/>
    <s v="SUBDIRECTOR TECNICO - SUBD. ASUNTOS CONTRACTUALES"/>
    <s v="N/A"/>
    <d v="2023-06-15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3-02-08T00:00:00"/>
    <d v="2023-02-13T00:00:00"/>
    <s v="8  Mes(es)"/>
    <d v="2023-10-13T00:00:00"/>
    <n v="45280000"/>
    <n v="137"/>
    <n v="56.61"/>
    <n v="20376000"/>
    <n v="24904000"/>
    <n v="0"/>
    <n v="0"/>
    <n v="45280000"/>
    <s v="8  Mes(es)"/>
  </r>
  <r>
    <x v="0"/>
    <n v="230396"/>
    <x v="0"/>
    <s v="https://community.secop.gov.co/Public/Tendering/OpportunityDetail/Index?noticeUID=CO1.NTC.4243823&amp;isFromPublicArea=True&amp;isModal=true&amp;asPopupView=true"/>
    <x v="0"/>
    <s v="Prestación Servicio Apoyo a la Gestión"/>
    <s v="SUBD. ASUNTOS CONTRACTUALES"/>
    <s v="0111-01"/>
    <s v="Prestación de servicios de apoyo a la gestión documental y archivísticade la Subdirección de Asuntos Contractuales en cargue de información enel sistema Web Center Content de los expedientes digitales y aplicaciónde las TRD Y TVD de los expedientes físicos."/>
    <n v="1233490174"/>
    <s v="JENNIFFER  VARGAS JIMENEZ"/>
    <s v="SUBDIRECTOR TECNICO - SUBD. ASUNTOS CONTRACTUALES"/>
    <s v="N/A"/>
    <d v="2023-06-15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3-03-31T00:00:00"/>
    <d v="2023-04-10T00:00:00"/>
    <s v="6  Mes(es)"/>
    <d v="2023-10-10T00:00:00"/>
    <n v="13956000"/>
    <n v="81"/>
    <n v="44.26"/>
    <n v="3954200"/>
    <n v="10001800"/>
    <n v="0"/>
    <n v="0"/>
    <n v="13956000"/>
    <s v="6  Mes(es)"/>
  </r>
  <r>
    <x v="0"/>
    <n v="230049"/>
    <x v="0"/>
    <s v="https://community.secop.gov.co/Public/Tendering/OpportunityDetail/Index?noticeUID=CO1.NTC.3856687&amp;isFromPublicArea=True&amp;isModal=true&amp;asPopupView=true"/>
    <x v="0"/>
    <s v="Prestación Servicios Profesionales"/>
    <s v="SUBD. ASUNTOS CONTRACTUALES"/>
    <s v="0111-01"/>
    <s v="Prestar servicios profesionales para apoyar la gestión administrativa deprocesos contractuales y la liquidación y cierre de contratos"/>
    <n v="1072659144"/>
    <s v="JHON EDISON VASQUEZ MUÑOZ"/>
    <s v="SUBDIRECTOR TECNICO - SUBD. ASUNTOS CONTRACTUALES"/>
    <s v="N/A"/>
    <d v="2023-06-15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3-01-27T00:00:00"/>
    <d v="2023-02-06T00:00:00"/>
    <s v="8  Mes(es)"/>
    <d v="2023-10-06T00:00:00"/>
    <n v="31432000"/>
    <n v="144"/>
    <n v="59.5"/>
    <n v="15061167"/>
    <n v="16370833"/>
    <n v="0"/>
    <n v="0"/>
    <n v="31432000"/>
    <s v="8  Mes(es)"/>
  </r>
  <r>
    <x v="0"/>
    <n v="230231"/>
    <x v="0"/>
    <s v="https://community.secop.gov.co/Public/Tendering/OpportunityDetail/Index?noticeUID=CO1.NTC.3785888&amp;isFromPublicArea=True&amp;isModal=true&amp;asPopupView=true"/>
    <x v="0"/>
    <s v="Prestación Servicios Profesionales"/>
    <s v="SUBD. ASUNTOS CONTRACTUALES"/>
    <s v="0111-01"/>
    <s v="Prestar servicios profesionales jurídicos en temas administrativos y contractuales de competencia de la Subdirección de Asuntos Contractuales de la Secretaría Distrital de Hacienda"/>
    <n v="80875295"/>
    <s v="JUAN CARLOS GOMEZ BAUTISTA"/>
    <s v="SUBDIRECTOR TECNICO - SUBD. ASUNTOS CONTRACTUALES"/>
    <s v="N/A"/>
    <d v="2023-06-15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3-02-08T00:00:00"/>
    <d v="2023-02-13T00:00:00"/>
    <s v="8  Mes(es)"/>
    <d v="2023-10-13T00:00:00"/>
    <n v="63104000"/>
    <n v="137"/>
    <n v="56.61"/>
    <n v="28396800"/>
    <n v="34707200"/>
    <n v="0"/>
    <n v="0"/>
    <n v="63104000"/>
    <s v="8  Mes(es)"/>
  </r>
  <r>
    <x v="0"/>
    <n v="230079"/>
    <x v="0"/>
    <s v="https://community.secop.gov.co/Public/Tendering/OpportunityDetail/Index?noticeUID=CO1.NTC.3783385&amp;isFromPublicArea=True&amp;isModal=true&amp;asPopupView=true"/>
    <x v="0"/>
    <s v="Prestación Servicio Apoyo a la Gestión"/>
    <s v="SUBD. ASUNTOS CONTRACTUALES"/>
    <s v="0111-01"/>
    <s v="Prestar servicios a la Subdirección de Asuntos Contractuales en lasensibilización y apropiación del uso de la plataforma tecnológica SECOP II, Tienda Virtual del Estado Colombiano (TVEC) y SECOP I, en elmarco del fortalecimiento de la gestión administrativa."/>
    <n v="1014257850"/>
    <s v="NICOLAS  FAGUA SUAREZ"/>
    <s v="SUBDIRECTOR TECNICO - SUBD. ASUNTOS CONTRACTUALES"/>
    <s v="N/A"/>
    <d v="2023-06-15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3-01-18T00:00:00"/>
    <d v="2023-01-20T00:00:00"/>
    <s v="8  Mes(es)"/>
    <d v="2023-09-20T00:00:00"/>
    <n v="25080000"/>
    <n v="161"/>
    <n v="66.260000000000005"/>
    <n v="13689500"/>
    <n v="11390500"/>
    <n v="0"/>
    <n v="0"/>
    <n v="25080000"/>
    <s v="8  Mes(es)"/>
  </r>
  <r>
    <x v="0"/>
    <n v="230387"/>
    <x v="0"/>
    <s v="https://community.secop.gov.co/Public/Tendering/OpportunityDetail/Index?noticeUID=CO1.NTC.4234893&amp;isFromPublicArea=True&amp;isModal=true&amp;asPopupView=true"/>
    <x v="0"/>
    <s v="Prestación Servicios Profesionales"/>
    <s v="SUBD. ASUNTOS CONTRACTUALES"/>
    <s v="0111-01"/>
    <s v="Prestar servicios profesionales de apoyo administrativo en los temas acargo de la Subdirección de Asuntos Contractuales, así como el apoyo enel seguimiento y revisión de las actividades registradas en laplataforma tecnológica SECOP I y II."/>
    <n v="64739651"/>
    <s v="SHEILA PATRICIA TORRES GARCIA"/>
    <s v="SUBDIRECTOR TECNICO - SUBD. ASUNTOS CONTRACTUALES"/>
    <s v="N/A"/>
    <d v="2023-06-15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3-03-29T00:00:00"/>
    <d v="2023-04-10T00:00:00"/>
    <s v="8  Mes(es)"/>
    <d v="2023-12-10T00:00:00"/>
    <n v="38192000"/>
    <n v="81"/>
    <n v="33.200000000000003"/>
    <n v="8115800"/>
    <n v="30076200"/>
    <n v="0"/>
    <n v="0"/>
    <n v="38192000"/>
    <s v="8  Mes(es)"/>
  </r>
  <r>
    <x v="0"/>
    <n v="230230"/>
    <x v="0"/>
    <s v="https://community.secop.gov.co/Public/Tendering/OpportunityDetail/Index?noticeUID=CO1.NTC.3785888&amp;isFromPublicArea=True&amp;isModal=true&amp;asPopupView=true"/>
    <x v="0"/>
    <s v="Prestación Servicios Profesionales"/>
    <s v="SUBD. ASUNTOS CONTRACTUALES"/>
    <s v="0111-01"/>
    <s v="Prestar servicios profesionales jurídicos en temas administrativos y contractuales de competencia de la Subdirección de Asuntos Contractuales de la Secretaría Distrital de Hacienda"/>
    <n v="1110457483"/>
    <s v="VIVIAN LORENA PRIETO TRUJILLO"/>
    <s v="SUBDIRECTOR TECNICO - SUBD. ASUNTOS CONTRACTUALES"/>
    <s v="N/A"/>
    <d v="2023-06-15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3-02-09T00:00:00"/>
    <d v="2023-02-13T00:00:00"/>
    <s v="8  Mes(es)"/>
    <d v="2023-10-13T00:00:00"/>
    <n v="63104000"/>
    <n v="137"/>
    <n v="56.61"/>
    <n v="28396800"/>
    <n v="34707200"/>
    <n v="0"/>
    <n v="0"/>
    <n v="63104000"/>
    <s v="8  Mes(es)"/>
  </r>
  <r>
    <x v="0"/>
    <n v="230397"/>
    <x v="0"/>
    <s v="https://community.secop.gov.co/Public/Tendering/OpportunityDetail/Index?noticeUID=CO1.NTC.4243823&amp;isFromPublicArea=True&amp;isModal=true&amp;asPopupView=true"/>
    <x v="0"/>
    <s v="Prestación Servicio Apoyo a la Gestión"/>
    <s v="SUBD. ASUNTOS CONTRACTUALES"/>
    <s v="0111-01"/>
    <s v="Prestación de servicios de apoyo a la gestión documental y archivísticade la Subdirección de Asuntos Contractuales en cargue de información enel sistema Web Center Content de los expedientes digitales y aplicaciónde las TRD Y TVD de los expedientes físicos."/>
    <n v="1000137439"/>
    <s v="YESICA JULIETH HERREÑO JIMENEZ"/>
    <s v="SUBDIRECTOR TECNICO - SUBD. ASUNTOS CONTRACTUALES"/>
    <s v="N/A"/>
    <d v="2023-06-15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3-03-31T00:00:00"/>
    <d v="2023-04-05T00:00:00"/>
    <s v="6  Mes(es)"/>
    <d v="2023-10-05T00:00:00"/>
    <n v="13956000"/>
    <n v="86"/>
    <n v="46.99"/>
    <n v="4341867"/>
    <n v="9614133"/>
    <n v="0"/>
    <n v="0"/>
    <n v="13956000"/>
    <s v="6  Mes(es)"/>
  </r>
  <r>
    <x v="2"/>
    <n v="210537"/>
    <x v="0"/>
    <s v="https://community.secop.gov.co/Public/Tendering/OpportunityDetail/Index?noticeUID=CO1.NTC.2288332&amp;isFromPublicArea=True&amp;isModal=true&amp;asPopupView=true"/>
    <x v="6"/>
    <s v="Prestación de Servicios"/>
    <s v="SUBD. EDUCACION TRIBUTARIA Y SERVICIO"/>
    <s v="0111-01"/>
    <s v="Prestar un servicio integral de carácter académico y de documentosespecializados en materia tributaria, dirigidos a la ciudadanía engeneral y a los funcionarios, que permita dar continuidad al proyectoEscuela Tributaria Distrital de la Secretaría Distrital de Hacienda."/>
    <n v="860351894"/>
    <s v="UNIVERSIDAD SERGIO ARBOLEDA"/>
    <s v="JEFE DE OFICINA - OF. EDUCACION TRIBUTARIA"/>
    <s v="N/A"/>
    <d v="2023-06-15T00:00:00"/>
    <s v="Durante el mes de mayo de 2023, el contratista cumplió con lasobligaciones generales estipuladas en los estudios previos."/>
    <s v="Durante el mes de mayo de 2023, el contratista cumplió con lasobligaciones especiales estipuladas en los estudios previos."/>
    <d v="2021-11-29T00:00:00"/>
    <d v="2021-12-02T00:00:00"/>
    <s v="31  Mes(es)"/>
    <d v="2023-12-31T00:00:00"/>
    <n v="910787789"/>
    <n v="575"/>
    <n v="75.760000000000005"/>
    <n v="780350000"/>
    <n v="130437789"/>
    <n v="0"/>
    <n v="0"/>
    <n v="910787789"/>
    <s v="31  Mes(es)"/>
  </r>
  <r>
    <x v="0"/>
    <n v="230196"/>
    <x v="0"/>
    <s v="https://community.secop.gov.co/Public/Tendering/OpportunityDetail/Index?noticeUID=CO1.NTC.3876225&amp;isFromPublicArea=True&amp;isModal=true&amp;asPopupView=true"/>
    <x v="0"/>
    <s v="Prestación Servicio Apoyo a la Gestión"/>
    <s v="DESPACHO SECRETARIO DISTRITAL DE HDA."/>
    <s v="0111-01"/>
    <s v="Prestar servicios de apoyo a la gestión al despacho del Secretariodistrital de Hacienda en lo correspondiente a la operatividad de losdiferentes sistemas de información en los procesos de contratación ymanejo de agenda."/>
    <n v="1015453535"/>
    <s v="KARINA ANDREA RODRIGUEZ SAAVEDRA"/>
    <s v="ASESOR - DESPACHO SECRETARIO DISTRITAL DE HDA."/>
    <s v="N/A"/>
    <d v="2023-06-14T00:00:00"/>
    <s v="1. Acata la Constitución, la ley, las normas legales y procedimentalesestablecidas por elGobierno Nacional y Distrital, y demás disposiciones pertinentes.2. Cumple lo previsto en las disposiciones de las especificacionesesenciales, así como en la propuesta presentada.3. La contratista se encuentra afiliado a los sistemas de seguridadsocial, salud, pensiones, aportes parafiscales y riesgos laborales y hacumplido con el pago mensual de los mismos presentando soporte de pagode seguridad social que se presumen validos al presentarlos para suspagos.4. La contratista presentó su póliza No. 380-47-994000131374 para lasuscripción de su contrato No. 230196 y cargada en la plataforma SECOPII5. La contratista presentó su póliza No 380-47-994000131374 para lasuscripción de su contrato No. 230196 y estas fueron revisadas yaprobadas por la Subdirección contractual.6. La contratista colabora con la entidad para que el objeto contratadose cumpla y que este sea el de mejor calidad.7. La contratista obra con lealtad y buena fe en las distintas etapascontractuales evitando las dilaciones y en trabamiento que pudieranpresentarse8. La contratista ha cumplido a cabalidad con su obligación9. Hasta el momento no se ha conocido que el contratista divulgueinformación de su proceso con terceros.10. Acata las instrucciones que durante el desarrollo del contrato le haimparto la Secretaría Distrital de Hacienda de Bogotá, D.C por conductodel supervisor del contrato.11. La contratista cuenta con su examen ocupacional que reposa en sucarpeta contractual.12. A la fecha el contrato se encuentra vigente.13. La contratista diligenció y presentó ante la secretaria Distrital deHacienda el Formato Único de Hoja de Vida del SIDEAP y al SIGEP. "/>
    <s v="Durante el periodo del 1 al 31 de mayo de 2023 la contratista apoyó enla realización de los informes de supervisión para el pago mensual 23contratos 230196 230236,230077 230414, 230410, 230413, 230430, 230433,230432, 230431, 230135, 230099, 230201, 230126, 230143, 230093, 230128,230235, 230033, 230186, 230186, 230126 y 230201 por medio del aplicativoBogData. Por otro lado, creó en el sistema de información BogData losexpedientes de los contratos 220457 Radicado D_SUP/2023/0000006816220412 Radicado D_SUP/2023/0000006820 220515 RadicadoD_SUP/2023/0000006989 para la solicitud de cambio de supervisión.La contratista, apoyó con el cargue del informe final por parte de lasubdirección financiera de los contratos 210374 y 200439 en losaplicativos de BOGDATA, WCC y SECOP II para su respectivo cierre.Igualmente se realizó la organización y se cargó en la plataforma de WCClos documentos de los contratos 220515, 220275, 220254 y 220073correspondientes a la ejecución del contrato requeridos previo alproceso de la liquidación del contrato y apoyó con la elaboración de losinformes finales de supervisión de los contratos 220215, 210001 y220522.La contratista realizó el envío al área encargada, la documentaciónrequerida para el trámite de afiliación a la ARL del contratistaSebastián Méndez. Por otro lado, apoyó con el diligenciamiento de lainformación solicitada en la plataforma Bogotá Cuidadora la agenda delSecretario de Hacienda de los meses de Marzo, Abril y MayoApoyo en la revisión y cargue en los diferentes aplicativos mencionadosen la obligación un total 23 cuentas de cobro de los 230196 230236230077 230414, 230410, 230413, 230430, 230433, 230432, 230431, 230135,230099, 230201, 230126, 230143, 230093, 230128, 230235, 230033, 230186,230186, 230126 y 230201, Apoyó con la realización, consolidación y envíoen el sistema BogData de los Informes de supervisión ymodificaciones/Novedades mensual de la Contraloría correspondientes alos contratistas del despacho del secretario antes mencionados.Así mismo, apoyo con el direccionamiento de 43 solicitudes enviadas alDespacho del Secretario de Hacienda y asistió a las reuniones a las quefue convocada y prestó el apoyo requerido por su supervisor relacionadascon el objeto del presente contrato._x0009_Informe mensual de cumplimiento de las obligaciones contractualesInforme final_x0009_Durante el periodo del 1 al 31 de mayo de 2023 la contratista apoyó enla realización de los informes de supervisión para el pago mensual 23contratos 230196 230236,230077 230414, 230410, 230413, 230430, 230433,230432, 230431, 230135, 230099, 230201, 230126, 230143, 230093, 230128,230235, 230033, 230186, 230186, 230126 y 230201 por medio del aplicativoBogData. Por otro lado, creó en el sistema de información BogData losexpedientes de los contratos 220457 Radicado D_SUP/2023/0000006816220412 Radicado D_SUP/2023/0000006820 220515 RadicadoD_SUP/2023/0000006989 para la solicitud de cambio de supervisión.La contratista, apoyó con el cargue del informe final por parte de lasubdirección financiera de los contratos 210374 y 200439 en losaplicativos de BOGDATA, WCC y SECOP II para su respectivo cierre.Igualmente se realizó la organización y se cargó en la plataforma de WCClos documentos de los contratos 220515, 220275, 220254 y 220073correspondientes a la ejecución del contrato requeridos previo alproceso de la liquidación del contrato y apoyó con la elaboración de losinformes finales de supervisión de los contratos 220215, 210001 y220522.La contratista realizó el envío al área encargada, la documentaciónrequerida para el trámite de afiliación a la ARL del contratistaSebastián Méndez. Por otro lado, apoyó con el diligenciamiento de lainformación solicitada en la plataforma Bogotá Cuidadora la agenda delSecretario de Hacienda de los meses de Marzo, Abril y MayoApoyo en la revisión y cargue en los diferentes aplicativos mencionadosen la obligación un total 23 cuentas de cobro de los 230196 230236230077 230414, 230410, 230413, 230430, 230433, 230432, 230431, 230135,230099, 230201, 230126, 230143, 230093, 230128, 230235, 230033, 230186,230186, 230126 y 230201, Apoyó con la realización, consolidación y envíoen el sistema BogData de los Informes de supervisión ymodificaciones/Novedades mensual de la Contraloría correspondientes alos contratistas del despacho del secretario antes mencionados.Así mismo, apoyo con el direccionamiento de 43 solicitudes enviadas alDespacho del Secretario de Hacienda y asistió a las reuniones a las quefue convocada y prestó el apoyo requerido por su supervisor relacionadascon el objeto del presente contrato.El contratista realizó la entrega del respectivo informe de Actividadessolicitado para la ejecución del contrato en los estudios previos"/>
    <d v="2023-01-30T00:00:00"/>
    <d v="2023-02-01T00:00:00"/>
    <s v="11  Mes(es)"/>
    <d v="2024-01-01T00:00:00"/>
    <n v="35376000"/>
    <n v="149"/>
    <n v="44.61"/>
    <n v="12864000"/>
    <n v="22512000"/>
    <n v="0"/>
    <n v="0"/>
    <n v="35376000"/>
    <s v="11  Mes(es)"/>
  </r>
  <r>
    <x v="0"/>
    <n v="230414"/>
    <x v="0"/>
    <s v="https://community.secop.gov.co/Public/Tendering/OpportunityDetail/Index?noticeUID=CO1.NTC.4249512&amp;isFromPublicArea=True&amp;isModal=true&amp;asPopupView=true"/>
    <x v="0"/>
    <s v="Prestación Servicios Profesionales"/>
    <s v="DESPACHO SECRETARIO DISTRITAL DE HDA."/>
    <s v="0111-01"/>
    <s v="Prestar servicios profesionales a la SDH, para el apoyo en laelaboración de insumos, que permitan atender los requerimientos de manera oportuna tanto de usuarios internos como externos."/>
    <n v="1023978819"/>
    <s v="CAMILA  FLOREZ OLARTE"/>
    <s v="ASESOR - DESPACHO SECRETARIO DISTRITAL DE HDA."/>
    <s v="N/A"/>
    <d v="2023-06-14T00:00:00"/>
    <s v="1. Acata la Constitución, la ley, las normas legales y procedimentalesestablecidas por elGobierno Nacional y Distrital, y demás disposiciones pertinentes.2. Cumple lo previsto en las disposiciones de las especificacionesesenciales, así como en la propuesta presentada.3. La contratista se encuentra afiliado a los sistemas de seguridadsocial, salud, pensiones, aportes parafiscales y riesgos laborales y hacumplido con el pago mensual de los mismos presentando soporte de pagode seguridad social que se presumen validos al presentarlos para suspagos.4. La contratista presentó su póliza No. 380 47 994000134079 para lasuscripción de su contrato No. 230414 y cargada en la plataforma SECOPII5. La contratista presentó su póliza No 380 47 994000134079 para lasuscripción de su contrato No. 230414 y estas fueron revisadas yaprobadas por la Subdirección contractual.6. La contratista colabora con la entidad para que el objeto contratadose cumpla y que este sea el de mejor calidad.7. La contratista obra con lealtad y buena fe en las distintas etapascontractuales evitando las dilaciones y en trabamiento que pudieranpresentarse8. La contratista ha cumplido a cabalidad con su obligación9. Hasta el momento no se ha conocido que el contratista divulgueinformación de su proceso con terceros.10. Acata las instrucciones que durante el desarrollo del contrato le haimparto la Secretaría Distrital de Hacienda de Bogotá, D.C por conductodel supervisor del contrato.11. La contratista cuenta con su examen ocupacional que reposa en sucarpeta contractual.12. A la fecha el contrato se encuentra vigente.13. La contratista diligenció y presentó ante la secretaria Distrital deHacienda el Formato Único de Hoja de Vida del SIDEAP y al SIGEP._x0009_1. Realizar la identificación, direccionamiento y almacenamiento de lainformación relacionada con la PQRSD que ingresan por todos los canalesdispuestos por la SDH.2. Proyectar respuestas a PQRSD y realizar el cierre en el sistema degestión documental.3. Apoyar y orientar a los ciudadanos en las actuaciones administrativasque requieran adelantar como también en radicaciones virtuales.4. Apoyar en la organización, cierre y traslado de información necesariapara atender las PQRSD y los requerimientos formulados por losdiferentes órganos de control y entidades.5. Apoyar la realización de informes, cuadros, planillas y demásdocumentos que se requieran para el desarrollo de los procesos y elcorrecto cumplimiento de las obligaciones asignadas conforme loslineamientos establecidos por el supervisor del contrato.6. Dar cumplimiento a lo establecido en el artículo 18 del decreto 807de 1993, respecto a la reserva de la información tributaria.7. Participar en las reuniones, eventos institucionales, talleres,comités de carácter oficial, espacios e instancias de participación,cuando sea convocado por el supervisor del contrato.8. Entregar un informe mensual y otro final que demuestren la laborrealizada en el marco de la ejecución contractual.9. Aplicar la política de seguridad de la información de la Entidad.10. Las demás obligaciones que se deriven de la naturaleza del contratoy en general todas las que se desprendan de la ejecución de este._x0009_Durante el periodo del 1 al 31 de mayo de 2023, el contratista realizola identificación de 80 respuestas de las diferentes peticiones de losciudadanos, el contratista apoyó de manera presencial con la orientaciónde la ciudadanía para la realización de los tramites requeridos en laSecretaria Distrital de Hacienda, lo anterior teniendo en cuenta lasfechas de vencimiento y la Feria de Servicio de la Entidad, así mismoapoyó complementando la información requerida del estado de 90 PQRS enlas diferentes carpetas y 100 PQRS en el programa CRM con el fin deverificar el estado en la entidad de las mismas al igual que participóen las diferentes reuniones a las que fue convocado con el fin dar uncorrecto cumplimiento al objeto del contrato._x0009_Entrega de informe mensual de cumplimiento de las obligacionescontractuales_x0009_Durante el periodo del 1 al 31 de mayo de 2023, el contratista realizola identificación de 80 respuestas de las diferentes peticiones de losciudadanos, el contratista apoyó de manera presencial con la orientaciónde la ciudadanía para la realización de los tramites requeridos en laSecretaria Distrital de Hacienda, lo anterior teniendo en cuenta lasfechas de vencimiento y la Feria de Servicio de la Entidad, así mismoapoyó complementando la información requerida del estado de 90 PQRS enlas diferentes carpetas y 100 PQRS en el programa CRM con el fin deverificar el estado en la entidad de las mismas al igual que participóen las diferentes reuniones a las que fue convocado con el fin dar uncorrecto cumplimiento al objeto del contrato.El contratista realizó la entrega del respectivo informe de Actividadessolicitado para la ejecución del contrato en los estudios previos &quot;"/>
    <m/>
    <d v="2023-03-31T00:00:00"/>
    <d v="2023-04-12T00:00:00"/>
    <s v="9  Mes(es)"/>
    <d v="2024-01-12T00:00:00"/>
    <n v="29313000"/>
    <n v="79"/>
    <n v="28.73"/>
    <n v="5211200"/>
    <n v="24101800"/>
    <n v="0"/>
    <n v="0"/>
    <n v="29313000"/>
    <s v="9  Mes(es)"/>
  </r>
  <r>
    <x v="0"/>
    <n v="230077"/>
    <x v="0"/>
    <s v="https://community.secop.gov.co/Public/Tendering/OpportunityDetail/Index?noticeUID=CO1.NTC.3777406&amp;isFromPublicArea=True&amp;isModal=true&amp;asPopupView=true"/>
    <x v="0"/>
    <s v="Prestación Servicio Apoyo a la Gestión"/>
    <s v="DESPACHO SECRETARIO DISTRITAL DE HDA."/>
    <s v="0111-01"/>
    <s v="Prestar servicios de apoyo a la gestión de carácter administrativo, aldespacho de la Secretaría Distrital de Hacienda apoyando en la atenciónde los requerimientos de usuarios internos y externos, y consolidaciónde los documentos."/>
    <n v="1020842997"/>
    <s v="JONATHAN  VERGEL VALENCIA"/>
    <s v="ASESOR - DESPACHO SECRETARIO DISTRITAL DE HDA."/>
    <s v="N/A"/>
    <d v="2023-06-14T00:00:00"/>
    <s v="1. Acata la Constitución, la ley, las normas legales y procedimentalesestablecidas por elGobierno Nacional y Distrital, y demás disposiciones pertinentes.2. Cumple lo previsto en las disposiciones de las especificacionesesenciales, así como en la propuesta presentada.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óliza No. 380-47-994000130185 para lasuscripción de su contrato No. 230077 y cargada en la plataforma SECOPII5. El contratista presentó su póliza No 380-47-994000130185 para lasuscripción de su contrato No. 230077 y estas fueron revisadas yaprobadas por la Subdirección contractual.6. El contratista colabora con la entidad para que el objeto contratadose cumpla y que este sea el de mejor calidad.7. El contratista obra con lealtad y buena fe en las distintas etapascontractuales evitando las dilaciones y en trabamiento que pudieranpresentarse8. El contratista ha cumplido a cabalidad con su obligación9. Hasta el momento no se ha conocido que el contratista divulgueinformación de su proceso con terceros.10. Acata las instrucciones que durante el desarrollo del contrato le haimparto la Secretaría Distrital de Hacienda de Bogotá, D.C por conductodel supervisor del contrato.11. El contratista cuenta con su examen ocupacional que reposa en sucarpeta contractual.12. A la fecha el contrato se encuentra vigente.13. El contratista diligenció y presentó ante la secretaria Distrital deHacienda el Formato Único de Hoja de Vida del SIDEAP y al SIGEP._x0009_1. Apoyar el trámite de numeración de actos administrativos y envío parapublicación2. Apoyar con el trámite de radicados internos y externos de losdiferentes documentos que se requieran, en el aplicativo CRM3. Colaborar con la consolidación, asignación y seguimiento de trámitede las solicitudes internas recibidas en el Despacho.4. Apoyar la consecución de información, organización de insumos yelaboración de reportes que se requieran por el supervisor del contrato,de acuerdo con el objeto contractual.5. Participar en las reuniones, eventos institucionales, talleres,comités de carácter oficial, espacios e instancias de participación,cuando sea convocado por el supervisor del contrato.6. Entrega mensual de un informe de cumplimiento de las obligacionescontractuales.7. Informe final de obligaciones al cierre del contrato en el que sedocumente la ejecución de las diferentes actividades asociados a lostemas relacionados al objeto del contrato.8. Las demás directamente relacionadas con el objeto del presentecontrato_x0009_Durante el periodo del 1 al 31 de mayo 2023, el contratista apoyo con laradicación y numeración de 33 resoluciones con la publicación de 12resoluciones en la plataforma Registro Distrital, apoyó con larealización de 38 radicados externo enviado y 27 memorandos internos.Así mismo verificó el reporte en CRM de las respuestas dadas a entes decontrol (Controlaría, Personería, Fiscalía, Procuraduría, Veeduría),apoyo generando la base de datos de las externas recibidas en laorientación de impuestos para realizar el debido seguimiento por partedel Despacho del Secretario, asistió a las reuniones a las que fueconvocado y prestó el apoyo requerido por su supervisor relacionadas conel objeto del presente contrato._x0009_Informe mensual de cumplimiento de las obligaciones contractualesInforme final_x0009_Durante el periodo del 1 al 31 de mayo 2023, el contratista apoyo conla radicación y numeración de 33 resoluciones con la publicación de 12resoluciones en la plataforma Registro Distrital, apoyó con larealización de 38 radicados externo enviado y 27 memorandos internos.Así mismo verificó el reporte en CRM de las respuestas dadas a entes decontrol (Controlaría, Personería, Fiscalía, Procuraduría, Veeduría),apoyo generando la base de datos de las externas recibidas en laorientación de impuestos para realizar el debido seguimiento por partedel Despacho del Secretario, asistió a las reuniones a las que fueconvocado y prestó el apoyo requerido por su supervisor relacionadas conel objeto del presente contrato.El contratista realizó la entrega del respectivo informe de Actividadessolicitado para la ejecución del contrato en los estudios previos&quot;"/>
    <m/>
    <d v="2023-01-17T00:00:00"/>
    <d v="2023-01-18T00:00:00"/>
    <s v="11  Mes(es)  15  Día(s)"/>
    <d v="2024-01-02T00:00:00"/>
    <n v="34661000"/>
    <n v="163"/>
    <n v="46.7"/>
    <n v="13362066"/>
    <n v="21298934"/>
    <n v="0"/>
    <n v="0"/>
    <n v="34661000"/>
    <s v="11  Mes(es)  15  Día(s)"/>
  </r>
  <r>
    <x v="0"/>
    <n v="230519"/>
    <x v="0"/>
    <s v="https://community.secop.gov.co/Public/Tendering/OpportunityDetail/Index?noticeUID=CO1.NTC.4347942&amp;isFromPublicArea=True&amp;isModal=true&amp;asPopupView=true"/>
    <x v="0"/>
    <s v="Prestación Servicios Profesionales"/>
    <s v="DESPACHO SECRETARIO DISTRITAL DE HDA."/>
    <s v="0111-01"/>
    <s v="Prestar servicios profesionales al despacho del Secretario Distrital deHacienda relacionados con la preparación, revisión, consolidación ypresentación de insumos para la divulgación de información relacionadacon el pago de transferencias monetarias de la estrategia de IngresoMínimo Garantizado dirigida a entidades distritales, entes de Control yControl Político, y demás interesados."/>
    <n v="1019088527"/>
    <s v="SEBASTIAN  MENDEZ LEON"/>
    <s v="ASESOR - DESPACHO SECRETARIO DISTRITAL DE HDA."/>
    <s v="N/A"/>
    <d v="2023-06-14T00:00:00"/>
    <s v="1. Acata la Constitución, la ley, las normas legales y procedimentalesestablecidas por elGobierno Nacional y Distrital, y demás disposiciones pertinentes.2. Cumple lo previsto en las disposiciones de las especificacionesesenciales, así como en la propuesta presentada.3. La contratista se encuentra afiliado a los sistemas de seguridadsocial, salud, pensiones, aportes parafiscales y riesgos laborales y hacumplido con el pago mensual de los mismos presentando soporte de pagode seguridad social que se presumen validos al presentarlos para suspagos.4. La contratista presentó su póliza No. 380 47 994000134569 para lasuscripción de su contrato No. 230519 y cargada en la plataforma SECOPII5. La contratista presentó su póliza No 380 47 994000134569 para lasuscripción de su contrato No. 230519 y estas fueron revisadas yaprobadas por la Subdirección contractual.6. La contratista colabora con la entidad para que el objeto contratadose cumpla y que este sea el de mejor calidad.7. La contratista obra con lealtad y buena fe en las distintas etapascontractuales evitando las dilaciones y en trabamiento que pudieranpresentarse8. La contratista ha cumplido a cabalidad con su obligación9. Hasta el momento no se ha conocido que el contratista divulgueinformación de su proceso con terceros.10. Acata las instrucciones que durante el desarrollo del contrato le haimparto la Secretaría Distrital de Hacienda de Bogotá, D.C por conductodel supervisor del contrato.11. La contratista cuenta con su examen ocupacional que reposa en sucarpeta contractual.12. A la fecha el contrato se encuentra vigente.13. La contratista diligenció y presentó ante la secretaria Distrital deHacienda el Formato Único de Hoja de Vida del SIDEAP y al SIGEP._x0009_1. Elaborar, revisar y consolidar los insumos necesarios para ladivulgación de información dirigida a entidades distritales, entes deControl y Control Político y los demás interesados en el funcionamientode la Estrategia de Ingreso Mínimo Garantizado2. Apoyar en la proyección respuestas a PQRS a entidades distritales,entes de Control y Control Político, interesados en el funcionamiento dela Estrategia Integral de Ingreso Mínimo Garantizado3. Realizar el levantamiento y consolidación de información, generaciónde insumos, elaboración y/o revisión de reportes que se requieran por elsupervisor del contrato, de acuerdo con el objeto contractual.4. Participar en las reuniones, eventos institucionales, talleres,comités de carácter oficial, espacios e instancias de participación,cuando sea convocado o delegado por el supervisor del contrato.5. Entrega mensual de un informe de cumplimiento de las obligacionescontractuales6. Informe final de obligaciones al cierre del contrato en el que sedocumente la ejecución de las diferentes actividades asociados a lostemas relacionados al objeto del contrato7. Las demás que sean asignadas por el supervisor para el correctodesarrollo del objeto del presente contrato._x0009_Durante el periodo del 1 al 31 de mayo 2023, el contratista generóinsumos para dar respuesta a las diferentes entidades de controlcorrespondientes al programa Ingreso mínimo garantizado, apoyó con laproyección de las diferentes respuestas solicitadas por la Contraloría yel Concejo de Bogotá, realizó la proyección de 22 solicitudes desoportes a contratistas que estuvieron vinculados con la entidad de laestrategia IMG durante la vigencia 2022, así mismo proyectó 4 PQRSciudadanas asociadas a casos relacionados con solicitudes de Entes deControl. Igualmente, el contratista participó en todas las reuniones alas que fue convocado para la correcta ejecución del contrato._x0009_Entrega de informe mensual de cumplimiento de las obligacionescontractuales Entrega de informe final_x0009_Durante el periodo del 1 al 31 de mayo 2023, el contratista generóinsumos para dar respuesta a las diferentes entidades de controlcorrespondientes al programa Ingreso mínimo garantizado, apoyó con laproyección de las diferentes respuestas solicitadas por la Contraloría yel Concejo de Bogotá, realizó la proyección de 22 solicitudes desoportes a contratistas que estuvieron vinculados con la entidad de laestrategia IMG durante la vigencia 2022, así mismo proyectó 4 PQRSciudadanas asociadas a casos relacionados con solicitudes de Entes deControl. Igualmente, el contratista participó en todas las reuniones alas que fue convocado para la correcta ejecución del contrato.El contratista realizó la entrega del respectivo informe de Actividadessolicitado para la ejecución del contrato en los estudios previos&quot;"/>
    <m/>
    <d v="2023-04-28T00:00:00"/>
    <d v="2023-05-02T00:00:00"/>
    <s v="7  Mes(es)  13  Día(s)"/>
    <d v="2023-12-15T00:00:00"/>
    <n v="24210367"/>
    <n v="59"/>
    <n v="25.99"/>
    <n v="3039867"/>
    <n v="21170500"/>
    <n v="0"/>
    <n v="0"/>
    <n v="24210367"/>
    <s v="7  Mes(es)  13  Día(s)"/>
  </r>
  <r>
    <x v="0"/>
    <n v="230236"/>
    <x v="0"/>
    <s v="https://community.secop.gov.co/Public/Tendering/OpportunityDetail/Index?noticeUID=CO1.NTC.3970272&amp;isFromPublicArea=True&amp;isModal=true&amp;asPopupView=true"/>
    <x v="0"/>
    <s v="Prestación Servicio Apoyo a la Gestión"/>
    <s v="DESPACHO SECRETARIO DISTRITAL DE HDA."/>
    <s v="0111-01"/>
    <s v="Prestar servicios de apoyo a la gestión de carácter administrativo aldespacho de la Secretaría Distrital de Hacienda, contribuyendo con laconsolidación y organización de documentos."/>
    <n v="1015480884"/>
    <s v="ANDRES FELIPE DIAZ HENAO"/>
    <s v="ASESOR - DESPACHO SECRETARIO DISTRITAL DE HDA."/>
    <s v="N/A"/>
    <d v="2023-06-14T00:00:00"/>
    <s v="1. Acata la Constitución, la ley, las normas legales y procedimentalesestablecidas por elGobierno Nacional y Distrital, y demás disposiciones pertinentes.2. Cumple lo previsto en las disposiciones de las especificacionesesenciales, así como en la propuesta presentada.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óliza No. 380-47-994000132121 para lasuscripción de su contrato No. 230236 y cargada en la plataforma SECOPII5. El contratista presentó su póliza No 380-47-994000132121 para lasuscripción de su contrato No. 230236 y estas fueron revisadas yaprobadas por la Subdirección contractual.6. El contratista colabora con la entidad para que el objeto contratadose cumpla y que este sea el de mejor calidad.7. El contratista obra con lealtad y buena fe en las distintas etapascontractuales evitando las dilaciones y en trabamiento que pudieranpresentarse8. El contratista ha cumplido a cabalidad con su obligación9. Hasta el momento no se ha conocido que el contratista divulgueinformación de su proceso con terceros.10. Acata las instrucciones que durante el desarrollo del contrato le haimparto la Secretaría Distrital de Hacienda de Bogotá, D.C por conductodel supervisor del contrato.11. El contratista cuenta con su examen ocupacional que reposa en sucarpeta contractual.12. A la fecha el contrato se encuentra vigente.13. El contratista diligenció y presentó ante la secretaria Distrital deHacienda el Formato Único de Hoja de Vida del SIDEAP y al SIGEP._x0009_1.  Realizar la gestión administrativa relacionada con laidentificación, direccionamiento y almacenamiento de la informaciónrelacionada con la PQRSD que ingresan al Despacho por todos los canalesdispuestos por la SDH.2. Apoyar la revisión, consolidación y organización de los documentosque reposan en el despacho.3. Entregar la consecución de información, organización de insumos yelaboración de reportes que se requieran por el supervisor del contrato,de acuerdo con el objeto contractual.4. Realizar los trámites operativos que se requieran en los aplicativosque maneja la entidad5. Participar en las reuniones, eventos institucionales, talleres,comités de carácter oficial, espacios e instancias de participación,cuando sea convocado por el supervisor del contrato.6. Entrega mensual de un informe de cumplimiento de las obligacionescontractuales.7. Informe final de obligaciones al cierre del contrato en el que sedocumente la ejecución de las diferentes actividades asociadas a lostemas relacionados al objeto del contrato.8. Las demás directamente relacionadas con el objeto del presentecontrato_x0009_Durante el periodo de ejecución del 01 al 31 de mayo del apoyó con en laconsolidación de comunicaciones externas recibidas (ER) en el Despachodel Secretario de Hacienda, realizando su respectiva revisión de acuerdocon la TRD que se encuentra vigente hasta la fecha de acuerdo con elproceso establecido por la SDH, apoyo con la orientación de losciudadanos para la realización de los tramites requeridos en laSecretaria Distrital de hacienda con base al vencimiento de impuestos.Así mismo, asistió a las reuniones a las que fue convocado y prestó elapoyo requerido por su supervisor en el marco del objeto del presentecontrato._x0009_Informe mensual de cumplimiento de las obligaciones contractualesInforme final_x0009_Durante el periodo de ejecución del 01 al 31 de mayo del apoyó con enla consolidación de comunicaciones externas recibidas (ER) en elDespacho del Secretario de Hacienda, realizando su respectiva revisiónde acuerdo con la TRD que se encuentra vigente hasta la fecha de acuerdocon el proceso establecido por la SDH, apoyo con la orientación de losciudadanos para la realización de los tramites requeridos en laSecretaria Distrital de hacienda con base al vencimiento de impuestos.Así mismo, asistió a las reuniones a las que fue convocado y prestó elapoyo requerido por su supervisor en el marco del objeto del presentecontrato.El contratista realizó la entrega del respectivo informe de Actividadessolicitado para la ejecución del contrato en los estudios previos."/>
    <m/>
    <d v="2023-02-10T00:00:00"/>
    <d v="2023-02-15T00:00:00"/>
    <s v="11  Mes(es)"/>
    <d v="2024-01-15T00:00:00"/>
    <n v="25586000"/>
    <n v="135"/>
    <n v="40.42"/>
    <n v="8141000"/>
    <n v="17445000"/>
    <n v="0"/>
    <n v="0"/>
    <n v="25586000"/>
    <s v="11  Mes(es)"/>
  </r>
  <r>
    <x v="1"/>
    <n v="220392"/>
    <x v="0"/>
    <s v="https://community.secop.gov.co/Public/Tendering/OpportunityDetail/Index?noticeUID=CO1.NTC.2930547&amp;isFromPublicArea=True&amp;isModal=true&amp;asPopupView=true"/>
    <x v="7"/>
    <s v="Prestación de Servicios"/>
    <s v="SUBD. ADMINISTRATIVA Y FINANCIERA"/>
    <s v="0111-01"/>
    <s v="PRESTAR LOS SERVICIOS DE MANTENIMIENTO PREVENTIVO Y CORRECTIVO PARA LASCAJAS FUERTES DE LA SECRETARÍA DISTRITAL DE HACIENDA"/>
    <n v="900753920"/>
    <s v="FERREDISEÑOS DAES LIAL S.A.S."/>
    <s v="PROFESIONAL UNIVERSITARIO - SUBD. ADMINISTRATIVA Y FINANCIERA"/>
    <s v="N/A"/>
    <d v="2023-06-14T00:00:00"/>
    <s v="Durante el periodo comprendido del 01 al 06 de mayo, el contratistacumplió con las condiciones y obligaciones del contrato y de lasespecificaciones técnicas."/>
    <s v="para este periodo final del informe el contratista no realizómantenimiento de ningna caja fuerte de acuerdo con cronograma, no sepresentó ninguna novedad."/>
    <d v="2022-06-06T00:00:00"/>
    <d v="2022-06-21T00:00:00"/>
    <s v="10  Mes(es)  15  Día(s)"/>
    <d v="2023-05-06T00:00:00"/>
    <n v="7322000"/>
    <n v="319"/>
    <n v="100"/>
    <n v="5694312"/>
    <n v="1627688"/>
    <n v="0"/>
    <n v="0"/>
    <n v="7322000"/>
    <s v="10  Mes(es)  15  Día(s)"/>
  </r>
  <r>
    <x v="0"/>
    <n v="230518"/>
    <x v="0"/>
    <s v="https://community.secop.gov.co/Public/Tendering/OpportunityDetail/Index?noticeUID=CO1.NTC.4231521&amp;isFromPublicArea=True&amp;isModal=true&amp;asPopupView=true"/>
    <x v="7"/>
    <s v="Prestación de Servicios"/>
    <s v="SUBD. ADMINISTRATIVA Y FINANCIERA"/>
    <s v="0111-01"/>
    <s v="PRESTAR LOS SERVICIOS DE MANTENIMIENTO PREVENTIVO Y CORRECTIVO PARA LASCAJAS FUERTES DE LA SECRETARÍA DISTRITAL DE HACIENDA"/>
    <n v="901520694"/>
    <s v="INDULTEC SOLUCIONES INTEGRALES S.A.S."/>
    <s v="PROFESIONAL UNIVERSITARIO - SUBD. ADMINISTRATIVA Y FINANCIERA"/>
    <s v="N/A"/>
    <d v="2023-06-14T00:00:00"/>
    <s v="Durante el periodo comprendido del 11 al 31 de mayo, el contratistacumplió con las condiciones y obligaciones del contrato y de lasespecificaciones técnicas."/>
    <s v="durante el periodo del informe el contratista realizo programación decronograma acordado sin novedad."/>
    <d v="2023-04-28T00:00:00"/>
    <d v="2023-05-11T00:00:00"/>
    <s v="7  Mes(es)"/>
    <d v="2023-12-11T00:00:00"/>
    <n v="8952733"/>
    <n v="50"/>
    <n v="23.36"/>
    <n v="0"/>
    <n v="8952733"/>
    <n v="0"/>
    <n v="0"/>
    <n v="8952733"/>
    <s v="7  Mes(es)"/>
  </r>
  <r>
    <x v="0"/>
    <n v="230072"/>
    <x v="0"/>
    <s v="https://community.secop.gov.co/Public/Tendering/OpportunityDetail/Index?noticeUID=CO1.NTC.3779867&amp;isFromPublicArea=True&amp;isModal=true&amp;asPopupView=true"/>
    <x v="0"/>
    <s v="Prestación Servicios Profesionales"/>
    <s v="SUBD. EDUCACION TRIBUTARIA Y SERVICIO"/>
    <s v="0111-01"/>
    <s v="Prestar servicios profesionales para realizar actividades propias defiscalización y liquidación de la población asignada, radicacionesvirtuales, respuesta a PQRS y realización de informes para la oficina decontrol masivo."/>
    <n v="1052381232"/>
    <s v="ARLEY  RINCON MELO"/>
    <s v="ASESOR - DESPACHO SECRETARIO DISTRITAL DE HDA."/>
    <s v="N/A"/>
    <d v="2023-06-14T00:00:00"/>
    <s v="Durante el periodo de ejecución, el contratista dio cumplimiento a lasobligaciones generales estipuladas en los estudios previos."/>
    <s v="Durante el periodo de ejecución, la contratista dio cumplimiento a lasobligaciones especiales estipuladas en los estudios previos.  Loanterior se evidencia en el informe de actividades del contratista."/>
    <d v="2023-01-18T00:00:00"/>
    <d v="2023-02-01T00:00:00"/>
    <s v="8  Mes(es)"/>
    <d v="2023-10-01T00:00:00"/>
    <n v="32256000"/>
    <n v="149"/>
    <n v="61.57"/>
    <n v="12096000"/>
    <n v="20160000"/>
    <n v="0"/>
    <n v="0"/>
    <n v="32256000"/>
    <s v="8  Mes(es)"/>
  </r>
  <r>
    <x v="0"/>
    <n v="230074"/>
    <x v="0"/>
    <s v="https://community.secop.gov.co/Public/Tendering/OpportunityDetail/Index?noticeUID=CO1.NTC.3779867&amp;isFromPublicArea=True&amp;isModal=true&amp;asPopupView=true"/>
    <x v="0"/>
    <s v="Prestación Servicios Profesionales"/>
    <s v="SUBD. EDUCACION TRIBUTARIA Y SERVICIO"/>
    <s v="0111-01"/>
    <s v="Prestar servicios profesionales para realizar actividades propias defiscalización y liquidación de la población asignada, radicacionesvirtuales, respuesta a PQRS y realización de informes para la oficina decontrol masivo."/>
    <n v="51933372"/>
    <s v="ALEJANDRA  CHAVES GARCIA"/>
    <s v="ASESOR - DESPACHO SECRETARIO DISTRITAL DE HDA."/>
    <s v="N/A"/>
    <d v="2023-06-14T00:00:00"/>
    <s v="Durante el periodo de ejecución, la contratista dio cumplimiento a lasobligaciones generales estipuladas en los estudios previos."/>
    <s v="Durante el periodo de ejecución, la contratista dio cumplimiento a lasobligaciones especiales estipuladas en los estudios previos.  Loanterior se evidencia en el informe de actividades de la contratista."/>
    <d v="2023-01-18T00:00:00"/>
    <d v="2023-02-01T00:00:00"/>
    <s v="8  Mes(es)"/>
    <d v="2023-10-01T00:00:00"/>
    <n v="32256000"/>
    <n v="149"/>
    <n v="61.57"/>
    <n v="16128000"/>
    <n v="16128000"/>
    <n v="0"/>
    <n v="0"/>
    <n v="32256000"/>
    <s v="8  Mes(es)"/>
  </r>
  <r>
    <x v="0"/>
    <n v="230071"/>
    <x v="0"/>
    <s v="https://community.secop.gov.co/Public/Tendering/OpportunityDetail/Index?noticeUID=CO1.NTC.3779867&amp;isFromPublicArea=True&amp;isModal=true&amp;asPopupView=true"/>
    <x v="0"/>
    <s v="Prestación Servicios Profesionales"/>
    <s v="SUBD. EDUCACION TRIBUTARIA Y SERVICIO"/>
    <s v="0111-01"/>
    <s v="Prestar servicios profesionales para realizar actividades propias defiscalización y liquidación de la población asignada, radicacionesvirtuales, respuesta a PQRS y realización de informes para la oficina decontrol masivo."/>
    <n v="52823549"/>
    <s v="NADIA CAROLA LEMUS BOLAÑOS"/>
    <s v="ASESOR - DESPACHO SECRETARIO DISTRITAL DE HDA."/>
    <s v="N/A"/>
    <d v="2023-06-14T00:00:00"/>
    <s v="Durante el periodo de ejecución, la contratista dio cumplimiento a lasobligaciones generales estipuladas en los estudios previos."/>
    <s v="Durante el periodo de ejecución, la contratista dio cumplimiento a lasobligaciones especiales estipuladas en los estudios previos.  Loanterior se evidencia en el informe de actividades de la contratista."/>
    <d v="2023-01-18T00:00:00"/>
    <d v="2023-02-01T00:00:00"/>
    <s v="8  Mes(es)"/>
    <d v="2023-10-01T00:00:00"/>
    <n v="32256000"/>
    <n v="149"/>
    <n v="61.57"/>
    <n v="16128000"/>
    <n v="16128000"/>
    <n v="0"/>
    <n v="0"/>
    <n v="32256000"/>
    <s v="8  Mes(es)"/>
  </r>
  <r>
    <x v="0"/>
    <n v="230075"/>
    <x v="0"/>
    <s v="https://community.secop.gov.co/Public/Tendering/OpportunityDetail/Index?noticeUID=CO1.NTC.3779867&amp;isFromPublicArea=True&amp;isModal=true&amp;asPopupView=true"/>
    <x v="0"/>
    <s v="Prestación Servicios Profesionales"/>
    <s v="SUBD. EDUCACION TRIBUTARIA Y SERVICIO"/>
    <s v="0111-01"/>
    <s v="Prestar servicios profesionales para realizar actividades propias defiscalización y liquidación de la población asignada, radicacionesvirtuales, respuesta a PQRS y realización de informes para la oficina decontrol masivo."/>
    <n v="1013642128"/>
    <s v="KAREN ANDREA CALDERON SANABRIA"/>
    <s v="ASESOR - DESPACHO SECRETARIO DISTRITAL DE HDA."/>
    <s v="N/A"/>
    <d v="2023-06-14T00:00:00"/>
    <s v="Durante el periodo de ejecución, la contratista dio cumplimiento a lasobligaciones generales estipuladas en los estudios previos."/>
    <s v="Durante el periodo de ejecución, la contratista dio cumplimiento a lasobligaciones especiales estipuladas en los estudios previos.  Loanterior se evidencia en el informe de actividades de la contratista."/>
    <d v="2023-01-18T00:00:00"/>
    <d v="2023-02-01T00:00:00"/>
    <s v="8  Mes(es)"/>
    <d v="2023-10-01T00:00:00"/>
    <n v="32256000"/>
    <n v="149"/>
    <n v="61.57"/>
    <n v="12096000"/>
    <n v="20160000"/>
    <n v="0"/>
    <n v="0"/>
    <n v="32256000"/>
    <s v="8  Mes(es)"/>
  </r>
  <r>
    <x v="0"/>
    <n v="230258"/>
    <x v="0"/>
    <s v="https://community.secop.gov.co/Public/Tendering/OpportunityDetail/Index?noticeUID=CO1.NTC.3779867&amp;isFromPublicArea=True&amp;isModal=true&amp;asPopupView=true"/>
    <x v="0"/>
    <s v="Prestación Servicios Profesionales"/>
    <s v="SUBD. EDUCACION TRIBUTARIA Y SERVICIO"/>
    <s v="0111-01"/>
    <s v="Prestar servicios profesionales para realizar actividades propias defiscalización y liquidación de la población asignada, radicacionesvirtuales, respuesta a PQRS y realización de informes para la oficina decontrol masivo."/>
    <n v="52011724"/>
    <s v="ANA IRMA SABOGAL JACOME"/>
    <s v="ASESOR - DESPACHO SECRETARIO DISTRITAL DE HDA."/>
    <s v="N/A"/>
    <d v="2023-06-14T00:00:00"/>
    <s v="Durante el periodo de ejecución, la contratista dio cumplimiento a lasobligaciones generales estipuladas en los estudios previos."/>
    <s v="Durante el periodo de ejecución, la contratista dio cumplimiento a lasobligaciones especiales estipuladas en los estudios previos.  Loanterior se evidencia en el informe de actividades de la contratista."/>
    <d v="2023-02-21T00:00:00"/>
    <d v="2023-03-01T00:00:00"/>
    <s v="8  Mes(es)"/>
    <d v="2023-11-01T00:00:00"/>
    <n v="32256000"/>
    <n v="121"/>
    <n v="49.39"/>
    <n v="12096000"/>
    <n v="20160000"/>
    <n v="0"/>
    <n v="0"/>
    <n v="32256000"/>
    <s v="8  Mes(es)"/>
  </r>
  <r>
    <x v="2"/>
    <n v="210483"/>
    <x v="1"/>
    <s v="https://www.colombiacompra.gov.co/tienda-virtual-del-estado-colombiano/ordenes-compra/76955"/>
    <x v="1"/>
    <s v="Prestación de Servicios"/>
    <s v="SUBD. EDUCACION TRIBUTARIA Y SERVICIO"/>
    <s v="0111-01"/>
    <s v="Proveer módulos de autoatención en los distintos puntos de la ciudad deBogotá donde la SDH tiene presencia incluyendo la Red Cade y Supercade."/>
    <n v="901444086"/>
    <s v="UNIÓN TEMPORAL SERVICIOS BPO"/>
    <s v="JEFE DE OFICINA - OF. GESTION DEL SERVICIO"/>
    <s v="N/A"/>
    <d v="2023-06-13T00:00:00"/>
    <s v="Durante el mes de abril de 2023, el contratista cumplió con lasobligaciones generales estipuladas en los estudios previos."/>
    <s v="Durante el mes de abril de 2023, el contratista cumplió con lasobligaciones especiales estipuladas en los estudios previos."/>
    <d v="2021-09-30T00:00:00"/>
    <d v="2021-10-19T00:00:00"/>
    <s v="30  Mes(es)"/>
    <d v="2023-12-31T00:00:00"/>
    <n v="543092200"/>
    <n v="619"/>
    <n v="77.09"/>
    <n v="361901831"/>
    <n v="181190369"/>
    <n v="0"/>
    <n v="0"/>
    <n v="543092200"/>
    <s v="30  Mes(es)"/>
  </r>
  <r>
    <x v="0"/>
    <n v="230160"/>
    <x v="0"/>
    <s v="https://community.secop.gov.co/Public/Tendering/OpportunityDetail/Index?noticeUID=CO1.NTC.3947735&amp;isFromPublicArea=True&amp;isModal=true&amp;asPopupView=true"/>
    <x v="0"/>
    <s v="Prestación Servicios Profesionales"/>
    <s v="SUBD. ASUNTOS CONTRACTUALES"/>
    <s v="0111-01"/>
    <s v="Prestar servicios profesionales a la Subdirección de AsuntosContractuales en actividades que se requieran en el sistema BOGDATA y enla preparación de información y bases de datos para la atención derequerimientos y solicitudes realizadas a la Subdirección."/>
    <n v="53048983"/>
    <s v="ANDREA PAOLA VEGA TORRES"/>
    <s v="SUBDIRECTOR TECNICO - SUBD. ASUNTOS CONTRACTUALES"/>
    <s v="N/A"/>
    <d v="2023-06-13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3-02-07T00:00:00"/>
    <d v="2023-02-09T00:00:00"/>
    <s v="8  Mes(es)"/>
    <d v="2023-10-09T00:00:00"/>
    <n v="31432000"/>
    <n v="141"/>
    <n v="58.26"/>
    <n v="14668267"/>
    <n v="16763733"/>
    <n v="0"/>
    <n v="0"/>
    <n v="31432000"/>
    <s v="8  Mes(es)"/>
  </r>
  <r>
    <x v="1"/>
    <n v="220003"/>
    <x v="0"/>
    <s v="https://community.secop.gov.co/Public/Tendering/OpportunityDetail/Index?noticeUID=CO1.NTC.2502415&amp;isFromPublicArea=True&amp;isModal=true&amp;asPopupView=true"/>
    <x v="0"/>
    <s v="Prestación Servicio Apoyo a la Gestión"/>
    <s v="OF. DEPURACION CARTERA"/>
    <s v="0111-01"/>
    <s v="Prestar los servicios de apoyo operativo para la ejecución de laboresrelacionadas con las actuaciones administrativas,recopilación de documentos, descargue de pruebas, atención al usuario,manejo del archivo y asignación y reparto de losradicados de la Oficina de Depuración de Cartera"/>
    <n v="1030641735"/>
    <s v="CRISTIAN ANDRES PULIDO HORMAZA"/>
    <s v="JEFE DE OFICINA - OF. DEPURACION CARTERA"/>
    <s v="N/A"/>
    <d v="2023-06-09T00:00:00"/>
    <s v="El contratista dio cumplimiento a las obligaciones generales delcontrato, dentro del periodo de ejecución del mismo."/>
    <s v="El contratista cumplió con las obligaciones especiales del contratodentro del periodo de ejecución del mismo, de acuerdo a las actividadesregistradas en los informes mensuales de supervisión anexos alexpediente contractual."/>
    <d v="2022-01-11T00:00:00"/>
    <d v="2022-01-12T00:00:00"/>
    <n v="270"/>
    <d v="2023-01-16T00:00:00"/>
    <n v="16597098"/>
    <n v="369"/>
    <n v="100"/>
    <n v="22375347"/>
    <n v="0"/>
    <n v="1"/>
    <n v="5778249"/>
    <n v="22375347"/>
    <s v="  12  Mes(es)   4  Día(s)"/>
  </r>
  <r>
    <x v="1"/>
    <n v="220126"/>
    <x v="0"/>
    <s v="https://community.secop.gov.co/Public/Tendering/OpportunityDetail/Index?noticeUID=CO1.NTC.2517639&amp;isFromPublicArea=True&amp;isModal=true&amp;asPopupView=true"/>
    <x v="0"/>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1094933114"/>
    <s v="DANIELA  AGUIRRE BETANCOURT"/>
    <s v="JEFE DE OFICINA - OF. DEPURACION CARTERA"/>
    <s v="N/A"/>
    <d v="2023-06-09T00:00:00"/>
    <s v="El contratista dio cumplimiento a las obligaciones generales delcontrato, dentro del periodo de ejecución del mismo."/>
    <s v="El contratista cumplió con las obligaciones especiales del contratodentro del periodo de ejecución del mismo, de acuerdo a las actividadesregistradas en los informes mensuales de supervisión anexos alexpediente contractual."/>
    <d v="2022-01-13T00:00:00"/>
    <d v="2022-01-18T00:00:00"/>
    <n v="270"/>
    <d v="2023-01-16T00:00:00"/>
    <n v="36288000"/>
    <n v="363"/>
    <n v="100"/>
    <n v="48115200"/>
    <n v="0"/>
    <n v="1"/>
    <n v="11827200"/>
    <n v="48115200"/>
    <s v="  11  Mes(es)  29  Día(s)"/>
  </r>
  <r>
    <x v="0"/>
    <n v="230182"/>
    <x v="0"/>
    <s v="https://community.secop.gov.co/Public/Tendering/OpportunityDetail/Index?noticeUID=CO1.NTC.3876473&amp;isFromPublicArea=True&amp;isModal=true&amp;asPopupView=true"/>
    <x v="0"/>
    <s v="Prestación Servicios Profesionales"/>
    <s v="OF. ASESORA DE PLANEACION"/>
    <s v="0111-01"/>
    <s v="Prestar los servicios profesionales para apoyar la implementación yarticulación de mejoras en los procesos de la SDH y la sostenibilidaddel Sistema de Gestión, con la transición tecnológica de la Entidad."/>
    <n v="79558256"/>
    <s v="FERNANDO  AGUIRRE PANCHE"/>
    <s v="JEFE DE OFICINA ASESORA - OF. ASESORA DE PLANEACION"/>
    <s v="N/A"/>
    <d v="2023-06-09T00:00:00"/>
    <s v="Se ha dado cumplimiento a las obligaciones generales respectivas."/>
    <s v="Se proyecto y envión informe de retroalimentación de los reportes degestión de la Subdirección de Administrativa y Financiera del primertrimestre de 2023.Se realizo mesa de trabajo para la revisión de los indicadores defiltrado y automatización para los tanques de agua de la SecretaríaDistrital de Hacienda con la Subdirección Administrativa y Financiera –SAF.Se asistió y participo en la mesa de trabajo sobre la encuesta desatisfacción en la OAP el 4 de mayo de 2023.Se asistió y participo en las mesas de trabajo para la revisión delflujo y documentación pare el soporte en la atención a los contribuyentes los días 5, 10, 11, 15, 16,18 y 23 de mayo de 2023.Se realizo capacitación a la Subdirección Administrativa y Financiera –SAF, sobre la consulta de elementos del Sistema de Gestión de Calidad enla Intranet, Pagina Web y aplicativo MIGEMA, el 17 de mayo de 2023.Se asistió y participo en la mesa de trabajo sobre los manuales deusuario del CPR-118.Se realizo la revisión y diagrama de flujo de los documentos delProcedimiento 116-P-01 Administración de Bienes.Se asistió al comité de gestión del cambio el 19 de mayo de 2023.se asistió a la capacitación de seguimiento y verificación de loslineamientos sobre el plan de pagos en SECOP II, el 24 de mayo de 2023"/>
    <d v="2023-02-02T00:00:00"/>
    <d v="2023-02-06T00:00:00"/>
    <s v="10  Mes(es)"/>
    <d v="2023-12-06T00:00:00"/>
    <n v="84530000"/>
    <n v="144"/>
    <n v="47.52"/>
    <n v="32403167"/>
    <n v="52126833"/>
    <n v="0"/>
    <n v="0"/>
    <n v="84530000"/>
    <s v="10  Mes(es)"/>
  </r>
  <r>
    <x v="0"/>
    <n v="230216"/>
    <x v="0"/>
    <s v="https://community.secop.gov.co/Public/Tendering/OpportunityDetail/Index?noticeUID=CO1.NTC.3904522&amp;isFromPublicArea=True&amp;isModal=true&amp;asPopupView=true"/>
    <x v="0"/>
    <s v="Prestación Servicios Profesionales"/>
    <s v="OF. ASESORA DE PLANEACION"/>
    <s v="0111-01"/>
    <s v="Prestar los servicios profesionales para apoyar la documentación delsistema de gestión de calidad de la SDH y la implementación de lapolítica de fortalecimiento organizacional y simplificación de procesosen el marco del MIPG."/>
    <n v="1010160547"/>
    <s v="LILIAM ANDREA PATIÑO SOSA"/>
    <s v="JEFE DE OFICINA ASESORA - OF. ASESORA DE PLANEACION"/>
    <s v="N/A"/>
    <d v="2023-06-09T00:00:00"/>
    <s v="Se ha dado cumplimiento a las obligaciones generales respectivas."/>
    <s v="Apoyo en la actualización del proyecto de inversión 7609 de la OAP yseguimientos periódicos.Consolidación del reporte del estado de avance del PE y PAI de la OAP.Seguimiento de los planes de acción de la OAP por lo hallazgos de laauditoría interna y resultados de la medición de la satisfacción.Participó en la actualización de la TRD de la OAP.Gestión de cierre de acciones del SG de la OAP.Acompañamiento en la atención y respuesta de hallazgos de las auditoríasrelacionadas con el proceso CPR-01 Direccionamiento Estratégico.Participación en la actualización de los procedimientos 01-P-01, 01-P-06y 01-P-03.Apoyo en el seguimiento a la ejecución del proyecto para la provisión deun software para la administración del Sistema de Gestión de la Calidad.Se participó en reuniones relacionadas con el seguimiento a laimplementación de los Macroprocesos y consolidación de presentacionesdel estado de avance.Apoyo en el seguimiento de los procesos contractuales correspondientes alas líneas del PAA de la OAP de la vigencia 2023.Apoyo en el cierre de los contratos de vigencias previas.Gestión y apoyo a la supervisión de los contratos de la OAP en lostrámites en el sistema BogData, soporte en la generación de certificaciones de pago y radicación de cuentas de cobro, elaboración de informes, así como consolidación de información de estado deejecución del presupuesto de la OAP.Apoyo en la gestión del proceso para la contratación de la medición desatisfacción de la vigencia 2023. Así como, en la organización de larevisión de los formularios.Se participó y apoyó la coordinación como secretaría técnica del comitéde gestión del cambio y consolidación de la presentación.Gestión para la inclusión de los manuales de usuario del sistema BogDataen el Sistema de Gestión y asociación con la documentación de procesos.Apoyo en la documentación del proceso de soporte técnico en la AtenciónContribuyentes.Se realizó el reporte del informe de actividades (Contraloría) de loscontratos correspondientes a la OAP."/>
    <d v="2023-02-03T00:00:00"/>
    <d v="2023-02-06T00:00:00"/>
    <s v="10  Mes(es)"/>
    <d v="2023-12-06T00:00:00"/>
    <n v="84530000"/>
    <n v="144"/>
    <n v="47.52"/>
    <n v="32403167"/>
    <n v="52126833"/>
    <n v="0"/>
    <n v="0"/>
    <n v="84530000"/>
    <s v="10  Mes(es)"/>
  </r>
  <r>
    <x v="0"/>
    <n v="230099"/>
    <x v="0"/>
    <s v="https://community.secop.gov.co/Public/Tendering/OpportunityDetail/Index?noticeUID=CO1.NTC.3795550&amp;isFromPublicArea=True&amp;isModal=true&amp;asPopupView=true"/>
    <x v="0"/>
    <s v="Prestación Servicio Apoyo a la Gestión"/>
    <s v="DESPACHO SUBSECRETARIO TECNICO"/>
    <s v="0111-01"/>
    <s v="Prestar servicios de apoyo a la gestión de carácter administrativo, aldespacho de la Subsecretaría Técnica, apoyando en la atención de losrequerimientos de usuarios internos y externos, y consolidación de losdocumentos."/>
    <n v="79319640"/>
    <s v="JOSE ALBERTO RODRIGUEZ HERNANDEZ"/>
    <s v="SUBSECRETARIO DE DESPACHO - DESPACHO SUBSECRETARIO TECNICO"/>
    <s v="N/A"/>
    <d v="2023-06-09T00:00:00"/>
    <s v="1. El contratista ha cumplido a cabalidad con sus obligaciones2. El contratista ha cumplido a cabalidad con sus obligaciones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óliza N. 380-47-994000130349 deAseguradora Solidaria de Colombia para la suscripción de su contrato No.230099.5. El contratista presentó su póliza N. 380-47-994000130349 deAseguradora Solidaria de Colombia para la suscripción de su contrato No.230099. Y estas fueron revisadas y aprobadas por la subdireccióncontractual.6. El contratista ha cumplido a cabalidad con sus obligaciones7. El contratista ha cumplido a cabalidad con sus obligaciones8. Hasta el momento no se ha reportado por parte del contratista ningunanovedad o anomalía.9.  Hasta el momento no se ha conocido que el contratista divulgueinformación de su proceso con terceros.10. El contratista ha cumplido a cabalidad con sus obligaciones11. El contratista cuenta con su examen ocupacional que reposa en sucarpeta contractual.12. A la fecha el contrato se encuentra vigente.13. El contratista diligenció y presentó ante la secretaria distrital dehacienda el formato único de hoja de vida del SIDEAP y al SIGEP."/>
    <s v="Dentro del periodo del 1 al 31 de mayo de 2023 se realizaron lassiguientes actividades:1. Radicación de 22 Derechos de Petición, 69 Proyectos de Acuerdo y 11proposiciones relacionados en la base de SharePoint del despacho delSubsecretario Técnico  2. Apoyo en la gestión de la correspondencia y archivo de laSubsecretaria Técnica y atender las solicitudes del equipo de ladependencia.3. Acuses de recibidos remitidos por correspondencia y el estado detrámite en el aplicativo CRM SAP.4. Participó en las actividades de capacitación y/o informativasrealizadas por SHD (3).7. Mantener actualizada la agenda del subsecretario y mantenerloinformado frente a las reuniones y compromisos institucionales."/>
    <d v="2023-01-19T00:00:00"/>
    <d v="2023-01-24T00:00:00"/>
    <s v="12  Mes(es)"/>
    <d v="2024-01-24T00:00:00"/>
    <n v="39084000"/>
    <n v="157"/>
    <n v="43.01"/>
    <n v="13787967"/>
    <n v="25296033"/>
    <n v="0"/>
    <n v="0"/>
    <n v="39084000"/>
    <s v="12  Mes(es)"/>
  </r>
  <r>
    <x v="2"/>
    <n v="210528"/>
    <x v="0"/>
    <s v="https://community.secop.gov.co/Public/Tendering/OpportunityDetail/Index?noticeUID=CO1.NTC.2405297&amp;isFromPublicArea=True&amp;isModal=true&amp;asPopupView=true"/>
    <x v="3"/>
    <s v="Prestación de Servicios"/>
    <s v="SUBD. SOLUCIONES TIC"/>
    <s v="0111-01"/>
    <s v="Suscripción al derecho al uso de código de empresa para la SecretariaDistrital de Hacienda"/>
    <n v="800047326"/>
    <s v="LOGYCA / ASOCIACION"/>
    <s v="SUBDIRECTOR TECNICO - SUBD. SOLUCIONES TIC"/>
    <s v="N/A"/>
    <d v="2023-06-09T00:00:00"/>
    <s v="LOGYCA / ASOCIACION, en el mes cumplio con las obligaciones"/>
    <s v="Se cumple para el periodo"/>
    <d v="2021-11-25T00:00:00"/>
    <d v="2022-01-07T00:00:00"/>
    <n v="360"/>
    <d v="2023-01-07T00:00:00"/>
    <n v="7994420"/>
    <n v="365"/>
    <n v="100"/>
    <n v="7994420"/>
    <n v="0"/>
    <n v="0"/>
    <n v="0"/>
    <n v="7994420"/>
    <s v="12  Mes(es)"/>
  </r>
  <r>
    <x v="0"/>
    <n v="230010"/>
    <x v="0"/>
    <s v="https://community.secop.gov.co/Public/Tendering/OpportunityDetail/Index?noticeUID=CO1.NTC.3737374&amp;isFromPublicArea=True&amp;isModal=true&amp;asPopupView=true"/>
    <x v="0"/>
    <s v="Prestación Servicios Profesionales"/>
    <s v="OF. ASESORA DE COMUNICACIONES"/>
    <s v="0111-01"/>
    <s v="Prestar los servicios profesionales para apoyar a la Oficina Asesora deComunicaciones para velar el cumplimientos de los criterios deaccesibilidad y usabilidad en la pàgina web y demas plataformas de laentidad de los lineamientos establecidos por Gobierno Digital y la Ley1712 de 2014 así como la implementación y seguimientos a losrequerimientos internos de la intranet de la Secretaría Distrital deHacienda"/>
    <n v="52480985"/>
    <s v="SILVANA LORENA PALMARINY PEÑARANDA"/>
    <s v="JEFE DE OFICINA ASESORA - OF. ASESORA DE COMUNICACIONES"/>
    <s v="N/A"/>
    <d v="2023-06-09T00:00:00"/>
    <s v="Prestó los servicios profesionales conforme al objeto contractual y susobligaciones.En cumplimiento del Artículo 50 de la Ley 789 de 2002, se verifica y sedeja constancia que el contratista presentó certificación en dondeconsta que se encuentra al día en el pago de las obligaciones enSeguridad Social (salud y pensión) y aportes parafiscales."/>
    <s v="Se verifica que los servicios prestados cumplen con las especificacionesrequeridas y con las obligaciones especiales del objeto del contrato,conforme a los valores acordados y las condiciones para su cumplimiento."/>
    <d v="2023-01-11T00:00:00"/>
    <d v="2023-01-18T00:00:00"/>
    <s v="8  Mes(es)"/>
    <d v="2023-09-18T00:00:00"/>
    <n v="42072000"/>
    <n v="163"/>
    <n v="67.08"/>
    <n v="23314900"/>
    <n v="18757100"/>
    <n v="0"/>
    <n v="0"/>
    <n v="42072000"/>
    <s v="8  Mes(es)"/>
  </r>
  <r>
    <x v="0"/>
    <n v="230070"/>
    <x v="0"/>
    <s v="https://community.secop.gov.co/Public/Tendering/OpportunityDetail/Index?noticeUID=CO1.NTC.3776827&amp;isFromPublicArea=True&amp;isModal=true&amp;asPopupView=true"/>
    <x v="0"/>
    <s v="Prestación Servicios Profesionales"/>
    <s v="SUBD. EDUCACION TRIBUTARIA Y SERVICIO"/>
    <s v="0111-01"/>
    <s v="Prestar servicios Profesionales en la coordinación operativa para elseguimiento, realización de informes y la formalización empresarial,relacionado con el diligenciamiento y registro en territorio de laSecretaria Distrital de Hacienda, con ocasión a la actualización yvirtualizacion en el Distrito Capital.  (COO. TROPA)"/>
    <n v="80726892"/>
    <s v="FERNEY AUGUSTO DELGADO GALINDO"/>
    <s v="JEFE DE OFICINA - OF. EDUCACION TRIBUTARIA"/>
    <s v="N/A"/>
    <d v="2023-06-09T00:00:00"/>
    <s v="Durante el mes de mayo de 2023, el contratista cumplió con lasobligaciones generales estipuladas en los estudios previos."/>
    <s v="Durante el mes de mayo de 2023, el contratista cumplió con lasobligaciones especiales estipuladas en los estudios previos."/>
    <d v="2023-01-18T00:00:00"/>
    <d v="2023-01-25T00:00:00"/>
    <s v="11  Mes(es)"/>
    <d v="2023-12-25T00:00:00"/>
    <n v="40942000"/>
    <n v="156"/>
    <n v="46.71"/>
    <n v="15632400"/>
    <n v="25309600"/>
    <n v="0"/>
    <n v="0"/>
    <n v="40942000"/>
    <s v="11  Mes(es)"/>
  </r>
  <r>
    <x v="0"/>
    <n v="230076"/>
    <x v="0"/>
    <s v="https://community.secop.gov.co/Public/Tendering/OpportunityDetail/Index?noticeUID=CO1.NTC.3777747&amp;isFromPublicArea=True&amp;isModal=true&amp;asPopupView=true"/>
    <x v="0"/>
    <s v="Prestación Servicios Profesionales"/>
    <s v="SUBD. EDUCACION TRIBUTARIA Y SERVICIO"/>
    <s v="0111-01"/>
    <s v="Prestar servicios profesionales en la dirección, formulación,administración y presentación de informes de la tropa económica de laSecretaria Distrital de Hacienda, para contribuir a la formalización delos establecimientos en el Distrito Capital."/>
    <n v="79465385"/>
    <s v="HERNANDO  PEREZ SABOGAL"/>
    <s v="JEFE DE OFICINA - OF. EDUCACION TRIBUTARIA"/>
    <s v="N/A"/>
    <d v="2023-06-09T00:00:00"/>
    <s v="Durante el mes de mayo de 2023, el contratista cumplió con lasobligaciones generales estipuladas en los estudios previos."/>
    <s v="Durante el mes de mayo de 2023, el contratista cumplió con lasobligaciones especiales estipuladas en los estudios previos."/>
    <d v="2023-01-17T00:00:00"/>
    <d v="2023-01-24T00:00:00"/>
    <s v="11  Mes(es)"/>
    <d v="2023-12-24T00:00:00"/>
    <n v="74195000"/>
    <n v="157"/>
    <n v="47.01"/>
    <n v="28553833"/>
    <n v="45641167"/>
    <n v="0"/>
    <n v="0"/>
    <n v="74195000"/>
    <s v="11  Mes(es)"/>
  </r>
  <r>
    <x v="0"/>
    <n v="230202"/>
    <x v="0"/>
    <s v="https://community.secop.gov.co/Public/Tendering/OpportunityDetail/Index?noticeUID=CO1.NTC.3776827&amp;isFromPublicArea=True&amp;isModal=true&amp;asPopupView=true"/>
    <x v="0"/>
    <s v="Prestación Servicios Profesionales"/>
    <s v="SUBD. EDUCACION TRIBUTARIA Y SERVICIO"/>
    <s v="0111-01"/>
    <s v="Prestar servicios Profesionales en la coordinación operativa para elseguimiento, realización de informes y la formalización empresarial,relacionado con el diligenciamiento y registro en territorio de laSecretaria Distrital de Hacienda, con ocasión a la actualización yvirtualización en el Distrito Capital.  (COO. TROPA)"/>
    <n v="86011718"/>
    <s v="LUIS ALFREDO REINOSO GALVIS"/>
    <s v="JEFE DE OFICINA - OF. EDUCACION TRIBUTARIA"/>
    <s v="N/A"/>
    <d v="2023-06-09T00:00:00"/>
    <s v="Durante el mes de mayo de 2023, el contratista cumplió con lasobligaciones generales estipuladas en los estudios previos."/>
    <s v="Durante el mes de mayo de 2023, el contratista cumplió con lasobligaciones especiales estipuladas en los estudios previos."/>
    <d v="2023-01-31T00:00:00"/>
    <d v="2023-02-02T00:00:00"/>
    <s v="11  Mes(es)"/>
    <d v="2023-12-31T00:00:00"/>
    <n v="40942000"/>
    <n v="148"/>
    <n v="44.58"/>
    <n v="14763933"/>
    <n v="26178067"/>
    <n v="0"/>
    <n v="0"/>
    <n v="40942000"/>
    <s v="11  Mes(es)"/>
  </r>
  <r>
    <x v="0"/>
    <n v="230203"/>
    <x v="0"/>
    <s v="https://community.secop.gov.co/Public/Tendering/OpportunityDetail/Index?noticeUID=CO1.NTC.3776827&amp;isFromPublicArea=True&amp;isModal=true&amp;asPopupView=true"/>
    <x v="0"/>
    <s v="Prestación Servicios Profesionales"/>
    <s v="SUBD. EDUCACION TRIBUTARIA Y SERVICIO"/>
    <s v="0111-01"/>
    <s v="Prestar servicios Profesionales en la coordinación operativa para elseguimiento, realización de informes y la formalización empresarial,relacionado con el diligenciamiento y registro en territorio de laSecretaria Distrital de Hacienda, con ocasión a la actualización yvirtualizacion en el Distrito Capital.  (COO. TROPA)."/>
    <n v="74189683"/>
    <s v="OSCAR ANDRES SALCEDO ALVAREZ"/>
    <s v="JEFE DE OFICINA - OF. EDUCACION TRIBUTARIA"/>
    <s v="N/A"/>
    <d v="2023-06-09T00:00:00"/>
    <s v="Durante el mes de mayo de 2023, el contratista cumplió con lasobligaciones generales estipuladas en los estudios previos."/>
    <s v="Durante el mes de mayo de 2023, el contratista cumplió con lasobligaciones especiales estipuladas en los estudios previos."/>
    <d v="2023-01-31T00:00:00"/>
    <d v="2023-02-01T00:00:00"/>
    <s v="11  Mes(es)"/>
    <d v="2023-12-31T00:00:00"/>
    <n v="40942000"/>
    <n v="149"/>
    <n v="44.74"/>
    <n v="10917866"/>
    <n v="30024134"/>
    <n v="0"/>
    <n v="0"/>
    <n v="40942000"/>
    <s v="11  Mes(es)"/>
  </r>
  <r>
    <x v="1"/>
    <n v="220015"/>
    <x v="0"/>
    <s v="https://community.secop.gov.co/Public/Tendering/OpportunityDetail/Index?noticeUID=CO1.NTC.2502606&amp;isFromPublicArea=True&amp;isModal=true&amp;asPopupView=true"/>
    <x v="0"/>
    <s v="Prestación Servicios Profesionales"/>
    <s v="OF. PLANEACION FINANCIERA"/>
    <s v="0111-01"/>
    <s v="Prestar servicios profesionales para apoyar la gestión de la DirecciónDistrital de Tesorería, en aspectos relacionados con la planeaciónfinanciera, análisis financiero y todas las actividades que serelacionen con la operación financiera, y soporte al Plan Anual de Caja(PAC),   soporte en la aplicación BOGDATA."/>
    <n v="1032451525"/>
    <s v="MONICA ALEJANDRA BELTRAN RODRIGUEZ"/>
    <s v="JEFE DE OFICINA - OF. PLANEACION FINANCIERA"/>
    <s v="N/A"/>
    <d v="2023-06-08T00:00:00"/>
    <s v="Durante la ejecución del contrato la contratista cumplió con lasobligaciones generales."/>
    <s v="Durante la ejecución del contrato la contratista:Recopiló, analizó y consolidó la información histórica y suscomportamientos, para la proyección y preparación del flujo de caja deacuerdo con la periodicidad y requisitos solicitados.Brindó apoyo en la implementación de las funcionalidades de PAC y flujode caja del proyecto BogData.Realizó y acompañó las pruebas de los desarrollos pendientes de entrega,recepción de las nuevas funcionalidades y su aprobación para el paso aproducción, de las funcionalidades de PAC y flujo de caja del proyectoBogData.Revisó y evaluó las funcionalidades de PAC y flujo de caja del proyectoBogData y de los posibles ajustes que se requieran, con el fin degarantizar el cumplimiento de las actividades que comprenden laestabilización del sistema.Acompañó a los organismos y entidades que conforman el presupuesto anualdel Distrito Capital en el manejo de la elaboración y modificaciones delPAC en BogData.Apoyó el análisis de las solicitudes de reprogramaciones de PAC enBogData.Elaboró los informes, según lo requerido, de los avances presentados porcada actividad.Actualizó y apoyó el desarrollo de los procesos y procedimientos bajo elnuevo sistema de información.Elaboró estudios, estadísticas, proyecciones, informes, memorandos,oficios y respuestas que le sean solicitados para atender los requerimientos de los clientes internos y externos, dando cumplimiento a los términos establecidos y con suficiencia técnica.Elaboró las especificaciones funcionales y plan de pruebas funcional delos requerimientos asignados que permitan atender el adecuadofuncionamiento del sistema de información.Realizó las demás actividades que el supervisor designe acordes con elobjeto del contrato."/>
    <d v="2022-01-11T00:00:00"/>
    <d v="2022-01-13T00:00:00"/>
    <n v="330"/>
    <d v="2022-12-13T00:00:00"/>
    <n v="80168000"/>
    <n v="334"/>
    <n v="100"/>
    <n v="80168000"/>
    <n v="0"/>
    <n v="0"/>
    <n v="0"/>
    <n v="80168000"/>
    <s v="11  Mes(es)"/>
  </r>
  <r>
    <x v="0"/>
    <n v="230307"/>
    <x v="0"/>
    <s v="https://community.secop.gov.co/Public/Tendering/OpportunityDetail/Index?noticeUID=CO1.NTC.4123742&amp;isFromPublicArea=True&amp;isModal=true&amp;asPopupView=true"/>
    <x v="0"/>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1016085950"/>
    <s v="CRISTIAN RAMIRO SUAREZ CASTRO"/>
    <s v="JEFE DE OFICINA - OF. GESTION DEL SERVICIO"/>
    <s v="N/A"/>
    <d v="2023-06-08T00:00:00"/>
    <s v="Durante el mes de marzo de 2023, el contratista cumplió con lasobligaciones generales estipuladas en los estudios previos."/>
    <s v="Durante el mes de marzo de 2023, el contratista cumplió con lasobligaciones especiales estipuladas en los estudios previos."/>
    <d v="2023-03-09T00:00:00"/>
    <d v="2023-03-13T00:00:00"/>
    <s v="10  Mes(es)"/>
    <d v="2024-01-13T00:00:00"/>
    <n v="40320000"/>
    <n v="109"/>
    <n v="35.619999999999997"/>
    <n v="2419200"/>
    <n v="37900800"/>
    <n v="0"/>
    <n v="0"/>
    <n v="40320000"/>
    <s v="10  Mes(es)"/>
  </r>
  <r>
    <x v="0"/>
    <n v="230381"/>
    <x v="0"/>
    <s v="https://community.secop.gov.co/Public/Tendering/OpportunityDetail/Index?noticeUID=CO1.NTC.4123742&amp;isFromPublicArea=True&amp;isModal=true&amp;asPopupView=true"/>
    <x v="0"/>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10267575"/>
    <s v="MARIO  TORRES MONTOYA"/>
    <s v="JEFE DE OFICINA - OF. GESTION DEL SERVICIO"/>
    <s v="N/A"/>
    <d v="2023-06-08T00:00:00"/>
    <s v="Durante el mes de abril de 2023, el contratista cumplió con lasobligaciones generales estipuladas en los estudios previos."/>
    <s v="Durante el mes de abril de 2023, el contratista cumplió con lasobligaciones especiales estipuladas en los estudios previos."/>
    <d v="2023-03-27T00:00:00"/>
    <d v="2023-03-28T00:00:00"/>
    <s v="10  Mes(es)"/>
    <d v="2024-01-28T00:00:00"/>
    <n v="40320000"/>
    <n v="94"/>
    <n v="30.72"/>
    <n v="4435200"/>
    <n v="35884800"/>
    <n v="0"/>
    <n v="0"/>
    <n v="40320000"/>
    <s v="10  Mes(es)"/>
  </r>
  <r>
    <x v="1"/>
    <n v="220713"/>
    <x v="0"/>
    <s v="https://community.secop.gov.co/Public/Tendering/OpportunityDetail/Index?noticeUID=CO1.NTC.3232933&amp;isFromPublicArea=True&amp;isModal=true&amp;asPopupView=true"/>
    <x v="8"/>
    <s v="Obra"/>
    <s v="SUBD. ADMINISTRATIVA Y FINANCIERA"/>
    <s v="0111-01"/>
    <s v="Realizar suministro e instalación del sistema impermeabilización para lacubierta de la torre A del edificio CAD, incluye el suministro einstalación de puntos de anclaje y certificación de los existentes paralas torres A y B del CAD. Así mismo el suministro e instalación para laampliación de la cubierta en la zona de la cafetería de la sede de lacarrera 32."/>
    <n v="900749719"/>
    <s v="GRUPO TITANIUM S.A.S."/>
    <s v="PROFESIONAL ESPECIALIZADO - SUBD. ADMINISTRATIVA Y FINANCIERA"/>
    <s v="PRAN CONSTRUCCIONES SAS"/>
    <d v="2023-06-08T00:00:00"/>
    <s v="1. Acató la Constitución, la ley y demás normas legales procedimentalesestablecidas por el Gobierno Nacional y Distrital.2. Entregó las obras objeto del presente contrato con lasespecificaciones técnicas exigidas en el anexo técnico, so pena dehacerse acreedor a las multas estipuladas en el contrato y entregar elcertificado de conformidad de los mismos, cuando se requiera, acorde conlo dispuesto en el Decreto Único Reglamentario 1074 de 2015.3. El contratista mantuvo fijos los precios unitarios de la propuesta.4. Dio estricto cumplimiento a las condiciones establecidas en el Anexo– Especificaciones técnicas, mediante el cual se determinan losrequerimientos del bien o servicio objeto del presente contrato, comodel personal mínimo requerido para la debida ejecución del contrato.5. Se suscribió al inicio del contrato el contrato electrónico y seconstituyeron las garantías pactadas en el mismo.6. Garantizó la calidad de las obras contratadas.7. Obró con lealtad y buena fe en las en el periodo contractual evitandolas dilaciones y entrabamiento que pudieran presentarse.8. Colaboró con la Secretaría Distrital de Hacienda de Bogotá, D.C. paraque el objeto contratado se cumpla y garantizar que este sea de la mejorcalidad9. Acató las instrucciones que para el desarrollo del contrato leimparta la Secretaría Distrital de Hacienda de Bogotá, D.C. por conductodel interventor.10. No accedió a peticiones o amenazas de quienes actúen por fuera de laley con el fin de obligarlos a hacer u omitir algún acto o hecho.11. Dio cumplimiento a las obligaciones con los sistemas de seguridadsocial, salud y pensiones y presentar los documentos respectivos que asílo acrediten.Dio cumplimiento con las condiciones técnicas, jurídicas, económicas,financieras y comerciales presentadas en la propuesta.12. Cumplió con las condiciones técnicas, jurídicas, económicas,financieras y comerciales presentadas en la propuesta.13. No Reportó novedad o anomalía, al supervisor o interventor, delcontrato.14. Guardó total reserva de la información de la ejecución del objetocontractual y en desarrollo de sus actividades.15. Presentó cuando fue requerido los comprobantes de afiliación y pagode los aportes a los sistemas de salud y pensión del personal destinadoa la prestación del servicio junto con el comprobante de pago delsubsidio familiar y la afiliación a la A.R.L.16. Acreditó que se encuentra al día en el pago de aportes parafiscalesrelativos al sistema de seguridad social integral, así como los propiosdel SENA, ICBF y Cajas de Compensación familiar y allegó certificacionesexpedidas por el revisor fiscal o representante legal, según el caso, deacuerdo con lo ordenado en el artículo 50 de la ley 789 del 27 dediciembre de 2002 y demás normas concordantes.17. Respondió por la conservación, el uso adecuado, deterioro o pérdidade los elementos entregados por la entidad en la ejecución del contrato.18. El contratista dio cumplimiento de la Directiva No. 003 de 2012expedida por la Secretaría General de la Alcaldía Mayor de Bogotá, D.C.,el contratista se obliga a:a). Velar por el respeto de los derechos constitucionales y laborales delos trabajadores que utilice para la ejecución del contrato, para locual, eliminará formas de contratación lesivas para los derechoslaborales de los trabajadores.b). Velar por el respeto de la legislación laboral vigente e incentivarla mejor oferta laboral y prestacional que garantice el acceso a mejoresoportunidades de trabajo. El incumplimiento de las obligacionescontractual es incluido en el presente numeral ocasionará el inicio deprocesos sancionatorios, conforme con la normatividad vigente, esto es,la imposición de multas o la declaratoria de incumplimiento haciendoefectiva la cláusula penal pecuniaria, si es del caso.19. Dio cumplimiento a lo dispuesto en la CircularNo.1 de 2011 expedidapor el Alcalde Mayor de Bogotá D.C., en el sentido de no contratar amenores de edad, en cumplimiento de los pactos, convenios y convencionesinternacionales ratificados por Colombia, según lo establece laConstitución Política de 1991 y demás normas vigentes sobre la materia,en particular aquellas que consagran los derechos de los niños.20. Dio cumplimiento a lo dispuesto en el artículo 5º del DecretoDistrital 332 de 2020, en el sentido de: a) Prevenir el abuso y el acososexual, así como promover su denuncia, y de las demás violencias basadasen género en el marco de la ejecución del contrato, y b) hacer un uso nosexista del lenguaje escrito, visual y audiovisual, de conformidad conlo establecido en el Acuerdo Distrital 381 de 2009.21. Vincular para la ejecución del contrato a mujeres en un porcentajemínimo del 9.3%, priorizando para ello factores que acentúan suvulnerabilidad como la condición de víctima del conflicto armado, lasdiscapacidades, ser mujer jefa de hogar, entre otras, de conformidad conlo dispuesto en el Decreto Distrital 332 de 2020. La vinculación debegarantizar la plena observancia de las normas laborales o contractualesaplicables.Así mismo, el contratista durante la ejecución del contrato allegó demanera bimensual el documento por medio del cual manifieste bajo lagravedad de juramento que ha realizado la contratación de que trata elpresente numeral en el porcentaje aquí indicado. Dicho documento debeencontrarse suscrito por el representante legal del contratista deacuerdo con los requerimientos de ley.22. Incorporó el cuarenta por ciento (40%) de personal colombiano parael cumplimiento del contrato, de conformidad con lo establecido en elnumeral 3.6.3.1. por medio de una declaración expedida por surepresentante en la que mantiene el porcentaje de personal nacional y seadjuntó el soporte de la vinculación laboral o por prestación deservicios de ese personal.23. El contratista durante la vigencia del contrato para la prestacióndel servicio cumplió con las políticas y lineamientos señalados en elPlan Institucional de Gestión Ambiental (PIGA) implementado por laSecretaría Distrital de Hacienda.24. El contratista se comprometió en un esfuerzo conjunto con la SDH apreservar, fortalecer y garantizar la transparencia y la prevención decorrupción en su gestión contractual, en el marco de los principios ynormas constitucionales y en especial, en lo dispuesto en el capítuloVII de la Ley 1474 de 2011 “Disposiciones para prevenir y combatir lacorrupción en la contratación pública”, y artículo 14 del DecretoDistrital 189 de 2020, para lo cual tuvo en cuenta lo siguiente: 1) noofeció, ni dio sobornos, ni ninguna otra forma de halago o dádiva aningún funcionario público en relación con la suscripción del presentecontrato. 2) No incurrió en falsedad o adulteración de los documentosexigidos para cumplir con los requisitos del proceso de selección.25. Contó con protocolos de bioseguridad a través de los cuales seadopten medidas para prevenir la exposición al COVID-19, así como usólos correspondientes elementos de protección personal y bioseguridad,sin que ello implique costos adicionales para la Secretaría Distrital deHacienda.26. Las demás obligaciones que sean del carácter de las obrascontratadas."/>
    <s v="Las siguientes son las actividades que ejecutó el contratista, paracumplir con las obligaciones especiales:Presentó informes de avances semanales y mensuales con registrofotográfico completodel antes, durante y después.Garantizó la calidad y estabilidad de los trabajos.Suministró todos los insumos y equipos requeridos para las respectivaspruebasTrasladó y almacenó los materiales y equipos que se requieren para eldesarrollo del proyecto por su cuenta y riesgo.Proporcionó la totalidad de los insumos, elementos y materialesnecesarios para la ejecución del contrato.Mantuvo el aseo de las instalaciones, recogiendo escombros y materialesque no se usen.Mantuvo bajo su custodia las herramientas y elementos que se vienenutilizando pararealizar las actividades en el desarrollo del proyecto.Entregó al personal la dotación de acuerdo con la ley y a lasactividades desarrolladas y según exigencias de la normatividad vigente.Respondió por la seguridad de todos los bienes, insumos, equipos, entreotros que seencuentren en el área durante este periodo de ejecución del contrato.Entregó a la interventoría los documentos técnicos, administrativos yfinancieros que estasolicitó de acuerdo con el alcance del anexo técnico durante esteperiodo.Concertó con personal de mantenimiento de la entidad y con lainterventoría del proyecto,los permisos, fechas y horarios para el desarrollo de las actividades.Contó con los equipos necesarios para ejecutar las actividades dentrodel alcance delproyecto.Utilizó el software MS Project para el seguimiento y control de laejecución del proyecto ylo presentó a la interventoría.Garantizó y certificó con la interventoría la calidad de los materialesy el cumplimiento delas normas técnicas que aplicó para la ejecución de actividades delproyecto.Cumplió con los tiempos estipulados en el cronograma y contrato.Contó con elementos para minimizar el ruido y polvo al momento derealizar las diferentes actividadesIncluyó personal con experiencia profesional, técnica y operativadirectamente empleado y supervisado por el mismo"/>
    <d v="2022-10-06T00:00:00"/>
    <d v="2022-11-15T00:00:00"/>
    <s v="6  Mes(es)"/>
    <d v="2023-05-31T00:00:00"/>
    <n v="896243709"/>
    <n v="197"/>
    <n v="100"/>
    <n v="280042057"/>
    <n v="896243709"/>
    <n v="0"/>
    <n v="0"/>
    <n v="896243709"/>
    <s v="   6  Mes(es)  16  Día(s)"/>
  </r>
  <r>
    <x v="0"/>
    <n v="230512"/>
    <x v="0"/>
    <s v="https://community.secop.gov.co/Public/Tendering/OpportunityDetail/Index?noticeUID=CO1.NTC.4336877&amp;isFromPublicArea=True&amp;isModal=true&amp;asPopupView=true"/>
    <x v="3"/>
    <s v="Prestación Servicios Profesionales"/>
    <s v="OF. ANALISIS Y CONTROL RIESGO"/>
    <s v="0111-01"/>
    <s v="Prestar servicios de soporte, mantenimiento y actualización del softwareespecializado en gestión de Riesgos de Mercado TRADE, fundamentado en lametodología VAR."/>
    <n v="830067907"/>
    <s v="ALFCOM S A"/>
    <s v="PROFESIONAL ESPECIALIZADO - OF. ANALISIS Y CONTROL RIESGO"/>
    <s v="N/A"/>
    <d v="2023-06-08T00:00:00"/>
    <s v="Se certifica que el contratista ha cumplido satisfactoriamente con lasobligaciones generales estipuladas en el contrato No. 230512 prestandoel servicio de soporte, mantenimiento y actualización del softwareespecializado en gestión de Riesgos de Mercado TRADE, fundamentado en lametodología VAR, en el periodo comprendido entre el 04/05/2023 al31/05/2023"/>
    <s v="Se Certifica que el contratista ha cumplido satisfactoriamente con lasobligaciones especiales estipuladas en el contrato No. 230512 prestandoel servicio de soporte, mantenimiento y actualización del softwareespecializado en gestión de Riesgos de Mercado TRADE, fundamentado en lametodología VAR, en el periodo comprendido entre el 04/05/2023 al31/05/2023"/>
    <d v="2023-04-27T00:00:00"/>
    <d v="2023-05-04T00:00:00"/>
    <s v="12  Mes(es)"/>
    <d v="2024-05-04T00:00:00"/>
    <n v="13362000"/>
    <n v="57"/>
    <n v="15.57"/>
    <n v="1039267"/>
    <n v="12322733"/>
    <n v="0"/>
    <n v="0"/>
    <n v="13362000"/>
    <s v="12  Mes(es)"/>
  </r>
  <r>
    <x v="0"/>
    <n v="230125"/>
    <x v="0"/>
    <s v="https://community.secop.gov.co/Public/Tendering/OpportunityDetail/Index?noticeUID=CO1.NTC.3811001&amp;isFromPublicArea=True&amp;isModal=true&amp;asPopupView=true"/>
    <x v="0"/>
    <s v="Prestación Servicios Profesionales"/>
    <s v="OF. CONTROL INTERNO"/>
    <s v="0111-01"/>
    <s v="Prestar servicios profesionales para el cumplimiento y apoyo a lasfunciones de la Oficina de Control Interno de la Secretaría Distrital deHacienda, en especial en temas contables y financieros, entre otros."/>
    <n v="79639995"/>
    <s v="IVAN FERNANDO TUNJANO REYES"/>
    <s v="JEFE DE OFICINA - OF. CONTROL DISCIPLINARIO INTERNO"/>
    <s v="N/A"/>
    <d v="2023-06-08T00:00:00"/>
    <s v="El contratista cumplió con las obligaciones generales de acuerdo con loestipulado en los estudios previos, para el periodo comprendido entre el01-05-2023 y el 31-05-2023"/>
    <s v="Durante el periodo de ejecución el contratista dio cumplimiento a lasobligaciones especiales determinadas en los estudios previos; elresultado de las mismas se describe en los productos entregados."/>
    <d v="2023-01-23T00:00:00"/>
    <d v="2023-01-27T00:00:00"/>
    <s v="12  Mes(es)"/>
    <d v="2023-12-31T00:00:00"/>
    <n v="55824000"/>
    <n v="154"/>
    <n v="45.56"/>
    <n v="19228267"/>
    <n v="36595733"/>
    <n v="0"/>
    <n v="0"/>
    <n v="55824000"/>
    <s v="12  Mes(es)"/>
  </r>
  <r>
    <x v="0"/>
    <n v="230165"/>
    <x v="0"/>
    <s v="https://community.secop.gov.co/Public/Tendering/OpportunityDetail/Index?noticeUID=CO1.NTC.3862302&amp;isFromPublicArea=True&amp;isModal=true&amp;asPopupView=true"/>
    <x v="0"/>
    <s v="Prestación Servicios Profesionales"/>
    <s v="OF. CONTROL INTERNO"/>
    <s v="0111-01"/>
    <s v="Prestar servicios profesionales para el cumplimiento de los roles de laOficina de Control Interno, especialmente el de evaluación yseguimiento, y apoyo en temas a la gestión estratégica y operativapropias de la oficina."/>
    <n v="52201042"/>
    <s v="JOHANNA PAOLA CAICEDO MURCIA"/>
    <s v="JEFE DE OFICINA - OF. CONTROL DISCIPLINARIO INTERNO"/>
    <s v="N/A"/>
    <d v="2023-06-08T00:00:00"/>
    <s v="El contratista cumplió con las obligaciones generales de acuerdo con loestipulado en los estudios previos, para el periodo comprendido entre el01-05-2023 y el 31-05-2023"/>
    <s v="Durante el periodo de ejecución el contratista dio cumplimiento a lasobligaciones especiales determinadas en los estudios previos; elresultado de las mismas se describe en los productos entregados."/>
    <d v="2023-01-27T00:00:00"/>
    <d v="2023-02-07T00:00:00"/>
    <s v="12  Mes(es)"/>
    <d v="2023-12-31T00:00:00"/>
    <n v="47148000"/>
    <n v="143"/>
    <n v="43.73"/>
    <n v="14930200"/>
    <n v="32217800"/>
    <n v="0"/>
    <n v="0"/>
    <n v="47148000"/>
    <s v="12  Mes(es)"/>
  </r>
  <r>
    <x v="0"/>
    <n v="230218"/>
    <x v="0"/>
    <s v="https://community.secop.gov.co/Public/Tendering/OpportunityDetail/Index?noticeUID=CO1.NTC.3933006&amp;isFromPublicArea=True&amp;isModal=true&amp;asPopupView=true"/>
    <x v="0"/>
    <s v="Prestación Servicios Profesionales"/>
    <s v="OF. CONTROL INTERNO"/>
    <s v="0111-01"/>
    <s v="Prestar servicios profesionales para el cumplimiento y apoyo a los rolesde la Oficina de Control Interno de la Secretaría Distrital de Hacienda,en especial el relacionado con el enfoque hacia la prevención y larelación con Entes Externos de Control."/>
    <n v="19424321"/>
    <s v="JAIRO ENRIQUE GARCIA OLAYA"/>
    <s v="JEFE DE OFICINA - OF. CONTROL DISCIPLINARIO INTERNO"/>
    <s v="N/A"/>
    <d v="2023-06-08T00:00:00"/>
    <s v="El contratista cumplió con las obligaciones generales de acuerdo con loestipulado en los estudios previos, para el periodo comprendido entre el01-05-2023 y el 31-05-2023"/>
    <s v="Durante el periodo de ejecución el contratista dio cumplimiento a lasobligaciones especiales determinadas en los estudios previos; elresultado de las mismas se describe en los productos entregados"/>
    <d v="2023-02-06T00:00:00"/>
    <d v="2023-02-13T00:00:00"/>
    <s v="11  Mes(es)"/>
    <d v="2023-12-31T00:00:00"/>
    <n v="72490000"/>
    <n v="137"/>
    <n v="42.68"/>
    <n v="23724000"/>
    <n v="48766000"/>
    <n v="0"/>
    <n v="0"/>
    <n v="72490000"/>
    <s v="11  Mes(es)"/>
  </r>
  <r>
    <x v="0"/>
    <n v="230161"/>
    <x v="0"/>
    <s v="https://community.secop.gov.co/Public/Tendering/OpportunityDetail/Index?noticeUID=CO1.NTC.3855407&amp;isFromPublicArea=True&amp;isModal=true&amp;asPopupView=true"/>
    <x v="0"/>
    <s v="Prestación Servicios Profesionales"/>
    <s v="OF. CONTROL INTERNO"/>
    <s v="0111-01"/>
    <s v="Prestar servicios profesionales en materia jurídica para el cumplimientoy apoyo a las funciones de la Oficina de Control Interno de laSecretaría Distrital de Hacienda, en especial en temas contractuales."/>
    <n v="1128044435"/>
    <s v="CRISTIAN CAMILO SALCEDO PIÑEROS"/>
    <s v="JEFE DE OFICINA - OF. CONTROL DISCIPLINARIO INTERNO"/>
    <s v="N/A"/>
    <d v="2023-06-08T00:00:00"/>
    <s v="El contratista cumplió con las obligaciones generales de acuerdo con loestipulado en los estudios previos, para el periodo comprendido entre el01-05-2023 y el 31-05-2023"/>
    <s v="Durante el periodo de ejecución el contratista dio cumplimiento a lasobligaciones especiales determinadas en los estudios previos; elresultado de las mismas se describe en los productos entregados."/>
    <d v="2023-01-27T00:00:00"/>
    <d v="2023-02-07T00:00:00"/>
    <s v="11  Mes(es)  15  Día(s)"/>
    <d v="2023-12-31T00:00:00"/>
    <n v="53498000"/>
    <n v="143"/>
    <n v="43.73"/>
    <n v="17677600"/>
    <n v="35820400"/>
    <n v="0"/>
    <n v="0"/>
    <n v="53498000"/>
    <s v="11  Mes(es)  15  Día(s)"/>
  </r>
  <r>
    <x v="0"/>
    <n v="230200"/>
    <x v="0"/>
    <s v="https://community.secop.gov.co/Public/Tendering/OpportunityDetail/Index?noticeUID=CO1.NTC.3881732&amp;isFromPublicArea=True&amp;isModal=true&amp;asPopupView=true"/>
    <x v="0"/>
    <s v="Prestación Servicios Profesionales"/>
    <s v="DESPACHO SECRETARIO DISTRITAL DE HDA."/>
    <s v="0111-01"/>
    <s v="Prestar servicios profesionales de verificación y direccionamiento deinformación que permita responder los PQRSD que llegan a la SecretaríaDistrital de Hacienda, proyección y revisión de respuestas a PQRSD yrequerimientos de órganos de control y entidades, así como generarinformes y consolidación de información."/>
    <n v="52107824"/>
    <s v="OMAYRA  GARCIA CHAVES"/>
    <s v="PROFESIONAL UNIVERSITARIO - OF. ATENCION AL CIUDADANO"/>
    <s v="N/A"/>
    <d v="2023-06-08T00:00:00"/>
    <s v="La contratista en el periodo comprendido entre el 1 y 31 de mayo cumplióy acató con las obligaciones establecidas en el contrato, cumpliendo conlas normas y procedimientos establecidos, remitiendo los documentosrequeridos para la legalización de las garantías, cumpliendo con lasobligaciones de los sistemas de seguridad social, salud, pensiones,aportes parafiscales y riesgos laborales, cumpliendo con las distintasetapas contractuales. Así mismo ha acatado las instrucciones que se handado en el desarrollo del contrato."/>
    <s v="En el periodo comprendido entre el 1 y 31 de mayo, la contratista apoyoen el direccionamiento de las peticiones asignadas, así mismo realizó elapoyo respectivo para orientación a los usuarios a través de la gestiónde la respuesta a las peticiones asignadas para esta tarea, de otraparte durante el periodo cerro, reasignó, trasladó y organizó lainformación necesaria para atender las PQRS asignadas acorde a lasdirectrices dadas en las diferentes capacitaciones y orientaciones, locual se realizó en las plataformas destinadas para la gestión de laspeticiones (CRM y BTE). Así mismo la contratista asistió a las reunionesa las que fue convocada para manejo gestión de las PQRS y respuesta defondo a los peticionarios. La contratista entrego de manerasatisfactoria el reporte de las actividades realizadas acorde a lasinstrucciones, en los cuadros y plataformas indicados."/>
    <d v="2023-01-31T00:00:00"/>
    <d v="2023-02-07T00:00:00"/>
    <s v="8  Mes(es)"/>
    <d v="2023-10-07T00:00:00"/>
    <n v="37216000"/>
    <n v="143"/>
    <n v="59.09"/>
    <n v="4652000"/>
    <n v="32564000"/>
    <n v="0"/>
    <n v="0"/>
    <n v="37216000"/>
    <s v="8  Mes(es)"/>
  </r>
  <r>
    <x v="0"/>
    <n v="230140"/>
    <x v="0"/>
    <s v="https://community.secop.gov.co/Public/Tendering/OpportunityDetail/Index?noticeUID=CO1.NTC.3829170&amp;isFromPublicArea=True&amp;isModal=true&amp;asPopupView=true"/>
    <x v="0"/>
    <s v="Prestación Servicio Apoyo a la Gestión"/>
    <s v="DESPACHO SECRETARIO DISTRITAL DE HDA."/>
    <s v="0111-01"/>
    <s v="Prestar servicios de apoyo a la gestión de carácter administrativorelacionados con cierres en sistemas de correspondencia, informes yconsolidación de información."/>
    <n v="52384090"/>
    <s v="SANDRA CATALINA SAAVEDRA JIMENEZ"/>
    <s v="PROFESIONAL UNIVERSITARIO - OF. ATENCION AL CIUDADANO"/>
    <s v="N/A"/>
    <d v="2023-06-08T00:00:00"/>
    <s v="La contratista en el periodo comprendido entre el 1 y 31 de mayo cumplióy acató con las obligaciones establecidas en el contrato, cumpliendo conlas normas y procedimientos establecidos, remitiendo los documentosrequeridos para la legalización de las garantías, cumpliendo con lasobligaciones de los sistemas de seguridad social, salud, pensiones,aportes parafiscales y riesgos laborales, cumpliendo con las distintasetapas contractuales. Así mismo ha acatado las instrucciones que se handado en el desarrollo del contrato"/>
    <s v="En el periodo comprendido entre el 1 y 31 de mayo, la contratista apoyoen el direccionamiento de las peticiones asignadas, así mismo durante elperiodo cerro, reasignó, trasladó y organizó la información necesariapara atender las PQRS asignadas acorde a las directrices dadas en lasdiferentes capacitaciones y orientaciones, lo cual se realizó en lasplataformas destinadas para la gestión de las peticiones (CRM y BTE),realizó la revisión de las PQRS asignadas al área y gestiono las mismaspara dar respuesta de fondo a los peticionarios. Así mismo lacontratista asistió a las reuniones en las que fue convocada paragestión de las tareas asignadas asociadas a las PQRS a cargo de laOficina de Atención al Ciudadano. La contratista entrego de manerasatisfactoria el reporte de las actividades realizadas acorde a lasinstrucciones, en los cuadros y plataformas indicados."/>
    <d v="2023-01-24T00:00:00"/>
    <d v="2023-01-26T00:00:00"/>
    <s v="8  Mes(es)"/>
    <d v="2023-09-26T00:00:00"/>
    <n v="18608000"/>
    <n v="155"/>
    <n v="63.79"/>
    <n v="2326000"/>
    <n v="16282000"/>
    <n v="0"/>
    <n v="0"/>
    <n v="18608000"/>
    <s v="8  Mes(es)"/>
  </r>
  <r>
    <x v="0"/>
    <n v="230138"/>
    <x v="0"/>
    <s v="https://community.secop.gov.co/Public/Tendering/OpportunityDetail/Index?noticeUID=CO1.NTC.3829170&amp;isFromPublicArea=True&amp;isModal=true&amp;asPopupView=true"/>
    <x v="0"/>
    <s v="Prestación Servicio Apoyo a la Gestión"/>
    <s v="DESPACHO SECRETARIO DISTRITAL DE HDA."/>
    <s v="0111-01"/>
    <s v="Prestar servicios de apoyo a la gestión de carácter administrativorelacionados con cierres en sistemas de correspondencia, informes yconsolidación de información."/>
    <n v="1010224290"/>
    <s v="LAURA VANESSA SALCEDO CORDOBA"/>
    <s v="PROFESIONAL UNIVERSITARIO - OF. ATENCION AL CIUDADANO"/>
    <s v="N/A"/>
    <d v="2023-06-08T00:00:00"/>
    <s v="La contratista en el periodo comprendido entre el 1 y 31 de mayo cumplióy acató con las obligaciones establecidas en el contrato, cumpliendo conlas normas y procedimientos establecidos, remitiendo los documentosrequeridos para la legalización de las garantías, cumpliendo con lasobligaciones de los sistemas de seguridad social, salud, pensiones,aportes parafiscales y riesgos laborales, cumpliendo con las distintasetapas contractuales. Así mismo ha acatado las instrucciones que se handado en el desarrollo del contrato."/>
    <s v="En el periodo comprendido entre el 1 y 31 de mayo, la contratista apoyoen el direccionamiento de las peticiones asignadas, así mismo durante elperiodo cerro, reasignó, trasladó y organizó la información necesariapara atender las PQRS asignadas acorde a las directrices dadas en lasdiferentes capacitaciones y orientaciones, lo cual se realizó en lasplataformas destinadas para la gestión de las peticiones (CRM y BTE),realizó la revisión de las PQRS asignadas al área y gestiono las mismaspara dar respuesta de fondo a los peticionarios. Así mismo lacontratista asistió a las reuniones en las que fue convocada paragestión de las tareas asignadas asociadas a las PQRS a cargo de laOficina de Atención al Ciudadano. La contratista entrego de manerasatisfactoria el reporte de las actividades realizadas acorde a lasinstrucciones, en los cuadros y plataformas indicados."/>
    <d v="2023-01-24T00:00:00"/>
    <d v="2023-01-26T00:00:00"/>
    <s v="8  Mes(es)"/>
    <d v="2023-09-26T00:00:00"/>
    <n v="18608000"/>
    <n v="155"/>
    <n v="63.79"/>
    <n v="2326000"/>
    <n v="16282000"/>
    <n v="0"/>
    <n v="0"/>
    <n v="18608000"/>
    <s v="8  Mes(es)"/>
  </r>
  <r>
    <x v="0"/>
    <n v="230139"/>
    <x v="0"/>
    <s v="https://community.secop.gov.co/Public/Tendering/OpportunityDetail/Index?noticeUID=CO1.NTC.3829170&amp;isFromPublicArea=True&amp;isModal=true&amp;asPopupView=true"/>
    <x v="0"/>
    <s v="Prestación Servicio Apoyo a la Gestión"/>
    <s v="DESPACHO SECRETARIO DISTRITAL DE HDA."/>
    <s v="0111-01"/>
    <s v="Prestar servicios de apoyo a la gestión de carácter administrativorelacionados con cierres en sistemas de correspondencia, informes yconsolidación de información."/>
    <n v="80154271"/>
    <s v="LEONARDO  ORTIZ SANABRIA"/>
    <s v="PROFESIONAL UNIVERSITARIO - OF. ATENCION AL CIUDADANO"/>
    <s v="N/A"/>
    <d v="2023-06-08T00:00:00"/>
    <s v="El contratista en el periodo comprendido entre el 1 y 31 de mayo cumplióy acató con las obligaciones establecidas en el contrato, cumpliendo conlas normas y procedimientos establecidos, remitiendo los documentosrequeridos para la legalización de las garantías, cumpliendo con lasobligaciones de los sistemas de seguridad social, salud, pensiones,aportes parafiscales y riesgos laborales, cumpliendo con las distintasetapas contractuales. Así mismo ha acatado las instrucciones que se handado en el desarrollo del contrato"/>
    <s v="En el periodo comprendido entre el 1 y 31 de mayo, la contratista apoyoen el direccionamiento de las peticiones asignadas, así mismo durante elperiodo cerro, reasignó, trasladó y organizó la información necesariapara atender las PQRS asignadas acorde a las directrices dadas en lasdiferentes capacitaciones y orientaciones, lo cual se realizó en lasplataformas destinadas para la gestión de las peticiones (CRM y BTE),realizó la revisión de las PQRS asignadas al área y gestiono las mismaspara dar respuesta de fondo a los peticionarios. Así mismo lacontratista asistió a las reuniones en las que fue convocada paragestión de las tareas asignadas asociadas a las PQRS a cargo de laOficina de Atención al Ciudadano. La contratista entrego de manerasatisfactoria el reporte de las actividades realizadas acorde a lasinstrucciones, en los cuadros y plataformas indicados."/>
    <d v="2023-01-24T00:00:00"/>
    <d v="2023-01-26T00:00:00"/>
    <s v="8  Mes(es)"/>
    <d v="2023-09-26T00:00:00"/>
    <n v="18608000"/>
    <n v="155"/>
    <n v="63.79"/>
    <n v="2326000"/>
    <n v="16282000"/>
    <n v="0"/>
    <n v="0"/>
    <n v="18608000"/>
    <s v="8  Mes(es)"/>
  </r>
  <r>
    <x v="0"/>
    <n v="230530"/>
    <x v="1"/>
    <s v="https://www.colombiacompra.gov.co/tienda-virtual-del-estado-colombiano/ordenes-compra/108855"/>
    <x v="1"/>
    <s v="Arrendamiento"/>
    <s v="SUBD. SERVICIOS TIC"/>
    <s v="0111-01"/>
    <s v="Proveer el outsourcing integral para los servicios de gestión deimpresión para la SHD."/>
    <n v="830001338"/>
    <s v="SUMIMAS S A S"/>
    <s v="PROFESIONAL ESPECIALIZADO - SUBD. SOLUCIONES TIC"/>
    <s v="N/A"/>
    <d v="2023-06-08T00:00:00"/>
    <s v="Se certifica el cumplimiento de las obligaciones generales para elperíodo reportado."/>
    <s v="Se certifica el cumplimiento de las obligaciones especiales para elperíodo reportado."/>
    <d v="2023-05-03T00:00:00"/>
    <d v="2023-05-04T00:00:00"/>
    <s v="12  Mes(es)"/>
    <d v="2024-05-04T00:00:00"/>
    <n v="183490162"/>
    <n v="57"/>
    <n v="15.57"/>
    <n v="1"/>
    <n v="183490161"/>
    <n v="0"/>
    <n v="0"/>
    <n v="183490162"/>
    <s v="12  Mes(es)"/>
  </r>
  <r>
    <x v="0"/>
    <n v="230435"/>
    <x v="1"/>
    <s v="https://www.colombiacompra.gov.co/tienda-virtual-del-estado-colombiano/ordenes-compra/107354"/>
    <x v="1"/>
    <s v="Prestación de Servicios"/>
    <s v="SUBD. SERVICIOS TIC"/>
    <s v="0111-01"/>
    <s v="Proveer el outsourcing integral para los servicios de gestión de mesa deayuda."/>
    <n v="800196299"/>
    <s v="COMPAÑIA COLOMBIANA DE SERVICIOS DE VALO R AGREGADO Y TELEMATICOS COLVATEL S.A."/>
    <s v="PROFESIONAL ESPECIALIZADO - SUBD. SOLUCIONES TIC"/>
    <s v="N/A"/>
    <d v="2023-06-08T00:00:00"/>
    <s v="Se certifica el cumplimiento de las obligaciones generales para elperíodo reportado."/>
    <s v="Se certifica el cumplimiento de las obligaciones especiales para elperíodo reportado."/>
    <d v="2023-04-04T00:00:00"/>
    <d v="2023-04-17T00:00:00"/>
    <s v="12  Mes(es)"/>
    <d v="2024-04-17T00:00:00"/>
    <n v="1291307804"/>
    <n v="74"/>
    <n v="20.22"/>
    <n v="1"/>
    <n v="1291307803"/>
    <n v="0"/>
    <n v="0"/>
    <n v="1291307804"/>
    <s v="12  Mes(es)"/>
  </r>
  <r>
    <x v="0"/>
    <n v="230134"/>
    <x v="0"/>
    <s v="https://community.secop.gov.co/Public/Tendering/OpportunityDetail/Index?noticeUID=CO1.NTC.3822309&amp;isFromPublicArea=True&amp;isModal=true&amp;asPopupView=true"/>
    <x v="0"/>
    <s v="Prestación Servicios Profesionales"/>
    <s v="SUBD. ANALISIS FISCAL"/>
    <s v="0111-01"/>
    <s v="Prestar servicios profesionales para adelantar por parte de la DEEFpropuestas en la generación de insumos técnicos para el análisis de lagestión fiscal de los actuales y nuevos ingresos que permitan recursosadicionales para la ciudad, así como el análisis de iniciativastributarias de carácter nacional y territorial que tengan un efecto paralas finanzas distritales. "/>
    <n v="1026266743"/>
    <s v="LAURA ELENA SALAS NOGUERA"/>
    <s v="SUBDIRECTOR TECNICO - SUBD. ANALISIS FISCAL"/>
    <s v="N/A"/>
    <d v="2023-06-08T00:00:00"/>
    <s v="El contratista dio cumplimiento a las obligaciones pactadas y estudiosprevios del presente contrato."/>
    <s v="Actividad 1: *Se han realizado reuniones para revisar las propuestas deldistrito frente a al impuesto de vehículos, en particular para solicitarbases de datos que permitan simular ajustes en la fórmula de cálculo delimpuesto. *Se ha avanzado en el documento del contrato relacionado conel análisis de los ingresos distritales.Actividad 2: *Se ha avanzado en la elaboración del documento sobregeneración de ingresos. *Se ha participado en reuniones para hacer laproyección de ingresos del MFMP y se ha revisado la metodología actualde proyección y cálculo.Actividad 3: *Participación en reunión para revisar el visor quecontiene el análisis de información fiscal de la Región Metropolitana,así como remisión de observaciones frente al mismo (11 de mayo).Actividad 4: *Participación en la reunión para presentar observacionesal DNP con relación a la Misión de Descentralización (12 de mayo).Actividad 5: *Participación en una reunión para revisar el documentoreferente al capítulo 9 sobre la implementación del POT de Bogotá (3 demayo). *Apoyo en la elaboración de cartas para solicitud de informaciónpara proyecciones del MFMP: contraprestación aeroportuaria e informaciónde planeación.Actividad 6: Se está haciendo seguimiento a los debates relativos al PLPlan de Desarrollo 2022-2026 y análisis de afectaciones para eldistrito.Actividad 7: *Participación en reunión de equipo de la Subdirección deAnálisis Fiscal para revisar el cronograma de elaboración del MFMP-2023*Participación en dos reuniones la DAF-MHCP para revisar lasimplicaciones de la normativa del PND en la elaboración del MFMP-enparticular el análisis sobre entidades descentralizadas. *Participaciónen reuniones internas con otros profesionales de la subdirección paraelaboración de proyecciones del MFMP. *Reunión para revisar losdocumentos resultantes del contrato con la Subdirectora de AnálisisFiscal.Actividad 8: En este periodo no se requirieron."/>
    <d v="2023-01-23T00:00:00"/>
    <d v="2023-01-27T00:00:00"/>
    <s v="7  Mes(es)"/>
    <d v="2023-08-26T00:00:00"/>
    <n v="53515000"/>
    <n v="154"/>
    <n v="72.989999999999995"/>
    <n v="31599333"/>
    <n v="21915667"/>
    <n v="0"/>
    <n v="0"/>
    <n v="53515000"/>
    <s v="7  Mes(es)"/>
  </r>
  <r>
    <x v="1"/>
    <n v="220888"/>
    <x v="0"/>
    <s v="https://community.secop.gov.co/Public/Tendering/OpportunityDetail/Index?noticeUID=CO1.NTC.3652227&amp;isFromPublicArea=True&amp;isModal=true&amp;asPopupView=true"/>
    <x v="3"/>
    <s v="Interadministrativo"/>
    <s v="SUBD. EDUCACION TRIBUTARIA Y SERVICIO"/>
    <s v="0111-01"/>
    <s v="Contratar a precios unitarios la impresión fija y variable de losdocumentos requeridos por la Secretaría Distrital de Hacienda, así comoel empaque, alistamiento, distribución y/o notificación por mensajeríapuntual y masiva y retorno de los citados documentos."/>
    <n v="830001113"/>
    <s v="IMPRENTA NACIONAL DE COLOMBIA"/>
    <s v="SUBDIRECTOR TECNICO - SUBD. EDUCACION TRIBUTARIA Y SERVICIO"/>
    <s v="N/A"/>
    <d v="2023-06-08T00:00:00"/>
    <s v="Durante el mes de enero de 2023, el contratista cumplió con lasobligaciones generales estipuladas en los estudios previos"/>
    <s v="Durante el mes de enero de 2023, el contratista cumplió con lasobligaciones especiales estipuladas en los estudios previos."/>
    <d v="2022-12-16T00:00:00"/>
    <d v="2023-01-02T00:00:00"/>
    <s v="12  Mes(es)"/>
    <d v="2023-12-31T00:00:00"/>
    <n v="7099999524"/>
    <n v="179"/>
    <n v="49.31"/>
    <n v="83895719"/>
    <n v="7016103805"/>
    <n v="0"/>
    <n v="0"/>
    <n v="7099999524"/>
    <s v="12  Mes(es)"/>
  </r>
  <r>
    <x v="0"/>
    <n v="230014"/>
    <x v="0"/>
    <s v="https://community.secop.gov.co/Public/Tendering/OpportunityDetail/Index?noticeUID=CO1.NTC.3742666&amp;isFromPublicArea=True&amp;isModal=true&amp;asPopupView=true"/>
    <x v="0"/>
    <s v="Prestación Servicios Profesionales"/>
    <s v="OF. ASESORA DE COMUNICACIONES"/>
    <s v="0111-01"/>
    <s v="Prestar  los  servicios  profesionales  a  la  Oficina  Asesora  de Comunicaciones  de  la  Secretaría Distrital  de  Hacienda  para conceptualizar  y  producir  piezas  audiovisuales  de  pequeño formatorequeridas para la estrategia de comunicaciones de la Entidad."/>
    <n v="80736037"/>
    <s v="JOSE HERNALDO DONOSO ROMERO"/>
    <s v="JEFE DE OFICINA ASESORA - OF. ASESORA DE COMUNICACIONES"/>
    <s v="N/A"/>
    <d v="2023-06-08T00:00:00"/>
    <s v="Prestó los servicios profesionales conforme al objeto contractual y susobligaciones.En cumplimiento del Artículo 50 de la Ley 789 de 2002, se verifica y sedeja constancia que el contratista presentó certificación en dondeconsta que se encuentra al día en el pago de las obligaciones enSeguridad Social (salud y pensión) y aportes parafiscales."/>
    <s v="Se verifica que los servicios prestados cumplen con las especificacionesrequeridas y con las obligaciones especiales del objeto del contrato,conforme a los valores acordados y las condiciones para su cumplimiento."/>
    <d v="2023-01-12T00:00:00"/>
    <d v="2023-01-18T00:00:00"/>
    <s v="8  Mes(es)"/>
    <d v="2023-09-18T00:00:00"/>
    <n v="46520000"/>
    <n v="163"/>
    <n v="67.08"/>
    <n v="25779833"/>
    <n v="20740167"/>
    <n v="0"/>
    <n v="0"/>
    <n v="46520000"/>
    <s v="8  Mes(es)"/>
  </r>
  <r>
    <x v="0"/>
    <n v="230056"/>
    <x v="0"/>
    <s v="https://community.secop.gov.co/Public/Tendering/OpportunityDetail/Index?noticeUID=CO1.NTC.3738377&amp;isFromPublicArea=True&amp;isModal=true&amp;asPopupView=true"/>
    <x v="0"/>
    <s v="Prestación Servicios Profesionales"/>
    <s v="OF. PLANEACION FINANCIERA"/>
    <s v="0111-01"/>
    <s v="Prestar servicios profesionales para apoyar la gestión de la DirecciónDistrital de Tesorería, en aspectos relacionados con la creación,actualización, seguimiento y análisis de indicadores de planeación yanálisis financiero; así como en el soporte a las entidades distritalesen el Plan Anual de Caja (PAC) y en todas las actividades que serelacionen con la planificación financiera y de flujo de caja delDistrito Capital."/>
    <n v="1032451525"/>
    <s v="MONICA ALEJANDRA BELTRAN RODRIGUEZ"/>
    <s v="JEFE DE OFICINA - OF. PLANEACION FINANCIERA"/>
    <s v="N/A"/>
    <d v="2023-06-08T00:00:00"/>
    <s v="La contratista cumplió con las obligaciones generales durante el periodotal y como se evidencia en el informe mensual de supervisión."/>
    <s v="Recopilé, analicé y consolidé la información histórica y suscomportamientos, para proyectar y preparar el flujo de caja de acuerdocon la periodicidad y requisitos solicitados.Brindé el apoyo en la implementación de las funcionalidades del PAC yflujo de caja del proyecto BogData.Revisé y realicé las pruebas de las funcionalidades del PAC y flujo decaja del proyecto BogData y de los posibles ajustes que se requieran,con el fin de lograr el cumplimiento de las actividades que comprendenla estabilización del sistema.Realicé las actividades de soporte, acompañamiento o apoyo a losorganismos y entidades que conforman el Presupuesto Anual del DistritoCapital en el manejo de la elaboración y modificaciones del PAC enBogData.Apoyé el análisis de las solicitudes de reprogramaciones del PAC enBogData.Elaboré informes, según lo requerido de los avances presentados por cadaactividad.Actualicé y apoyé el desarrollo de los procesos y procedimientos bajo elnuevo sistema de información.Elaboré análisis, estadísticas, proyecciones e informes solicitados enrelación con los aspectos objeto del contrato, dando cumplimiento a lostérminos establecidos y con suficiencia técnica.Proyecté memorandos, oficios y respuestas que le sean solicitados paraatender los requerimientos de los clientes internos y externos, en temasrelacionados con el objeto contractual.Acompañé y participé en las reuniones designadas por el supervisor delcontrato acorde con el objeto del contrato.Elaboré los planes de mejoras o evolutivos de los requerimientosasignados que permitan atender el adecuado funcionamiento del sistemaBogData.Elaboré las especificaciones funcionales y plan de pruebas funcional delos requerimientos asignados que permitan atender el adecuadofuncionamiento del sistema de información.Apoyé el seguimiento a los procesos del Sistema de Gestión de Calidadque sean requeridos.Elaboré y entregué informe mensual y uno final de las actividadesrealizadas.Las demás que se relacionen con el objeto del contrato."/>
    <d v="2023-01-16T00:00:00"/>
    <d v="2023-01-18T00:00:00"/>
    <s v="10  Mes(es)"/>
    <d v="2023-11-18T00:00:00"/>
    <n v="74840000"/>
    <n v="163"/>
    <n v="53.62"/>
    <n v="25695067"/>
    <n v="49144933"/>
    <n v="0"/>
    <n v="0"/>
    <n v="74840000"/>
    <s v="10  Mes(es)"/>
  </r>
  <r>
    <x v="0"/>
    <n v="230017"/>
    <x v="0"/>
    <s v="https://community.secop.gov.co/Public/Tendering/OpportunityDetail/Index?noticeUID=CO1.NTC.3746720&amp;isFromPublicArea=True&amp;isModal=true&amp;asPopupView=true"/>
    <x v="0"/>
    <s v="Prestación Servicios Profesionales"/>
    <s v="OF. ASESORA DE COMUNICACIONES"/>
    <s v="0111-01"/>
    <s v="Prestar los servicios profesionales para apoyar a la Oficina Asesora deComunicaciones en la atención a medios de comunicación, en la difusiónde contenidos de la Secretaría Distrital de Hacienda y en la redacciónde información para las diferentes piezas de comunicación de la entidad."/>
    <n v="80035939"/>
    <s v="ANDRES DAVID BAUTISTA ROBLES"/>
    <s v="JEFE DE OFICINA ASESORA - OF. ASESORA DE COMUNICACIONES"/>
    <s v="N/A"/>
    <d v="2023-06-08T00:00:00"/>
    <s v="Prestó los servicios profesionales conforme al objeto contractual y susobligaciones.En cumplimiento del Artículo 50 de la Ley 789 de 2002, se verifica y sedeja constancia que el contratista presentó certificación en dondeconsta que se encuentra al día en el pago de las obligaciones enSeguridad Social (salud y pensión) y aportes parafiscales."/>
    <s v="Se verifica que los servicios prestados cumplen con las especificacionesrequeridas para el cumplimiento del objeto del contrato, conforme a losvalores acordados y las condiciones para su cumplimiento."/>
    <d v="2023-01-13T00:00:00"/>
    <d v="2023-01-18T00:00:00"/>
    <s v="8  Mes(es)"/>
    <d v="2023-09-18T00:00:00"/>
    <n v="50240000"/>
    <n v="163"/>
    <n v="67.08"/>
    <n v="27841333"/>
    <n v="22398667"/>
    <n v="0"/>
    <n v="0"/>
    <n v="50240000"/>
    <s v="8  Mes(es)"/>
  </r>
  <r>
    <x v="0"/>
    <n v="230026"/>
    <x v="0"/>
    <s v="https://community.secop.gov.co/Public/Tendering/OpportunityDetail/Index?noticeUID=CO1.NTC.3753799&amp;isFromPublicArea=True&amp;isModal=true&amp;asPopupView=true"/>
    <x v="0"/>
    <s v="Prestación Servicios Profesionales"/>
    <s v="OF. ASESORA DE COMUNICACIONES"/>
    <s v="0111-01"/>
    <s v="Prestar los servicios profesionales para apoyar a la Oficina Asesora deComunicaciones en las actividades de manejo de las redes sociales de laEntidad y de los contenidos de sinergias de Alcaldía Mayor y demásentidades del Distrito."/>
    <n v="52699229"/>
    <s v="CRISTINA EUGENIA SILVA GOMEZ"/>
    <s v="JEFE DE OFICINA ASESORA - OF. ASESORA DE COMUNICACIONES"/>
    <s v="N/A"/>
    <d v="2023-06-08T00:00:00"/>
    <s v="Prestó los servicios profesionales conforme al objeto contractual y susobligaciones.En cumplimiento del Artículo 50 de la Ley 789 de 2002, se verifica y sedeja constancia que el contratista presentó certificación en dondeconsta que se encuentra al día en el pago de las obligaciones enSeguridad Social (salud y pensión) y aportes parafiscales."/>
    <s v="Se verifica que los servicios prestados cumplen con las especificacionesrequeridas y con las obligaciones especiales del objeto del contrato,conforme a los valores acordados y las condiciones para su cumplimiento."/>
    <d v="2023-01-13T00:00:00"/>
    <d v="2023-01-20T00:00:00"/>
    <s v="9  Mes(es)"/>
    <d v="2023-10-20T00:00:00"/>
    <n v="29313000"/>
    <n v="161"/>
    <n v="58.97"/>
    <n v="14222233"/>
    <n v="15090767"/>
    <n v="0"/>
    <n v="0"/>
    <n v="29313000"/>
    <s v="9  Mes(es)"/>
  </r>
  <r>
    <x v="0"/>
    <n v="230296"/>
    <x v="0"/>
    <s v="https://community.secop.gov.co/Public/Tendering/OpportunityDetail/Index?noticeUID=CO1.NTC.4125213&amp;isFromPublicArea=True&amp;isModal=true&amp;asPopupView=true"/>
    <x v="0"/>
    <s v="Prestación Servicios Profesionales"/>
    <s v="OF. ASESORA DE COMUNICACIONES"/>
    <s v="0111-01"/>
    <s v="Prestar los servicios profesionales para efectuar la gestiónpresupuestal, administrativa, precontractual, contractual y postcontractual de los trámites a cargo de la Oficina Asesora de Comunicaciones,así como todas aquellas actividades de planeación de la dependencia, deacuerdo con la normativa vigente y los procedimientos de gestión decalidad y contratación de la Entidad"/>
    <n v="1010162896"/>
    <s v="JESUS MAURICIO SANCHEZ SANCHEZ"/>
    <s v="JEFE DE OFICINA ASESORA - OF. ASESORA DE COMUNICACIONES"/>
    <s v="N/A"/>
    <d v="2023-06-08T00:00:00"/>
    <s v="Prestó los servicios profesionales conforme al objeto contractual y susobligaciones.En cumplimiento del Artículo 50 de la Ley 789 de 2002, se verifica y sedeja constancia que el contratista presentó certificación en dondeconsta que se encuentra al día en el pago de las obligaciones enSeguridad Social (salud y pensión) y aportes parafiscales."/>
    <s v="Se verifica que los servicios prestados cumplen con las especificacionesrequeridas y con las obligaciones especiales del objeto del contrato,conforme a los valores acordados y las condiciones para su cumplimiento."/>
    <d v="2023-03-06T00:00:00"/>
    <d v="2023-03-09T00:00:00"/>
    <s v="7  Mes(es)"/>
    <d v="2023-10-09T00:00:00"/>
    <n v="45591000"/>
    <n v="113"/>
    <n v="52.8"/>
    <n v="17802200"/>
    <n v="27788800"/>
    <n v="0"/>
    <n v="0"/>
    <n v="45591000"/>
    <s v="7  Mes(es)"/>
  </r>
  <r>
    <x v="0"/>
    <n v="230032"/>
    <x v="0"/>
    <s v="https://community.secop.gov.co/Public/Tendering/OpportunityDetail/Index?noticeUID=CO1.NTC.3755959&amp;isFromPublicArea=True&amp;isModal=true&amp;asPopupView=true"/>
    <x v="0"/>
    <s v="Prestación Servicios Profesionales"/>
    <s v="OF. ASESORA DE COMUNICACIONES"/>
    <s v="0111-01"/>
    <s v="Prestar los servicios para apoyar a la Oficina Asesora de Comunicacionesen el diseño de piezas comunicativas para las diferentes estrategias decomunicación de la Secretaría Distrital de Hacienda."/>
    <n v="79947142"/>
    <s v="PAULO CESAR SANTACRUZ HERNANDEZ"/>
    <s v="JEFE DE OFICINA ASESORA - OF. ASESORA DE COMUNICACIONES"/>
    <s v="N/A"/>
    <d v="2023-06-08T00:00:00"/>
    <s v="Prestó los servicios profesionales conforme al objeto contractual y susobligaciones.En cumplimiento del Artículo 50 de la Ley 789 de 2002, se verifica y sedeja constancia que el contratista presentó certificación en dondeconsta que se encuentra al día en el pago de las obligaciones enSeguridad Social (salud y pensión) y aportes parafiscales."/>
    <s v="Prestó los servicios para apoyar a la Oficina Asesora de Comunicacionesen el diseño de piezas comunicativas para las diferentes estrategias decomunicación de la Secretaría Distrital de Hacienda., durante el mes demayo de 2023.Los servicios cumplen técnicamente y que los valores cobrados seencuentran acorde con lo establecido en el contrato y en la propuestadel contratista."/>
    <d v="2023-01-13T00:00:00"/>
    <d v="2023-01-20T00:00:00"/>
    <s v="8  Mes(es)"/>
    <d v="2023-09-20T00:00:00"/>
    <n v="37216000"/>
    <n v="161"/>
    <n v="66.260000000000005"/>
    <n v="20313733"/>
    <n v="16902267"/>
    <n v="0"/>
    <n v="0"/>
    <n v="37216000"/>
    <s v="8  Mes(es)"/>
  </r>
  <r>
    <x v="0"/>
    <n v="230307"/>
    <x v="0"/>
    <s v="https://community.secop.gov.co/Public/Tendering/OpportunityDetail/Index?noticeUID=CO1.NTC.4123742&amp;isFromPublicArea=True&amp;isModal=true&amp;asPopupView=true"/>
    <x v="0"/>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1016085950"/>
    <s v="CRISTIAN RAMIRO SUAREZ CASTRO"/>
    <s v="JEFE DE OFICINA - OF. GESTION DEL SERVICIO"/>
    <s v="N/A"/>
    <d v="2023-06-08T00:00:00"/>
    <s v="Durante el mes de abril de 2023, el contratista cumplió con lasobligaciones generales estipuladas en los estudios previos."/>
    <s v="Durante el mes de abril de 2023, el contratista cumplió con lasobligaciones especiales estipuladas en los estudios previos."/>
    <d v="2023-03-09T00:00:00"/>
    <d v="2023-03-13T00:00:00"/>
    <s v="10  Mes(es)"/>
    <d v="2024-01-13T00:00:00"/>
    <n v="40320000"/>
    <n v="109"/>
    <n v="35.619999999999997"/>
    <n v="6451200"/>
    <n v="33868800"/>
    <n v="0"/>
    <n v="0"/>
    <n v="40320000"/>
    <s v="10  Mes(es)"/>
  </r>
  <r>
    <x v="0"/>
    <n v="230088"/>
    <x v="0"/>
    <s v="https://community.secop.gov.co/Public/Tendering/OpportunityDetail/Index?noticeUID=CO1.NTC.3791870&amp;isFromPublicArea=True&amp;isModal=true&amp;asPopupView=true"/>
    <x v="0"/>
    <s v="Prestación Servicios Profesionales"/>
    <s v="SUBD. ANALISIS FISCAL"/>
    <s v="0111-01"/>
    <s v="Prestar servicios profesionales para adelantar por parte de la Direcciónde Estadísticas y Estudios Fiscales propuestas para la implementación deherramientas de análisis para la calidad de gasto, así como apoyartécnicamente en  el análisis de impacto de iniciativas territoriales depolítica fiscal  para afianzar la articulación del Distrito con laNación y los demás entes territoriales."/>
    <n v="80133008"/>
    <s v="CAMILO ALEJANDRO ESPITIA PEREZ"/>
    <s v="SUBDIRECTOR TECNICO - SUBD. ANALISIS FISCAL"/>
    <s v="N/A"/>
    <d v="2023-06-08T00:00:00"/>
    <s v="El contratista dio cumplimiento a las obligaciones pactadas y estudiosprevios del presente contrato."/>
    <s v="Actividad 1: Como parte del apoyo a la Dirección de Estadísticas yEstudios Fiscales, con la elaboración de un documento de recomendaciónalineado con lo definido en el Plan Distrital de Desarrollo sobrecalidad de gasto, para garantizar que los procesos de planeación demediano plazo se ajusten a estos lineamientos se hicieron las siguientesactividades: Se realizó con el secretario de Hacienda en la que sedefinió: • Nuevo cálculo de Épico para todas las entidades del distritopara las que se calculó en 2022 y 2023 • Cálculo de Épico a lasentidades a las cuales se les reformularon los productos del PMR. • Sedebe incluir en Épico una categoría que permita diferenciar losobjetivos de largo plazo (que trascienden las administraciones) de losde corto plazo y mediano plazo (los que dependen de la administración)En este sentido, se hizo un ajuste a la metodología de Épico y seinvolucraron los indicadores de seguimiento de la dimensión ambiental,económica, y social de los objetivos de Desarrollo Sostenible (ODS) queno se tomaron en cuenta en otros componentes de Épico. En consecuencia,se tomaron 10 indicadores nuevos relacionados con seguridad,construcción de espacio público, infraestructura social y desarrolloeconómico de la ciudad.Actividad 2: En el periodo no se realizaron otras actividadesrelacionadas con el objeto del contrato.Actividad 3: Como parte de la metodología y las fuentes de informaciónasociadas a la proyección y sostenibilidad fiscal de mediano plazo de laDirección de Estadísticas y Estudios Fiscales, el contratista revisó conla Dirección de Presupuesto las bases de datos de los productos del PMRcon el propósito de actualizar el análisis de la metodología ÉPICOrealizada la vigencia pasada. En este sentido, se recibieron losarchivos de cada uno de los productos del PMR de las entidades delDistrito para realizar el cálculo de la metodología Épico para cada unade ellas, esta información se sistematizó en archivos de Excel y secomparó con la de la vigencia pasada para iniciar el proceso de cálculode resultados del presente año.Actividad 4: Como parte del apoyo, en articulación con entidades delorden distrital y nacional, la academia u organismos multilaterales, elanálisis para el diseño e implementación de política públicas elcontratista construyó para la Dirección de presupuesto: • Un resumen conla explicación de Épico y los principales resultados de la estrategia •Una presentación que muestra lo que se hizo en Épico y lo que se realizódurante 2022 con la herramienta. Los documentos fueron remitidos a ladirección de presupuesto para su análisis.Actividad 5: Como parte de la elaboración y revisión de informes ydocumentos, que permitan atender los requerimientos formulados, elcontratista se reunió (19 de mayo) con la dirección de presupuesto pararevisar el concepto de recurrencia de gasto remitido el mes anterior. Eneste sentido se discutió lo siguiente: • Alcance de definición derecurrencia de gasto e inflexibilidad. • Particularidades de definiciónde recurrencia de gasto (de acuerdo con sector) • Usos del concepto deinflexibilidad de gasto en el Marco Fiscal de Mediano Plazo • Definiciónde información a solicitar Producto de la reunión la Dirección dePresupuesto se comprometió a enviar un formato para remitir a lasentidades para recoger la información pertinente para el análisis de larecurrencia de gasto.Actividad 6: En este periodo no se realizaron acciones relacionadas conesta actividad.Actividad 7: Se participó en las siguientes reuniones: • 04 de mayoreunión de la Secretaría de Hacienda para determinar los avances enmateria del documento de calidad de gasto. • 09 de mayo se participó enuna reunión en el despacho del secretario de Hacienda para revisar losavances en términos de calidad de gasto. • 19 de mayo reunión con laDirección de Presupuesto para revisar los pasos a seguir en lo referentea la estrategia de identificación de gasto recurrente.Actividad 8: En el periodo no se realizaron otras actividadesrelacionadas con el objeto del contrato."/>
    <d v="2023-01-30T00:00:00"/>
    <d v="2023-02-03T00:00:00"/>
    <s v="7  Mes(es)"/>
    <d v="2023-09-02T00:00:00"/>
    <n v="56350000"/>
    <n v="147"/>
    <n v="69.67"/>
    <n v="31663333"/>
    <n v="24686667"/>
    <n v="0"/>
    <n v="0"/>
    <n v="56350000"/>
    <s v="7  Mes(es)"/>
  </r>
  <r>
    <x v="2"/>
    <n v="210511"/>
    <x v="0"/>
    <s v="https://community.secop.gov.co/Public/Tendering/OpportunityDetail/Index?noticeUID=CO1.NTC.2359824&amp;isFromPublicArea=True&amp;isModal=true&amp;asPopupView=true"/>
    <x v="5"/>
    <s v="Prestación de Servicios"/>
    <s v="SUBD. FINANCIAMIENTO CON OTRAS ENTIDADES"/>
    <s v="0111-03"/>
    <s v="Prestar servicios para la calificación de Bogotá D.C. como sujeto decrédito y la calificación del programa de emisión y colocación de bonosde deuda pública interna PEC, de acuerdo a lo establecido por la ley 819de 2003 y demás normas aplicables."/>
    <n v="900196503"/>
    <s v="VALUE AND RISK RATING S A SOCIEDAD CALIF ICADORA DE VALORES"/>
    <s v="SUBDIRECTOR TECNICO - SUBD. FINANCIAMIENTO CON OTRAS ENTIDADES"/>
    <s v="N/A"/>
    <d v="2023-06-07T00:00:00"/>
    <s v="El Supervisor del contrato, con base en los documentos y registrosexistentes sobre la ejecución del contrato, certifica que el contratistacumplió a cabalidad con el objeto y obligaciones generales durante elperiodo de ejecución del contrato."/>
    <s v="El Supervisor del contrato, con base en los documentos y registrosexistentes sobre la ejecución del contrato, certifica que el contratistacumplió a cabalidad con el objeto y obligaciones especiales durante elperiodo de ejecución del contrato."/>
    <d v="2021-11-08T00:00:00"/>
    <d v="2021-11-16T00:00:00"/>
    <s v="1  Año(s)"/>
    <d v="2022-11-16T00:00:00"/>
    <n v="50575000"/>
    <n v="365"/>
    <n v="100"/>
    <n v="50575000"/>
    <n v="0"/>
    <n v="0"/>
    <n v="0"/>
    <n v="50575000"/>
    <s v="1  Año(s)"/>
  </r>
  <r>
    <x v="0"/>
    <n v="230486"/>
    <x v="1"/>
    <s v="https://www.colombiacompra.gov.co/tienda-virtual-del-estado-colombiano/ordenes-compra/107752"/>
    <x v="7"/>
    <s v="Compraventa"/>
    <s v="SUBD. INFRAESTRUCTURA TIC"/>
    <s v="0111-01"/>
    <s v="Adquirir equipos celulares para la Secretaría Distrital de Hacienda."/>
    <n v="860007336"/>
    <s v="CAJA COLOMBIANA DE SUBSIDIO FAMILIAR COL SUBSIDIO"/>
    <s v="PROFESIONAL UNIVERSITARIO - SUBD. INFRAESTRUCTURA TIC"/>
    <s v="N/A"/>
    <d v="2023-06-07T00:00:00"/>
    <s v="El contratista cumplió todas las obligaciones."/>
    <s v="El contratista cumplió todas las obligaciones."/>
    <d v="2023-04-14T00:00:00"/>
    <d v="2023-04-21T00:00:00"/>
    <s v="1  Mes(es)"/>
    <d v="2023-05-21T00:00:00"/>
    <n v="30288794"/>
    <n v="30"/>
    <n v="100"/>
    <n v="25240661"/>
    <n v="5048133"/>
    <n v="0"/>
    <n v="0"/>
    <n v="30288794"/>
    <s v="1  Mes(es)"/>
  </r>
  <r>
    <x v="1"/>
    <n v="220065"/>
    <x v="0"/>
    <s v="https://community.secop.gov.co/Public/Tendering/OpportunityDetail/Index?noticeUID=CO1.NTC.2517639&amp;isFromPublicArea=True&amp;isModal=true&amp;asPopupView=true"/>
    <x v="0"/>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1032443264"/>
    <s v="DIEGO FELIPE BERNAL ESPINOSA"/>
    <s v="ASESOR - DESPACHO SECRETARIO DISTRITAL DE HDA."/>
    <s v="N/A"/>
    <d v="2023-06-07T00:00:00"/>
    <s v="El contratista dio cumplimiento a las obligaciones generales delcontrato, dentro del periodo de ejecución del mismo."/>
    <s v="El contratista cumplió con las obligaciones especiales del contratodentro del periodo de ejecución del mismo, de acuerdo a las actividadesregistradas en los informes mensuales de supervisión anexos alexpediente contractual."/>
    <d v="2022-01-12T00:00:00"/>
    <d v="2022-01-18T00:00:00"/>
    <n v="270"/>
    <d v="2023-01-16T00:00:00"/>
    <n v="36288000"/>
    <n v="363"/>
    <n v="100"/>
    <n v="48115200"/>
    <n v="0"/>
    <n v="1"/>
    <n v="11827200"/>
    <n v="48115200"/>
    <s v="  11  Mes(es)  29  Día(s)"/>
  </r>
  <r>
    <x v="1"/>
    <n v="220097"/>
    <x v="0"/>
    <s v="https://community.secop.gov.co/Public/Tendering/OpportunityDetail/Index?noticeUID=CO1.NTC.2517639&amp;isFromPublicArea=True&amp;isModal=true&amp;asPopupView=true"/>
    <x v="0"/>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80901106"/>
    <s v="LUCAS ANDRES CEDIEL MENDEZ"/>
    <s v="JEFE DE OFICINA - OF. DEPURACION CARTERA"/>
    <s v="N/A"/>
    <d v="2023-06-07T00:00:00"/>
    <s v="El contratista dio cumplimiento a las obligaciones generales delcontrato, dentro del periodo de ejecución del mismo."/>
    <s v="El contratista cumplió con las obligaciones especiales del contratodentro del periodo de ejecución del mismo, de acuerdo a las actividadesregistradas en los informes mensuales de supervisión anexos alexpediente contractual."/>
    <d v="2022-01-13T00:00:00"/>
    <d v="2022-01-20T00:00:00"/>
    <n v="270"/>
    <d v="2023-01-16T00:00:00"/>
    <n v="36288000"/>
    <n v="361"/>
    <n v="100"/>
    <n v="47846400"/>
    <n v="0"/>
    <n v="1"/>
    <n v="11558400"/>
    <n v="47846400"/>
    <s v="  11  Mes(es)  27  Día(s)"/>
  </r>
  <r>
    <x v="0"/>
    <n v="230288"/>
    <x v="1"/>
    <s v="https://www.colombiacompra.gov.co/tienda-virtual-del-estado-colombiano/ordenes-compra/105712"/>
    <x v="1"/>
    <s v="Prestación de Servicios"/>
    <s v="SUBD. INFRAESTRUCTURA TIC"/>
    <s v="0111-01"/>
    <s v="Prestar los servicios de soporte y mantenimiento para los productosOracle de Hardware y Software adquiridos por la Secretaría Distrital deHacienda."/>
    <n v="800103052"/>
    <s v="ORACLE COLOMBIA LIMITADA"/>
    <s v="SUBDIRECTOR TECNICO - SUBD. INFRAESTRUCTURA TIC"/>
    <s v="N/A"/>
    <d v="2023-06-07T00:00:00"/>
    <s v=" Ha cumplido con la obligaciones contenidas en la Cláusula 12&quot;Obligaciones de los Proveedores - Obligaciones derivadas de la orden decompra&quot;, del instrumento de agregación de demanda CCE-139-IAD-2020."/>
    <s v="1. Ha cumplido con el objeto del presente contrato y las obligacionesestablecidas en los estudios previos y la propuesta que hace parteintegral del contrato a suscribir.2. Ha puesto a disposición de la Secretaría Distrital de Hacienda todasu capacidad, experiencia y conocimientos para cumplir con el desarrollodel objeto contratado.3. Entregó el código CSI (Customer Support Identification)correspondiente a la renovación del soporte y actualización de licenciasobjeto del alcance contratado en los términos y condiciones ofrecidas ypactadas de conformidad con la propuesta presentada por el contratista.4. Ha prestado el servicio de soporte y actualización software UpdateLicense and Support a los programas del alcance del objeto del presentecontrato durante todo el plazo establecido en este documento y en lascondiciones definidas en la oferta del Contratista.5. Ha prestado el servicio de soporte y actualización Oracle PremierSupport para sistemas objeto del presente contrato durante todo el plazoestablecido en este documento y en las condiciones definidas en laoferta del Contratista.6. Ha dado asistencia técnica (a los problemas y preguntas) con los SRs24 horas al día, 7 días a la semana (24x7) a través de la página webhttp://support.oracle.com con relación a los productos Oraclelicenciados.7. Ha entregado previa solicitud de la entidad, las actualizaciones desoftware y versiones de mantenimiento certificadas y liberadas en elmercado colombiano.8. Ha cumplido con las condiciones jurídicas, técnicas, económicas yfinancieras de la propuesta del Contratista.9. Ha salvaguardado la información confidencial que obtenga en eldesarrollo de sus actividades y que haya sido identificada como tal almomento de su revelación, salvo requerimiento de la autoridadcompetente, por un período de tres años desde su revelación.10. Ha acatado las instrucciones que para el desarrollo del contrato leimparta la Secretaría Distrital de Hacienda por conducto del supervisor,siempre que las mismas estén directamente relacionadas con el objeto delcontrato.11. Ha asumido el riesgo cambiario y los posibles incrementos que puedanpresentarse en los costos directos e indirectos que el cumplimiento delcontrato conlleve hasta su liquidación.12. Ha cumplido con las demás obligaciones que sean propias del objetodel contrato."/>
    <d v="2023-03-01T00:00:00"/>
    <d v="2023-03-06T00:00:00"/>
    <s v="1  Año(s)"/>
    <d v="2024-02-29T00:00:00"/>
    <n v="2075404509"/>
    <n v="116"/>
    <n v="32.22"/>
    <n v="437445409"/>
    <n v="1637959100"/>
    <n v="0"/>
    <n v="0"/>
    <n v="2075404509"/>
    <s v="1  Año(s)"/>
  </r>
  <r>
    <x v="1"/>
    <n v="220706"/>
    <x v="0"/>
    <s v="https://community.secop.gov.co/Public/Tendering/OpportunityDetail/Index?noticeUID=CO1.NTC.3155498&amp;isFromPublicArea=True&amp;isModal=true&amp;asPopupView=true"/>
    <x v="6"/>
    <s v="Obra"/>
    <s v="SUBD. ADMINISTRATIVA Y FINANCIERA"/>
    <s v="0111-01"/>
    <s v="PRESTAR LOS SERVICIOS DE MANTENIMIENTO PREVENTIVO Y CORRECTIVO ALSISTEMA ELÉCTRICO; AL SISTEMA HIDRÁULICO, INCLUIDOS LOS TANQUES DEALMACENAMIENTO; AL MOBILIARIO; ASÍ COMO EL MANTENIMIENTO INTEGRAL A LASINSTALACIONES LOCATIVAS Y LAS OBRAS DE MEJORA QUE SE REQUIERAN, CON ELSUMINISTRO DE PERSONAL, EQUIPO, MATERIALES Y REPUESTOS, EN LASINSTALACIONES FÍSICAS DE LA SECRETARIA DISTRITAL DE HACIENDA Y ZONASCOMUNES DEL CENTRO ADMINISTRATIVO DISTRITAL CAD Y LAS DIFERENTES SEDES."/>
    <n v="901639586"/>
    <s v="UNION TEMPORAL OBRAS BOGOTA"/>
    <s v="PROFESIONAL ESPECIALIZADO - SUBD. ADMINISTRATIVA Y FINANCIERA"/>
    <s v="CONSORCIO MUNDO"/>
    <d v="2023-06-07T00:00:00"/>
    <s v="El contratista dio cumplimiento a las obligaciones generales delcontrato.Acató la Constitución, la ley, las normas legales y procedimentalesestablecidas por el Gobierno Nacional y Distrital, y demás disposicionespertinentes.Prestó el servicio objeto del presente contrato, con estrictocumplimiento de las especificaciones técnicas exigidas en el anexo técnico, así como en la propuesta presentada.Cumplió con las condiciones técnicas, jurídicas, económicas, financierasy comerciales presentadas en la propuesta.Dio cumplimiento a las obligaciones con los sistemas de seguridadsocial, salud, pensiones, aportes parafiscales, riesgos laborales ypresentaron los documentos respectivos que así lo acreditaban, conformelo establecido por el artículo 50 de la Ley 789 de 2002, la Ley 828 de2003, la Ley 1122 de 2007, ley 1562 de 2012, Decreto 1703 de 2002,Decreto 510 del 5 de marzo de 2003, artículo 23 de la ley 1150 de 2007,Ley 1562 de 2012 y demás normas que las adicionen, complementen omodifiquen.Constituyo las garantías pactadas dentro de los tres días hábilessiguientes a la fecha de suscripción del contrato electrónico.Colaboro con la entidad contratante para que el objeto contratado secumpla y que este sea de mejor calidad.Obro con lealtad y buena fe en las distintas etapas contractualesevitando las dilataciones y entrabamientos.Reporto de manera inmediata las novedades o anomalías, al supervisor delcontrato.Guardó total reserva de la información que por razón del servicio ydesarrollo de sus actividades obtuvo. Esta es de prioridad de laSecretaría Distrital de Hacienda de Bogotá, D.C. y sólo salvo expresorequerimiento de autoridad competente podrá ser divulgada.Presentó los comprobantes de afiliación y pago de los aportes a lossistemas de salud y pensión del personal destinado a la prestación deservicios junto con el comprobante de pago del subsidio familiar y laafiliación a la A.R.L.Respondió por la conservación, el uso adecuado, deterioro o pérdida delos elementos que le fueron entregados por la entidad para la ejecucióndel contrato.En cumplimiento de la Directiva Distrital No. 003 de 2012 el contratistase obligó a: a) Velar por el respeto de los derechos constitucionales ylaborales de los trabajadores que utilice para la ejecución delcontrato, para lo cual, eliminará formas de contratación lesivas paralos derechos laborales de los trabajadores. b) Veló por el respeto de lalegislación laboral vigente e incentivó la mejor oferta laboral yprestacional que garantizo el acceso a mejores oportunidades de trabajo.El incumplimiento de las obligaciones contractuales incluidas en elpresente numeral ocasionará el inicio de procesos sancionatorios,conforme con la normatividad vigente, esto es, la imposición de multas ola declaratoria de incumplimiento haciendo efectiva la cláusula penalpecuniaria, si es del caso.Dio cumplimiento a lo dispuesto en el artículo 5º del Decreto Distrital332 de 2020, en el sentido de: a) Prevenir el abuso y el acoso sexual,así como promover su denuncia, y de las demás violencias basadas engénero en el marco de la ejecución del contrato, y b) hacer un uso nosexista del lenguaje escrito, visual y audiovisual, de conformidad conlo establecido en el Acuerdo Distrital 381 de 2009Acató las instrucciones que, durante el desarrollo del contratoimpartido por la Secretaría Distrital de Hacienda de Bogotá, D.C porconducto del supervisor del contrato.Dio cumplimiento a lo dispuesto en la Circular No. 1 de 2011 expedidapor el alcalde Mayor de Bogotá D.C., en el sentido de no contratar amenores de edad, en cumplimiento de los pactos, convenios y convencionesinternacionales ratificados por Colombia, según lo establece laConstitución Política de 1991 y demás normas vigentes sobre la materia,en particular aquellas que consagran los derechos de los niños.No accedió a peticiones o amenazas de quienes actúen por fuera de la leycon el fin de obligarlos a hacer u omitir algún acto o hecho, debiendoinformar inmediatamente a la Secretaría Distrital de Hacienda de Bogotá,D.C. a través del supervisor acerca de la ocurrencia de tales peticioneso amenazas y a las demás autoridades competentes para que se adopten lasmedidas y correctivos que fueren necesarios.Cumplió con las políticas y lineamientos señalados en el PlanInstitucional de Gestión Ambiental (PIGA) implementado por la secretariaDistrital de Hacienda, si es del caso."/>
    <s v="El contratista puso a disposición de la Entidad el personal requerido,para ejecutar las actividades, realizó las rutinas del mantenimientopreventivo y correctivo programadas y de acuerdo con las solicitudes dela interventoría. También solicitudes presentadas por las diferentesáreas y funcionarios de la secretaria distrital de hacienda, las cualesfueron aprobadas para su ejecución.Dentro de las actividades programadas, se ejecutaron las siguientes:SISTEMA ELECTRICOInspecciones diarias de los tableros eléctricos.Medición de voltajes y corrientesVerificar las condiciones físicas de los tableros electricos.Limpieza de Tableros electricos.Limpieza contactos, borneras en tableros electricos.Limpieza y aseo semanal de los cuartos eléctricos.Ajuste de Breackers en tableros electricos.Limpieza de lámparas.Mantenimiento circuito eléctrico.Mantenimiento Balastros.Inspección y cambio de iluminación.Limpieza de difusores y carcazas.Limpieza de tomas eléctricas.Limpieza de bandejas porta cables.Inspección de ductos eléctricos.Inspección diaria de parte eléctrica cafeterías.Mantenimiento eléctrico Cafetería (estufas eléctricas)Medición voltaje de baños.Medición de combustible Plantas Eléctricas.Medición de voltajes Plantas Eléctricas.SISTEMA HIDRAULICOInspección red principal, red secundaria de presión.Verificar etiquetas e identificación de tuberías PresiónVerificación quincenal de descargas y comprobar taponamientos ensanitarios. Actividad de programación ejecutada durante el periodo, elcontratista diligencia formato de inspección.Inspección semanal de funcionamiento de sanitarios, orinales ylavamanos. actividad periódica ejecutada por el contratista, se realizaformato de control el cual es diligenciado por el funcionario demantenimiento que ejecuta la actividad quedando el registro para eldebido seguimiento.Mantenimiento de Re emboquillado de sanitarios.Inspección y revisión de voltajes y Limpieza de sistemas de filtro ensensores de orinales, sanitarios y lavamanos.Verificación Sifones en lavamanos, lavaplatos, orinales y pocetas deaseo. - Limpieza si se requiere por taponamiento.Verificación diaria de presión (manómetros), inspección de conexioneshidráulicas de equipos de bombeo.Verificación diaria de presión (manómetros), inspección de conexioneshidráulicas de equipos hidroneumáticos.Inspección diaria de niveles de tanques de almacenamiento Aguas lluvias,agua potable, agua mixta.Mantenimiento preventivo de equipos Subsistema agua potable.Mantenimiento preventivo de equipos Subsistema agua lluvias.Mantenimiento preventivo de equipos Subsistema agua mixta.Mantenimiento preventivo de equipos Subsistema agua potable Sede CRA 32.Limpieza de canales de conducción de aguas lluvias.ZONAS COMUNES, OFICINAS, PUESTOS DE TRABAJO Y MOBILIARIO.Inspección quincenal puertas de vidrio pisos del CAD Y OCR.Inspección mensual puertas baños.Mantenimiento Mobiliario Sillas (mantenimiento preventivo, incluyelimpieza, ajuste, cambio de tornillos, guasas, lubricación)Limpieza y desinfección lockers.Mantenimiento preventivo archivos rodantes proyectos especiales CAD.Revisión filtración de agua por la cabina de la planta No. 03.ATENCION A SOLICITUDES Y ACTIVIDADES NO PROGRAMADASRevisión y reparación de la cerradura de la puerta principal del FONCEPque se encontraba averiada.Revisión y ajuste de las puertas de acceso de pisos y módulos.Suministro y e instalación de placa para oficina de SubdirecciónJurídica de Hacienda.Revisión y cambio de controles estufas eléctricas.Traslado de mobiliario y puestos de trabajo en la sede CAD.Traslado de mobiliario y puestos de trabajo entre sedes CAD – Calle 54 yCr32.Revisión de techos en módulos sede Cr32, que se encuentran deterioradosy presentan ingreso de agua.Suministro de duplicado de llaves cajoneras y puestos de trabajo, porsolicitud de funcionarios que las han extraviado.Mantenimientos correctivos de sillas y cajoneras en puestos de trabajo.Instalación de superboard en el cuarto de máquinas - ascensores costadooriental.Revisión y ajuste de puerta de las cafeterías, mezanine oriental y shutde basura.Revisión, ajuste y/o cambio de llaves en lavamanos, orinales ylavaplatos.Revisión y cambio de tubos de iluminación en la oficina de BackOffice,piso 1 Tesorería.Revisión y cambio de tomacorrientes en el modulo 5 de la sede de la Cr32que se encontraba presentando corto.Revisión, arreglo y/o cambio de tomacorriente en cafeterías, baños,módulos.Apoyo e instalación de pendones en la sede CAD.Cambio de interruptor en el comedor del CAD.Revisión y ajuste de luminarias desprendidas.Revisión y ajuste de persianas caídas.Revisión y ajuste de cajoneras averiadas.Revisión sonido que generan las puertas de la CRA 32.Suministro e instalación de base para televisor de 32&quot; en el piso 7 áreade la Mesa de Servicios.Revisión humedad reportada en muros y techo del primer piso de la sedede FONCEP.Atención a filtración de agua en el piso 2 de la sede FONCEP.Adecuación sala de Maternidad en el piso 9 del CAD.Instalación de cinta reflectiva en las barandas de los cuartoseléctricos costado occidental.Suministro e instalación de tapas para cárcamos en subestación No 01 y02 del CAD.Pintura en los cuartos eléctricos en el piso 9 y 8 costado oriental.Revisión y ajuste de uno de los soportes de la bajante de la redprincipal.Revisión de sanitarios taponados y con fuga.Revisión y reparación de las estufas eléctricas con garantía del piso16, 10, 6 y 4.Cambio de switch de iluminación en armario de transferencia del cuartoeléctrico del piso 1 costado oriental.Revisión de conexiones, levantamiento y maquillado de circuitos deltablero de iluminación del piso 16 costado oriental.Tendido de cable e instalación de conversor entre la planta eléctrica yla subestación No.03.Cambo de teja plástica de la sede Foncep.Revisión de filtración de agua en el cuarto de máquinas de la cubiertaen el costado occidental.Instalación y retiro de capuchones en los detectores de humo de lassedes del CAD, esto con el fin de realizar la fumigación el día 21 demayo de 2023.Cambio de flotador y cheque del tanque de agua potable de la sedeFoncep. (Cubierta)Revisión y ajuste de la puerta de las duchas de los hombres ubicado enel sótano.Revisión y ajuste de la manija de la puerta del baño de damas del piso14 costado occidental.Atención de emergencia en el cuarto de bombas de la Cra 32, debido a quese presenta fuga en el sistema de bombeo.Atención de emergencia de la Cra 32, debido a que se evidenciafiltración en la tubería de distribución de agua potable.Impermeabilización de tres cárcamos del costado occidental del edificio.Suministro e instalación de torniquete en acero inoxidable en el ingresode personas de movilidad reducida que se encuentra en el mezanine piso 1costado oriental.Automatización de los equipos del sistema de bombeo de aguas mixtas yagua potable de acuerdo a las especificaciones aprobadas."/>
    <d v="2022-10-05T00:00:00"/>
    <d v="2022-11-04T00:00:00"/>
    <s v="16  Mes(es)  3  Día(s)"/>
    <d v="2024-03-07T00:00:00"/>
    <n v="2378900437"/>
    <n v="238"/>
    <n v="48.67"/>
    <n v="871109857"/>
    <n v="2378900437"/>
    <n v="0"/>
    <n v="0"/>
    <n v="2378900437"/>
    <s v="16  Mes(es)  3  Día(s)"/>
  </r>
  <r>
    <x v="0"/>
    <n v="230398"/>
    <x v="0"/>
    <s v="https://community.secop.gov.co/Public/Tendering/OpportunityDetail/Index?noticeUID=CO1.NTC.4241538&amp;isFromPublicArea=True&amp;isModal=true&amp;asPopupView=true"/>
    <x v="3"/>
    <s v="Prestación de Servicios"/>
    <s v="SUBD. ADMINISTRATIVA Y FINANCIERA"/>
    <s v="0111-01"/>
    <s v="SERVICIOS DE MANTENIMIENTO CON SUMINISTRO DE REPUESTOS PARA LOSASCENSORES SCHINDLER DE LA TORRE A EDIFICIO CAD."/>
    <n v="860005289"/>
    <s v="ASCENSORES SCHINDLER DE COLOMBIA S A S"/>
    <s v="PROFESIONAL UNIVERSITARIO - SUBD. ADMINISTRATIVA Y FINANCIERA"/>
    <s v="N/A"/>
    <d v="2023-06-07T00:00:00"/>
    <s v="Durante el periodo comprendido entre el 1 y el 31 de mayo de 2023, elcontratista cumplió con las condiciones y obligaciones del contrato asícomo del Anexo 1. Especificaciones Técnicas"/>
    <s v="Del 1 al 31 de mayo de 2023, se aprobó la cotización de la fotocelda depiso a techo requerida para el correcto funcionamiento del Ascensor A1 yel contratista llevó a cabo el correctivo el 10/05/2023. Por otra parte,el 26/05/2023 presentó falla el ascensor B1, el contratista atendió elllamado por la línea de emergencia en los tiempos estipulados y elcorrectivo lo realizó el 29/05/2023. El jefe de mantenimiento de laempresa Schindler, envió el 30/05/2023 el cronograma de mantenimientosvigencia 2023."/>
    <d v="2023-03-31T00:00:00"/>
    <d v="2023-04-27T00:00:00"/>
    <s v="9  Mes(es)"/>
    <d v="2024-01-27T00:00:00"/>
    <n v="62500000"/>
    <n v="64"/>
    <n v="23.27"/>
    <n v="0"/>
    <n v="62500000"/>
    <n v="0"/>
    <n v="0"/>
    <n v="62500000"/>
    <s v="9  Mes(es)"/>
  </r>
  <r>
    <x v="0"/>
    <n v="230490"/>
    <x v="0"/>
    <s v="https://community.secop.gov.co/Public/Tendering/OpportunityDetail/Index?noticeUID=CO1.NTC.4216137&amp;isFromPublicArea=True&amp;isModal=true&amp;asPopupView=true"/>
    <x v="7"/>
    <s v="Prestación de Servicios"/>
    <s v="SUBD. ADMINISTRATIVA Y FINANCIERA"/>
    <s v="0111-01"/>
    <s v="PRESTAR LOS SERVICIOS DE MANTENIMIENTO PREVENTIVO Y CORRECTIVO PARA ELSISTEMA DE EXTINCIÓN DE INCENDIOS Y DEL SISTEMA DE CONTROL DE ACCESO YDETECCIÓN DE INCENDIOS DE LAS TORRES A Y B DEL CENTRO ADMINISTRATIVODISTRITAL CAD Y DE LAS SEDES DE LA SDH"/>
    <n v="900361477"/>
    <s v="ING SOLUTION S A S"/>
    <s v="PROFESIONAL UNIVERSITARIO - SUBD. ADMINISTRATIVA Y FINANCIERA"/>
    <s v="N/A"/>
    <d v="2023-06-07T00:00:00"/>
    <s v="Durante el periodo comprendido entre el 1 y el 31 de mayo de 2023, elcontratista cumplió con las condiciones y obligaciones del contrato asícomo del Anexo 1. Especificaciones Técnicas"/>
    <s v="Se firmo Acta de Inicio el 3/05/2023, durante el periodo comprendidoentre el 3 y el 31 de mayo de 2023, el contratista cumplió con lasrutinas de mantenimiento preventivo de acuerdo con el cronogramaenviado. Adicionalmente atendió las activaciones presentadas en los tres(3) paneles de control del SDI."/>
    <d v="2023-04-21T00:00:00"/>
    <d v="2023-05-03T00:00:00"/>
    <s v="9  Mes(es)"/>
    <d v="2024-02-03T00:00:00"/>
    <n v="106000000"/>
    <n v="58"/>
    <n v="21.01"/>
    <n v="10700000"/>
    <n v="95300000"/>
    <n v="0"/>
    <n v="0"/>
    <n v="106000000"/>
    <s v="9  Mes(es)"/>
  </r>
  <r>
    <x v="0"/>
    <n v="230400"/>
    <x v="0"/>
    <s v="https://community.secop.gov.co/Public/Tendering/OpportunityDetail/Index?noticeUID=CO1.NTC.4150281&amp;isFromPublicArea=True&amp;isModal=true&amp;asPopupView=true"/>
    <x v="7"/>
    <s v="Prestación de Servicios"/>
    <s v="SUBD. ADMINISTRATIVA Y FINANCIERA"/>
    <s v="0111-01"/>
    <s v="Prestar los servicios de mantenimiento preventivo y correctivo a laPlataforma para discapacitados ubicada en el piso 15 del CAD."/>
    <n v="901148748"/>
    <s v="LYN INGENIERIA SAS"/>
    <s v="PROFESIONAL UNIVERSITARIO - SUBD. ADMINISTRATIVA Y FINANCIERA"/>
    <s v="N/A"/>
    <d v="2023-06-07T00:00:00"/>
    <s v="Durante el periodo comprendido entre el 1 y el 31 de mayo de 2023, elcontratista cumplió con las condiciones y obligaciones del contrato asícomo del Anexo 1. Especificaciones Técnicas"/>
    <s v="Durante el periodo del presente informe el contratista presentocronograma de mantenimientos preventivos para la vigencia del contrato,iniciando en el mes de mayo, los días 16 y 17. Debido a las fallas quesigue presentando el equipo, se solicitó nueva visita al contratista, lacual se llevó a cabo el día 25/05/2023, cómo resultado de la visita y delos mantenimientos, se identificó que se deben hacer algunoscorrectivos. Para la revisión del componente eléctrico del equipo, el30/05/2023 se recibió visita del técnico electricista."/>
    <d v="2023-03-31T00:00:00"/>
    <d v="2023-04-28T00:00:00"/>
    <s v="9  Mes(es)"/>
    <d v="2024-01-28T00:00:00"/>
    <n v="8300000"/>
    <n v="63"/>
    <n v="22.91"/>
    <n v="996000"/>
    <n v="7304000"/>
    <n v="0"/>
    <n v="0"/>
    <n v="8300000"/>
    <s v="9  Mes(es)"/>
  </r>
  <r>
    <x v="1"/>
    <n v="220406"/>
    <x v="0"/>
    <s v="https://community.secop.gov.co/Public/Tendering/OpportunityDetail/Index?noticeUID=CO1.NTC.2942176&amp;isFromPublicArea=True&amp;isModal=true&amp;asPopupView=true"/>
    <x v="2"/>
    <s v="Prestación de Servicios"/>
    <s v="SUBD. SERVICIOS TIC"/>
    <s v="0111-01"/>
    <s v="Prestar los servicios de actualización, soporte y mantenimiento dellicenciamiento antivirus Kaspersky para la SDH, de conformidad con loestablecido en el Pliego de Condiciones."/>
    <n v="900418656"/>
    <s v="GRUPO MICROSISTEMAS COLOMBIA SAS"/>
    <s v="PROFESIONAL ESPECIALIZADO - SUBD. SOLUCIONES TIC"/>
    <s v="N/A"/>
    <d v="2023-06-07T00:00:00"/>
    <s v="Se certifica el cumplimiento de las obligaciones generales para elperíodo reportado."/>
    <s v="Se certifica el cumplimiento de las obligaciones especiales para elperíodo reportado."/>
    <d v="2022-06-21T00:00:00"/>
    <d v="2022-07-13T00:00:00"/>
    <s v="12  Mes(es)"/>
    <d v="2023-07-13T00:00:00"/>
    <n v="130662000"/>
    <n v="352"/>
    <n v="96.44"/>
    <n v="130662000"/>
    <n v="0"/>
    <n v="0"/>
    <n v="0"/>
    <n v="130662000"/>
    <s v="12  Mes(es)"/>
  </r>
  <r>
    <x v="1"/>
    <n v="220447"/>
    <x v="1"/>
    <s v="https://colombiacompra.gov.co/tienda-virtual-del-estado-colombiano/ordenes-compra/94057"/>
    <x v="1"/>
    <s v="Arrendamiento"/>
    <s v="SUBD. SERVICIOS TIC"/>
    <s v="0111-01"/>
    <s v="Proveer el outsourcing integral para los servicios de gestión deimpresión para la Secretaría Distrital de Hacienda."/>
    <n v="830001338"/>
    <s v="SUMIMAS S A S"/>
    <s v="PROFESIONAL ESPECIALIZADO - SUBD. SOLUCIONES TIC"/>
    <s v="N/A"/>
    <d v="2023-06-07T00:00:00"/>
    <s v="Se certifica el cumplimiento de las obligaciones generales para elperíodo reportado."/>
    <s v="Se certifica el cumplimiento de las obligaciones especiales para elperíodo reportado."/>
    <d v="2022-07-29T00:00:00"/>
    <d v="2022-09-03T00:00:00"/>
    <s v="8  Mes(es)"/>
    <d v="2023-05-03T00:00:00"/>
    <n v="191732088"/>
    <n v="242"/>
    <n v="100"/>
    <n v="188138949"/>
    <n v="3593139"/>
    <n v="0"/>
    <n v="0"/>
    <n v="191732088"/>
    <s v="8  Mes(es)"/>
  </r>
  <r>
    <x v="0"/>
    <n v="230180"/>
    <x v="0"/>
    <s v="https://community.secop.gov.co/Public/Tendering/OpportunityDetail/Index?noticeUID=CO1.NTC.3874777&amp;isFromPublicArea=True&amp;isModal=true&amp;asPopupView=true"/>
    <x v="0"/>
    <s v="Prestación Servicios Profesionales"/>
    <s v="SUBD. TALENTO HUMANO"/>
    <s v="0111-01"/>
    <s v="Prestar los servicios profesionales para brindar soporte en laplanificación, orientación y ejecución del proceso de provisión de empleos de la planta de personal de la Secretaría Distrital de Hacienda, a través de las diferentes modalidades de ingreso al sistemade empleo público."/>
    <n v="36066378"/>
    <s v="GENNY MERCEDES MARTINEZ LAGUNA"/>
    <s v="ASESOR - DESPACHO SECRETARIO DISTRITAL DE HDA."/>
    <s v="N/A"/>
    <d v="2023-06-07T00:00:00"/>
    <s v="Durante el período se dio cumplimiento a las obligaciones generalesestipuladas en el contrato"/>
    <s v="Durante el período se dio cumplimiento a las obligaciones especialesestipuladas en el contrato"/>
    <d v="2023-01-30T00:00:00"/>
    <d v="2023-02-02T00:00:00"/>
    <s v="11  Mes(es)"/>
    <d v="2024-01-02T00:00:00"/>
    <n v="86768000"/>
    <n v="148"/>
    <n v="44.31"/>
    <n v="31289067"/>
    <n v="55478933"/>
    <n v="0"/>
    <n v="0"/>
    <n v="86768000"/>
    <s v="11  Mes(es)"/>
  </r>
  <r>
    <x v="0"/>
    <n v="230018"/>
    <x v="0"/>
    <s v="https://community.secop.gov.co/Public/Tendering/OpportunityDetail/Index?noticeUID=CO1.NTC.3743792&amp;isFromPublicArea=True&amp;isModal=true&amp;asPopupView=true"/>
    <x v="0"/>
    <s v="Prestación Servicios Profesionales"/>
    <s v="SUBD. ANALISIS SECTORIAL"/>
    <s v="0111-01"/>
    <s v="Prestar servicios profesionales para apoyar al Observatorio Fiscal delDistrito – FiscalData en el diseño de piezas comunicativas para lasdiferentes estrategias de comunicación de la Secretaría Distrital deHacienda relacionadas con FiscalData."/>
    <n v="1014206122"/>
    <s v="JENNY ALEXANDRA MORENO CORTES"/>
    <s v="ASESOR - DESPACHO SECRETARIO DISTRITAL DE HDA."/>
    <s v="N/A"/>
    <d v="2023-06-07T00:00:00"/>
    <s v="El contratista dio cumplimiento a las obligaciones generales pactadas enlos estudios previos del presente contrato."/>
    <s v="Servicio recibido: De acuerdo con las obligaciones establecidas en elContrato 230018, para la Secretaría Distrital de Hacienda, durante elperiodo comprendido entre el 01/05/2023 al 31/05/2023.Obligación 1:1. Diseño de piezas para redes sociales- GEIH - Mercado laboral. Número de piezas: 2- IPC – Inflación Número de piezas: 4- EOC – Consumidor. Número de piezas: 2- Gasto de los hogares. Español e Inglés Número de piezas: 4- Vivienda nueva. Número de piezas: 2- Diseño de pizas de Mercado Laboral (febrero-abril 2023). (Encurso).Obligación 2:1. Propuesta diseño de plantilla - Boletines Observatorio Fiscal delDistrito2. Avance guía presupuestal y correcciones preliminares3. Avance guía fiscal y correcciones preliminares4. Ajuste de gráficas en Power Bi para las guías.Obligación 3: No presenta avances para este periodoObligación 4:1. Lanzamiento del MOOC &quot;Impuestos distritales y cultura tributaria enBogotá&quot;Obligación 5:1. Reunión Power BI2. Guía Fiscal3. Avance guía presupuestal y guía fiscal4. Empalme Encargo SAS5. Cometarios Guía FiscalObligación 6:No presenta avances para este periodo"/>
    <d v="2023-01-13T00:00:00"/>
    <d v="2023-01-23T00:00:00"/>
    <s v="8  Mes(es)"/>
    <d v="2023-09-22T00:00:00"/>
    <n v="32256000"/>
    <n v="158"/>
    <n v="65.290000000000006"/>
    <n v="17203200"/>
    <n v="15052800"/>
    <n v="0"/>
    <n v="0"/>
    <n v="32256000"/>
    <s v="8  Mes(es)"/>
  </r>
  <r>
    <x v="0"/>
    <n v="230227"/>
    <x v="0"/>
    <s v="https://community.secop.gov.co/Public/Tendering/OpportunityDetail/Index?noticeUID=CO1.NTC.3909970&amp;isFromPublicArea=True&amp;isModal=true&amp;asPopupView=true"/>
    <x v="0"/>
    <s v="Prestación Servicios Profesionales"/>
    <s v="SUBD. TALENTO HUMANO"/>
    <s v="0111-01"/>
    <s v="Prestar los servicios profesionales para desarrollar y ejecutar lasactividades relacionadas con el proceso de provisión de la planta depersonal de la Secretaría Distrital de Hacienda."/>
    <n v="80072113"/>
    <s v="RONALD JOSUE BOLAÑOS VELASCO"/>
    <s v="ASESOR - DESPACHO SECRETARIO DISTRITAL DE HDA."/>
    <s v="N/A"/>
    <d v="2023-06-07T00:00:00"/>
    <s v="Durante el período se dio cumplimiento a las obligaciones generalesestipuladas en el contrato"/>
    <s v="Durante el período se dio cumplimiento a las obligaciones especialesestipuladas en el contrato"/>
    <d v="2023-02-07T00:00:00"/>
    <d v="2023-02-09T00:00:00"/>
    <s v="6  Mes(es)"/>
    <d v="2023-08-09T00:00:00"/>
    <n v="32766000"/>
    <n v="141"/>
    <n v="77.900000000000006"/>
    <n v="14926733"/>
    <n v="17839267"/>
    <n v="0"/>
    <n v="0"/>
    <n v="32766000"/>
    <s v="6  Mes(es)"/>
  </r>
  <r>
    <x v="0"/>
    <n v="230004"/>
    <x v="0"/>
    <s v="https://community.secop.gov.co/Public/Tendering/OpportunityDetail/Index?noticeUID=CO1.NTC.3736313&amp;isFromPublicArea=True&amp;isModal=true&amp;asPopupView=true"/>
    <x v="0"/>
    <s v="Prestación Servicios Profesionales"/>
    <s v="SUBD. TALENTO HUMANO"/>
    <s v="0111-01"/>
    <s v="Prestar los servicios profesionales para desarrollar y ejecutar lasactividades relacionadas con el control y seguimiento de la documentación y bases de datos que hacen parte del proceso de provisión, así como dar soporte administrativo en todas las etapas de laprovisión de la planta de personal, de la Secretaría Distrital deHacienda."/>
    <n v="52105772"/>
    <s v="LUZ DARY PALENCIA SEPULVEDA"/>
    <s v="ASESOR - DESPACHO SECRETARIO DISTRITAL DE HDA."/>
    <s v="N/A"/>
    <d v="2023-06-07T00:00:00"/>
    <s v="Durante el período se dio cumplimiento a las obligaciones generalesestipuladas en el contrato"/>
    <s v="Durante el período se dio cumplimiento a las obligaciones especialesestipuladas en el contrato"/>
    <d v="2023-01-11T00:00:00"/>
    <d v="2023-01-16T00:00:00"/>
    <s v="11  Mes(es)"/>
    <d v="2023-12-16T00:00:00"/>
    <n v="60071000"/>
    <n v="165"/>
    <n v="49.4"/>
    <n v="24574500"/>
    <n v="35496500"/>
    <n v="0"/>
    <n v="0"/>
    <n v="60071000"/>
    <s v="11  Mes(es)"/>
  </r>
  <r>
    <x v="0"/>
    <n v="230162"/>
    <x v="0"/>
    <s v="https://community.secop.gov.co/Public/Tendering/OpportunityDetail/Index?noticeUID=CO1.NTC.3856852&amp;isFromPublicArea=True&amp;isModal=true&amp;asPopupView=true"/>
    <x v="0"/>
    <s v="Prestación Servicios Profesionales"/>
    <s v="SUBD. ANALISIS SECTORIAL"/>
    <s v="0111-01"/>
    <s v="Prestar servicios profesionales para apoyar al Observatorio Fiscal delDistrito – FiscalData en el desarrollo de los contenidos digitales delportal web de FiscalData, velando por el cumplimiento de loslineamientos de gobierno en línea."/>
    <n v="1030649325"/>
    <s v="CHRISTIAN ALEJANDRO CORTES VICTORIA"/>
    <s v="ASESOR - DESPACHO SECRETARIO DISTRITAL DE HDA."/>
    <s v="N/A"/>
    <d v="2023-06-07T00:00:00"/>
    <s v="El contratista dio cumplimiento a las obligaciones generales pactadas enlos estudios previos del presente contrato."/>
    <s v="Servicio recibido: De acuerdo con las obligaciones establecidas en elContrato 230162, para la Secretaría Distrital de Hacienda, durante elperiodo comprendido entre el 1/05/2023 al 31/05/2023.Obligación 1:1. Presentación del diseño de las dos primeras secciones de la nuevapágina web del Observatorio Fiscal del Distrito (“Inicio”, “¿Quiénessomos?”) para su aprobación por parte de la Oficina Asesora deComunicaciones (OAC).2. Ajustes frente a los comentarios del correo anterior, del diseño delas dos primeras secciones de la nueva página web del ObservatorioFiscal del Distrito (“Inicio”, “¿Quiénes somos?”) para su aprobación porparte de la Oficina Asesora de Comunicaciones (OAC).Obligación 2:No presenta avance para este periodo.Obligación 3:1. Generación de iconos para el embebido de PowerBi del Inicio de lapágina web del Observatorio Fiscal del Distrito.2. Imágenes para actualizar el carrusel de la página web delObservatorio Fiscal del Distrito.Obligación 4:No presenta avance para este periodo.Obligación 5:No aplica para este periodo.Obligación 6:1. Asistencia presencial a reunión para revisar el avance en eldesarrollo del diseño de la nueva página web del Observatorio Fiscal delDistrito; el 23 de mayo de 2023.2. Asistencia presencial a reunión con respecto al empalme del cargo dePedro Hernández; el 24 de mayo de 2023.3.Asistencia virtual a reunión con Silvana Palmariny para solicitarretroalimentación respecto a los diseños de la nueva página web delObservatorio Fiscal del Distrito; el 29 de mayo de 2023.4.Asistencia virtual a reunión con Silvana Palmariny para solicitarretroalimentación respecto a los diseños de la nueva página web delObservatorio Fiscal del Distrito; el 30 de mayo de 2023.Obligación 7:No aplica para este periodo."/>
    <d v="2023-01-30T00:00:00"/>
    <d v="2023-02-06T00:00:00"/>
    <s v="7  Mes(es)"/>
    <d v="2023-09-05T00:00:00"/>
    <n v="28224000"/>
    <n v="144"/>
    <n v="68.25"/>
    <n v="15456000"/>
    <n v="12768000"/>
    <n v="0"/>
    <n v="0"/>
    <n v="28224000"/>
    <s v="7  Mes(es)"/>
  </r>
  <r>
    <x v="0"/>
    <n v="230228"/>
    <x v="0"/>
    <s v="https://community.secop.gov.co/Public/Tendering/OpportunityDetail/Index?noticeUID=CO1.NTC.3909970&amp;isFromPublicArea=True&amp;isModal=true&amp;asPopupView=true"/>
    <x v="0"/>
    <s v="Prestación Servicios Profesionales"/>
    <s v="SUBD. TALENTO HUMANO"/>
    <s v="0111-01"/>
    <s v="Prestar los servicios profesionales para desarrollar y ejecutar lasactividades relacionadas con el proceso de provisión de la planta depersonal de la Secretaría Distrital de Hacienda."/>
    <n v="33223348"/>
    <s v="MEILYS  BARRAZA PACHECO"/>
    <s v="ASESOR - DESPACHO SECRETARIO DISTRITAL DE HDA."/>
    <s v="N/A"/>
    <d v="2023-06-07T00:00:00"/>
    <s v="Durante el período se dio cumplimiento a las obligaciones generalesestipuladas en el contrato"/>
    <s v="Durante el período se dio cumplimiento a las obligaciones especialesestipuladas en el contrato"/>
    <d v="2023-02-08T00:00:00"/>
    <d v="2023-02-09T00:00:00"/>
    <s v="6  Mes(es)"/>
    <d v="2023-08-09T00:00:00"/>
    <n v="32766000"/>
    <n v="141"/>
    <n v="77.900000000000006"/>
    <n v="20387733"/>
    <n v="12378267"/>
    <n v="0"/>
    <n v="0"/>
    <n v="32766000"/>
    <s v="6  Mes(es)"/>
  </r>
  <r>
    <x v="0"/>
    <n v="230137"/>
    <x v="0"/>
    <s v="https://community.secop.gov.co/Public/Tendering/OpportunityDetail/Index?noticeUID=CO1.NTC.3829170&amp;isFromPublicArea=True&amp;isModal=true&amp;asPopupView=true"/>
    <x v="0"/>
    <s v="Prestación Servicio Apoyo a la Gestión"/>
    <s v="DESPACHO SECRETARIO DISTRITAL DE HDA."/>
    <s v="0111-01"/>
    <s v="Prestar servicios de apoyo a la gestión de carácter administrativorelacionados con cierres en sistemas de correspondencia, informes yconsolidación de información."/>
    <n v="53132127"/>
    <s v="ASTRID VIVIANA FAJARDO GONZALEZ"/>
    <s v="PROFESIONAL UNIVERSITARIO - OF. ATENCION AL CIUDADANO"/>
    <s v="N/A"/>
    <d v="2023-06-07T00:00:00"/>
    <s v="La contratista en el periodo comprendido entre el 1 y 31 de mayo cumplióy acató con las obligaciones establecidas en el contrato, cumpliendo conlas normas y procedimientos establecidos, remitiendo los documentosrequeridos para la legalización de las garantías, cumpliendo con lasobligaciones de los sistemas de seguridad social, salud, pensiones,aportes parafiscales y riesgos laborales, cumpliendo con las distintasetapas contractuales. Así mismo ha acatado las instrucciones que se handado en el desarrollo del contrato."/>
    <s v="En el periodo comprendido entre el 1 y 31 de mayo, la contratista apoyoen el direccionamiento de las peticiones asignadas, así mismo durante elperiodo cerro, reasignó, trasladó y organizó la información necesariapara atender las PQRS asignadas acorde a las directrices dadas en lasdiferentes capacitaciones y orientaciones, lo cual se realizó en lasplataformas destinadas para la gestión de las peticiones (CRM y BTE),realizó la revisión de las PQRS asignadas al área y gestiono las mismaspara dar respuesta de fondo a los peticionarios. Así mismo lacontratista asistió a las reuniones en las que fue convocada paragestión de las tareas asignadas asociadas a las PQRS a cargo de laOficina de Atención al Ciudadano. La contratista entrego de manerasatisfactoria el reporte de las actividades realizadas acorde a lasinstrucciones, en los cuadros y plataformas indicados."/>
    <d v="2023-01-24T00:00:00"/>
    <d v="2023-01-26T00:00:00"/>
    <s v="8  Mes(es)"/>
    <d v="2023-09-26T00:00:00"/>
    <n v="18608000"/>
    <n v="155"/>
    <n v="63.79"/>
    <n v="2326000"/>
    <n v="16282000"/>
    <n v="0"/>
    <n v="0"/>
    <n v="18608000"/>
    <s v="8  Mes(es)"/>
  </r>
  <r>
    <x v="0"/>
    <n v="230223"/>
    <x v="0"/>
    <s v="https://community.secop.gov.co/Public/Tendering/OpportunityDetail/Index?noticeUID=CO1.NTC.3909970&amp;isFromPublicArea=True&amp;isModal=true&amp;asPopupView=true"/>
    <x v="0"/>
    <s v="Prestación Servicios Profesionales"/>
    <s v="SUBD. TALENTO HUMANO"/>
    <s v="0111-01"/>
    <s v="Prestar los servicios profesionales para desarrollar y ejecutar lasactividades relacionadas con el proceso de provisión de la planta depersonal de la Secretaría Distrital de Hacienda."/>
    <n v="80038238"/>
    <s v="HUGO  PALACIOS ZULETA"/>
    <s v="ASESOR - DESPACHO SECRETARIO DISTRITAL DE HDA."/>
    <s v="N/A"/>
    <d v="2023-06-07T00:00:00"/>
    <s v="Durante el período se dio cumplimiento a las obligaciones generalesestipuladas en el contrato"/>
    <s v="Durante el período se dio cumplimiento a las obligaciones especialesestipuladas en el contrato"/>
    <d v="2023-02-07T00:00:00"/>
    <d v="2023-02-13T00:00:00"/>
    <s v="6  Mes(es)"/>
    <d v="2023-08-13T00:00:00"/>
    <n v="32766000"/>
    <n v="137"/>
    <n v="75.69"/>
    <n v="19659600"/>
    <n v="13106400"/>
    <n v="0"/>
    <n v="0"/>
    <n v="32766000"/>
    <s v="6  Mes(es)"/>
  </r>
  <r>
    <x v="0"/>
    <n v="230267"/>
    <x v="0"/>
    <s v="https://community.secop.gov.co/Public/Tendering/OpportunityDetail/Index?noticeUID=CO1.NTC.4056009&amp;isFromPublicArea=True&amp;isModal=true&amp;asPopupView=true"/>
    <x v="0"/>
    <s v="Prestación Servicios Profesionales"/>
    <s v="SUBD. TALENTO HUMANO"/>
    <s v="0111-01"/>
    <s v="Prestar los servicios profesionales para desarrollar y ejecutar lasactividades relacionadas con el proceso de provisión de la planta depersonal de la Secretaría Distrital de Hacienda."/>
    <n v="29109437"/>
    <s v="CAROLINA  PAZ MANZANO"/>
    <s v="ASESOR - DESPACHO SECRETARIO DISTRITAL DE HDA."/>
    <s v="N/A"/>
    <d v="2023-06-07T00:00:00"/>
    <s v="Durante el período se dio cumplimiento a las obligaciones generalesestipuladas en el contrato"/>
    <s v="Durante el período se dio cumplimiento a las obligaciones especialesestipuladas en el contrato"/>
    <d v="2023-02-22T00:00:00"/>
    <d v="2023-03-01T00:00:00"/>
    <s v="6  Mes(es)"/>
    <d v="2023-09-01T00:00:00"/>
    <n v="32766000"/>
    <n v="121"/>
    <n v="65.760000000000005"/>
    <n v="16383000"/>
    <n v="16383000"/>
    <n v="0"/>
    <n v="0"/>
    <n v="32766000"/>
    <s v="6  Mes(es)"/>
  </r>
  <r>
    <x v="0"/>
    <n v="230275"/>
    <x v="0"/>
    <s v="https://community.secop.gov.co/Public/Tendering/OpportunityDetail/Index?noticeUID=CO1.NTC.4056009&amp;isFromPublicArea=True&amp;isModal=true&amp;asPopupView=true"/>
    <x v="0"/>
    <s v="Prestación Servicios Profesionales"/>
    <s v="SUBD. TALENTO HUMANO"/>
    <s v="0111-01"/>
    <s v="Prestar los servicios profesionales para desarrollar y ejecutar lasactividades relacionadas con el proceso de provisión de la planta depersonal de la Secretaría Distrital de Hacienda."/>
    <n v="39618466"/>
    <s v="CLAUDIA MARGARITA PRIETO TORRES"/>
    <s v="ASESOR - DESPACHO SECRETARIO DISTRITAL DE HDA."/>
    <s v="N/A"/>
    <d v="2023-06-07T00:00:00"/>
    <s v="Durante el período se dio cumplimiento a las obligaciones generalesestipuladas en el contrato"/>
    <s v="Durante el período se dio cumplimiento a las obligaciones especialesestipuladas en el contrato"/>
    <d v="2023-02-28T00:00:00"/>
    <d v="2023-03-01T00:00:00"/>
    <s v="6  Mes(es)"/>
    <d v="2023-09-01T00:00:00"/>
    <n v="32766000"/>
    <n v="121"/>
    <n v="65.760000000000005"/>
    <n v="16383000"/>
    <n v="16383000"/>
    <n v="0"/>
    <n v="0"/>
    <n v="32766000"/>
    <s v="6  Mes(es)"/>
  </r>
  <r>
    <x v="1"/>
    <n v="220408"/>
    <x v="0"/>
    <s v="https://community.secop.gov.co/Public/Tendering/OpportunityDetail/Index?noticeUID=CO1.NTC.2987061&amp;isFromPublicArea=True&amp;isModal=true&amp;asPopupView=true"/>
    <x v="3"/>
    <s v="Interadministrativo"/>
    <s v="OF. OPERACION SISTEMA GESTION DOCUMENTAL"/>
    <s v="0111-01"/>
    <s v="Prestar servicios para la gestión de correspondencia y mensajeríaexpresa masiva para la Secretaría Distrital de Hacienda"/>
    <n v="900062917"/>
    <s v="SERVICIOS POSTALES NACIONALES S.A.S."/>
    <s v="PROFESIONAL ESPECIALIZADO - OF. OPERACION SISTEMA GESTION DOCUMENTAL"/>
    <s v="N/A"/>
    <d v="2023-06-07T00:00:00"/>
    <s v="El contratista cumplió con las obligaciones generales establecidas en elanexo técnico del contrato.En cumplimiento del Artículo 50 de la Ley 789 de 2002, se verifica y sedeja constancia que el contratista presentó certificación emitida por elRevisor Fiscal en donde consta que se encuentra al día en el pago de lasobligaciones en Seguridad Social (salud y pensión) y aportesparafiscales"/>
    <s v="Del 1 al 31 de mayo de 2023, se recibió el servicio de gestión decorrespondencia y mensajería expresa masiva para la Secretaría Distritalde Hacienda, el contratista cumplió a satisfacción las obligacionesespecíficas del contrato."/>
    <d v="2022-06-23T00:00:00"/>
    <d v="2022-06-25T00:00:00"/>
    <s v="18  Mes(es)  6  Día(s)"/>
    <d v="2023-12-31T00:00:00"/>
    <n v="2676607144"/>
    <n v="370"/>
    <n v="66.790000000000006"/>
    <n v="1572138065"/>
    <n v="1104469079"/>
    <n v="0"/>
    <n v="0"/>
    <n v="2676607144"/>
    <s v="18  Mes(es)  6  Día(s)"/>
  </r>
  <r>
    <x v="1"/>
    <n v="220707"/>
    <x v="0"/>
    <s v="https://community.secop.gov.co/Public/Tendering/OpportunityDetail/Index?noticeUID=CO1.NTC.3242216&amp;isFromPublicArea=True&amp;isModal=true&amp;asPopupView=true"/>
    <x v="9"/>
    <s v="Consultoría"/>
    <s v="SUBD. ADMINISTRATIVA Y FINANCIERA"/>
    <s v="0111-01"/>
    <s v="REALIZAR LA INTERVENTORÍA TÉCNICA, ADMINISTRATIVA, AMBIENTAL, FINANCIERALEGAL Y CONTABLE PARA EL PROYECTO DE INVERSION CUYO OBJETO CORRESPONDE AREALIZAR SUMINISTRO E INSTALACION DEL SISTEMA IMPERMEABILIZACION PARA LACUBIERTA DE LA TORRE A DEL EDIFICIO CAD, INCLUYE EL SUMINISTRO EINSTALACION DE PUNTOS DE ANCLAJE Y CERTIFICACION DE LOS EXISTENTES PARALAS TORRES A Y B DEL CAD. ASI MISMO EL SUMINISTRO E INSTALACION PARA LAAMPLIACION DE LA CUBIERTA EN LA ZONA DE CAFETERIA DE LA SEDE DE LACARRERA 32¨¨"/>
    <n v="900535486"/>
    <s v="PRAN CONSTRUCCIONES SAS"/>
    <s v="PROFESIONAL ESPECIALIZADO - SUBD. ADMINISTRATIVA Y FINANCIERA"/>
    <s v="N/A"/>
    <d v="2023-06-07T00:00:00"/>
    <s v="El contratista dio cumplimiento a las obligaciones generales delcontrato.Acató la Constitución, la ley, las normas legales y procedimentalesestablecidas por el Gobierno Nacional y Distrital, y demás disposicionespertinentes.Prestó el servicio objeto del presente contrato, con estrictocumplimiento de las especificaciones técnicas exigidas en el anexo técnico, así como en la propuesta presentada.El contratista mantuvo los fijos los precios unitarios de si propuestadurante este periodo.Dio estricto cumplimiento a las condiciones establecidas en el AnexoTécnico No. 1 mediante el cual se determinan los requerimientos de losservicios objeto del presente contrato.Colaboró con la SHD para el cumplimiento del contrato se cumpla ygarantizó la mejor calidad.Acató las instrucciones en el desarrollo del contrato en la SDH porconducto de la supervisión del contrato.No accedió a peticiones o amenazas de quienes actúen por fuera de la leycon el fin de obligarlos a hacer u omitir algún acto o hecho, debiendoinformar inmediatamente a la Secretaría Distrital de Hacienda de Bogotá,D.C. a través del supervisor acerca de la ocurrencia de tales peticioneso amenazas y a las demás autoridades competentes para que se adopten lasmedidas y correctivos que fueren necesarios.Dio cumplimiento a las obligaciones con los sistemas de seguridadsocial, salud y pensiones y presentar los documentos respectivos que asílo acrediten.Cumplió con las condiciones técnicas, jurídicas, económicas, financierasy comerciales presentadas en la propuesta.No reportó novedades o anomalías al supervisor del contrato.Guardó total reserva de la información que por razón del servicio ydesarrollo de sus actividades obtuvo.Presentó el pago de los aportes a los sistemas de salud y pensión delpersonal destinado a la prestación del servicio junto con el comprobantede pago del subsidio familiar y la afiliación a la A.R.L.Acreditó el pago de aportes parafiscales relativos al sistema deseguridad social integral, así como los propios del SENA, ICBF y deCajas de Compensación familiar, cuando corresponda y allegócertificación expedida por el revisor fiscal de acuerdo con el artículo50 de la ley 789 del 27 de diciembre y demás concordantes.Respondió por la conservación, uso adecuado, deterioro o pérdida de loselementos entregados por la entidad para la ejecución del contrato.Veló por respecto de los derechos constitucionales y laborales de lostrabajadores que utilice para la ejecución del contrato y veló por elrespeto de la legislación laboral vigente según lo establecido en laDirectiva No. 003 de 2012 expedida por la Secretaría General de laAlcaldía Mayor de Bogotá D.C.Dio cumplimiento a lo dispuesto en la Circular No. 1 de 2011 del 19 deenero de 2011, expedida por el alcalde Mayor de Bogotá D.C., en elsentido de no contratar a menores de edad, en cumplimiento de lospactos, convenios y convenciones internacionales ratificados porColombia, según lo establece la Constitución Política de 1991 y demásnormas vigentes sobre la materia, en particular aquellas que consagranlos derechos de los niños.Presentó al supervisor del contrato la documentación en donde su plantade personal mantiene el número de trabajadores con discapacidad que diolugar a la obtención del puntaje de que trata el numeral 3.6.4 delpresente pliego de condiciones, de conformidad con lo dispuesto en elartículo 2.2.1.2.4.2.7. del Decreto 392 de 2018.El contratista entregó el informe mensual de febrero, en donde se puedeevidenciar el cumplimiento de lo dispuesto en el artículo 5º del DecretoDistrital 332 de 2020, en el sentido de: a) Prevenir el abuso y el acososexual, así como promover su denuncia, y de las demás violencias basadasen género en el marco de la ejecución del contrato, y b) hacer un uso nosexista del lenguaje escrito, visual y audiovisual, de conformidad conlo establecido en el Acuerdo Distrital 381 de 2009.El contratista entregó el informe mensual de mayo, en donde se evidenciael vinculó para la ejecución del contrato mujeres en un porcentaje del9.3% priorizando para ello factores que acentúan su vulnerabilidad comola condición de víctima del conflicto armado, las discapacidades, sermujer jefa de hogar, entre otras de acuerdo al Decreto Distrital 332 de2020, mediante documentación juramentada firmado por el representantelegal.Se pudo determinar que incorporó el 100% del personal colombiano endonde el contratista debe incorporar como mínimo el cuarenta por ciento(40%) de personal colombiano para el cumplimiento del contrato, deconformidad con lo establecido en el numeral 3.6.3.1 del complemento delpliego de condiciones. Por medio de declaración expedida por surepresentante legal donde consta que mantiene el porcentaje de personalnacional y adjuntar el soporte de la vinculación laboral o porprestación de servicios de ese personal.Presentó al supervisor del contrato la documentación en donde incorporópara la ejecución del contrato servicios profesionales, técnicos yoperativos nacionale eb un 100%. De conformidad con lo establecido en elnumeral 3.6.3.2 del pliego de condiciones.El contratista cumplió con las políticas y lineamientos señalados en elPlan Institucional de Gestión Ambiental (PIGA) implementado por laSecretaria Distrital de Hacienda.Cumplió con todas y cada una de las disposiciones establecidas en elartículo 50 Contabilidad y Transparencia del Capítulo VIII Disposicionesen Materia Contractual para la Moralización y la Transparencia de la Ley2195 de 2022.Las demás obligaciones del carácter de la prestación de los servicioscontratados"/>
    <s v="Ejecutó las siguientes actividades para el cumplimiento de:Las obligaciones especiales generales.Dio estricto cumplimiento a todas las condiciones establecidas en elAnexo Técnico.Dotó a todos los integrantes del personal del contrato de: Equipos,herramientas y elementos de seguridad y protección personal, que cumplancon la normatividad vigente de bioseguridad, de seguridad industrial yde salud ocupacional y laboral para el objeto y alcance del contrato.Cumplió con las disposiciones legales vigentes relacionadas con laseguridad del personal que labora en obras y del público que directa oindirectamente pueda afectarse por la ejecución de las actividadespropias del contrato, acatando todas las normas legales vigentes y enespecial las emitidas por el Ministerio de la Protección Social, por elcual se dicta el reglamento de higiene y seguridad para la industria dela construcción: Ley 9 de 1979, Resolución 2400 de 1979, Resolución 2413de 1979 y Resolución 1409 de 2012. Igualmente se debe dar cumplimiento ala normatividad relacionada con el Sistema de Gestión de la Seguridad ySalud en el Trabajo, de conformidad con lo establecido en el Decreto1072 de 2015.Garantizó que el personal que viene desarrollando el contrato, hayapresentado buena conducta y buen trato con los servidores públicos,usuarios y ciudadanos.Atendió en debida forma las solicitudes que efectuó el supervisor delcontrato.Respondió al supervisor del contrato, las observaciones técnicas,administrativas, financiera, jurídicas y ambientales, en cuanto a lacalidad de los servicios y bienes suministrados por el contratistaejecutor.Pagó al personal en forma oportuna el valor del salario y prestacionessociales, y presentó, a solicitud del supervisor del contrato, copia delos pagos salarios u honorarios por nómina, depósitos o consignacionesrealizadas por el contratista al personal.11.  Suministró los elementos de protección personal y bioseguridad asus trabajadores o contratista expuestos, y que, en el desarrollo de lasfunciones propias del cargo, presenten riesgo directo o indirecto deexposición al COVID-19, de acuerdo con las recomendaciones ylineamientos establecidos por el Ministerio de Salud y ProtecciónSocial.12. Vinculó para la ejecución del contrato a mujeres en un porcentajemínimo del 50%, priorizando para ello factores que acentúan suvulnerabilidad como la condición de víctima del conflicto armado, lasdiscapacidades, ser mujer jefa de hogar, entre otras, de conformidad conlo dispuesto en el Decreto Distrital 332 de 2020.De la interventoría técnica.Verificó y aseguró que las condiciones técnicas del servicio contratadocumplieran con los requisitos técnicos establecidos por la SecretaríaDistrital de Hacienda.Vigiló, controló, verificó y aseguró el cumplimiento del objetocontractual y las obligaciones a cargo del contratista ejecutor.Exigió y coordinó con el contratista ejecutor, las medidas para brindarsolución a los problemas técnicos que se han presentado durante laejecución del contrato principal.Mantuvo el control y la coordinación permanente sobre el desarrollo delcontrato principal a través del seguimiento e implementación delcronograma de actividades, presentado por el contratista ejecutor.Verificó que el contratista ejecutor haya utilizado personal ofertadopara el desarrollo oportuno y adecuado de los trabajos realizados en elcontrato principal, según lo solicitado por la Entidad en los documentosdel proceso contractual.Aprobó los trabajos realizados por el contratista ejecutor.Realizó el estudio de mercado de los NP’S presentados por el contratistade obra.Apoyó a la Subdirección Administrativa y Financiera a través de laaplicación del conocimiento y experticia técnica, en la toma de decisiones durante la ejecución del contrato principal.Para este periodo no se tuvo que proyectar informes requeridos derespuesta a las solicitudes de los entes de control relacionadas con elcontrato principal o el contrato de interventoría.Presentó los informes semanales y mensual del periodo de mayodebidamente soportado, sobre el avance y estado del contrato principal,como también de las actividades realizadas por la interventoría.Documentó y validó el cumplimiento de toda la normatividad en temas deseguridad y salud en el trabajo para la ejecución del contratoprincipal.Llevó control presupuestal de los servicios y cantidades de los bienessuministrados en el contrato principal, e informó la variación yafectación encontrada en los trabajos de la cubierta.De la interventoría administrativa y operativa.Sirvió de interlocutor entre la Secretaría Distrital de Hacienda y elcontratista ejecutor.Suscribió y realizó las actuaciones de los documentos de:Informe de actividades del contratista ejecutor.Revisó, solicitó ajustes y aprobó, la planeación de labores, cronogramasde actividades y selección de materiales presentados por el contratistaejecutor.Revisó, aprobó y realizó seguimiento al plan de gestión de riesgos.Atendió y resolvió por escrito oportuna y pertinentemente lassolicitudes de del contratista principal y la SDH en desarrollo del objeto del contrato de interventoría.Entregó de manera oportuna los informes semanales y mensual deInterventoría.Manejó la información con el cuidado y confidencialidad requerida por laentidad.Mantuvo debidamente organizado y actualizado el archivo digital.Atendió las reclamaciones y solicitudes elevadas por el contratistaejecutor.Solicitó correctivos que correspondan al contratista ejecutor fijando.Dejó constancia y evidencia de las comunicaciones realizadas alcontratista ejecutor enviadas por correo electrónico, de manera clara,precisa y oportuna,De la interventoría financiera:Se revisaron las cantidades de servicios, materiales e insumos,tendientes con sus respectivas memorias para liquidar la factura presentada por el contratista ejecutor, de manera clara, precisa, el concepto de las actividades desarrolladas según lo convenidodentro del contrato principal.Se diligenció y se suscribió los formatos suministrados por laSubdirección Administrativa y Financiera para los trámites de pagos delcontrato principal con la debida revisión y aprobación de los productoscontratados conforme a lo estipulado en el mismo.Presentó la aprobación del acta de obra del contrato.Verificó que el contratista ejecutor realizó los aportes al sistema depensiones y salud de acuerdo con el Art. 50 de la Ley 789 de 2002.De la interventoría jurídica:Garantizó el oportuno y adecuado trámite solicitudes y peticiones departiculares, del contratista ejecutor, la SDH, y las autoridades enrelación con desarrollo del contrato principal.Garantizó el oportuno y adecuado trámite de solicitudes y peticionesrealizadas por el contratista ejecutor y la SDH en relación con eldesarrollo del contrato principal.Presentó análisis, concepto y recomendaciones para tramitar la prórrogadel contrato principal.Certificó que el contratista del contrato principal subió a laplataforma SECOP los documentos requeridos y actualizados los documentospara el periodo de mayo de 2023, según la comunicación suministrada porel interventor.De la interventoría ambiental y HSEQ:Verificó que el contratista ejecutor haya cumplido con los lineamientosambientales descritos en el anexo técnico y normatividad ambientalactual.Verificó y validó que el contratista ejecutor haya garantizado laadecuada disposición de todos los residuos generados por la ejecución delas actividades, conforme con las disposiciones ambiental vigentes.Verificó y validó que el contratista haya realizado la adecuadadisposición de todos los residuos generados por la ejecución de lasactividades.Elaboró informe de HSEQ mensual de acuerdo a los requerimientos de laSDH de los contratos principal y contrato de interventoría.Verificó que todos los empleados del contratista ejecutor hayan cumplidocon las afiliaciones y pagos de aportes al Sistema de Seguridad Social yARL y certificaciones necesarias acorde a las labores ejecutado por cadaempleado.Vigiló el cumplimiento de las normas de seguridad y salud en el trabajoen la ejecución del contrato principal.Verificó que el contratista ejecutor haya cumplido con los lineamientosambientales descritos en el anexo técnico y en la normatividad ambientalvigente."/>
    <d v="2022-10-05T00:00:00"/>
    <d v="2022-11-15T00:00:00"/>
    <s v="7  Mes(es)"/>
    <d v="2023-06-15T00:00:00"/>
    <n v="197034726"/>
    <n v="212"/>
    <n v="100"/>
    <n v="9361964"/>
    <n v="197034726"/>
    <n v="0"/>
    <n v="0"/>
    <n v="197034726"/>
    <s v="7  Mes(es)"/>
  </r>
  <r>
    <x v="0"/>
    <n v="230053"/>
    <x v="0"/>
    <s v="https://community.secop.gov.co/Public/Tendering/OpportunityDetail/Index?noticeUID=CO1.NTC.3765399&amp;isFromPublicArea=True&amp;isModal=true&amp;asPopupView=true"/>
    <x v="0"/>
    <s v="Prestación Servicios Profesionales"/>
    <s v="SUBD. ANALISIS FISCAL"/>
    <s v="0111-01"/>
    <s v="Prestar servicios profesionales para apoyar a la DEEF en elprocesamiento de bases de datos que permitan fortalecer el análisis fiscal del comportamiento de los actuales ingresos distritales, así como en las iniciativas nacionales y territoriales que impacten lasfinanzas distritales."/>
    <n v="1013671287"/>
    <s v="JUAN FELIPE CASTILLO RINCON"/>
    <s v="SUBDIRECTOR TECNICO - SUBD. ANALISIS FISCAL"/>
    <s v="N/A"/>
    <d v="2023-06-07T00:00:00"/>
    <s v="El contratista dio cumplimiento a las obligaciones pactadas y estudiosprevios del presente contrato."/>
    <s v="Actividad 1: • Revisión de las bases de datos sobre consumo decigarrillos y cervezas. • Revisión del seguimiento de ingresos delDistrito y construcción del cuadro con hipótesis sobre sucomportamiento. • Revisión de los ajustes adicionales a los documentossobre electromovilidad y cigarrillos electrónicos. • Redacción y envíode las cartas a entidades externas y dependencias de la Secretaría deHacienda para la de proyección de ingresos. • Revisión de los modelos deproyección de ingresos del Distrito.Actividad 2: Revisión de la información disponible para realizar lasestimaciones de las propuestas sobre la reforma tributaria territorial.Actividad 3: No aplica.Actividad 4: Primera revisión sobre información relacionada con lasobretasa a la gasolina.Actividad 5: No aplica.Actividad 6: No aplica."/>
    <d v="2023-01-16T00:00:00"/>
    <d v="2023-01-25T00:00:00"/>
    <s v="8  Mes(es)"/>
    <d v="2023-09-24T00:00:00"/>
    <n v="34736000"/>
    <n v="156"/>
    <n v="64.459999999999994"/>
    <n v="18236400"/>
    <n v="16499600"/>
    <n v="0"/>
    <n v="0"/>
    <n v="34736000"/>
    <s v="8  Mes(es)"/>
  </r>
  <r>
    <x v="0"/>
    <n v="230553"/>
    <x v="0"/>
    <s v="https://community.secop.gov.co/Public/Tendering/OpportunityDetail/Index?noticeUID=CO1.NTC.4334055&amp;isFromPublicArea=True&amp;isModal=true&amp;asPopupView=true"/>
    <x v="7"/>
    <s v="Prestación de Servicios"/>
    <s v="SUBD. ADMINISTRATIVA Y FINANCIERA"/>
    <s v="0111-01"/>
    <s v="PRESTAR LOS SERVICIOS DE ASEO, LIMPIEZA Y MANTENIMIENTOS MENORES PARALOS VEHÍCULOS DE PROPIEDAD DE LA SECRETARIA DISTRITAL DE HACIENDA"/>
    <n v="800250589"/>
    <s v="CENTRO CAR 19 LIMITADA"/>
    <s v="TECNICO OPERATIVO - SUBD. ADMINISTRATIVA Y FINANCIERA"/>
    <s v="N/A"/>
    <d v="2023-06-07T00:00:00"/>
    <s v="El contratista dio cumplimiento a todas las obligaciones."/>
    <s v="El contratista cumplió con las condiciones y obligaciones del Anexo No.1 -Especificaciones Técnicas.Los soportes de la gestión se encuentran contenidos dentro delexpediente digital  de supervisión"/>
    <d v="2023-05-12T00:00:00"/>
    <d v="2023-05-29T00:00:00"/>
    <s v="7  Mes(es)"/>
    <d v="2023-12-29T00:00:00"/>
    <n v="14000000"/>
    <n v="32"/>
    <n v="14.95"/>
    <n v="0"/>
    <n v="14000000"/>
    <n v="0"/>
    <n v="0"/>
    <n v="14000000"/>
    <s v="7  Mes(es)"/>
  </r>
  <r>
    <x v="0"/>
    <n v="230150"/>
    <x v="0"/>
    <s v="https://community.secop.gov.co/Public/Tendering/OpportunityDetail/Index?noticeUID=CO1.NTC.3754854&amp;isFromPublicArea=True&amp;isModal=true&amp;asPopupView=true"/>
    <x v="7"/>
    <s v="Suministro"/>
    <s v="SUBD. ADMINISTRATIVA Y FINANCIERA"/>
    <s v="0111-01"/>
    <s v="SUMINISTRO DE COMBUSTIBLE PARA LA SECRETARIA DISTRITAL DE HACIENDA"/>
    <n v="900459737"/>
    <s v="GRUPO EDS AUTOGAS S.A.S"/>
    <s v="TECNICO OPERATIVO - SUBD. ADMINISTRATIVA Y FINANCIERA"/>
    <s v="N/A"/>
    <d v="2023-06-07T00:00:00"/>
    <s v="El contratista dio cumplimiento a todas las obligaciones."/>
    <s v="El contratista cumplió con las condiciones y obligaciones del Anexo No.1 -Especificaciones Técnicas.Los soportes de la gestión se encuentran contenidos dentro delexpediente digital de supervisión."/>
    <d v="2023-01-25T00:00:00"/>
    <d v="2023-02-07T00:00:00"/>
    <s v="10  Mes(es)"/>
    <d v="2023-12-07T00:00:00"/>
    <n v="58000000"/>
    <n v="143"/>
    <n v="47.19"/>
    <n v="12538928"/>
    <n v="45461072"/>
    <n v="0"/>
    <n v="0"/>
    <n v="58000000"/>
    <s v="10  Mes(es)"/>
  </r>
  <r>
    <x v="1"/>
    <n v="220440"/>
    <x v="0"/>
    <s v="https://community.secop.gov.co/Public/Tendering/OpportunityDetail/Index?noticeUID=CO1.NTC.2998607&amp;isFromPublicArea=True&amp;isModal=true&amp;asPopupView=true"/>
    <x v="7"/>
    <s v="Prestación de Servicios"/>
    <s v="SUBD. ADMINISTRATIVA Y FINANCIERA"/>
    <s v="0111-01"/>
    <s v="PRESTAR EL SERVICIO DE RASTREO SATELITAL Y MONITOREO PARA LOS VEHÍCULOSDE PROPIEDAD DE LA SECRETARIA DISTRITAL DE HACIENDA."/>
    <n v="901035950"/>
    <s v="NEFOX SAS"/>
    <s v="TECNICO OPERATIVO - SUBD. ADMINISTRATIVA Y FINANCIERA"/>
    <s v="N/A"/>
    <d v="2023-06-07T00:00:00"/>
    <s v="El contratista dio cumplimiento a todas las obligaciones."/>
    <s v="El contratista cumplió con las condiciones y obligaciones del Anexo No.1 -Especificaciones Técnicas.Los soportes de la gestión se encuentran contenidos dentro delexpediente digital de supervisión."/>
    <d v="2022-07-28T00:00:00"/>
    <d v="2022-08-05T00:00:00"/>
    <s v="1  Año(s)"/>
    <d v="2023-08-05T00:00:00"/>
    <n v="4166400"/>
    <n v="329"/>
    <n v="90.14"/>
    <n v="4166400"/>
    <n v="0"/>
    <n v="0"/>
    <n v="0"/>
    <n v="4166400"/>
    <s v="1  Año(s)"/>
  </r>
  <r>
    <x v="1"/>
    <n v="220430"/>
    <x v="0"/>
    <s v="https://community.secop.gov.co/Public/Tendering/OpportunityDetail/Index?noticeUID=CO1.NTC.2979909&amp;isFromPublicArea=True&amp;isModal=true&amp;asPopupView=true"/>
    <x v="2"/>
    <s v="Prestación de Servicios"/>
    <s v="SUBD. ADMINISTRATIVA Y FINANCIERA"/>
    <s v="0111-01"/>
    <s v="PRESTAR LOS SERVICIOS INTEGRALES DE ASEO Y CAFETERÍA Y EL SERVICIO DEFUMIGACIÓN PARA LAS INSTALACIONES DE LA SECRETARIA DISTRITAL DE HACIENDADE BOGOTA D.C. Y ZONAS COMUNES DEL CENTRO ADMINISTRATIVO DISTRITAL CAD."/>
    <n v="900427788"/>
    <s v="LIMPIEZA INSTITUCIONAL LASU S.A.S."/>
    <s v="SUBDIRECTOR TECNICO - SUBD. ADMINISTRATIVA Y FINANCIERA"/>
    <s v="N/A"/>
    <d v="2023-06-07T00:00:00"/>
    <s v="El contratista dio cumplimiento a todas las obligaciones."/>
    <s v="El contratista cumplió con las condiciones y obligaciones del Anexo No.1 -Especificaciones Técnicas.Los soportes de la gestión se encuentran contenidos dentro delexpediente digital de supervisión."/>
    <d v="2022-07-15T00:00:00"/>
    <d v="2022-07-25T00:00:00"/>
    <s v="15  Mes(es)  15  Día(s)"/>
    <d v="2023-11-09T00:00:00"/>
    <n v="2969744562"/>
    <n v="340"/>
    <n v="72.03"/>
    <n v="1569742201"/>
    <n v="1400002361"/>
    <n v="0"/>
    <n v="0"/>
    <n v="2969744562"/>
    <s v="15  Mes(es)  15  Día(s)"/>
  </r>
  <r>
    <x v="1"/>
    <n v="220396"/>
    <x v="0"/>
    <s v="https://community.secop.gov.co/Public/Tendering/OpportunityDetail/Index?noticeUID=CO1.NTC.2935430&amp;isFromPublicArea=True&amp;isModal=true&amp;asPopupView=true"/>
    <x v="7"/>
    <s v="Prestación de Servicios"/>
    <s v="SUBD. ADMINISTRATIVA Y FINANCIERA"/>
    <s v="0111-01"/>
    <s v="PRESTAR LOS SERVICIOS DE MANTENIMIENTO PREVENTIVO Y CORRECTIVO CONSUMINISTRO DE REPUESTOS PARA LOS VEHÍCULOS DE PROPIEDAD DE LA SECRETARIADISTRITAL DE HACIENDA."/>
    <n v="800250589"/>
    <s v="CENTRO CAR 19 LIMITADA"/>
    <s v="TECNICO OPERATIVO - SUBD. ADMINISTRATIVA Y FINANCIERA"/>
    <s v="N/A"/>
    <d v="2023-06-07T00:00:00"/>
    <s v="El contratista dio cumplimiento a todas las obligaciones."/>
    <s v="El contratista cumplió con las condiciones y obligaciones del Anexo No.1 -Especificaciones Técnicas.Los soportes de la gestión se encuentran contenidos dentro delexpediente digital de supervisión."/>
    <d v="2022-06-08T00:00:00"/>
    <d v="2022-06-16T00:00:00"/>
    <s v="11  Mes(es)"/>
    <d v="2023-08-16T00:00:00"/>
    <n v="63051000"/>
    <n v="379"/>
    <n v="88.97"/>
    <n v="35863889"/>
    <n v="27187111"/>
    <n v="0"/>
    <n v="0"/>
    <n v="63051000"/>
    <s v="  14  Mes(es)"/>
  </r>
  <r>
    <x v="0"/>
    <n v="230087"/>
    <x v="0"/>
    <s v="https://community.secop.gov.co/Public/Tendering/OpportunityDetail/Index?noticeUID=CO1.NTC.3790607&amp;isFromPublicArea=True&amp;isModal=true&amp;asPopupView=true"/>
    <x v="0"/>
    <s v="Prestación Servicios Profesionales"/>
    <s v="OF. GESTION DE COBRO"/>
    <s v="0111-01"/>
    <s v="Prestar servicios profesionales en los temas de competencia de laOficina de Gestión de Cobro de la Subdirección de Cobro No Tributario."/>
    <n v="40392471"/>
    <s v="OLGA MARIA BASALLO"/>
    <s v="JEFE DE OFICINA - OF. GESTION DE COBRO"/>
    <s v="N/A"/>
    <d v="2023-06-07T00:00:00"/>
    <s v="Certifico que el valor cobrado por el contratista está de acuerdo conlos estudios previos y con el contrato.  El valor que pagar con lapresente certificación es de ($5.582.000) Cinco Millones QuinientosOchenta Y Dos Mil Pesos, presentando un valor certificado acumulado porla suma de ($22.328.000) Veintidós Millones Trescientos Veintiocho MilPesos que equivalen al 40% de ejecución, quedando un saldo por ejecutarpor valor de ($33.492.000) Treinta Y Tres Millones Cuatrocientos NoventaY Dos Mil Pesos"/>
    <s v="Certifico que el valor cobrado por el contratista está de acuerdo conlos estudios previos y con el contrato.  El valor que pagar con lapresente certificación es de ($5.582.000) Cinco Millones QuinientosOchenta Y Dos Mil Pesos, presentando un valor certificado acumulado porla suma de ($22.328.000) Veintidós Millones Trescientos Veintiocho MilPesos que equivalen al 40% de ejecución, quedando un saldo por ejecutarpor valor de ($33.492.000) Treinta Y Tres Millones Cuatrocientos NoventaY Dos Mil Pesos"/>
    <d v="2023-01-19T00:00:00"/>
    <d v="2023-02-01T00:00:00"/>
    <s v="10  Mes(es)"/>
    <d v="2023-12-01T00:00:00"/>
    <n v="55820000"/>
    <n v="149"/>
    <n v="49.17"/>
    <n v="22328000"/>
    <n v="33492000"/>
    <n v="0"/>
    <n v="0"/>
    <n v="55820000"/>
    <s v="10  Mes(es)"/>
  </r>
  <r>
    <x v="0"/>
    <n v="230136"/>
    <x v="0"/>
    <s v="https://community.secop.gov.co/Public/Tendering/OpportunityDetail/Index?noticeUID=CO1.NTC.3824305&amp;isFromPublicArea=True&amp;isModal=true&amp;asPopupView=true"/>
    <x v="0"/>
    <s v="Prestación Servicios Profesionales"/>
    <s v="DESPACHO SECRETARIO DISTRITAL DE HDA."/>
    <s v="0111-01"/>
    <s v="Prestar servicios profesionales para el apoyo en la elaboración deinsumos, que permitan atender los requerimientos de manera oportuna alos diferentes interesados en la SDH, proyectar respuestas de PQRSD,cierres en sistemas de correspondencia, informes y consolidación deinformación."/>
    <n v="1010206491"/>
    <s v="DIANA PAOLA ZEA NITOLA"/>
    <s v="PROFESIONAL UNIVERSITARIO - OF. ATENCION AL CIUDADANO"/>
    <s v="N/A"/>
    <d v="2023-06-07T00:00:00"/>
    <s v="La contratista en el periodo comprendido entre el 1 y 31 de mayo cumplióy acató con las obligaciones establecidas en el contrato, cumpliendo conlas normas y procedimientos establecidos, remitiendo los documentosrequeridos para la legalización de las garantías, cumpliendo con lasobligaciones de los sistemas de seguridad social, salud, pensiones,aportes parafiscales y riesgos laborales, cumpliendo con las distintasetapas contractuales. Así mismo ha acatado las instrucciones que se handado en el desarrollo del contrato."/>
    <s v="En el periodo comprendido entre el 1 y 31 de mayo, la contratista apoyoen el direccionamiento de las peticiones asignadas, así mismo durante elperiodo cerro, reasignó, trasladó y organizó la información necesariapara atender las PQRS asignadas acorde a las directrices dadas en lasdiferentes capacitaciones y orientaciones, lo cual se realizó en lasplataformas destinadas para la gestión de las peticiones (CRM y BTE),realizó la revisión de las PQRS asignadas al área y gestiono las mismaspara dar respuesta de fondo a los peticionarios. Así mismo lacontratista asistió a las reuniones en las que fue convocada paragestión de las tareas asignadas asociadas a las PQRS a cargo de laOficina de Atención al Ciudadano. La contratista entrego de manerasatisfactoria el reporte de las actividades realizadas acorde a lasinstrucciones, en los cuadros y plataformas indicados."/>
    <d v="2023-01-24T00:00:00"/>
    <d v="2023-02-01T00:00:00"/>
    <s v="8  Mes(es)"/>
    <d v="2023-10-01T00:00:00"/>
    <n v="26056000"/>
    <n v="149"/>
    <n v="61.57"/>
    <n v="3257000"/>
    <n v="22799000"/>
    <n v="0"/>
    <n v="0"/>
    <n v="26056000"/>
    <s v="8  Mes(es)"/>
  </r>
  <r>
    <x v="1"/>
    <n v="220392"/>
    <x v="0"/>
    <s v="https://community.secop.gov.co/Public/Tendering/OpportunityDetail/Index?noticeUID=CO1.NTC.2930547&amp;isFromPublicArea=True&amp;isModal=true&amp;asPopupView=true"/>
    <x v="7"/>
    <s v="Prestación de Servicios"/>
    <s v="SUBD. ADMINISTRATIVA Y FINANCIERA"/>
    <s v="0111-01"/>
    <s v="PRESTAR LOS SERVICIOS DE MANTENIMIENTO PREVENTIVO Y CORRECTIVO PARA LASCAJAS FUERTES DE LA SECRETARÍA DISTRITAL DE HACIENDA"/>
    <n v="900753920"/>
    <s v="FERREDISEÑOS DAES LIAL S.A.S."/>
    <s v="PROFESIONAL UNIVERSITARIO - SUBD. ADMINISTRATIVA Y FINANCIERA"/>
    <s v="N/A"/>
    <d v="2023-06-07T00:00:00"/>
    <s v="Durante el periodo comprendido del 01 al 30 de abril, el contratistacumplió con las condiciones y obligaciones del contrato y de lasespecificaciones técnicas."/>
    <s v="durante el periodo del informe el contratista realizo mantenimientopreventivo a la caja fuerte según cronograma acordado sin novedad."/>
    <d v="2022-06-06T00:00:00"/>
    <d v="2022-06-21T00:00:00"/>
    <s v="10  Mes(es)  15  Día(s)"/>
    <d v="2023-05-06T00:00:00"/>
    <n v="7322000"/>
    <n v="319"/>
    <n v="100"/>
    <n v="5694312"/>
    <n v="1627688"/>
    <n v="0"/>
    <n v="0"/>
    <n v="7322000"/>
    <s v="10  Mes(es)  15  Día(s)"/>
  </r>
  <r>
    <x v="1"/>
    <n v="220217"/>
    <x v="0"/>
    <s v="https://community.secop.gov.co/Public/Tendering/OpportunityDetail/Index?noticeUID=CO1.NTC.2615902&amp;isFromPublicArea=True&amp;isModal=true&amp;asPopupView=true"/>
    <x v="0"/>
    <s v="Prestación Servicios Profesionales"/>
    <s v="SUBD. ASUNTOS CONTRACTUALES"/>
    <s v="0111-01"/>
    <s v="Prestar servicios profesionales de acompañamiento y apoyo jurídicocontractual en la Subdirección de Asuntos Contractuales"/>
    <n v="52837530"/>
    <s v="JENNY ANDREA ROCHA GARCIA"/>
    <s v="SUBDIRECTOR TECNICO - SUBD. ASUNTOS CONTRACTUALES"/>
    <s v="N/A"/>
    <d v="2023-06-06T00:00:00"/>
    <s v="El contratista dio estricto cumplimiento de las obligaciones generalesestablecidas en el estudio previo."/>
    <s v="El contratista dio cumplimiento a cabalidad de las actividades asignadasdentro de las obligaciones establecidas en el contrato, entregando losrespectivos productos, los cuales fueron discriminados en cada informemensual de actividades."/>
    <d v="2022-01-19T00:00:00"/>
    <d v="2022-01-26T00:00:00"/>
    <s v="6  Mes(es)"/>
    <d v="2022-10-25T00:00:00"/>
    <n v="33960000"/>
    <n v="272"/>
    <n v="100"/>
    <n v="50940000"/>
    <n v="0"/>
    <n v="1"/>
    <n v="16980000"/>
    <n v="50940000"/>
    <s v="   9  Mes(es)"/>
  </r>
  <r>
    <x v="1"/>
    <n v="220438"/>
    <x v="0"/>
    <s v="https://community.secop.gov.co/Public/Tendering/OpportunityDetail/Index?noticeUID=CO1.NTC.3070280&amp;isFromPublicArea=True&amp;isModal=true&amp;asPopupView=true"/>
    <x v="3"/>
    <s v="Prestación de Servicios"/>
    <s v="OF. ANALISIS Y CONTROL RIESGO"/>
    <s v="0111-01"/>
    <s v="Prestar servicios de soporte, mantenimiento y actualización del softwareespecializado en gestión de Riesgos de Mercado TRADE, fundamentado en lametodología VAR."/>
    <n v="830067907"/>
    <s v="ALFCOM S A"/>
    <s v="PROFESIONAL ESPECIALIZADO - OF. ANALISIS Y CONTROL RIESGO"/>
    <s v="N/A"/>
    <d v="2023-06-06T00:00:00"/>
    <s v="Se cumplió"/>
    <s v="Se cumplió"/>
    <d v="2022-07-26T00:00:00"/>
    <d v="2022-08-03T00:00:00"/>
    <s v="9  Mes(es)"/>
    <d v="2023-05-03T00:00:00"/>
    <n v="9415000"/>
    <n v="273"/>
    <n v="100"/>
    <n v="9414999"/>
    <n v="1"/>
    <n v="0"/>
    <n v="0"/>
    <n v="9415000"/>
    <s v="9  Mes(es)"/>
  </r>
  <r>
    <x v="1"/>
    <n v="220067"/>
    <x v="0"/>
    <s v="https://community.secop.gov.co/Public/Tendering/OpportunityDetail/Index?noticeUID=CO1.NTC.2517639&amp;isFromPublicArea=True&amp;isModal=true&amp;asPopupView=true"/>
    <x v="0"/>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1024562261"/>
    <s v="GUSTAVO ADOLFO ESCOBAR TORRES"/>
    <s v="ASESOR - DESPACHO SECRETARIO DISTRITAL DE HDA."/>
    <s v="N/A"/>
    <d v="2023-06-06T00:00:00"/>
    <s v="El contratista dio cumplimiento a las obligaciones generales delcontrato, dentro del periodo de ejecución del mismo."/>
    <s v="El contratista cumplió con las obligaciones especiales del contratodentro del periodo de ejecución del mismo, de acuerdo a las actividadesregistradas en los informes mensuales de supervisión anexos alexpediente contractual."/>
    <d v="2022-01-12T00:00:00"/>
    <d v="2022-01-20T00:00:00"/>
    <n v="270"/>
    <d v="2023-01-16T00:00:00"/>
    <n v="36288000"/>
    <n v="361"/>
    <n v="100"/>
    <n v="47846400"/>
    <n v="0"/>
    <n v="1"/>
    <n v="11558400"/>
    <n v="47846400"/>
    <s v="  11  Mes(es)  27  Día(s)"/>
  </r>
  <r>
    <x v="0"/>
    <n v="230095"/>
    <x v="0"/>
    <s v="https://community.secop.gov.co/Public/Tendering/OpportunityDetail/Index?noticeUID=CO1.NTC.3797204&amp;isFromPublicArea=True&amp;isModal=true&amp;asPopupView=true"/>
    <x v="0"/>
    <s v="Prestación Servicios Profesionales"/>
    <s v="SUBD. EDUCACION TRIBUTARIA Y SERVICIO"/>
    <s v="0111-01"/>
    <s v="Prestar servicios profesionales para el apoyo a la proyección y gestiónde las solicitudes recibidas por Bogotá te Escucha, así como lasrecibidas por los canales virtuales y presenciales de la Entidadaplicando los conceptos de la Subdirección Jurídica Tributaria parabrindar pronta resolución a las solicitudes que ingresan a la Entidad."/>
    <n v="14398194"/>
    <s v="JOHN FREDY RAMIREZ"/>
    <s v="SUBDIRECTOR TECNICO - SUBD. EDUCACION TRIBUTARIA Y SERVICIO"/>
    <s v="N/A"/>
    <d v="2023-06-06T00:00:00"/>
    <s v="Durante el mes de mayo de 2023, el contratista cumplió con lasobligaciones generales estipuladas en los estudios previos."/>
    <s v="Durante el mes de mayo de 2023, el contratista cumplió con lasobligaciones especiales estipuladas en los estudios previos."/>
    <d v="2023-01-19T00:00:00"/>
    <d v="2023-01-20T00:00:00"/>
    <s v="11  Mes(es)"/>
    <d v="2023-12-20T00:00:00"/>
    <n v="37532000"/>
    <n v="161"/>
    <n v="48.2"/>
    <n v="14899067"/>
    <n v="22632933"/>
    <n v="0"/>
    <n v="0"/>
    <n v="37532000"/>
    <s v="11  Mes(es)"/>
  </r>
  <r>
    <x v="0"/>
    <n v="230118"/>
    <x v="0"/>
    <s v="https://community.secop.gov.co/Public/Tendering/OpportunityDetail/Index?noticeUID=CO1.NTC.3789777&amp;isFromPublicArea=True&amp;isModal=true&amp;asPopupView=true"/>
    <x v="0"/>
    <s v="Prestación Servicios Profesionales"/>
    <s v="SUBD. PLANEACION E INTELIGENCIA TRIB"/>
    <s v="0111-01"/>
    <s v="Prestar servicios profesionales especializados para la estabilización,mejora evolutiva de BogData y soporte de la mesa de ayuda paracontribuyentes de Bogotá."/>
    <n v="80117367"/>
    <s v="JULIO CESAR CEPEDA BARRERA"/>
    <s v="SUBDIRECTOR TECNICO - SUBD. PLANEACION E INTELIGENCIA TRIB"/>
    <s v="N/A"/>
    <d v="2023-06-06T00:00:00"/>
    <s v="En la ejecución del contrato 230118, el contratista cumplió con susobligaciones generales durante el periodo del  01 al  31 de mayo del2023."/>
    <s v="En la ejecución del contrato 230118, el contratista cumplió con susobligaciones especiales durante el periodo del   01 al  31 de mayo  del2023."/>
    <d v="2023-01-20T00:00:00"/>
    <d v="2023-01-25T00:00:00"/>
    <s v="6  Mes(es)"/>
    <d v="2023-07-25T00:00:00"/>
    <n v="55824000"/>
    <n v="156"/>
    <n v="86.19"/>
    <n v="39076800"/>
    <n v="16747200"/>
    <n v="0"/>
    <n v="0"/>
    <n v="55824000"/>
    <s v="6  Mes(es)"/>
  </r>
  <r>
    <x v="0"/>
    <n v="230133"/>
    <x v="0"/>
    <s v="https://community.secop.gov.co/Public/Tendering/OpportunityDetail/Index?noticeUID=CO1.NTC.3789777&amp;isFromPublicArea=True&amp;isModal=true&amp;asPopupView=true"/>
    <x v="0"/>
    <s v="Prestación Servicios Profesionales"/>
    <s v="SUBD. PLANEACION E INTELIGENCIA TRIB"/>
    <s v="0111-01"/>
    <s v="Prestar servicios profesionales especializados para la estabilización,mejora evolutiva de BogData y soporte de la mesa de ayuda paracontribuyentes de Bogotá."/>
    <n v="27682336"/>
    <s v="MARTA CECILIA JAUREGUI ACEVEDO"/>
    <s v="SUBDIRECTOR TECNICO - SUBD. PLANEACION E INTELIGENCIA TRIB"/>
    <s v="N/A"/>
    <d v="2023-06-06T00:00:00"/>
    <s v="En la ejecución del contrato 230133, el contratista cumplió con susobligaciones generales durante el periodo del   01 al  31 de mayo  del2023."/>
    <s v="En la ejecución del contrato 230133, el contratista cumplió con susobligaciones especiales durante el periodo del   01 al  31 de mayo  del2023."/>
    <d v="2023-01-23T00:00:00"/>
    <d v="2023-01-25T00:00:00"/>
    <s v="6  Mes(es)"/>
    <d v="2023-07-25T00:00:00"/>
    <n v="55824000"/>
    <n v="156"/>
    <n v="86.19"/>
    <n v="39076800"/>
    <n v="16747200"/>
    <n v="0"/>
    <n v="0"/>
    <n v="55824000"/>
    <s v="6  Mes(es)"/>
  </r>
  <r>
    <x v="0"/>
    <n v="230117"/>
    <x v="0"/>
    <s v="https://community.secop.gov.co/Public/Tendering/OpportunityDetail/Index?noticeUID=CO1.NTC.3789777&amp;isFromPublicArea=True&amp;isModal=true&amp;asPopupView=true"/>
    <x v="0"/>
    <s v="Prestación Servicios Profesionales"/>
    <s v="SUBD. PLANEACION E INTELIGENCIA TRIB"/>
    <s v="0111-01"/>
    <s v="Prestar servicios profesionales especializados para la estabilización,mejora evolutiva de BogData y soporte de la mesa de ayuda paracontribuyentes de Bogotá."/>
    <n v="79379744"/>
    <s v="JUAN CARLOS GONZALEZ SANCHEZ"/>
    <s v="SUBDIRECTOR TECNICO - SUBD. PLANEACION E INTELIGENCIA TRIB"/>
    <s v="N/A"/>
    <d v="2023-06-06T00:00:00"/>
    <s v="En la ejecución del contrato 230117, el contratista cumplió con susobligaciones generales durante el periodo del   01 al  31 de mayo  del2023."/>
    <s v="En la ejecución del contrato 230117, el contratista cumplió con susobligaciones especiales durante el periodo del   01 al  31 de mayo  del2023."/>
    <d v="2023-01-20T00:00:00"/>
    <d v="2023-01-25T00:00:00"/>
    <s v="6  Mes(es)"/>
    <d v="2023-07-25T00:00:00"/>
    <n v="55824000"/>
    <n v="156"/>
    <n v="86.19"/>
    <n v="39076800"/>
    <n v="16747200"/>
    <n v="0"/>
    <n v="0"/>
    <n v="55824000"/>
    <s v="6  Mes(es)"/>
  </r>
  <r>
    <x v="0"/>
    <n v="230206"/>
    <x v="0"/>
    <s v="https://community.secop.gov.co/Public/Tendering/OpportunityDetail/Index?noticeUID=CO1.NTC.3789777&amp;isFromPublicArea=True&amp;isModal=true&amp;asPopupView=true"/>
    <x v="0"/>
    <s v="Prestación Servicios Profesionales"/>
    <s v="SUBD. PLANEACION E INTELIGENCIA TRIB"/>
    <s v="0111-01"/>
    <s v="Prestar servicios profesionales especializados para la estabilización,mejora evolutiva de BogData y soporte de la mesa de ayuda paracontribuyentes de Bogotá."/>
    <n v="79959604"/>
    <s v="CESAR AUGUSTO SANCHEZ SANCHEZ"/>
    <s v="SUBDIRECTOR TECNICO - SUBD. PLANEACION E INTELIGENCIA TRIB"/>
    <s v="N/A"/>
    <d v="2023-06-06T00:00:00"/>
    <s v="En la ejecución del contrato 230206, el contratista cumplió con susobligaciones generales durante el periodo del   01 al  31 de mayo  del2023."/>
    <s v="En la ejecución del contrato 230206, el contratista cumplió con susobligaciones especiales durante el periodo del   01 al  31 de mayo  del2023."/>
    <d v="2023-01-31T00:00:00"/>
    <d v="2023-02-06T00:00:00"/>
    <s v="6  Mes(es)"/>
    <d v="2023-08-06T00:00:00"/>
    <n v="55824000"/>
    <n v="144"/>
    <n v="79.56"/>
    <n v="35665333"/>
    <n v="20158667"/>
    <n v="0"/>
    <n v="0"/>
    <n v="55824000"/>
    <s v="6  Mes(es)"/>
  </r>
  <r>
    <x v="0"/>
    <n v="230204"/>
    <x v="0"/>
    <s v="https://community.secop.gov.co/Public/Tendering/OpportunityDetail/Index?noticeUID=CO1.NTC.3789777&amp;isFromPublicArea=True&amp;isModal=true&amp;asPopupView=true"/>
    <x v="0"/>
    <s v="Prestación Servicios Profesionales"/>
    <s v="SUBD. PLANEACION E INTELIGENCIA TRIB"/>
    <s v="0111-01"/>
    <s v="Prestar servicios profesionales especializados para la estabilización,mejora evolutiva de BogData y soporte de la mesa de ayuda paracontribuyentes de Bogotá."/>
    <n v="23467524"/>
    <s v="JULIA  VELANDIA BECERRA"/>
    <s v="SUBDIRECTOR TECNICO - SUBD. PLANEACION E INTELIGENCIA TRIB"/>
    <s v="N/A"/>
    <d v="2023-06-06T00:00:00"/>
    <s v="En la ejecución del contrato 230204, el contratista cumplió con susobligaciones generales durante el periodo del  01 al  31 de mayo  del2023."/>
    <s v="En la ejecución del contrato 230204, el contratista cumplió con susobligaciones especiales durante el periodo del  01 al  31 de mayo  del2023."/>
    <d v="2023-01-31T00:00:00"/>
    <d v="2023-02-06T00:00:00"/>
    <s v="6  Mes(es)"/>
    <d v="2023-08-06T00:00:00"/>
    <n v="55824000"/>
    <n v="144"/>
    <n v="79.56"/>
    <n v="35665333"/>
    <n v="20158667"/>
    <n v="0"/>
    <n v="0"/>
    <n v="55824000"/>
    <s v="6  Mes(es)"/>
  </r>
  <r>
    <x v="0"/>
    <n v="230205"/>
    <x v="0"/>
    <s v="https://community.secop.gov.co/Public/Tendering/OpportunityDetail/Index?noticeUID=CO1.NTC.3789777&amp;isFromPublicArea=True&amp;isModal=true&amp;asPopupView=true"/>
    <x v="0"/>
    <s v="Prestación Servicios Profesionales"/>
    <s v="SUBD. PLANEACION E INTELIGENCIA TRIB"/>
    <s v="0111-01"/>
    <s v="Prestar servicios profesionales especializados para la estabilización,mejora evolutiva de BogData y soporte de la mesa de ayuda paracontribuyentes de Bogotá."/>
    <n v="80179285"/>
    <s v="JIMMY ALDEMAR CABALLERO QUIROGA"/>
    <s v="SUBDIRECTOR TECNICO - SUBD. PLANEACION E INTELIGENCIA TRIB"/>
    <s v="N/A"/>
    <d v="2023-06-06T00:00:00"/>
    <s v="En la ejecución del contrato 230205, el contratista cumplió con susobligaciones generales durante el periodo del  01 al  31 de mayo  del2023."/>
    <s v="En la ejecución del contrato 230205, el contratista cumplió con susobligaciones especiales durante el periodo del  01 al  31 de mayo  del2023."/>
    <d v="2023-01-31T00:00:00"/>
    <d v="2023-02-06T00:00:00"/>
    <s v="6  Mes(es)"/>
    <d v="2023-08-06T00:00:00"/>
    <n v="55824000"/>
    <n v="144"/>
    <n v="79.56"/>
    <n v="35665333"/>
    <n v="20158667"/>
    <n v="0"/>
    <n v="0"/>
    <n v="55824000"/>
    <s v="6  Mes(es)"/>
  </r>
  <r>
    <x v="0"/>
    <n v="230325"/>
    <x v="0"/>
    <s v="https://community.secop.gov.co/Public/Tendering/OpportunityDetail/Index?noticeUID=CO1.NTC.3994837&amp;isFromPublicArea=True&amp;isModal=true&amp;asPopupView=true"/>
    <x v="7"/>
    <s v="Prestación de Servicios"/>
    <s v="OF. OPERACION SISTEMA GESTION DOCUMENTAL"/>
    <s v="0111-01"/>
    <s v="Proveer el servicio de soporte y mantenimiento del software Eyes &lt;(&gt;&amp;&lt;)&gt;Hands for FORMS de propiedad de la Secretaría Distrital de Hacienda"/>
    <n v="900583318"/>
    <s v="E CAPTURE SAS"/>
    <s v="PROFESIONAL ESPECIALIZADO - OF. OPERACION SISTEMA GESTION DOCUMENTAL"/>
    <s v="N/A"/>
    <d v="2023-06-06T00:00:00"/>
    <s v="El contratista cumplió con las obligaciones generales establecidas en elAnexo técnico del contrato."/>
    <s v="Del 01 al 31 de mayo de 2023 se realizó mantenimiento y backup a lasdiferentes bases de datos de Eyes and Hands Forms que se encuentran enproducción en la SDH.El día 10 de mayo se realizó la visita mensual técnica N° 2 con el finde adelantar el seguimiento al uso y adecuado funcionamiento delaplicativo de acuerdo con los parámetros establecidos dentro delcontrato y los desarrollos que se tienen en producción en la SDH.El propósito de la visita fue dar mantenimiento preventivo al software,para lo cual se adelantaron las siguientes acciones:-Mantenimiento de las Bases de datos.-Verificación del correcto funcionamiento de FORMS, DLL y aplicativos yanexos.-Depuración de la información histórica.-Monitoreo y verificación del funcionamiento de las Estadísticas deproducción generadas por fecha y usuario de los módulos de Scan,lnterpret y Verify, garantizando que las mismas se puedan consultar enla plataforma Eyes and Hands forms.Por último, frente a la integración de los escáneres adquiridos pormedio del contrato 220906 con los módulos de Eyes and Hands forms, seestá a la espera del cumplimiento de algunos requisitos funcionales desoftware."/>
    <d v="2023-03-14T00:00:00"/>
    <d v="2023-03-23T00:00:00"/>
    <s v="12  Mes(es)"/>
    <d v="2024-03-23T00:00:00"/>
    <n v="57400000"/>
    <n v="99"/>
    <n v="27.05"/>
    <n v="10842222"/>
    <n v="46557778"/>
    <n v="0"/>
    <n v="0"/>
    <n v="57400000"/>
    <s v="12  Mes(es)"/>
  </r>
  <r>
    <x v="2"/>
    <n v="210376"/>
    <x v="0"/>
    <s v="https://community.secop.gov.co/Public/Tendering/OpportunityDetail/Index?noticeUID=CO1.NTC.2047595&amp;isFromPublicArea=True&amp;isModal=true&amp;asPopupView=true"/>
    <x v="6"/>
    <s v="Prestación de Servicios"/>
    <s v="OF. ASESORA DE COMUNICACIONES"/>
    <s v="0111-01"/>
    <s v="PRESTAR LOS SERVICIOS INTEGRALES DE CENTRAL MEDIOS PARA LA PLANEACIÓN,PRODUCCIÓN Y EJECUCIÓN DE COMPAÑAS DE DIVULGACIÓN, IMPRESOS, MATERIALP.O.P, VIDEOS Y PIEZAS INSTITUCIONALES A FIN DE DIVULGAR CONTENIDOS DELA SECRETARÍA DISTRITAL DE HACIENDA, DE CONFORMIDAD CON LO ESTABLECIDOEN EL PLIEGO DE CONDICIONES"/>
    <n v="901510528"/>
    <s v="UNION TEMPORAL SM - CM"/>
    <s v="JEFE DE OFICINA ASESORA - OF. ASESORA DE COMUNICACIONES"/>
    <s v="N/A"/>
    <d v="2023-06-06T00:00:00"/>
    <s v="Prestó los servicios conforme al objeto contractual y sus obligaciones,adelanto los trámites correspondientes a la legalización del contrato enlos tiempos establecidos para ello y se verifica del cumplimiento de lasobligaciones en seguridad social (salud, pensión y riesgosprofesionales)."/>
    <s v="El contratista cumplió con las especificaciones técnicas y obligacionesespeciales establecidas en el Anexo &quot;Ficha técnica&quot; del contrato y demásdocumentos del proceso."/>
    <d v="2021-08-18T00:00:00"/>
    <d v="2021-09-01T00:00:00"/>
    <s v="1  Año(s)"/>
    <d v="2023-06-02T00:00:00"/>
    <n v="1435601000"/>
    <n v="639"/>
    <n v="100"/>
    <n v="1859463588"/>
    <n v="211137412"/>
    <n v="3"/>
    <n v="635000000"/>
    <n v="2070601000"/>
    <s v="   1  Año(s)   9  Mes(es)   2"/>
  </r>
  <r>
    <x v="0"/>
    <n v="230142"/>
    <x v="0"/>
    <s v="https://community.secop.gov.co/Public/Tendering/OpportunityDetail/Index?noticeUID=CO1.NTC.3827602&amp;isFromPublicArea=True&amp;isModal=true&amp;asPopupView=true"/>
    <x v="0"/>
    <s v="Prestación Servicios Profesionales"/>
    <s v="SUBD. CONSOLIDACION, GESTION E INVEST."/>
    <s v="0111-01"/>
    <s v="Prestar servicios profesionales especializados para apoyar a laSubdirección de Consolidación, Gestión e Investigación - Dirección Distrital de Contabilidad en la ejecución de las actividades establecidas para la preparación de los Estados Financieros, Reportes eInformes Complementarios Consolidados, a través de BOGDATA, y las que serequieran en el fortalecimiento de la sostenibilidad contable distrital."/>
    <n v="1020773390"/>
    <s v="MIGUEL ANGEL MONROY PEREZ"/>
    <s v="SUBDIRECTOR TECNICO - SUBD. CONSOLIDACION, GESTION E INVEST."/>
    <s v="N/A"/>
    <d v="2023-06-06T00:00:00"/>
    <s v="El contratista dio cumplimiento a cada una de las obligaciones generalespre - contractuales acordadas para la ejecución del contrato."/>
    <s v="Durante el mes de mayo el contratista asistió a mesas de trabajointernas y externas, y apoyó la construcción de documentación asociadacon el reconocimiento contable de los recursos del FET y del traslado deutilidades de Transmilenio S.A. al FET, en donde interviene la SDM, TM,SDH y el SITP. Apoyó la proyección de respuesta a consulta recibida porTransmilenio relacionada con la información del SITP, y consultarecibida por la ERU sobre facturación en un convenio. Trabajó en laconstrucción de una propuesta de metodología de cálculo de deterioro delas cuentas por cobrar que incorpore las pérdidas esperadas, la cual fuesocializada en el Comité Técnico de la DDC."/>
    <d v="2023-01-24T00:00:00"/>
    <d v="2023-01-25T00:00:00"/>
    <s v="8  Mes(es)"/>
    <d v="2023-09-25T00:00:00"/>
    <n v="62792000"/>
    <n v="156"/>
    <n v="64.2"/>
    <n v="32965800"/>
    <n v="29826200"/>
    <n v="0"/>
    <n v="0"/>
    <n v="62792000"/>
    <s v="8  Mes(es)"/>
  </r>
  <r>
    <x v="2"/>
    <n v="210550"/>
    <x v="0"/>
    <s v="https://community.secop.gov.co/Public/Tendering/OpportunityDetail/Index?noticeUID=CO1.NTC.2340724&amp;isFromPublicArea=True&amp;isModal=true&amp;asPopupView=true"/>
    <x v="2"/>
    <s v="Prestación de Servicios"/>
    <s v="OF. ASESORA DE COMUNICACIONES"/>
    <s v="0111-01"/>
    <s v="Objeto: Prestar los servicios para la publicación de los avisoscorrientes, edictos y notificaciones que requieran las distintas áreasde la Secretaria Distrital de Hacienda, en un periódico de ampliacirculación nacional."/>
    <n v="900185196"/>
    <s v="MEDIA AGENCY LTDA"/>
    <s v="JEFE DE OFICINA ASESORA - OF. ASESORA DE COMUNICACIONES"/>
    <s v="N/A"/>
    <d v="2023-06-06T00:00:00"/>
    <s v="El contratista cumplió con las obligaciones generales establecidas en elanexo técnico del contrato.En cumplimiento del Artículo 50 de la Ley 789 de 2002, se verifica y sedeja constancia que el contratista presentó certificación en dondeconsta que se encuentra al día en el pago de las obligaciones enSeguridad Social (salud y pensión) y aportes parafiscales."/>
    <s v="Del 1 al 31 de mayo de 2023, se recibió el servicio de publicación delos avisos corrientes, edictos y notificaciones requeridos por lasdependencias de la Secretaría Distrital deHacienda en un periódico de amplia circulación nacional.El contratista cumplió a satisfacción las obligacionesespecíficas del contrato y los valores facturados se encuentran acordecon lo establecido en el contrato y en la propuesta económicapresentada."/>
    <d v="2021-12-09T00:00:00"/>
    <d v="2021-12-20T00:00:00"/>
    <s v="4  Mes(es)"/>
    <d v="2023-06-01T00:00:00"/>
    <n v="297127540"/>
    <n v="528"/>
    <n v="100"/>
    <n v="398242783"/>
    <n v="28884757"/>
    <n v="2"/>
    <n v="130000000"/>
    <n v="427127540"/>
    <s v="  17  Mes(es)   9  Día(s)"/>
  </r>
  <r>
    <x v="0"/>
    <n v="230405"/>
    <x v="0"/>
    <s v="https://community.secop.gov.co/Public/Tendering/OpportunityDetail/Index?noticeUID=CO1.NTC.4171143&amp;isFromPublicArea=True&amp;isModal=true&amp;asPopupView=true"/>
    <x v="7"/>
    <s v="Prestación de Servicios"/>
    <s v="OF. ASESORA DE COMUNICACIONES"/>
    <s v="0111-01"/>
    <s v="Prestar los servicios de monitoreo, análisis y suministro de lainformación sobre publicaciones periodísticas de interés para la Secretaría Distrital de Hacienda."/>
    <n v="900788842"/>
    <s v="MYMCOL S A S"/>
    <s v="JEFE DE OFICINA ASESORA - OF. ASESORA DE COMUNICACIONES"/>
    <s v="N/A"/>
    <d v="2023-06-06T00:00:00"/>
    <s v="El contratista cumplió con las obligaciones generales establecidas en elanexo técnico del contrato.En cumplimiento del Artículo 50 de la Ley 789 de 2002, se verifica y sedeja constancia que el contratista presentó certificación en dondeconsta que se encuentra al día en el pago de las obligaciones enSeguridad Social (salud y pensión) y aportes parafiscales."/>
    <s v="Se verifica que los servicios prestados cumplen con las especificacionesrequeridas para el cumplimiento del objeto del contrato, conforme a losvalores acordados y las condiciones para su cumplimiento."/>
    <d v="2023-03-31T00:00:00"/>
    <d v="2023-04-12T00:00:00"/>
    <s v="10  Mes(es)"/>
    <d v="2024-02-12T00:00:00"/>
    <n v="25000000"/>
    <n v="79"/>
    <n v="25.82"/>
    <n v="4083333"/>
    <n v="20916667"/>
    <n v="0"/>
    <n v="0"/>
    <n v="25000000"/>
    <s v="10  Mes(es)"/>
  </r>
  <r>
    <x v="0"/>
    <n v="230016"/>
    <x v="0"/>
    <s v="https://community.secop.gov.co/Public/Tendering/OpportunityDetail/Index?noticeUID=CO1.NTC.3743472&amp;isFromPublicArea=True&amp;isModal=true&amp;asPopupView=true"/>
    <x v="0"/>
    <s v="Prestación Servicios Profesionales"/>
    <s v="SUBD. ANALISIS SECTORIAL"/>
    <s v="0111-01"/>
    <s v="Prestar servicios profesionales para apoyar al Observatorio Fiscal delDistrito – FiscalData en la administración y mantenimiento de la páginaweb de FiscalData y los sistemas de información asegurando su correctofuncionamiento y velando por el cumplimiento de los lineamientos degobierno en línea."/>
    <n v="1085280087"/>
    <s v="LISBETH VIVIANA ROSERO LEGARDA"/>
    <s v="ASESOR - DESPACHO SECRETARIO DISTRITAL DE HDA."/>
    <s v="N/A"/>
    <d v="2023-06-06T00:00:00"/>
    <s v="El contratista dio cumplimiento a las obligaciones generales pactadas enlos estudios previos del presente contrato."/>
    <s v="Servicio recibido: De acuerdo con las obligaciones establecidas en elContrato 230016, para la Secretaría Distrital de Hacienda, durante elperiodo comprendido entre el 01/05/2023 al 31/05/2023.Obligación 1:• Se realizan ajustes a micrositio web del observatorio Fiscal en cuantoa contenido, se ajusta textos en cuanto a tamaño y fuente de acuerdo conlas indicaciones de Hacienda Bogotá.Obligación 2:• Actualización constante de la página del observatorio fiscal deldistrito. Se actualiza el menú principal, boletines, publicaciones encuanto a forma, diseño y traducción del sitio de acuerdo con lasindicaciones de Hacienda Bogotá• Actualización constante de boletines de la página del observatoriofiscal boletines actualizados:•Complemento_Laboral_Marzo_2023_DANE•Area_Causada_Edificaciones_CEED_Bogota_Trimestre_I_2023_DANE•Area_Causada_Edificaciones_CEED_Bogota_Trimestre_III_2022_DANE•Nota_CEED_Segundo_trimestre_2022•PIB_Nacional_I_trim_2023_DANE•Produccion_Concreto_Premezclado_Bogota_Trimestre_I_2023_DANE•Despachos_Cemento_Gris_Bogota_Trimestre_I_2023_DANE•Despachos_Cemento_Gris_Bogota_Trimestre_IV_2022_DANE•Confianza_Consumidor_Abril_2023_Fedesarrollo•Inflacion_Abril_2023_DANE•Laboral_Marzo_2023_DANE•Confianza_Empresarial_Bogotá_marzo_2023_Fedesarrollo•Ventas_Vivienda_Nueva_Marzo_2023_GI•Complemento_Laboral_Febrero_2023_DANEObligación 3:•Respecto a la página web:Reportes subidos en carpeta correspondiente al mes de MAYO, reporterealizado el día 15 de mayo y el día 30 de mayo.(En cuanto al sistema de información, ver obligación 6).Obligación 4:• El día 5 de mayo se realiza explicación del sistema construido en phpal ing. Cesar Chembi.Obligación 5: • El día 19 de mayo se realiza acompañamiento en la oficina del ingAntonio para revisar el futuro de SIOF, donde se explica la estructurade SIOF en sus versiones y utilización de la herramienta PowerBI yPowerQuery para la limpieza de los datos y la necesidad de procesamientode esta en un lugar diferente, al computador de la profesional DianaCastro, es donde el ing Antonio decide realizar el proceso en elservidor de AWS.Obligación 6:Respecto al sistema de información: Este mes no se presentó avances aesta obligación.Obligación 7:•Se realiza el reenvío de correcciones del documento de especificacionestécnicas al ing Cesar Chembi•El día 30 de mayo de 10:00 a 11:30 pm se realizó un encuentro entre laprofesional Diana Castro y Viviana Rosero L., para mirar posiblesmejoras con las bases de datos que hasta el momento se tienen por partede Diana Castro haciendo en la herramienta PowerQuery y las bases dedatos que se tienen en Mysql ServerObligación 8:•El día 24 de mayo de 11:00am a 11:30am asistí a reunión Técnica derendimiento de servidor en AWS del ObservatorioObligación 9:•  Asistí a reunión el día 8 de mayo de 10:00am a 10:30am con ChristianAlejandro Cortés Victoria para revisión de diseño de la página web delObservatorio Fiscal.• Asistí a reunión el día 23 de mayo de 12:30am a 1:00pm con ChristianAlejandro Cortés Victoria y Pedro Hernández para revisión de diseño dela página web del Observatorio Fiscal.Obligación 10:• Otorgar permisos en la carpeta compartida de sharepoint con ÁlvaroEscobar"/>
    <d v="2023-01-13T00:00:00"/>
    <d v="2023-01-19T00:00:00"/>
    <s v="8  Mes(es)"/>
    <d v="2023-09-18T00:00:00"/>
    <n v="48384000"/>
    <n v="162"/>
    <n v="66.94"/>
    <n v="26611200"/>
    <n v="21772800"/>
    <n v="0"/>
    <n v="0"/>
    <n v="48384000"/>
    <s v="8  Mes(es)"/>
  </r>
  <r>
    <x v="1"/>
    <n v="220917"/>
    <x v="0"/>
    <s v="https://community.secop.gov.co/Public/Tendering/OpportunityDetail/Index?noticeUID=CO1.NTC.3687553&amp;isFromPublicArea=True&amp;isModal=true&amp;asPopupView=true"/>
    <x v="3"/>
    <s v="Convenio Interadministrativo"/>
    <s v="OF. OPERACION SISTEMA GESTION DOCUMENTAL"/>
    <s v="0111-01"/>
    <s v="Aunar esfuerzos para la asistencia técnica y apoyo a la gestióndocumental de la Secretaría Distrital de Hacienda"/>
    <n v="899999230"/>
    <s v="UNIVERSIDAD DISTRITAL FRANCISCO JOSE DE CALDAS"/>
    <s v="JEFE DE OFICINA - OF. OPERACION SISTEMA GESTION DOCUMENTAL"/>
    <s v="N/A"/>
    <d v="2023-06-06T00:00:00"/>
    <s v="El contratista cumplió con las obligaciones generales establecidas enlas especificaciones técnicas del convenio interadministrativo."/>
    <s v="Del 1 al 31 de mayo de 2023, el contratista cumplió con las obligacionesespeciales.Se adelantaron las labores y operaciones técnicas asociadas a losprocedimientos de gestión documental incluidos en las especificacionestécnicas del convenio.El contratista entregó los informes de desarrollo de actividadessolicitados."/>
    <d v="2022-12-29T00:00:00"/>
    <d v="2023-01-23T00:00:00"/>
    <s v="6  Mes(es)"/>
    <d v="2023-09-23T00:00:00"/>
    <n v="267206500"/>
    <n v="158"/>
    <n v="65.02"/>
    <n v="173684225"/>
    <n v="93522275"/>
    <n v="0"/>
    <n v="0"/>
    <n v="267206500"/>
    <s v="   8  Mes(es)"/>
  </r>
  <r>
    <x v="0"/>
    <n v="230147"/>
    <x v="0"/>
    <s v="https://community.secop.gov.co/Public/Tendering/OpportunityDetail/Index?noticeUID=CO1.NTC.3827602&amp;isFromPublicArea=True&amp;isModal=true&amp;asPopupView=true"/>
    <x v="0"/>
    <s v="Prestación Servicios Profesionales"/>
    <s v="SUBD. CONSOLIDACION, GESTION E INVEST."/>
    <s v="0111-01"/>
    <s v="Prestar servicios profesionales especializados para apoyar a laSubdirección de Consolidación, Gestión e Investigación - Dirección Distrital de Contabilidad en la ejecución de las actividades establecidas para la preparación de los Estados Financieros, Reportes eInformes Complementarios Consolidados, a través de BOGDATA, y las que serequieran en el fortalecimiento de la sostenibilidad contable distrital."/>
    <n v="1031149187"/>
    <s v="BRAYAN DANIEL CRISTIANO CARDENAS"/>
    <s v="SUBDIRECTOR TECNICO - SUBD. CONSOLIDACION, GESTION E INVEST."/>
    <s v="N/A"/>
    <d v="2023-06-06T00:00:00"/>
    <s v="El contratista dio cumplimiento a cada una de las obligaciones generalespre - contractuales acordadas para la ejecución del contrato."/>
    <s v="Durante el mes de mayo de 2023, participó en reuniones tendientes abrindar orientación a las entidades asignadas a mi cargo, para efectosde asesoría contable y actividades relacionadas con investigacióncontable efectuadas por parte de la Subdirección, así como la validacióncontable de la información entregada por parte de las entidades concorte a 31 de marzo de 2023 del (SGD), particularmente losestablecimientos públicos, efectuando , validaciones de la informacióncargada por parte de las entidades, solicitando ajustes, proponiendoajustes al consolidado y realizando mesas de trabajo para temasespecíficos, de igual manera brindó asistencia virtual a las entidades,en el diligenciamiento de los anexos y temas de interés solicitados pordemanda, relacionados con los anexos de la Resolución DDC- 004 de 2022 yla Resolución 356 de 2022, por parte de las entidades asignadas alproceso de asesoría contable."/>
    <d v="2023-01-24T00:00:00"/>
    <d v="2023-01-26T00:00:00"/>
    <s v="8  Mes(es)"/>
    <d v="2023-09-26T00:00:00"/>
    <n v="62792000"/>
    <n v="155"/>
    <n v="63.79"/>
    <n v="32704167"/>
    <n v="30087833"/>
    <n v="0"/>
    <n v="0"/>
    <n v="62792000"/>
    <s v="8  Mes(es)"/>
  </r>
  <r>
    <x v="1"/>
    <n v="220818"/>
    <x v="0"/>
    <s v="https://community.secop.gov.co/Public/Tendering/OpportunityDetail/Index?noticeUID=CO1.NTC.3538411&amp;isFromPublicArea=True&amp;isModal=true&amp;asPopupView=true"/>
    <x v="3"/>
    <s v="Suscripción"/>
    <s v="OF. ASESORA DE COMUNICACIONES"/>
    <s v="0111-01"/>
    <s v="Suscripción al diario La República para la Secretaría Distrital deHacienda"/>
    <n v="901017183"/>
    <s v="EDITORIAL LA REPUBLICA SAS"/>
    <s v="JEFE DE OFICINA ASESORA - OF. ASESORA DE COMUNICACIONES"/>
    <s v="N/A"/>
    <d v="2023-06-06T00:00:00"/>
    <s v="El contratista cumplió con las obligaciones generales establecidas enlas especificaciones y condiciones técnicas y demás documentos delproceso."/>
    <s v="Se verifica que los servicios prestados cumplen con las especificacionesrequeridas para el cumplimiento del objeto del contrato, conforme a losvalores acordados y las condiciones para su cumplimiento."/>
    <d v="2022-11-18T00:00:00"/>
    <d v="2022-12-09T00:00:00"/>
    <s v="12  Mes(es)"/>
    <d v="2023-12-09T00:00:00"/>
    <n v="1037700"/>
    <n v="203"/>
    <n v="55.62"/>
    <n v="1037700"/>
    <n v="0"/>
    <n v="0"/>
    <n v="0"/>
    <n v="1037700"/>
    <s v="12  Mes(es)"/>
  </r>
  <r>
    <x v="1"/>
    <n v="220815"/>
    <x v="0"/>
    <s v="https://community.secop.gov.co/Public/Tendering/OpportunityDetail/Index?noticeUID=CO1.NTC.3503478&amp;isFromPublicArea=True&amp;isModal=true&amp;asPopupView=true"/>
    <x v="3"/>
    <s v="Prestación de Servicios"/>
    <s v="OF. ASESORA DE COMUNICACIONES"/>
    <s v="0111-01"/>
    <s v="Suscripción al diario El Espectador para la Secretaría Distrital deHacienda."/>
    <n v="860007590"/>
    <s v="COMUNICAN S A"/>
    <s v="JEFE DE OFICINA ASESORA - OF. ASESORA DE COMUNICACIONES"/>
    <s v="N/A"/>
    <d v="2023-06-06T00:00:00"/>
    <s v="El contratista cumplió con las obligaciones generales establecidas enlas especificaciones y condiciones técnicas y demás documentos delproceso."/>
    <s v="Se verifica que los servicios prestados cumplen con las especificacionesrequeridas para el cumplimiento del objeto del contrato, conforme a losvalores acordados y las condiciones para su cumplimiento."/>
    <d v="2022-11-18T00:00:00"/>
    <d v="2022-11-22T00:00:00"/>
    <s v="12  Mes(es)"/>
    <d v="2023-11-22T00:00:00"/>
    <n v="1305000"/>
    <n v="220"/>
    <n v="60.27"/>
    <n v="1305000"/>
    <n v="0"/>
    <n v="0"/>
    <n v="0"/>
    <n v="1305000"/>
    <s v="12  Mes(es)"/>
  </r>
  <r>
    <x v="1"/>
    <n v="220603"/>
    <x v="0"/>
    <s v="https://community.secop.gov.co/Public/Tendering/OpportunityDetail/Index?noticeUID=CO1.NTC.3291290&amp;isFromPublicArea=True&amp;isModal=true&amp;asPopupView=true"/>
    <x v="3"/>
    <s v="Prestación de Servicios"/>
    <s v="OF. ASESORA DE COMUNICACIONES"/>
    <s v="0111-01"/>
    <s v="Suscripción a los diarios El Tiempo y Portafolio para la SecretaríaDistrital de Hacienda"/>
    <n v="860001022"/>
    <s v="CASA EDITORIAL EL TIEMPO S A"/>
    <s v="JEFE DE OFICINA ASESORA - OF. ASESORA DE COMUNICACIONES"/>
    <s v="N/A"/>
    <d v="2023-06-06T00:00:00"/>
    <s v="El contratista cumplió con las obligaciones generales establecidas enlas especificaciones y condiciones técnicas y demás documentos delproceso."/>
    <s v="Se verifica que los servicios prestados cumplen con las especificacionesrequeridas para el cumplimiento del objeto del contrato, conforme a losvalores acordados y las condiciones para su cumplimiento."/>
    <d v="2022-10-11T00:00:00"/>
    <d v="2022-10-18T00:00:00"/>
    <s v="12  Mes(es)"/>
    <d v="2023-10-18T00:00:00"/>
    <n v="1676700"/>
    <n v="255"/>
    <n v="69.86"/>
    <n v="1676700"/>
    <n v="0"/>
    <n v="0"/>
    <n v="0"/>
    <n v="1676700"/>
    <s v="12  Mes(es)"/>
  </r>
  <r>
    <x v="1"/>
    <n v="220419"/>
    <x v="0"/>
    <s v="https://community.secop.gov.co/Public/Tendering/OpportunityDetail/Index?noticeUID=CO1.NTC.2988998&amp;isFromPublicArea=True&amp;isModal=true&amp;asPopupView=true"/>
    <x v="7"/>
    <s v="Suscripción"/>
    <s v="OF. ASESORA DE COMUNICACIONES"/>
    <s v="0111-01"/>
    <s v="Suscripción a un servicio periodístico por internet especializado en elsector financiero y económico, de actualización permanente."/>
    <n v="900811192"/>
    <s v="VALORA INVERSIONES S.A.S"/>
    <s v="JEFE DE OFICINA ASESORA - OF. ASESORA DE COMUNICACIONES"/>
    <s v="N/A"/>
    <d v="2023-06-06T00:00:00"/>
    <s v="El contratista cumplió con las obligaciones generales establecidas enlas especificaciones y condiciones técnicas y demás documentos delproceso."/>
    <s v="Se verifica que los servicios prestados cumplen con las especificacionesrequeridas para el cumplimiento del objeto del contrato, conforme a losvalores acordados y las condiciones para su cumplimiento."/>
    <d v="2022-07-07T00:00:00"/>
    <d v="2022-08-16T00:00:00"/>
    <s v="12  Mes(es)"/>
    <d v="2023-08-16T00:00:00"/>
    <n v="4500000"/>
    <n v="318"/>
    <n v="87.12"/>
    <n v="4500000"/>
    <n v="0"/>
    <n v="0"/>
    <n v="0"/>
    <n v="4500000"/>
    <s v="12  Mes(es)"/>
  </r>
  <r>
    <x v="0"/>
    <n v="230066"/>
    <x v="0"/>
    <s v="https://community.secop.gov.co/Public/Tendering/OpportunityDetail/Index?noticeUID=CO1.NTC.3775572&amp;isFromPublicArea=True&amp;isModal=true&amp;asPopupView=true"/>
    <x v="0"/>
    <s v="Prestación Servicios Profesionales"/>
    <s v="SUBD. ANALISIS SECTORIAL"/>
    <s v="0111-01"/>
    <s v="Prestar servicios profesionales para apoyar al Observatorio Fiscal delDistrito – FiscalData en la búsqueda de información y el procesamientode bases de datos que permitan fortalecer el análisis sectorial delcomportamiento de los indicadores económicos de la ciudad de Bogotá."/>
    <n v="1015469292"/>
    <s v="JUAN DIEGO VARGAS GUZMAN"/>
    <s v="ASESOR - DESPACHO SECRETARIO DISTRITAL DE HDA."/>
    <s v="N/A"/>
    <d v="2023-06-06T00:00:00"/>
    <s v="El contratista dio cumplimiento a las obligaciones generales pactadas enlos estudios previos del presente contrato."/>
    <s v="Servicio recibido: De acuerdo con las obligaciones establecidas en elContrato 230066, para la Secretaría Distrital de Hacienda, durante elperiodo comprendido entre el 01/05/2023 al 31/05/2023.Obligación 1:1. . No aplica para el presente periodoObligación 2:1. Se realizo un pronóstico de la inflación mensual y anual de Bogotámediante modelos SARIMA para el mes de abril.Obligación 3:1.  Apoyo en la actualización y corrección del documento de seguimientoefectos CONPES en el PIB (MIP).Obligación 4:1.  Apoyo en la actualización y revisión del indicador de inflaciónbásica de Bogotá y nivel nacional para abril de 2023.2. Apoyo en la elaboración del boletín encuesta manufacturera conenfoque territorial (EMMET)3. Apoyo en la elaboración del boletín PIB nacional primer trimestre del2023.Obligación 5:1. Introducción a la Terminal Bloomberg. 24 de mayo 17:00-18:00Obligación 6:1.  Empalme Encargo SAS 24 mayo 10:30 - 12:00Obligación 7:1. Apoyo en la revisión del documento “propuesta IPM Bogotá”.2. Apoyo en la respuesta a la solicitud de información para InformeSemestral al Concejo de Bogotá.3. Corrección de gráficos para la presentación de BRC."/>
    <d v="2023-01-17T00:00:00"/>
    <d v="2023-01-23T00:00:00"/>
    <s v="7  Mes(es)"/>
    <d v="2023-08-22T00:00:00"/>
    <n v="24969000"/>
    <n v="158"/>
    <n v="74.88"/>
    <n v="15219200"/>
    <n v="9749800"/>
    <n v="0"/>
    <n v="0"/>
    <n v="24969000"/>
    <s v="7  Mes(es)"/>
  </r>
  <r>
    <x v="0"/>
    <n v="230013"/>
    <x v="0"/>
    <s v="https://community.secop.gov.co/Public/Tendering/OpportunityDetail/Index?noticeUID=CO1.NTC.3740114&amp;isFromPublicArea=True&amp;isModal=true&amp;asPopupView=true"/>
    <x v="0"/>
    <s v="Prestación Servicios Profesionales"/>
    <s v="SUBD. ANALISIS SECTORIAL"/>
    <s v="0111-01"/>
    <s v="Prestar servicios profesionales para apoyar al Observatorio Fiscal delDistrito – FiscalData en la generación y redacción de textos -español einglés- con información para las diferentes piezas de comunicación deFiscalData en lenguaje claro y sencillo, velando por el cumplimiento delos lineamientos de gobierno en línea."/>
    <n v="1022370269"/>
    <s v="NESTOR EDUARDO ESCOBAR ALFONSO"/>
    <s v="ASESOR - DESPACHO SECRETARIO DISTRITAL DE HDA."/>
    <s v="N/A"/>
    <d v="2023-06-06T00:00:00"/>
    <s v="El contratista dio cumplimiento a las obligaciones generales pactadas enlos estudios previos del presente contrato."/>
    <s v="Servicio recibido: De acuerdo con las obligaciones establecidas en elContrato 230013, para la Secretaria Distrital de Hacienda, durante elperiodo comprendido entre el 01/05/2023 al 31/05/2023.Obligación 1:No aplica para este periodoObligación 2:1. Traducción de página “Boletines” del Observatorio Fiscal delDistrito.2. Traducción de página “Publicaciones” del Observatorio Fiscal delDistrito.Obligación 3:1. Ajustes sugeridos sobre la página “Boletines” del Observatorio Fiscaldel Distrito.2. Ajustes sugeridos sobre la página “Publicaciones” del ObservatorioFiscal del Distrito.Obligación 4:1. Propuesta textual bilingüe para redes sobre el mercado laboral enBogotá (resultados trimestrales, 2023-I).2. Propuesta textual bilingüe para redes sobre gasto de hogares enBogotá (resultados anuales, 2022).3. Propuesta textual bilingüe para redes sobre el índice de precios alconsumidor en Bogotá (resultados mensuales, abril del 2023).4. Propuesta textual bilingüe para redes sobre el índice de confianzadel consumidor (resultados mensuales, abril del 2023).5. Propuesta textual bilingüe para redes sobre vivienda nueva en Bogotá(resultados mensuales, abril del 2023).6. Propuesta textual bilingüe para redes sobre el índice de confianzacomercial (resultados mensuales, abril del 2023).7. Se elabora propuesta textual bilingüe para redes sobre el índice deconfianza industrial (resultados mensuales, abril del 2023).8. Traducción del boletín sobre mercado laboral en Bogotá (diciembre2022).9. Traducción del boletín sobre el mercado laboral en Bogotá (marzo2023).10. Traducción del boletín sobre inflación en Bogotá (diciembre 2022).11. Traducción del boletín sobre inflación en Bogotá (marzo 2023).Obligación 5: No presenta avance para el mes de mayo.Obligación 6: No presenta avance para el mes de mayo.Obligación 7:1. Se elabora propuesta textual para redes sobre el mercado laboral enBogotá (resultados trimestrales, 2023-I, basada en la Gran EncuestaIntegrada de Hogares del DANE).2. Se elabora propuesta textual para redes sobre gasto de hogares enBogotá (resultados anuales, 2022, basado en datos de Raddar CKG).3. Se elabora propuesta textual para redes sobre el índice de precios alconsumidor en Bogotá (resultados mensuales, abril del 2023, basado endatos del DANE).4. Se elabora propuesta textual para redes sobre vivienda nueva enBogotá (resultados mensuales, abril del 2023, basado en datos de LaGalería Inmobiliaria).5. Se elabora propuesta textual para redes sobre el índice de confianzadel consumidor (resultados mensuales, abril del 2023, basada en laEncuesta de Opinión del Consumidor de Fedesarrollo).6. Se elabora propuesta textual para redes sobre el índice de confianzacomercial (resultados mensuales, abril del 2023, basada en la Encuestade Opinión Empresarial de Fedesarrollo).7. Se elabora propuesta textual para redes sobre el índice de confianzaindustrial (resultados mensuales, abril del 2023, basada en la Encuestade Opinión Empresarial de Fedesarrollo).Obligación 8:No presenta avance para el mes de abril.Obligación 9:1. Se elabora propuesta textual para redes sobre el mercado laboral enBogotá (resultados trimestrales, 2023-I, basada en la Gran EncuestaIntegrada de Hogares del DANE).2. Se elabora propuesta textual para redes sobre gasto de hogares enBogotá (resultados anuales, 2022, basado en datos de Raddar CKG).3. Se elabora propuesta textual para redes sobre el índice de precios alconsumidor en Bogotá (resultados mensuales, abril del 2023, basado endatos del DANE).4. Se elabora propuesta textual para redes sobre vivienda nueva enBogotá (resultados mensuales, abril del 2023, basado en datos de LaGalería Inmobiliaria).5. Se elabora propuesta textual para redes sobre el índice de confianzadel consumidor (resultados mensuales, abril del 2023, basada en laEncuesta de Opinión del Consumidor de Fedesarrollo).6. Se elabora propuesta textual para redes sobre el índice de confianzacomercial (resultados mensuales, abril del 2023, basada en la Encuestade Opinión Empresarial de Fedesarrollo).7. Se elabora propuesta textual para redes sobre el índice de confianzaindustrial (resultados mensuales, abril del 2023, basada en la Encuestade Opinión Empresarial de Fedesarrollo).Obligación 10:1. Se asiste presencialmente a la reunión de empalme entre el supervisordel contrato y el asesor Felipe Rojas.Obligación 11:No presenta avance para el mes de mayo."/>
    <d v="2023-01-12T00:00:00"/>
    <d v="2023-01-23T00:00:00"/>
    <s v="8  Mes(es)"/>
    <d v="2023-09-22T00:00:00"/>
    <n v="36392000"/>
    <n v="158"/>
    <n v="65.290000000000006"/>
    <n v="19409067"/>
    <n v="16982933"/>
    <n v="0"/>
    <n v="0"/>
    <n v="36392000"/>
    <s v="8  Mes(es)"/>
  </r>
  <r>
    <x v="1"/>
    <n v="220442"/>
    <x v="0"/>
    <s v="https://community.secop.gov.co/Public/Tendering/OpportunityDetail/Index?noticeUID=CO1.NTC.2898101&amp;isFromPublicArea=True&amp;isModal=true&amp;asPopupView=true"/>
    <x v="4"/>
    <s v="Manejo de cuenta"/>
    <s v="DESPACHO TESORERO DISTRITAL"/>
    <s v="0111-02"/>
    <s v="Prestar los servicios de bancarización, dispersión de transferenciasmonetarias y giros, incluyendo los servicios que ello implica “Losservicios que ello implica” hace referencia a las actividades necesariaspara el cumplimiento de las obligaciones estipuladas en el convenio y elanexo técnico, en aras de garantizar la cabal satisfacción del objetocontratado, sin que ello conlleve a la asunción de obligacionesadicionales a las estipuladas en el convenio por parte del operador, afavor de la población beneficiaria de la estrategia integral IngresoMínimo Garantizado (IMG), de acuerdo con la dinámica propia de losprogramas."/>
    <n v="890903938"/>
    <s v="BANCOLOMBIA SA"/>
    <s v="PROFESIONAL ESPECIALIZADO - DESPACHO TESORERO DISTRITAL"/>
    <s v="N/A"/>
    <d v="2023-06-06T00:00:00"/>
    <s v="Acató la constitución, la ley, las normas legales y procedimentalesestablecidas por el Gobierno Nacional y Distrital y demás disposicionespertinentes.Cumplió con lo previsto en las disposiciones de las especificacionesesenciales, así como en la propuesta que presentóDurante la ejecución del contrato dio cumplimiento a las obligacionescon los sistemas de seguridad social, salud, pensiones, aportesparafiscales y riesgos labores, cuando haya lugar, y presento losdocumentos respectivos que así lo acrediten, de conformidad con loestablecido en el articulo 50 de la Ley 789 de 2002, en la Ley 828 de2003, en la Ley 1122 de 2007, Decreto 1703 de 2002, Decreto 510 de 2003,Articulo 23  de la Ley 1150 de 2007, Ley 1562 de 2012 y demás normas quelo adicionen, complemente o modifiquen.El contratista constituyó las garantías necesarias y pactadas que fueronrequeridas por la SDH en el presente contrato.El contratista garantizó la calidad de los bienes y servicioscontratados y respondió por ellos.Colaboró con la SDH para que el objeto contratado se cumpliera y quefuera de la mejor calidad.El contratista obró con lealtad y buena fe en las distintas etapascontractuales evitando las dilaciones y entrabamiento del mismo.Reportó de manera inmediata las novedades o anomalías al supervisor delcontrato.El contratista salvaguardó la información que por razón del servicio ydesarrollo de sus actividades ejecutó, siendo ésta sólo de la SDH, salvorequerimiento de la autoridad competente.El contratista acató las instrucciones que durante el desarrollo delcontrato le impartió la Secretaría Distrital de Hacienda de Bogotá D.Cpor conducto del supervisor del contrato."/>
    <s v="El operador cumplió integralmente con las obligaciones especialesconsignadas, detalladas y firmadas en el Convenio “PARA LA DISPERSION DETRANSFERENCIAS MONETARIAS A FAVOR DE LA POBLACIÓN BENEFICIARIA DE LAESTRATEGIA INTEGRAL INGRESO MÍNIMO GARANTIZADO, SUSCRITO ENTRE LASECRETARÍA DISTRITAL DE HACIENDA Y BANCOLOMBIA” con No SDH-RE-0002-2022Contrato 220442 del 27 de julio de 2022, incluidas en la cláusulaséptima del convenio."/>
    <d v="2022-07-27T00:00:00"/>
    <d v="2022-08-02T00:00:00"/>
    <s v="12  Mes(es)"/>
    <d v="2023-08-02T00:00:00"/>
    <n v="4249948981"/>
    <n v="332"/>
    <n v="90.96"/>
    <n v="365247196"/>
    <n v="3884701785"/>
    <n v="0"/>
    <n v="0"/>
    <n v="4249948981"/>
    <s v="12  Mes(es)"/>
  </r>
  <r>
    <x v="1"/>
    <n v="220442"/>
    <x v="0"/>
    <s v="https://community.secop.gov.co/Public/Tendering/OpportunityDetail/Index?noticeUID=CO1.NTC.2898101&amp;isFromPublicArea=True&amp;isModal=true&amp;asPopupView=true"/>
    <x v="4"/>
    <s v="Manejo de cuenta"/>
    <s v="DESPACHO TESORERO DISTRITAL"/>
    <s v="0111-02"/>
    <s v="Prestar los servicios de bancarización, dispersión de transferenciasmonetarias y giros, incluyendo los servicios que ello implica “Losservicios que ello implica” hace referencia a las actividades necesariaspara el cumplimiento de las obligaciones estipuladas en el convenio y elanexo técnico, en aras de garantizar la cabal satisfacción del objetocontratado, sin que ello conlleve a la asunción de obligacionesadicionales a las estipuladas en el convenio por parte del operador, afavor de la población beneficiaria de la estrategia integral IngresoMínimo Garantizado (IMG), de acuerdo con la dinámica propia de losprogramas."/>
    <n v="890903938"/>
    <s v="BANCOLOMBIA SA"/>
    <s v="PROFESIONAL ESPECIALIZADO - DESPACHO TESORERO DISTRITAL"/>
    <s v="N/A"/>
    <d v="2023-06-06T00:00:00"/>
    <s v="Acató la constitución, la ley, las normas legales y procedimentalesestablecidas por el Gobierno Nacional y Distrital y demás disposicionespertinentes.Cumplió con lo previsto en las disposiciones de las especificacionesesenciales, así como en la propuesta que presentóDurante la ejecución del contrato dio cumplimiento a las obligacionescon los sistemas de seguridad social, salud, pensiones, aportesparafiscales y riesgos labores, cuando haya lugar, y presento losdocumentos respectivos que así lo acrediten, de conformidad con loestablecido en el articulo 50 de la Ley 789 de 2002, en la Ley 828 de2003, en la Ley 1122 de 2007, Decreto 1703 de 2002, Decreto 510 de 2003,Articulo 23  de la Ley 1150 de 2007, Ley 1562 de 2012 y demás normas quelo adicionen, complemente o modifiquen.El contratista constituyó las garantías necesarias y pactadas que fueronrequeridas por la SDH en el presente contrato.El contratista garantizó la calidad de los bienes y servicioscontratados y respondió por ellos.Colaboró con la SDH para que el objeto contratado se cumpliera y quefuera de la mejor calidad.El contratista obró con lealtad y buena fe en las distintas etapascontractuales evitando las dilaciones y entrabamiento del mismo.Reportó de manera inmediata las novedades o anomalías al supervisor delcontrato.El contratista salvaguardó la información que por razón del servicio ydesarrollo de sus actividades ejecutó, siendo ésta sólo de la SDH, salvorequerimiento de la autoridad competente.El contratista acató las instrucciones que durante el desarrollo delcontrato le impartió la Secretaría Distrital de Hacienda de Bogotá D.Cpor conducto del supervisor del contrato."/>
    <s v="El operador cumplió integralmente con las obligaciones especialesconsignadas, detalladas y firmadas en el Convenio “PARA LA DISPERSION DETRANSFERENCIAS MONETARIAS A FAVOR DE LA POBLACIÓN BENEFICIARIA DE LAESTRATEGIA INTEGRAL INGRESO MÍNIMO GARANTIZADO, SUSCRITO ENTRE LASECRETARÍA DISTRITAL DE HACIENDA Y BANCOLOMBIA” con No SDH-RE-0002-2022Contrato 220442 del 27 de julio de 2022, incluidas en la cláusulaséptima del convenio."/>
    <d v="2022-07-27T00:00:00"/>
    <d v="2022-08-02T00:00:00"/>
    <s v="12  Mes(es)"/>
    <d v="2023-08-02T00:00:00"/>
    <n v="4249948981"/>
    <n v="332"/>
    <n v="90.96"/>
    <n v="368042395"/>
    <n v="3881906586"/>
    <n v="0"/>
    <n v="0"/>
    <n v="4249948981"/>
    <s v="12  Mes(es)"/>
  </r>
  <r>
    <x v="0"/>
    <n v="230128"/>
    <x v="0"/>
    <s v="https://community.secop.gov.co/Public/Tendering/OpportunityDetail/Index?noticeUID=CO1.NTC.3813978&amp;isFromPublicArea=True&amp;isModal=true&amp;asPopupView=true"/>
    <x v="0"/>
    <s v="Prestación Servicios Profesionales"/>
    <s v="DESPACHO SECRETARIO DISTRITAL DE HDA."/>
    <s v="0111-01"/>
    <s v="Prestar servicios profesionales para apoyar la implementación,consolidación retroalimentación y ajustes de la estrategia de calidaddel gasto en la ejecución presupuestal en el Distrito Capital,relacionada con la eficiencia del gasto y los trazadores presupuestalesal igual que la estructuración, diseño o reformulación de losindicadores asociados a la herramienta Productos  Metas y Resultados."/>
    <n v="65631935"/>
    <s v="LEIDY KARINA OSPINA CASTAÑEDA"/>
    <s v="SUBDIRECTOR TECNICO - SUBD. ANALISIS Y SOSTENIBILIDAD PPTAL."/>
    <s v="N/A"/>
    <d v="2023-06-05T00:00:00"/>
    <s v="1. El contratista ha cumplido a cabalidad con sus obligaciones2. El contratista ha cumplido a cabalidad con sus obligaciones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oliza N. 11-46-101031430 para lasuscripción del contrato N. 230128.5. El contratista presentó su poliza N. 11-46-101031430 para lasuscripción del contrato N. 230128. Y estas fueron revisadas y aprobadaspor la subdirección contractual.6. El contratista presentó su póliza N. 11-46-101031430 para lasuscripción del contrato N. 230128. Y estas fueron revisadas y aprobadaspor la subdirección contractual.7. El contratista ha cumplido a cabalidad con sus obligaciones8. El contratista ha cumplido a cabalidad con sus obligaciones9. Hasta el momento no se ha reportado por parte del contratista ningunanovedad o anomalía.10. Hasta el momento no se ha conocido que el contratista divulgueinformación de su proceso con terceros.11. El contratista ha cumplido a cabalidad con sus obligaciones12. El contratista se compromete a devolver todos los elementos alfinalizar su contrato13. A la fecha el contrato se encuentra vigente._x0009_1. Apoyar el ajuste y actualización del PMR, según la normativa vigente.2. Construir los informes que se requieren para los TrazadoresPresupuestales del Distrito Capital3. Acompañar la consolidación y socialización de los lineamientosmetodológicos y demás insumos de los Trazadores Presupuestales con lasentidades del distrito4. Realizar la retroalimentación de las estrategias de calidad de gastopara las entidades5. Apoyar los procesos de capacitación y socialización que se requieranen el marco de calidad del gasto, PMR y Trazadores presupuestales6. Apoyar el diseño y estructuración de los indicadores que componen lamatriz de productos, metas y resultados.7. Acompañar a la Dirección Distrital de Presupuesto en el seguimiento ycumplimiento de la programación presupuestal bajo criterios de calidadde gasto público.8. Realizar la socialización de a matriz de productos, metas yresultados a nivel interno y externo9. Las demás obligaciones que se deriven de la naturaleza del contrato yen general todas las que se desprendan de la ejecución de este._x0009_Del 1 al 30 de abril la contratista realizó:Trazadores:Trazador Presupuestal Grupos Étnicos – TPGE:Una vez la entidad líder del Trazador Presupuestal (SEGOB) realizosubsano las observaciones remitidas por la SDH al &quot;Informe del TPGE concorte al 31 de diciembre de 2022&quot;, se remite correo con la aprobación alos documentos (Informe y PPT) para ser publicado en la web de la SDP.Realiza diligenciamiento al seguimiento &quot;&quot;Trimestre I del TPGE en laMatriz PIAA 2023&quot;&quot;.Relaciona en el avance cualitativo las actividades y procesosgestionados para el Trazador Presupuestal en cuanto al informe adiciembre 2022 y seguimientos reportados por las entidades para lavigencia 2023.Inició proceso de validación, registro y retroalimentación a lasentidades conforme a los seguimientos remitidos del TPGETrazador Presupuestal Juventud – TPJ:2.2.1 Una vez recibido el &quot;Informe del Trazador Presupuestal de Juventudcon corte al 31 de diciembre de 2022&quot; remitido por la entidad líder(SDIS) con las observaciones generadas por la SHD debidamentesubsanadas, se remite correo aprobatorio para que la SDP realice elcargue y publicación del informe y PPT en la web de la SDP.Realizó verificación, retroalimentación y registro de los seguimientosdel TPJ con corte a marzo en la matriz consolidada. Así mismo, remitecorreos a las siguientes entidades para que realicen ajustes a lasobservaciones identificadas en cuanto a CRPs, Rubros, Elementos PEP,Subcategorías en PMR Vs SGPLAN. Correspondiente a: SDCRD, SDMUJER, SDIS,FFDS, IDRD, FUGA y TMSA.PMR:Construyó el documento preliminar conforme a la estructura deinformación requerida para ser incluida en la agenda del PMR (Libro aimprimir) y se registró información del PMR, Trazadores yTerritorialización.Realizó la creación del Elemento PEP PM/0204/0106/24021137763 en elSistema BOGADATA, solicitado por el IDU correspondiente al producto 6-Puentes Vehiculares.Revisó y validó a los seguimientos PRM - BOGDATA del mes de marzo,conforme a los indicadores de objetivo e indicadores de productoreportados por los Sectores: Movilidad, Educación, Jurídico eIntegración Social. Acorde a lo anterior, se remiten correos a lasentidades que presentaron observaciones para ser subsanadascorrespondiente a la SED - SDM- SDIS- SJD.Revisó y validó los siguientes informes PMR con corte al 31 de diciembrede 2022 para el Concejo de Bogotá:Sector Integración Social (IDIPRON y SDIS), Mujer, Movilidad (IDU, SDM yUAERMV), Planeación.Acorde al procedimiento de reformulación del PMR 2023 del IDIPRON, lacontratista procede a realizar la creación en SAP de los elementos PEP2023 y el registro en el sistema de los objetivos, indicadores deobjetivo, productos e indicadores de producto. Lo anterior con el apoyoy asesoría de Luis Escobar, profesional de la Subdirección.Se validó la estructura del PMR reformulado por la SDMUJER y la nuevapropuesta generada por la entidad a los productos 4 y 5. Se construyenueva propuesta para ser validado por la entidad y se remite estapropuesta correo de la entidad para que subsane observaciones acordes aldiligenciamiento de los atributos de los indicadores de objetivo y deproducto.Consolidó archivo &quot;EPICO seguimiento Indicadores de objetivo y deproducto 2022&quot; con corte al 31 de diciembre, en el cual se registraronlos productos que fueron marcados por las entidades del Nivel Centralcorrespondiente a los Trazadores Presupuestales de Grupos Étnicos yJuventud.Reuniones:Asistió y participó en el &quot;Taller Calidad del Gasto y PMR Equipo dePresupuesto&quot;Asistió y participó en la reunión interna &quot;&quot;Revisión Cronograma EPICO&quot;&quot;Asistió y participó en la reunión &quot;Revisión Observatorio – Calidad delGasto&quot; realizada por el equipo de comunicaciones y cuyo objetivo fuesocializar el avance del Modelo de Plantilla de productos e indicadoresde productosAsistió y participó en la reunión conforme a la Calidad del Gasto, PMR yTrazadores: Asesoría a la entidad IDIPRON en el proceso de validación ycreación Elementos PEP 2023Asistió y participó en la reunión interna elaboración y construcción enBOGDATA Elementos PEP – IDIPRONAsistió y participó en la reunión &quot;&quot;Prueba Funcional QAS modeloTerritorialización&quot; y remite observaciones para ser ajustada por partede los ingenierosAsistió y participó en la reunión de prueba de implementación delSistema SAP &quot;&quot;Aclaraciones Modelo Trazadores Y Territorialización -Incorporación Carga Archivo Plano&quot;&quot; desarrollada con el equipo de laSASP y el equipo de Tecnología.Asistió y participó en la reunión de desarrollo liderada por el equipode Ingenieros SDH &quot;&quot;Validación Archivo Plano Trazadores -Programación&quot;&quot;. Se realiza proceso de revisión de las definiciones decada una de las celdas a diligenciar por parte de las entidades cuandorealicen el proceso marcación de la programación de trazadorespresupuestales.Asistió y participó en la &quot;Capacitación BOGDATA -SASP&quot;Asistió y participó en la reunión &quot;Seguimiento SASP&quot; desarrollada desdela Subdirección y se validó el estado de entregable de los informes delPMR para el Concejo correspondiente a los Sectores Mujer, Integración,Movilidad y Jurídico.Asistió y participó en la a la Capacitación SECOP II- Radicación cuentasde cobro 2023.Asistió y participó en la socialización Macroproceso del Gastodesarrollada por la Dirección De Presupuesto de la SDH."/>
    <s v="El contratista entregó el informe mensual de avance de su plan detrabajo para el cumplimiento de sus obligaciones contractuales, respectoa los entregables adicionales no aplica para el periodo del 01 al 30 deabril de 2023."/>
    <d v="2023-01-24T00:00:00"/>
    <d v="2023-01-25T00:00:00"/>
    <s v="11  Mes(es)"/>
    <d v="2023-12-25T00:00:00"/>
    <n v="101845667"/>
    <n v="156"/>
    <n v="46.71"/>
    <n v="29627830"/>
    <n v="72217837"/>
    <n v="0"/>
    <n v="0"/>
    <n v="101845667"/>
    <s v="11  Mes(es)"/>
  </r>
  <r>
    <x v="0"/>
    <n v="230186"/>
    <x v="0"/>
    <s v="https://community.secop.gov.co/Public/Tendering/OpportunityDetail/Index?noticeUID=CO1.NTC.3813978&amp;isFromPublicArea=True&amp;isModal=true&amp;asPopupView=true"/>
    <x v="0"/>
    <s v="Prestación Servicios Profesionales"/>
    <s v="DESPACHO SECRETARIO DISTRITAL DE HDA."/>
    <s v="0111-01"/>
    <s v="Prestar servicios profesionales para apoyar la implementación,consolidación retroalimentación y ajustes de la estrategia de calidaddel gasto en la ejecución presupuestal en el Distrito Capital,relacionada con la eficiencia del gasto y los trazadores presupuestalesal igual que la estructuración, diseño o reformulación de losindicadores asociados a la herramienta Productos  Metas y Resultados."/>
    <n v="39781099"/>
    <s v="CAROLINA  MALAGON ROBAYO"/>
    <s v="SUBDIRECTOR TECNICO - SUBD. ANALISIS Y SOSTENIBILIDAD PPTAL."/>
    <s v="N/A"/>
    <d v="2023-06-05T00:00:00"/>
    <s v="1. El contratista ha cumplido a cabalidad con sus obligaciones2. El contratista ha cumplido a cabalidad con sus obligaciones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oliza N. 11-44-101197196 para lasuscripción del contrato N. 230186.5. El contratista presentó su poliza N. 11-44-101197196 para lasuscripción del contrato N. 230186. Y estas fueron revisadas y aprobadaspor la subdirección contractual.6. El contratista presentó su póliza N. 11-44-101197196 para lasuscripción del contrato N. 230186. Y estas fueron revisadas y aprobadaspor la subdirección contractual.7. El contratista ha cumplido a cabalidad con sus obligaciones8. El contratista ha cumplido a cabalidad con sus obligaciones9. Hasta el momento no se ha reportado por parte del contratista ningunanovedad o anomalía.10. Hasta el momento no se ha conocido que el contratista divulgueinformación de su proceso con terceros.11. El contratista ha cumplido a cabalidad con sus obligaciones12. El contratista se compromete a devolver todos los elementos alfinalizar su contrato13. A la fecha el contrato se encuentra vigente._x0009_1. Apoyar el ajuste y actualización del PMR, según la normativa vigente.2. Construir los informes que se requieren para los TrazadoresPresupuestales del Distrito Capital3. Acompañar la consolidación y socialización de los lineamientosmetodológicos y demás insumos de los Trazadores Presupuestales con lasentidades del distrito4. Realizar la retroalimentación de las estrategias de calidad de gastopara las entidades5. Apoyar los procesos de capacitación y socialización que se requieranen el marco de calidad del gasto, PMR y Trazadores presupuestales6. Apoyar el diseño y estructuración de los indicadores que componen lamatriz de productos, metas y resultados.7. Acompañar a la Dirección Distrital de Presupuesto en el seguimiento ycumplimiento de la programación presupuestal bajo criterios de calidadde gasto público.8. Realizar la socialización de a matriz de productos, metas yresultados a nivel interno y externo9. Las demás obligaciones que se deriven de la naturaleza del contrato yen general todas las que se desprendan de la ejecución de este._x0009_Durante el periodo del 01 al 30 de abril de 2023, la contratistaTrazadores:Participó en la construcción de la matriz del trazador presupuestal parala Construcción de Paz, consolidando la información.Consolidó la matriz del trazador de Población con DiscapacidadParticipó en todas las reuniones de seguimiento a la implementación y enla elaboración de los requerimientos funcionales tanto de trazadorescomo de territorialización.PMR:Analizó la matriz de reformulación PMR de SDA, definiendo la naturalezade los indicadores.Participó en la capacitación sobre la Calidad del Gasto impartida por laSDH – SASP.Analizó conjuntamente con el equipo la forma como se plantearán losobjetivos enfocados en el fortalecimiento institucional, caso SDHT entreotros.Revisó la información de indicadores PMR, especialmente en lorelacionado con la descripción cualitativa cuantitativa de dichosavances, las entidades fueron: CVP, DADEP, IDIGER, IDPAC, IDPYBA, JBB,SDA, SDHT, SECGOBDIS, UAESP.Trabajé en la actualización y revisión de los reportes de cada una delas entidades que remiten información correspondiente aterritorialización CVP, DADEP, IDIGER, IDPAC, IDPYBA, JBB, SDA, SDHT,SECGOBDIS, UAESP..Trabajó conjuntamente con las entidades SDA, JBB, SHÁBITAT y IDPYBA conel fin de concertar los objetivos, productos y sus respectivosindicadores, en el marco de la reformulación del PMR.Asistíó a las reuniones de trabajo programadas por el equipoperiódicamente, para temas de seguimiento a la gestión, trazadores,territorialización e implementación PMR en BogData"/>
    <s v="El contratista entregó el informe mensual de avance de su plan detrabajo, en el que relacionó su acompañamiento a las entidades querequirieron apoyo y acompañamiento para la reformulación del PMR, elacompañamiento a las entidades asignadas en la revisión de los informesde PMR para Concejo, retroalimentó a las entidades respecto a susindicadores y apoyó en la elaboración del informe del primer trimestrepara el trazador de Construcción de Paz. Todo esto en el marco delcumplimiento de sus obligaciones contractuales. Respecto a losentregables adicionales no aplica para el periodo del 01 al 31 de marzode 2023."/>
    <d v="2023-01-30T00:00:00"/>
    <d v="2023-02-02T00:00:00"/>
    <s v="11  Mes(es)"/>
    <d v="2024-01-02T00:00:00"/>
    <n v="101845667"/>
    <n v="148"/>
    <n v="44.31"/>
    <n v="27158844"/>
    <n v="74686823"/>
    <n v="0"/>
    <n v="0"/>
    <n v="101845667"/>
    <s v="11  Mes(es)"/>
  </r>
  <r>
    <x v="2"/>
    <n v="210507"/>
    <x v="0"/>
    <s v="https://community.secop.gov.co/Public/Tendering/OpportunityDetail/Index?noticeUID=CO1.NTC.2351596&amp;isFromPublicArea=True&amp;isModal=true&amp;asPopupView=true"/>
    <x v="3"/>
    <s v="Prestación de Servicios"/>
    <s v="DESPACHO DIR. JURIDICA"/>
    <s v="0111-01"/>
    <s v="Persona Jurídica que preste servicios de una plataforma electrónica queofrezca los servicios de actualidad jurídica."/>
    <n v="901004967"/>
    <s v="COLOMBIA INFORMACION LEGAL SAS"/>
    <s v="ASESOR - DESPACHO SECRETARIO DISTRITAL DE HDA."/>
    <s v="N/A"/>
    <d v="2023-06-05T00:00:00"/>
    <s v="De acuerdo con la información que reposa en la carpeta de ejecución delpresente contrato, se constató que, durante el periodo de ejecución, elcontratista dio cumplimiento a las obligaciones generales antesestipuladas y verificó el desarrollo de las actividades por parte de lasupervisión."/>
    <s v="1. Se garantizó la funcionalidad de la plataforma VLex.2. Se permitió y otorgó todas las condiciones técnicas y operativas parael acceso de 150 funcionarios a la plataforma VLex, la cual permitíatener el acceso a toda la información jurídica nacional e internacional.3. Se suministró oportunamente el acceso y consulta de la herramientaVLex a través de IP 24 horas al día.4. Brindó soporte técnico online, asesoría y acompañamiento técnicopermanente a la Entidad sobre la utilización y necesidades que surgieroncon la aplicación, de manera presencial, telefónica, vía chat y porcorreo electrónico por parte de un equipo profesional calificado las 24horas del día durante el término de la suscripción.5. Se habilitó el acceso para 150 usuarios concurrentes y se habilitó laplataforma en la IP de la entidad, para la respectiva consulta de losusuarios.6. Se hicieron dos (2) capacitaciones virtuales a todos los usuariosfinales y los administradores de la herramienta.7. Suministró todos los beneficios por ser suscriptores del portafolioVLex.8. Atendió todas las instrucciones que se hicieron por parte delsupervisor durante el desarrollo del contrato.9. Cumplió con todas las demás obligaciones de la naturaleza delcontrato."/>
    <d v="2021-11-04T00:00:00"/>
    <d v="2021-11-24T00:00:00"/>
    <n v="360"/>
    <d v="2022-11-24T00:00:00"/>
    <n v="31264189"/>
    <n v="365"/>
    <n v="100"/>
    <n v="31264189"/>
    <n v="0"/>
    <n v="0"/>
    <n v="0"/>
    <n v="31264189"/>
    <s v="12  Mes(es)"/>
  </r>
  <r>
    <x v="0"/>
    <n v="230249"/>
    <x v="0"/>
    <s v="https://community.secop.gov.co/Public/Tendering/OpportunityDetail/Index?noticeUID=CO1.NTC.4013829&amp;isFromPublicArea=True&amp;isModal=true&amp;asPopupView=true"/>
    <x v="3"/>
    <s v="Interadministrativo"/>
    <s v="DESPACHO DIR. IMPUESTOS BOGOTA"/>
    <s v="0111-01"/>
    <s v="Contratar los servicios de un Centro de Contacto omnicanal y/omulticanal con la línea 195 de ETB, para la atención de la ciudadanía, através de los canales requeridos por la Secretaría Distrital deHacienda."/>
    <n v="899999115"/>
    <s v="EMPRESA DE TELECOMUNICACIONES DE BOGOTÁ S.A. E.S.P. - ETB S.A. ESP"/>
    <s v="JEFE DE OFICINA - OF. COBRO PREJURIDICO"/>
    <s v="N/A"/>
    <d v="2023-06-05T00:00:00"/>
    <s v="Durante el mes de marzo de 2023, el contratista cumplió con lasobligaciones generales estipuladas en los estudios previos."/>
    <s v="Durante el mes de marzo de 2023, el contratista cumplió con lasobligaciones especiales estipuladas en los estudios previos."/>
    <d v="2023-02-16T00:00:00"/>
    <d v="2023-02-17T00:00:00"/>
    <s v="10  Mes(es)"/>
    <d v="2023-12-17T00:00:00"/>
    <n v="4402016000"/>
    <n v="133"/>
    <n v="43.89"/>
    <n v="619858251"/>
    <n v="3782157749"/>
    <n v="0"/>
    <n v="0"/>
    <n v="4402016000"/>
    <s v="10  Mes(es)"/>
  </r>
  <r>
    <x v="0"/>
    <n v="230235"/>
    <x v="0"/>
    <s v="https://community.secop.gov.co/Public/Tendering/OpportunityDetail/Index?noticeUID=CO1.NTC.3966177&amp;isFromPublicArea=True&amp;isModal=true&amp;asPopupView=true"/>
    <x v="0"/>
    <s v="Prestación Servicios Profesionales"/>
    <s v="SUBD. ANALISIS Y SOSTENIBILIDAD PPTAL."/>
    <s v="0111-01"/>
    <s v="Prestar servicios profesionales a la Subdirección de Análisis ySostenibilidad Presupuestal  de la Secretaria Distrital de Hacienda parala fase final análisis y consolidación  de los trazadores presupuestalesen las entidades que conforman el Presupuesto General del DistritoCapital,  utilizando las  estructuras actualizadas de Productos, Metas yResultado."/>
    <n v="79597935"/>
    <s v="MARIO ALEJANDRO QUINTERO BARRIOS"/>
    <s v="SUBDIRECTOR TECNICO - SUBD. ANALISIS Y SOSTENIBILIDAD PPTAL."/>
    <s v="N/A"/>
    <d v="2023-06-05T00:00:00"/>
    <s v="1. El contratista ha cumplido a cabalidad con sus obligaciones2. El contratista ha cumplido a cabalidad con sus obligaciones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óliza N. 380 47 994000132041 de Segurosdel Estado para la suscripción de su contrato No. 2302355. El contratista presentó su póliza N. 380 47 994000132041 de Segurosdel Estado para la suscripción de su contrato No. 230235. Y estas fueronrevisadas y aprobadas por la subdirección contractual.6. El contratista presentó su póliza N. 380 47 994000132041 de Segurosdel Estado para la suscripción de su contrato No. 230235. Y estas fueronrevisadas y aprobadas por la subdirección contractual.7. El contratista ha cumplido a cabalidad con sus obligaciones8. El contratista ha cumplido a cabalidad con sus obligaciones9. Hasta el momento no se ha reportado por parte del contratista ningunanovedad o anomalía.10. Hasta el momento no se ha conocido que el contratista divulgueinformación de su proceso con terceros.11. El contratista ha cumplido a cabalidad con sus obligaciones12. El contratista se compromete a devolver todos los elementos alfinalizar su contrato13. A la fecha el contrato se encuentra vigente."/>
    <s v="Del 1 al 30 de abril de 2023 la contratista realizó:Reuniones:Asistió y participó en la reunión para la Prueba Funcional QASTerritorialización&quot; desarrollada con el equipo de la SASP y TecnologíaSDH.Asistió y participó en reuniones de soporte a las entidades del sectorcultura (FUGA, IDARTES, IDPC, IDRD, OFB, SDCRD) y sector Gestión (DASCD,SEC GRAL) para el correcto reporte de información para la construccióndel informe de PMR para el Concejo.Asistió y participó en las reuniones de soporte a Veeduría Distritalpara resolver las dudas sobre registro de información y ajuste PMR 2022.Asistió y participó en los talleres de Calidad del GastoAsistió y participó en las en la capacitación de BogdataAsistió y participó en las a reuniones convocadas por la Subdirecciónpara Seguimiento de compromisosInformes Concejo:Realizó la consolidación del informe del Sector Cultura, confrontandolas cifras entre las diferentes fuentes de información del PMR paragarantizar la consistencia de la información.PMR:Realizó la codificación de los componentes del PMR de IDT.Formuló la propuesta de Elementos PEP del IDT, para ser revisada con elequipo de la SASP para posterior presentación ante la entidad y una vezse tengan poder realizar el cargue del PMR en BogdataPrestó soporte sobre PMR reformulado y concertado con la SDDE. Para estoorganizó y participó en las reuniones en las que se dio soporte a SDDEpara la concertación de la reformulación del PMR de la entidad.Apoyó en la construcción del documento del PMR para la elaboración de laAgenda de la Subdirección.Proyectó la respuesta al oficio de Veeduría Distrital con el cualsolicitaba el ajuste de los avances del PMR del 2022 - Oficio No20231200022091, Radicado SDH 2023ER131027O1Analizó a la solicitud dirigida en el oficio de Veeduría Distrital conel cual reportaban la homologación de elementos PEP de la entidad. -Radicado SDH 2023ER130540O1.Apoyó en la respuesta al Observatorio de Política Fiscal para losTableros de Power Bi para el reporte de los productos e indicadores delPMR.Inició la consolidación del archivo: (24042023 EPICO Seguimiento ind objy prod 2022 final)Trazadores:Inició la consolidación de la Matriz de Marcación y Seguimiento delTPIEG, teniendo en cuenta el nuevo reporte basado en los CRP de lasentidades con corte a marzo 2023, para lo que fue necesario desarrollarlas tablas dinámicas de consolidación y la formulación de control yvalidación de información.Realizó la incorporación de Dash Board del Trazador TPIEG a laHerramienta de Territorialización en Power Bi.Realizó el apoyo en la revisión y ajustes de los documentos y procesos:Plantilla de cargue para la programación con el cual se realizó elAjuste del Modelo de Trazadores – Carga Archivo Plano"/>
    <d v="2023-02-09T00:00:00"/>
    <d v="2023-02-14T00:00:00"/>
    <s v="9  Mes(es)  15  Día(s)"/>
    <d v="2023-11-29T00:00:00"/>
    <n v="87618500"/>
    <n v="136"/>
    <n v="47.22"/>
    <n v="23364933"/>
    <n v="64253567"/>
    <n v="0"/>
    <n v="0"/>
    <n v="87618500"/>
    <s v="9  Mes(es)  15  Día(s)"/>
  </r>
  <r>
    <x v="2"/>
    <n v="210543"/>
    <x v="0"/>
    <s v="https://community.secop.gov.co/Public/Tendering/OpportunityDetail/Index?noticeUID=CO1.NTC.2315831&amp;isFromPublicArea=True&amp;isModal=true&amp;asPopupView=true"/>
    <x v="2"/>
    <s v="Prestación de Servicios"/>
    <s v="SUBD. EDUCACION TRIBUTARIA Y SERVICIO"/>
    <s v="0111-01"/>
    <s v="Proveer el soporte logístico, técnico y tecnológico para robustecer laslabores que conllevan a formar, informar e incentivar a la ciudadanía entorno a la realidad tributaria y sus principios, en el marco de laestrategia de educación tributaria y de servicio"/>
    <n v="901543161"/>
    <s v="CONSORCIO MASIN"/>
    <s v="SUBDIRECTOR TECNICO - SUBD. EDUCACION TRIBUTARIA Y SERVICIO"/>
    <s v="N/A"/>
    <d v="2023-06-05T00:00:00"/>
    <s v="Durante el mes de marzo de 2023, el contratista cumplió con lasobligaciones generales estipuladas en los estudios previos."/>
    <s v="Durante el mes de marzo de 2023, el contratista cumplió con lasobligaciones especiales estipuladas en los estudios previos."/>
    <d v="2021-11-29T00:00:00"/>
    <d v="2021-12-09T00:00:00"/>
    <s v="30  Mes(es)"/>
    <d v="2023-12-31T00:00:00"/>
    <n v="5181214000"/>
    <n v="568"/>
    <n v="75.53"/>
    <n v="6141981251"/>
    <n v="1435254894"/>
    <n v="4"/>
    <n v="2582817594"/>
    <n v="7764031594"/>
    <s v="30  Mes(es)"/>
  </r>
  <r>
    <x v="0"/>
    <n v="230034"/>
    <x v="0"/>
    <s v="https://community.secop.gov.co/Public/Tendering/OpportunityDetail/Index?noticeUID=CO1.NTC.3765035&amp;isFromPublicArea=True&amp;isModal=true&amp;asPopupView=true"/>
    <x v="0"/>
    <s v="Prestación Servicios Profesionales"/>
    <s v="SUBD. ADMINISTRATIVA Y FINANCIERA"/>
    <s v="0111-01"/>
    <s v="Prestar los servicios profesionales para apoyar técnicamente yadministrativamente en la etapa precontractual y apoyo a la supervisiónde contratos y procesos gestionados por la Subdirección Administrativa yFinanciera, así como apoyo a las actividades ambientales de la entidad ydel Centro Administrativo Distrital- CAD, de conformidad con losprocedimientos y lineamientos establecidos."/>
    <n v="80871952"/>
    <s v="GUSTAVO ALBERTO MENESES RIOS"/>
    <s v="SUBDIRECTOR TECNICO - SUBD. ADMINISTRATIVA Y FINANCIERA"/>
    <s v="N/A"/>
    <d v="2023-06-05T00:00:00"/>
    <s v="El Contratista ha dado cumplimiento a las obligaciones contractuales."/>
    <s v="El Contratista ha dado cumplimiento a las obligacionescontractuales."/>
    <d v="2023-01-16T00:00:00"/>
    <d v="2023-02-01T00:00:00"/>
    <s v="8  Mes(es)"/>
    <d v="2023-10-01T00:00:00"/>
    <n v="60192000"/>
    <n v="149"/>
    <n v="61.57"/>
    <n v="30096000"/>
    <n v="30096000"/>
    <n v="0"/>
    <n v="0"/>
    <n v="60192000"/>
    <s v="8  Mes(es)"/>
  </r>
  <r>
    <x v="0"/>
    <n v="230009"/>
    <x v="0"/>
    <s v="https://community.secop.gov.co/Public/Tendering/OpportunityDetail/Index?noticeUID=CO1.NTC.3736944&amp;isFromPublicArea=True&amp;isModal=true&amp;asPopupView=true"/>
    <x v="0"/>
    <s v="Prestación Servicios Profesionales"/>
    <s v="SUBD. ADMINISTRATIVA Y FINANCIERA"/>
    <s v="0111-01"/>
    <s v="Prestar los servicios profesionales para el acompañamiento, soporte yapoyo técnico a la supervisión de las intervenciones requeridas a lainfraestructura de las sedes de la SDH y el CAD."/>
    <n v="80084596"/>
    <s v="EDWARD JOSE ROMERO GOMEZ"/>
    <s v="SUBDIRECTOR TECNICO - SUBD. ADMINISTRATIVA Y FINANCIERA"/>
    <s v="N/A"/>
    <d v="2023-06-05T00:00:00"/>
    <s v="El Contratista ha dado cumplimiento a las obligaciones contractuales."/>
    <s v="El Contratista ha dado cumplimiento a las obligaciones contractuales."/>
    <d v="2023-01-11T00:00:00"/>
    <d v="2023-01-13T00:00:00"/>
    <s v="11  Mes(es)  15  Día(s)"/>
    <d v="2023-12-28T00:00:00"/>
    <n v="86526000"/>
    <n v="168"/>
    <n v="48.14"/>
    <n v="34359600"/>
    <n v="52166400"/>
    <n v="0"/>
    <n v="0"/>
    <n v="86526000"/>
    <s v="11  Mes(es)  15  Día(s)"/>
  </r>
  <r>
    <x v="0"/>
    <n v="230089"/>
    <x v="0"/>
    <s v="https://community.secop.gov.co/Public/Tendering/OpportunityDetail/Index?noticeUID=CO1.NTC.3793407&amp;isFromPublicArea=True&amp;isModal=true&amp;asPopupView=true"/>
    <x v="0"/>
    <s v="Prestación Servicios Profesionales"/>
    <s v="SUBD. ADMINISTRATIVA Y FINANCIERA"/>
    <s v="0111-01"/>
    <s v="PRESTAR SERVICIOS PROFESIONALES PARA APOYAR LAS ACTIVIDADES RELACIONADASCON LA GESTIÓN FINANCIERA A CARGO DE LA SUBDIRECCIÓN ADMINISTRATIVA YFINANCIERA (PROGRAMACION, EJECUCION Y CIERRE PRESUPUESTAL), ASÍ COMO ELTRAMITE DE LOS TRASLADOS PRESUPUESTALES, DE CONFORMIDAD CON LOSPROCEDIMIENTOS, GUÍAS Y NORMATIVIDAD VIGENTES"/>
    <n v="1032425604"/>
    <s v="YINA MARCELA PERAFAN CAPERA"/>
    <s v="SUBDIRECTOR TECNICO - SUBD. ADMINISTRATIVA Y FINANCIERA"/>
    <s v="N/A"/>
    <d v="2023-06-05T00:00:00"/>
    <s v="El Contratista ha dado cumplimiento a las obligaciones contractuales."/>
    <s v="El Contratista ha dado cumplimiento a las obligaciones contractuales."/>
    <d v="2023-01-19T00:00:00"/>
    <d v="2023-01-30T00:00:00"/>
    <s v="8  Mes(es)"/>
    <d v="2023-09-30T00:00:00"/>
    <n v="63104000"/>
    <n v="151"/>
    <n v="62.14"/>
    <n v="31814933"/>
    <n v="31289067"/>
    <n v="0"/>
    <n v="0"/>
    <n v="63104000"/>
    <s v="8  Mes(es)"/>
  </r>
  <r>
    <x v="0"/>
    <n v="230020"/>
    <x v="0"/>
    <s v="https://community.secop.gov.co/Public/Tendering/OpportunityDetail/Index?noticeUID=CO1.NTC.3751389&amp;isFromPublicArea=True&amp;isModal=true&amp;asPopupView=true"/>
    <x v="0"/>
    <s v="Prestación Servicios Profesionales"/>
    <s v="SUBD. ADMINISTRATIVA Y FINANCIERA"/>
    <s v="0111-01"/>
    <s v="Prestar servicios profesionales de apoyo a la subdirecciónadministrativa y financiera para soporte en el sistema BogData engestion de incidentes presupuestales, conciliaciones con los diferentesmodulos transaccionales y liquidación de saldos de contratos de conformidad a los procedimientos, guias y normatividad vigentes."/>
    <n v="52032472"/>
    <s v="JEANETTE CAROLINA RIVERA MELO"/>
    <s v="SUBDIRECTOR TECNICO - SUBD. ADMINISTRATIVA Y FINANCIERA"/>
    <s v="N/A"/>
    <d v="2023-06-05T00:00:00"/>
    <s v="El Contratista ha dado cumplimiento a las obligaciones contractuales."/>
    <s v="El Contratista ha dado cumplimiento a las obligaciones contractuales."/>
    <d v="2023-01-13T00:00:00"/>
    <d v="2023-01-19T00:00:00"/>
    <s v="8  Mes(es)"/>
    <d v="2023-09-19T00:00:00"/>
    <n v="55824000"/>
    <n v="162"/>
    <n v="66.67"/>
    <n v="30703200"/>
    <n v="25120800"/>
    <n v="0"/>
    <n v="0"/>
    <n v="55824000"/>
    <s v="8  Mes(es)"/>
  </r>
  <r>
    <x v="0"/>
    <n v="230081"/>
    <x v="0"/>
    <s v="https://community.secop.gov.co/Public/Tendering/OpportunityDetail/Index?noticeUID=CO1.NTC.3785117&amp;isFromPublicArea=True&amp;isModal=true&amp;asPopupView=true"/>
    <x v="0"/>
    <s v="Prestación Servicios Profesionales"/>
    <s v="SUBD. ADMINISTRATIVA Y FINANCIERA"/>
    <s v="0111-01"/>
    <s v="Prestar servicios profesionales de apoyo en seguimiento y gestión delPlan Anual de Adquisiciones de la SDH como en la ejecución presupuestaly apoyo relacionado con el sistema de información Bogdata en lo que laSubdirección Administrativa y Financiera tenga a su cargo, deconformidad a los procedimientos, guías y normatividad vigentes."/>
    <n v="85151343"/>
    <s v="JESUS ALFREDO BALAGUERA BONITTO"/>
    <s v="SUBDIRECTOR TECNICO - SUBD. ADMINISTRATIVA Y FINANCIERA"/>
    <s v="N/A"/>
    <d v="2023-06-05T00:00:00"/>
    <s v="El Contratista ha dado cumplimiento a las obligaciones contractuales."/>
    <s v="El Contratista ha dado cumplimiento a las obligaciones contractuales."/>
    <d v="2023-01-18T00:00:00"/>
    <d v="2023-02-01T00:00:00"/>
    <s v="8  Mes(es)"/>
    <d v="2023-10-01T00:00:00"/>
    <n v="63104000"/>
    <n v="149"/>
    <n v="61.57"/>
    <n v="31552000"/>
    <n v="31552000"/>
    <n v="0"/>
    <n v="0"/>
    <n v="63104000"/>
    <s v="8  Mes(es)"/>
  </r>
  <r>
    <x v="0"/>
    <n v="230149"/>
    <x v="0"/>
    <s v="https://community.secop.gov.co/Public/Tendering/OpportunityDetail/Index?noticeUID=CO1.NTC.3840753&amp;isFromPublicArea=True&amp;isModal=true&amp;asPopupView=true"/>
    <x v="0"/>
    <s v="Prestación Servicios Profesionales"/>
    <s v="SUBD. ADMINISTRATIVA Y FINANCIERA"/>
    <s v="0111-01"/>
    <s v="Prestar los servicios profesionales para estructurar técnicamente laetapa precontractual y apoyo a la supervisión de los contratos que seanasignados por la Subdirección Administrativa y Financiera, relacionadoscon las actividades asociadas al buen funcionamiento de los equipos yactivos que soportan la infraestructura física de la Entidad y deservicios del Centro Administrativo Distrital - CAD, de conformidad conlos procedimientos y lineamientos establecidos."/>
    <n v="72156890"/>
    <s v="GUILLERMO ALBERTO SUAREZ PARDO"/>
    <s v="SUBDIRECTOR TECNICO - SUBD. ADMINISTRATIVA Y FINANCIERA"/>
    <s v="N/A"/>
    <d v="2023-06-05T00:00:00"/>
    <s v="El Contratista ha dado cumplimiento a las obligaciones contractuales."/>
    <s v="El Contratista ha dado cumplimiento a las obligaciones contractuales."/>
    <d v="2023-01-26T00:00:00"/>
    <d v="2023-02-01T00:00:00"/>
    <s v="8  Mes(es)"/>
    <d v="2023-10-01T00:00:00"/>
    <n v="60192000"/>
    <n v="149"/>
    <n v="61.57"/>
    <n v="30096000"/>
    <n v="30096000"/>
    <n v="0"/>
    <n v="0"/>
    <n v="60192000"/>
    <s v="8  Mes(es)"/>
  </r>
  <r>
    <x v="0"/>
    <n v="230151"/>
    <x v="0"/>
    <s v="https://community.secop.gov.co/Public/Tendering/OpportunityDetail/Index?noticeUID=CO1.NTC.3842929&amp;isFromPublicArea=True&amp;isModal=true&amp;asPopupView=true"/>
    <x v="0"/>
    <s v="Prestación Servicios Profesionales"/>
    <s v="SUBD. ADMINISTRATIVA Y FINANCIERA"/>
    <s v="0111-01"/>
    <s v="PRESTAR SERVICIOS PROFESIONALES PARA APOYAR LAS ACTIVIDADES DE LASUBDIRECCIÓN ADMINISTRATIVA Y FINANCIERA EN LO REFERENTE A TEMAS TRIBUTARIOS, PRESUPUESTALES Y DE PAGOS DE CONFORMIDAD A LOS PROCEDIMIENTOS, GUÍAS Y NORMATIVIDAD VIGENTES"/>
    <n v="79905282"/>
    <s v="WILSON  COLMENARES ESPINOSA"/>
    <s v="SUBDIRECTOR TECNICO - SUBD. ADMINISTRATIVA Y FINANCIERA"/>
    <s v="N/A"/>
    <d v="2023-06-05T00:00:00"/>
    <s v="El Contratista ha dado cumplimiento a las obligaciones contractuales."/>
    <s v="El Contratista ha dado cumplimiento a las obligaciones contractuales."/>
    <d v="2023-01-26T00:00:00"/>
    <d v="2023-01-30T00:00:00"/>
    <s v="8  Mes(es)"/>
    <d v="2023-09-30T00:00:00"/>
    <n v="63104000"/>
    <n v="151"/>
    <n v="62.14"/>
    <n v="31552000"/>
    <n v="31552000"/>
    <n v="0"/>
    <n v="0"/>
    <n v="63104000"/>
    <s v="8  Mes(es)"/>
  </r>
  <r>
    <x v="0"/>
    <n v="230185"/>
    <x v="0"/>
    <s v="https://community.secop.gov.co/Public/Tendering/OpportunityDetail/Index?noticeUID=CO1.NTC.3878847&amp;isFromPublicArea=True&amp;isModal=true&amp;asPopupView=true"/>
    <x v="0"/>
    <s v="Prestación Servicios Profesionales"/>
    <s v="SUBD. ADMINISTRATIVA Y FINANCIERA"/>
    <s v="0111-01"/>
    <s v="Prestar los servicios profesionales para la estructuración, ejecución ycierre de los proyectos de intervención de la infraestructura de lassedes de la SDH y el CAD y apoyo a la supervisión de los contratosasociados."/>
    <n v="1010160832"/>
    <s v="EDISON ALFREDO CADAVID ALARCON"/>
    <s v="SUBDIRECTOR TECNICO - SUBD. ADMINISTRATIVA Y FINANCIERA"/>
    <s v="N/A"/>
    <d v="2023-06-05T00:00:00"/>
    <s v="El Contratista ha dado cumplimiento a las obligaciones contractuales."/>
    <s v="El Contratista ha dado cumplimiento a las obligaciones contractuales."/>
    <d v="2023-01-31T00:00:00"/>
    <d v="2023-02-01T00:00:00"/>
    <s v="11  Mes(es)  15  Día(s)"/>
    <d v="2024-01-16T00:00:00"/>
    <n v="96289500"/>
    <n v="149"/>
    <n v="42.69"/>
    <n v="33492000"/>
    <n v="62797500"/>
    <n v="0"/>
    <n v="0"/>
    <n v="96289500"/>
    <s v="11  Mes(es)  15  Día(s)"/>
  </r>
  <r>
    <x v="1"/>
    <n v="220424"/>
    <x v="0"/>
    <s v="https://community.secop.gov.co/Public/Tendering/OpportunityDetail/Index?noticeUID=CO1.NTC.2990529&amp;isFromPublicArea=True&amp;isModal=true&amp;asPopupView=true"/>
    <x v="7"/>
    <s v="Suscripción"/>
    <s v="DESPACHO DIR. INFORMATICA Y TECNOLOGIA"/>
    <s v="0111-01"/>
    <s v="Contratar la suscripción, soporte y actualización de productos Adobe einstalación funcional para la Secretaria Distrital de Hacienda."/>
    <n v="900446648"/>
    <s v="GREEN FON GROUP S A S"/>
    <s v="JEFE DE OFICINA ASESORA - OF. ASESORA DE COMUNICACIONES"/>
    <s v="N/A"/>
    <d v="2023-06-05T00:00:00"/>
    <s v="El contratista cumplió con las obligaciones generales del contratodurante el periodo del presente informe."/>
    <s v="El contratista, durante el periodo del presente informe, ha mantenido eladecuado funcionamiento de las licencias."/>
    <d v="2022-07-12T00:00:00"/>
    <d v="2022-09-15T00:00:00"/>
    <s v="12  Mes(es)"/>
    <d v="2023-09-15T00:00:00"/>
    <n v="35263008"/>
    <n v="288"/>
    <n v="78.900000000000006"/>
    <n v="24977964"/>
    <n v="10285044"/>
    <n v="0"/>
    <n v="0"/>
    <n v="35263008"/>
    <s v="12  Mes(es)"/>
  </r>
  <r>
    <x v="1"/>
    <n v="220404"/>
    <x v="0"/>
    <s v="https://community.secop.gov.co/Public/Tendering/OpportunityDetail/Index?noticeUID=CO1.NTC.2937787&amp;isFromPublicArea=True&amp;isModal=true&amp;asPopupView=true"/>
    <x v="2"/>
    <s v="Prestación de Servicios"/>
    <s v="OF. TECNICA SISTEMA GESTION DOCUMENTAL"/>
    <s v="0111-01"/>
    <s v="Prestar servicios de custodia, consulta, préstamo y transporte dedocumentos de archivo de la Secretaría Distrital de Hacienda , deconformidad con lo establecido en el Pliego de Condiciones."/>
    <n v="860510669"/>
    <s v="ALMARCHIVOS S.A."/>
    <s v="JEFE DE OFICINA - OF. TECNICA SISTEMA GESTION DOCUMENTAL"/>
    <s v="N/A"/>
    <d v="2023-06-05T00:00:00"/>
    <s v="En mayo el contratista dio cumplimiento a las obligaciones generales delcontrato."/>
    <s v="Durante el mes de mayo, el contratista dió cumplimiento a lasobligaciones especiales del contrato con la ejecución de las siguientesactividades:Durante el mes de mayo, el contratista realizó las siguientesactividades:Total, de cajas custodiadas: 78.907Consulta normalNo. de consultas: 9No. de cajas: 31Remisiones: SA-00650, SA-00654, SA-00655, S00657 a S00661 y S00664Consulta UrgenteNo. de consultas: 12No. de cajas: 37Remisiones: SA-00651, SA-00652, SA-00653, SA-00656, SA-00662, SA-00663,SA-00665 a SA-00670TransporteTransporte de ida consulta normal: 9Transporte de ida consulta urgente: 12Transporte de regreso: 9RearchivosNo. de cajas: 106No. de requisiciones: SAS 2305-001, SAS 2305-004, SAS 2305-007 a SAS2305-009Traslado Inicial: 346"/>
    <d v="2022-06-17T00:00:00"/>
    <d v="2022-07-06T00:00:00"/>
    <s v="13  Mes(es)  11  Día(s)"/>
    <d v="2023-08-17T00:00:00"/>
    <n v="506491131"/>
    <n v="359"/>
    <n v="88.21"/>
    <n v="247384150"/>
    <n v="259106981"/>
    <n v="0"/>
    <n v="0"/>
    <n v="506491131"/>
    <s v="13  Mes(es)  11  Día(s)"/>
  </r>
  <r>
    <x v="0"/>
    <n v="230129"/>
    <x v="0"/>
    <s v="https://community.secop.gov.co/Public/Tendering/OpportunityDetail/Index?noticeUID=CO1.NTC.3818123&amp;isFromPublicArea=True&amp;isModal=true&amp;asPopupView=true"/>
    <x v="0"/>
    <s v="Prestación Servicios Profesionales"/>
    <s v="OF. ANALISIS Y CONTROL RIESGO"/>
    <s v="0111-01"/>
    <s v="Prestar servicios profesionales en  gestión de continuidad de negocio."/>
    <n v="52966918"/>
    <s v="SANDRA MILENA VELASQUEZ VERA"/>
    <s v="ASESOR - DESPACHO SECRETARIO DISTRITAL DE HDA."/>
    <s v="N/A"/>
    <d v="2023-06-05T00:00:00"/>
    <s v="Se verifica que el contratista ha cumplido satisfactoriamente lasobligaciones generales estipuladas en el contrato 230129 prestandoservicios profesionales en gestión de continuidad en el periodocomprendido entre el 01 de mayo y el 31 de mayo de 2023."/>
    <s v="Se verifica que el contratista ha cumplido satisfactoriamente lasobligaciones especiales estipuladas en el contrato 230129 prestandoservicios profesionales en gestión de continuidad en el periodocomprendido entre el 01 de mayo y el 31 de mayo de 2023."/>
    <d v="2023-01-24T00:00:00"/>
    <d v="2023-02-09T00:00:00"/>
    <s v="8  Mes(es)"/>
    <d v="2023-10-09T00:00:00"/>
    <n v="65696000"/>
    <n v="141"/>
    <n v="58.26"/>
    <n v="30110667"/>
    <n v="35585333"/>
    <n v="0"/>
    <n v="0"/>
    <n v="65696000"/>
    <s v="8  Mes(es)"/>
  </r>
  <r>
    <x v="0"/>
    <n v="230144"/>
    <x v="0"/>
    <s v="https://community.secop.gov.co/Public/Tendering/OpportunityDetail/Index?noticeUID=CO1.NTC.3827602&amp;isFromPublicArea=True&amp;isModal=true&amp;asPopupView=true"/>
    <x v="0"/>
    <s v="Prestación Servicios Profesionales"/>
    <s v="SUBD. CONSOLIDACION, GESTION E INVEST."/>
    <s v="0111-01"/>
    <s v="Prestar servicios profesionales especializados para apoyar a laSubdirección de Consolidación, Gestión e Investigación - Dirección Distrital de Contabilidad en la ejecución de las actividades establecidas para la preparación de los Estados Financieros, Reportes eInformes Complementarios Consolidados, a través de BOGDATA, y las que serequieran en el fortalecimiento de la sostenibilidad contable distrital."/>
    <n v="1033711669"/>
    <s v="ADRIANA  PEREZ COLORADO"/>
    <s v="SUBDIRECTOR TECNICO - SUBD. CONSOLIDACION, GESTION E INVEST."/>
    <s v="N/A"/>
    <d v="2023-06-05T00:00:00"/>
    <s v="La contratista dio cumplimiento a cada una de las obligaciones generalespre - contractuales acordadas para la ejecución del contrato."/>
    <s v="Durante el periodo comprendido entre el 1 y el 25 de mayo, lacontratista participó en actividades tendientes a brindar orientación alas actividades de la DDC, referentes al proceso de actualización deTasa Tes que involucra al reporte de deterioro de cartera no tributariay los pagos asociados al mismo, así como el análisis de información conasesora de ATENEA, sobre el proceso de subrogación llevado a cabo entrela SED y ATENEA. Realizó análisis de la información del pasivo pensionaldel Sector Gobierno Distrital a marzo de 2023 y diciembre 2022, productode esta actividad, proyectó la información correspondiente paracalificadoras de riesgos. Participó y realizó sesiones de socializacióny validación del insumo suministrado por la Subdirección de Cobro noTributario para el cálculo de los porcentajes de incumplimiento en elmarco del nuevo modelo de deterioro de cartera sobre pérdidas esperadasen aplicación de la Guía No. 005 emitida por la CGN, con miras a revisarel impacto del cálculo del deterioro colectivo, con respecto a los análisis de deterioro individual, se realiza un ejercicio aplicado con el reporte enviado por la Subdirección de Cobro No Tributariocon corte a noviembre. Presentó ante el comité de contabilidad, losavances realizados en el análisis del deterioro de cuentas por cobrarbajo el modelo de pérdidas esperadas."/>
    <d v="2023-01-24T00:00:00"/>
    <d v="2023-01-25T00:00:00"/>
    <s v="8  Mes(es)"/>
    <d v="2023-09-25T00:00:00"/>
    <n v="62792000"/>
    <n v="156"/>
    <n v="64.2"/>
    <n v="31657633"/>
    <n v="31134367"/>
    <n v="0"/>
    <n v="0"/>
    <n v="62792000"/>
    <s v="8  Mes(es)"/>
  </r>
  <r>
    <x v="1"/>
    <n v="220428"/>
    <x v="0"/>
    <s v="https://community.secop.gov.co/Public/Tendering/OpportunityDetail/Index?noticeUID=CO1.NTC.2982704&amp;isFromPublicArea=True&amp;isModal=true&amp;asPopupView=true"/>
    <x v="7"/>
    <s v="Suministro"/>
    <s v="OF. TECNICA SISTEMA GESTION DOCUMENTAL"/>
    <s v="0111-01"/>
    <s v="Suministro  de elementos  para protección  y embalaje de documentos parala Secretaría Distrital de Hacienda"/>
    <n v="800216724"/>
    <s v="LEGARCHIVO S A S"/>
    <s v="JEFE DE OFICINA - OF. TECNICA SISTEMA GESTION DOCUMENTAL"/>
    <s v="N/A"/>
    <d v="2023-06-05T00:00:00"/>
    <s v="Durante el mes de mayo, el contratista dio cumplimiento a lasobligaciones generales del contrato."/>
    <s v="Durante el mes de mayo, el contratista llevó a cabo la entrega decarpetas para gancho legajador."/>
    <d v="2022-07-21T00:00:00"/>
    <d v="2022-08-01T00:00:00"/>
    <s v="6  Mes(es)"/>
    <d v="2023-08-01T00:00:00"/>
    <n v="49881570"/>
    <n v="333"/>
    <n v="91.23"/>
    <n v="33287883"/>
    <n v="16593687"/>
    <n v="0"/>
    <n v="0"/>
    <n v="49881570"/>
    <s v="  12  Mes(es)"/>
  </r>
  <r>
    <x v="0"/>
    <n v="230358"/>
    <x v="0"/>
    <s v="https://community.secop.gov.co/Public/Tendering/OpportunityDetail/Index?noticeUID=CO1.NTC.4204616&amp;isFromPublicArea=True&amp;isModal=true&amp;asPopupView=true"/>
    <x v="0"/>
    <s v="Prestación Servicios Profesionales"/>
    <s v="SUBD. FINANZAS DISTRITALES"/>
    <s v="0111-01"/>
    <s v="Prestar los servicios profesionales a la Subdirección de FinanzasDistritales de la Direccion Distrital de Presupuesto, para el apoyo,consolidación, análisis y gestión de las bases de datos deinformación  presupuestal de todo el distrito capital."/>
    <n v="79616900"/>
    <s v="JAIME ENRIQUE ZAMBRANO SALAZAR"/>
    <s v="SUBDIRECTOR TECNICO - SUBD. FINANZAS DISTRITALES"/>
    <s v="N/A"/>
    <d v="2023-06-05T00:00:00"/>
    <s v="El contratista acató y dio cumplimiento a las obligaciones generalesestablecidas en el contrato."/>
    <s v="El contratista cumplió a satisfacción las obligaciones especialesestablecidas en el contrato, apoyando la gestión de la SubdirecciónDistrital de Finanzas así:-Actualizó los informes del seguimiento a la Ejecución de VigenciasFuturas. Consolidó la información de vigencias futuras y actualicé conabril 2023 el informe de vigencias futuras por fuente, analizando lainformación contenida en las bases de BogData y lo incluido al respectoen las actas CONFIS.Proyectó informe con la actualización de las vigencias futuras, paraCrédito Público desagregado por proyecto de inversión, para calificadoras de riesgo.-Actualizó la ejecución de cupo de crédito del Acuerdo 840, verificandola información incluida en Share y BogData, con las cifras del periodode abril de 2023.Actualizó información para el seguimiento del estado del cupo deendeudamiento para el mes de Abril, de acuerdo a la solicitud de laDirección de Presupuesto.-Realizó la verificación de la información publicada para los años del2021 y 2020 para los Ingresos Y Gastos, De La Administración Central,Establecientes Públicos, Organismos De Control, Empresas Industriales YComerciales, Las ESE, Y Los Fondos De Desarrollo Local, establecimientoUniversitario Autónomo, comparando y verificando la informacióncontenida en BogData Vs lo publicado, para determinar errores en lapublicación. Cada año de análisis contempla un archivo en Excel donde seconstruye, limpiando la información y agrupándola de forma que se puedanrealizar comparaciones con los archivos de publicación. Proyectando unarchivo en Word, para describir las diferencias encontradas."/>
    <d v="2023-03-23T00:00:00"/>
    <d v="2023-03-27T00:00:00"/>
    <s v="8  Mes(es)"/>
    <d v="2023-11-27T00:00:00"/>
    <n v="52104000"/>
    <n v="95"/>
    <n v="38.78"/>
    <n v="13894400"/>
    <n v="38209600"/>
    <n v="0"/>
    <n v="0"/>
    <n v="52104000"/>
    <s v="8  Mes(es)"/>
  </r>
  <r>
    <x v="1"/>
    <n v="220868"/>
    <x v="0"/>
    <s v="https://community.secop.gov.co/Public/Tendering/OpportunityDetail/Index?noticeUID=CO1.NTC.3543897&amp;isFromPublicArea=True&amp;isModal=true&amp;asPopupView=true"/>
    <x v="7"/>
    <s v="Prestación de Servicios"/>
    <s v="SUBD. INFRAESTRUCTURA TIC"/>
    <s v="0111-01"/>
    <s v="Prestar los servicios de monitoreo del sistema BMS, mantenimientocorrectivo, licenciamiento de software Axiom V y soporte técnico especializado con reubicación de equipos para el sistema de control de acceso instalados en las sedes de la Secretaría Distrital deHacienda (SDH)."/>
    <n v="901073817"/>
    <s v="HONOR TECNOLOGIA S A S"/>
    <s v="PROFESIONAL UNIVERSITARIO - SUBD. INFRAESTRUCTURA TIC"/>
    <s v="N/A"/>
    <d v="2023-06-05T00:00:00"/>
    <s v="El Contratista cumplió con todas las obligaciones generales pre-contractuales"/>
    <s v="El Contratista cumplió con todas las obligaciones especiales pre-contractuales"/>
    <d v="2022-12-14T00:00:00"/>
    <d v="2022-12-28T00:00:00"/>
    <s v="5  Mes(es)"/>
    <d v="2023-08-28T00:00:00"/>
    <n v="71977220"/>
    <n v="184"/>
    <n v="75.72"/>
    <n v="68661950"/>
    <n v="35646180"/>
    <n v="1"/>
    <n v="32330910"/>
    <n v="104308130"/>
    <s v="   8  Mes(es)"/>
  </r>
  <r>
    <x v="2"/>
    <n v="210543"/>
    <x v="0"/>
    <s v="https://community.secop.gov.co/Public/Tendering/OpportunityDetail/Index?noticeUID=CO1.NTC.2315831&amp;isFromPublicArea=True&amp;isModal=true&amp;asPopupView=true"/>
    <x v="2"/>
    <s v="Prestación de Servicios"/>
    <s v="SUBD. EDUCACION TRIBUTARIA Y SERVICIO"/>
    <s v="0111-01"/>
    <s v="Proveer el soporte logístico, técnico y tecnológico para robustecer laslabores que conllevan a formar, informar e incentivar a la ciudadanía entorno a la realidad tributaria y sus principios, en el marco de laestrategia de educación tributaria y de servicio"/>
    <n v="901543161"/>
    <s v="CONSORCIO MASIN"/>
    <s v="SUBDIRECTOR TECNICO - SUBD. EDUCACION TRIBUTARIA Y SERVICIO"/>
    <s v="N/A"/>
    <d v="2023-06-05T00:00:00"/>
    <s v="Durante el mes de abril de 2023, el contratista cumplió con lasobligaciones generales estipuladas en los estudios previos."/>
    <s v="Durante el mes de abril de 2023, el contratista cumplió con lasobligaciones especiales estipuladas en los estudios previos."/>
    <d v="2021-11-29T00:00:00"/>
    <d v="2021-12-09T00:00:00"/>
    <s v="30  Mes(es)"/>
    <d v="2023-12-31T00:00:00"/>
    <n v="5181214000"/>
    <n v="568"/>
    <n v="75.53"/>
    <n v="6525445283"/>
    <n v="1051790862"/>
    <n v="4"/>
    <n v="2582817594"/>
    <n v="7764031594"/>
    <s v="30  Mes(es)"/>
  </r>
  <r>
    <x v="0"/>
    <n v="230217"/>
    <x v="0"/>
    <s v="https://community.secop.gov.co/Public/Tendering/OpportunityDetail/Index?noticeUID=CO1.NTC.3733168&amp;isFromPublicArea=True&amp;isModal=true&amp;asPopupView=true"/>
    <x v="9"/>
    <s v="Corretaje"/>
    <s v="SUBD. ADMINISTRATIVA Y FINANCIERA"/>
    <s v="No Aplica"/>
    <s v="Contratar un corredor de seguros para que realice la intermediación yasesoría integral del programa de seguros de la Secretaría Distrital deHacienda, de conformidad con lo establecido en el pliego de condicionesdel Concurso de Méritos Abierto No. SDH-CMA-0008-2022 y la propuestapresentada por el contratista."/>
    <n v="800018165"/>
    <s v="JARGU S. A. CORREDORES DE SEGUROS"/>
    <s v="PROFESIONAL ESPECIALIZADO - SUBD. ADMINISTRATIVA Y FINANCIERA"/>
    <s v="N/A"/>
    <d v="2023-06-05T00:00:00"/>
    <s v="EL CONTRATISTA CUMPLIÓ CON LAS OBLIGACIONES GENERALES DEL CONTRATO"/>
    <s v="EL CONTRATISTA CUMPLIÓ CON LAS OBLIGACIONES ESPECIFICAS DEL CONTRATO"/>
    <d v="2023-02-02T00:00:00"/>
    <d v="2023-02-10T00:00:00"/>
    <s v="18  Mes(es)"/>
    <d v="2024-08-10T00:00:00"/>
    <n v="0"/>
    <n v="140"/>
    <n v="25.59"/>
    <n v="0"/>
    <n v="0"/>
    <n v="0"/>
    <n v="0"/>
    <n v="0"/>
    <s v="18  Mes(es)"/>
  </r>
  <r>
    <x v="1"/>
    <n v="220808"/>
    <x v="0"/>
    <s v="https://community.secop.gov.co/Public/Tendering/OpportunityDetail/Index?noticeUID=CO1.NTC.3404490&amp;isFromPublicArea=True&amp;isModal=true&amp;asPopupView=true"/>
    <x v="7"/>
    <s v="Seguros"/>
    <s v="SUBD. ADMINISTRATIVA Y FINANCIERA"/>
    <s v="0111-01"/>
    <s v="ADQUIRIR LOS SEGUROS OBLIGATORIOS DE ACCIDENTES DE TRÁNSITO (SOAT) Y DEAUTOMÓVILES PARA LOS VEHÍCULOS QUE CONFORMAN EL PARQUE AUTOMOTOR DE LASECRETARIA DISTRITAL DE HACIENDA"/>
    <n v="860524654"/>
    <s v="ASEGURADORA SOLIDARIA DE COLOMBIA ENTIDA D COOPERATIVA"/>
    <s v="PROFESIONAL ESPECIALIZADO - SUBD. ADMINISTRATIVA Y FINANCIERA"/>
    <s v="N/A"/>
    <d v="2023-06-05T00:00:00"/>
    <s v="EL CONTRATISTA CUMPLIÓ CON LAS OBLIGACIONES GENERALES DEL CONTRATO"/>
    <s v="EL CONTRATISTA CUMPLIÓ CON LAS OBLIGACIONES ESPECIFICAS DEL CONTRATO"/>
    <d v="2022-10-31T00:00:00"/>
    <d v="2022-11-10T00:00:00"/>
    <s v="12  Mes(es)"/>
    <d v="2023-11-09T00:00:00"/>
    <n v="48045746"/>
    <n v="232"/>
    <n v="63.74"/>
    <n v="48045746"/>
    <n v="0"/>
    <n v="0"/>
    <n v="0"/>
    <n v="48045746"/>
    <s v="12  Mes(es)"/>
  </r>
  <r>
    <x v="0"/>
    <n v="230252"/>
    <x v="0"/>
    <s v="https://community.secop.gov.co/Public/Tendering/OpportunityDetail/Index?noticeUID=CO1.NTC.4029083&amp;isFromPublicArea=True&amp;isModal=true&amp;asPopupView=true"/>
    <x v="0"/>
    <s v="Prestación Servicios Profesionales"/>
    <s v="OF. CUENTAS CORRIENTES Y DEVOLUCIONES"/>
    <s v="0111-01"/>
    <s v="Prestar los servicios profesionales para apoyar  el desarrollo deactividades en los procesos de análisis de cuenta, corrección de lainformación y  sustanciación de las solicitudes de devolución y/ocompensación."/>
    <n v="52851102"/>
    <s v="NIDIA SOLANGE ROJAS MANCILLA"/>
    <s v="JEFE DE OFICINA - OF. CUENTAS CORRIENTES Y DEVOLUCIONES"/>
    <s v="N/A"/>
    <d v="2023-06-05T00:00:00"/>
    <s v="Durante el periodo de ejecución, la contratista dio cumplimiento a lasobligaciones generales estipuladas en los estudios previos."/>
    <s v="Durante el periodo de ejecución, la contratista dio cumplimiento a lasobligaciones especiales estipuladas en los estudios previos, lo anteriorse evidencia en el informe de actividades del contratista."/>
    <d v="2023-02-20T00:00:00"/>
    <d v="2023-02-22T00:00:00"/>
    <s v="8  Mes(es)"/>
    <d v="2023-10-22T00:00:00"/>
    <n v="32256000"/>
    <n v="128"/>
    <n v="52.89"/>
    <n v="13036000"/>
    <n v="19220000"/>
    <n v="0"/>
    <n v="0"/>
    <n v="32256000"/>
    <s v="8  Mes(es)"/>
  </r>
  <r>
    <x v="0"/>
    <n v="230262"/>
    <x v="0"/>
    <s v="https://community.secop.gov.co/Public/Tendering/OpportunityDetail/Index?noticeUID=CO1.NTC.4029083&amp;isFromPublicArea=True&amp;isModal=true&amp;asPopupView=true"/>
    <x v="0"/>
    <s v="Prestación Servicios Profesionales"/>
    <s v="OF. CUENTAS CORRIENTES Y DEVOLUCIONES"/>
    <s v="0111-01"/>
    <s v="Prestar los servicios profesionales para apoyar  el desarrollo deactividades en los procesos de análisis de cuenta, corrección de lainformación y  sustanciación de las solicitudes de devolución y/ocompensación."/>
    <n v="1032453647"/>
    <s v="ANGEL MAURICIO SUAREZ LOSADA"/>
    <s v="JEFE DE OFICINA - OF. CUENTAS CORRIENTES Y DEVOLUCIONES"/>
    <s v="N/A"/>
    <d v="2023-06-05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3-02-21T00:00:00"/>
    <d v="2023-02-22T00:00:00"/>
    <s v="8  Mes(es)"/>
    <d v="2023-10-22T00:00:00"/>
    <n v="32256000"/>
    <n v="128"/>
    <n v="52.89"/>
    <n v="13036800"/>
    <n v="19219200"/>
    <n v="0"/>
    <n v="0"/>
    <n v="32256000"/>
    <s v="8  Mes(es)"/>
  </r>
  <r>
    <x v="0"/>
    <n v="230263"/>
    <x v="0"/>
    <s v="https://community.secop.gov.co/Public/Tendering/OpportunityDetail/Index?noticeUID=CO1.NTC.4029083&amp;isFromPublicArea=True&amp;isModal=true&amp;asPopupView=true"/>
    <x v="0"/>
    <s v="Prestación Servicios Profesionales"/>
    <s v="OF. CUENTAS CORRIENTES Y DEVOLUCIONES"/>
    <s v="0111-01"/>
    <s v="Prestar los servicios profesionales para apoyar  el desarrollo deactividades en los procesos de análisis de cuenta, corrección de lainformación y  sustanciación de las solicitudes de devolución y/ocompensación."/>
    <n v="52185752"/>
    <s v="DIANA MARIA MORENO MUNEVAR"/>
    <s v="JEFE DE OFICINA - OF. CUENTAS CORRIENTES Y DEVOLUCIONES"/>
    <s v="N/A"/>
    <d v="2023-06-05T00:00:00"/>
    <s v="Durante el periodo de ejecución, la contratista dio cumplimiento a lasobligaciones generales estipuladas en los estudios previos."/>
    <s v="Durante el periodo de ejecución, la contratista dio cumplimiento a lasobligaciones especiales estipuladas en los estudios previos, lo anteriorse evidencia en el informe de actividades del contratista."/>
    <d v="2023-02-21T00:00:00"/>
    <d v="2023-02-22T00:00:00"/>
    <s v="8  Mes(es)"/>
    <d v="2023-10-22T00:00:00"/>
    <n v="32256000"/>
    <n v="128"/>
    <n v="52.89"/>
    <n v="13036800"/>
    <n v="19219200"/>
    <n v="0"/>
    <n v="0"/>
    <n v="32256000"/>
    <s v="8  Mes(es)"/>
  </r>
  <r>
    <x v="1"/>
    <n v="220610"/>
    <x v="0"/>
    <s v="https://community.secop.gov.co/Public/Tendering/OpportunityDetail/Index?noticeUID=CO1.NTC.3129115&amp;isFromPublicArea=True&amp;isModal=true&amp;asPopupView=true"/>
    <x v="6"/>
    <s v="Seguros"/>
    <s v="SUBD. ADMINISTRATIVA Y FINANCIERA"/>
    <s v="0111-01"/>
    <s v="CONTRATAR LA POLIZA DE SEGURO DE MANEJO GLOBAL BANCARIO INFIDELIDAD IRFPARA AMPARAR LAS PÉRDIDAS, DAÑOS Y GASTOS EN QUE TENGA QUE INCURRIR ELSECRETARIA DISTRITAL DE HACIENDA POR LA INFIDELIDAD. ACTOS DESHONESTOS OFRAUDULENTOS DE EMPLEADOS PÚBLICOS Y TRABAJADORES, A CONSECUENCIA DE LOSRIESGOS A QUE ESTÁ EXPUESTA EN EL GIRO DE SU ACTIVIDAD, CAUSADOS POREMPLEADOS SOLOS O EN COMPLICIDAD CON TERCEROS DE LA SECRETARÍA DISTRITALDE HACIENDA, DE CONFORMIDAD CON LO ESTABLECIDO EN EL PLIEGO DECONDICIONES."/>
    <n v="860002184"/>
    <s v="AXA COLPATRIA SEGUROS SA"/>
    <s v="SUBDIRECTOR TECNICO - SUBD. ADMINISTRATIVA Y FINANCIERA"/>
    <s v="N/A"/>
    <d v="2023-06-05T00:00:00"/>
    <s v="EL CONTRATISTA CUMPLIÓ CON LAS OBLIGACIONES GENERALES DEL CONTRATO"/>
    <s v="EL CONTRATISTA CUMPLIÓ CON LAS OBLIGACIONES ESPECIFICAS DEL CONTRATO"/>
    <d v="2022-09-21T00:00:00"/>
    <d v="2022-09-21T00:00:00"/>
    <s v="547  Día(s)"/>
    <d v="2024-03-21T00:00:00"/>
    <n v="2166835217"/>
    <n v="282"/>
    <n v="51.55"/>
    <n v="2166835217"/>
    <n v="0"/>
    <n v="0"/>
    <n v="0"/>
    <n v="2166835217"/>
    <s v="547  Día(s)"/>
  </r>
  <r>
    <x v="0"/>
    <n v="230311"/>
    <x v="0"/>
    <s v="https://community.secop.gov.co/Public/Tendering/OpportunityDetail/Index?noticeUID=CO1.NTC.4029083&amp;isFromPublicArea=True&amp;isModal=true&amp;asPopupView=true"/>
    <x v="0"/>
    <s v="Prestación Servicios Profesionales"/>
    <s v="OF. CUENTAS CORRIENTES Y DEVOLUCIONES"/>
    <s v="0111-01"/>
    <s v="Prestar los servicios profesionales para apoyar  el desarrollo deactividades en los procesos de análisis de cuenta, corrección de lainformación y  sustanciación de las solicitudes de devolución y/ocompensación."/>
    <n v="1018464848"/>
    <s v="LINA FERNANDA SALAZAR ALVARADO"/>
    <s v="JEFE DE OFICINA - OF. CUENTAS CORRIENTES Y DEVOLUCIONES"/>
    <s v="N/A"/>
    <d v="2023-06-05T00:00:00"/>
    <s v="Durante el periodo de ejecución, la contratista dio cumplimiento a lasobligaciones generales estipuladas en los estudios previos."/>
    <s v="Durante el periodo de ejecución, la contratista dio cumplimiento a lasobligaciones especiales estipuladas en los estudios previos, lo anteriorse evidencia en el informe de actividades del contratista."/>
    <d v="2023-03-09T00:00:00"/>
    <d v="2023-03-14T00:00:00"/>
    <s v="8  Mes(es)"/>
    <d v="2023-11-14T00:00:00"/>
    <n v="32256000"/>
    <n v="108"/>
    <n v="44.08"/>
    <n v="10348800"/>
    <n v="21907200"/>
    <n v="0"/>
    <n v="0"/>
    <n v="32256000"/>
    <s v="8  Mes(es)"/>
  </r>
  <r>
    <x v="1"/>
    <n v="220414"/>
    <x v="0"/>
    <s v="https://community.secop.gov.co/Public/Tendering/OpportunityDetail/Index?noticeUID=CO1.NTC.2972907&amp;isFromPublicArea=True&amp;isModal=true&amp;asPopupView=true"/>
    <x v="9"/>
    <s v="Corretaje"/>
    <s v="SUBD. ADMINISTRATIVA Y FINANCIERA"/>
    <s v="No Aplica"/>
    <s v="Contratar un corredor de seguros para que realice las intermediaciones yasesoría integral del programa de seguros de la Secretaria Distrital deHacienda, de conformidad con lo establecido en el pliego de condicionesdel Concurso de Méritos Abierto No. SDH-CMA-0001-2022 y la propuestapresentada por el contratista."/>
    <n v="800018165"/>
    <s v="JARGU S. A. CORREDORES DE SEGUROS"/>
    <s v="PROFESIONAL ESPECIALIZADO - SUBD. ADMINISTRATIVA Y FINANCIERA"/>
    <s v="N/A"/>
    <d v="2023-06-05T00:00:00"/>
    <s v="EL CONTRATISTA CUMPLIÓ CON LAS OBLIGACIONES GENERALES DEL CONTRATO"/>
    <s v="EL CONTRATISTA CUMPLIÓ CON LAS OBLIGACIONES ESPECIFICAS DEL CONTRATO"/>
    <d v="2022-07-01T00:00:00"/>
    <d v="2022-07-07T00:00:00"/>
    <s v="14  Mes(es)"/>
    <d v="2023-09-07T00:00:00"/>
    <n v="0"/>
    <n v="358"/>
    <n v="83.84"/>
    <n v="0"/>
    <n v="0"/>
    <n v="0"/>
    <n v="0"/>
    <n v="0"/>
    <s v="14  Mes(es)"/>
  </r>
  <r>
    <x v="1"/>
    <n v="220777"/>
    <x v="0"/>
    <s v="https://community.secop.gov.co/Public/Tendering/OpportunityDetail/Index?noticeUID=CO1.NTC.3193398&amp;isFromPublicArea=True&amp;isModal=true&amp;asPopupView=true"/>
    <x v="9"/>
    <s v="Consultoría"/>
    <s v="SUBD. ADMINISTRATIVA Y FINANCIERA"/>
    <s v="0111-01"/>
    <s v="REALIZAR LA INTERVENTORÍA TÉCNICA, ADMINISTRATIVA, AMBIENTAL,FINANCIERA, LEGAL Y CONTABLE PARA EL CONTRATO DE MANTENIMIENTOS INTEGRADOS"/>
    <n v="901644958"/>
    <s v="CONSORCIO MUNDO"/>
    <s v="PROFESIONAL ESPECIALIZADO - SUBD. ADMINISTRATIVA Y FINANCIERA"/>
    <s v="N/A"/>
    <d v="2023-06-05T00:00:00"/>
    <s v="El contratista dio cumplimiento a las obligaciones generales delcontrato.Acató la Constitución, la ley, las normas legales y procedimentalesestablecidas por el Gobierno Nacional y Distrital, y demás disposicionespertinentes.Prestó el servicio objeto del presente contrato, con estrictocumplimiento de las especificaciones técnicas exigidas en el anexo técnico, así como en la propuesta presentada.Cumplió con las condiciones técnicas, jurídicas, económicas, financierasy comerciales presentadas en la propuesta.Garantizó la calidad de los servicios contratados y responder por cadauno de los entregables.Guardó total reserva de la información que por razón del servicio ydesarrollo de sus actividades obtuvo.Acató las instrucciones que durante el desarrollo del contrato leimpartió la Secretaría Distrital de Hacienda de Bogotá, D.C por conductodel supervisor del contratoPresentó los comprobantes de afiliación y pago de los aportes a lossistemas de salud y pensión del personal destinado a la prestación delservicio junto con el comprobante de pago del subsidio familiar y laafiliación a la A.R.L.Acreditó que se encuentra al día en el pago de aportes parafiscalesrelativos al sistema de seguridad social integral, así como los propiosdel SENA, ICBF y Cajas de Compensación familiar, cuando corresponda yallegar certificación expedida por el revisor fiscal o representantelegal, según sea el caso, de acuerdo con lo ordenado en el artículo 50de la ley 789 del 27 de diciembre de 2002 y demás normas concordantesDio cumplimiento a lo dispuesto en la Circular No. 1 de 2011 expedidapor el alcalde Mayor de Bogotá D.C., en el sentido de no contratar amenores de edad, en cumplimiento de los pactos, convenios y convencionesinternacionales ratificados por Colombia, según lo establece laConstitución Política de 1991 y demás normas vigentes sobre la materia,en particular aquellas que consagran los derechos de los niños.No accedió a peticiones o amenazas de quienes actúen por fuera de la leycon el fin de obligarlos a hacer u omitir algún acto o hecho, debiendoinformar inmediatamente a la Secretaría Distrital de Hacienda de Bogotá,D.C. a través del supervisor acerca de la ocurrencia de tales peticioneso amenazas y a las demás autoridades competentes para que se adopten lasmedidas y correctivos que fueren necesarios.Cumplió con las políticas y lineamientos señalados en el PlanInstitucional de Gestión Ambiental (PIGA) implementado por la secretariaDistrital de Hacienda, si es del caso.Dio cumplimiento a lo dispuesto en el artículo 5º del Decreto Distrital332 de 2020, en el sentido de: a) Prevenir el abuso y el acoso sexual,así como promover su denuncia, y de las demás violencias basadas engénero en el marco de la ejecución del contrato, y b) hacer un uso nosexista del lenguaje escrito, visual y audiovisual, de conformidad conlo establecido en el Acuerdo Distrital 381 de 2009"/>
    <s v="La interventoría ha cumplido con las obligaciones especialesestablecidas en el anexo técnico, realizando seguimiento y control al cumplimiento de la ejecución de actividades del contratista en la realización de rutinas de mantenimiento preventivo y correctivo deacuerdo con las solicitudes de funcionarios y las solicitudespresentadas por las diferentes áreas, las cuales fueron aprobadas parasu ejecución.La interventoría realiza seguimiento a los requerimientos demantenimientos preventivos y correctivos realizados por medio de correo,whatsapp, mesa de servicio, por parte de funcionarios.Periódicamente en conjunto con el contratista se realizan recorridos enel edificio principal del CAD y/o por sedes con el fin de verificar elcumplimiento y desarrollo de las actividades y para levantamiento denecesidades de mantenimientos preventivos y correctivos.Programa y asiste a reuniones técnicas y de seguimiento las cuales serealizan en conjunto con la supervisión de la entidad y/o contratista.Realiza acompañamiento continuo y verificación de las actividadesejecutadas por el contratista de mantenimiento integrado.Realiza verificación  y aprobación de la documentación presentada por elcontratista de mantenimiento integrado.Realiza revisión de ejecución financiera de los recursos dispuestos parael contrato y análisis de estudios de mercado para las actividades noprevistas.Elabora los informes, incluido el informe técnico de interventoría,informe ejecutivo, oficios y demás documentación e solicitada por elsupervisor del contrato."/>
    <d v="2022-10-20T00:00:00"/>
    <d v="2022-11-04T00:00:00"/>
    <s v="14  Mes(es)  21  Día(s)"/>
    <d v="2024-01-25T00:00:00"/>
    <n v="303602582"/>
    <n v="238"/>
    <n v="53.24"/>
    <n v="103719257"/>
    <n v="303602582"/>
    <n v="0"/>
    <n v="0"/>
    <n v="303602582"/>
    <s v="14  Mes(es)  21  Día(s)"/>
  </r>
  <r>
    <x v="0"/>
    <n v="230332"/>
    <x v="0"/>
    <s v="https://community.secop.gov.co/Public/Tendering/OpportunityDetail/Index?noticeUID=CO1.NTC.4029083&amp;isFromPublicArea=True&amp;isModal=true&amp;asPopupView=true"/>
    <x v="0"/>
    <s v="Prestación Servicios Profesionales"/>
    <s v="OF. CUENTAS CORRIENTES Y DEVOLUCIONES"/>
    <s v="0111-01"/>
    <s v="Prestar los servicios profesionales para apoyar  el desarrollo deactividades en los procesos de análisis de cuenta, corrección de lainformación y  sustanciación de las solicitudes de devolución y/ocompensación."/>
    <n v="80097956"/>
    <s v="ELVERT JOHANY GALEANO ORTIZ"/>
    <s v="JEFE DE OFICINA - OF. CUENTAS CORRIENTES Y DEVOLUCIONES"/>
    <s v="N/A"/>
    <d v="2023-06-05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3-03-21T00:00:00"/>
    <d v="2023-03-24T00:00:00"/>
    <s v="8  Mes(es)"/>
    <d v="2023-11-24T00:00:00"/>
    <n v="32256000"/>
    <n v="98"/>
    <n v="40"/>
    <n v="9004800"/>
    <n v="23251200"/>
    <n v="0"/>
    <n v="0"/>
    <n v="32256000"/>
    <s v="8  Mes(es)"/>
  </r>
  <r>
    <x v="0"/>
    <n v="230333"/>
    <x v="0"/>
    <s v="https://community.secop.gov.co/Public/Tendering/OpportunityDetail/Index?noticeUID=CO1.NTC.4029083&amp;isFromPublicArea=True&amp;isModal=true&amp;asPopupView=true"/>
    <x v="0"/>
    <s v="Prestación Servicios Profesionales"/>
    <s v="OF. CUENTAS CORRIENTES Y DEVOLUCIONES"/>
    <s v="0111-01"/>
    <s v="Prestar los servicios profesionales para apoyar  el desarrollo deactividades en los procesos de análisis de cuenta, corrección de lainformación y  sustanciación de las solicitudes de devolución y/ocompensación."/>
    <n v="1015430088"/>
    <s v="YESICA STEFANNY CONTRERAS PEÑA"/>
    <s v="JEFE DE OFICINA - OF. CUENTAS CORRIENTES Y DEVOLUCIONES"/>
    <s v="N/A"/>
    <d v="2023-06-05T00:00:00"/>
    <s v="Durante el periodo de ejecución, la contratista dio cumplimiento a lasobligaciones generales estipuladas en los estudios previos."/>
    <s v="Durante el periodo de ejecución, la contratista dio cumplimiento a lasobligaciones especiales estipuladas en los estudios previos, lo anteriorse evidencia en el informe de actividades del contratista."/>
    <d v="2023-03-21T00:00:00"/>
    <d v="2023-03-24T00:00:00"/>
    <s v="8  Mes(es)"/>
    <d v="2023-11-24T00:00:00"/>
    <n v="32256000"/>
    <n v="98"/>
    <n v="40"/>
    <n v="9004800"/>
    <n v="23251200"/>
    <n v="0"/>
    <n v="0"/>
    <n v="32256000"/>
    <s v="8  Mes(es)"/>
  </r>
  <r>
    <x v="0"/>
    <n v="230334"/>
    <x v="0"/>
    <s v="https://community.secop.gov.co/Public/Tendering/OpportunityDetail/Index?noticeUID=CO1.NTC.4029083&amp;isFromPublicArea=True&amp;isModal=true&amp;asPopupView=true"/>
    <x v="0"/>
    <s v="Prestación Servicios Profesionales"/>
    <s v="OF. CUENTAS CORRIENTES Y DEVOLUCIONES"/>
    <s v="0111-01"/>
    <s v="Prestar los servicios profesionales para apoyar  el desarrollo deactividades en los procesos de análisis de cuenta, corrección de lainformación y  sustanciación de las solicitudes de devolución y/ocompensación."/>
    <n v="52145788"/>
    <s v="MONICA XIMENA SILVIA ERIKA ACERO ESCOBAR"/>
    <s v="JEFE DE OFICINA - OF. CUENTAS CORRIENTES Y DEVOLUCIONES"/>
    <s v="N/A"/>
    <d v="2023-06-05T00:00:00"/>
    <s v="Durante el periodo de ejecución, la contratista dio cumplimiento a lasobligaciones generales estipuladas en los estudios previos."/>
    <s v="Durante el periodo de ejecución, la contratista dio cumplimiento a lasobligaciones especiales estipuladas en los estudios previos, lo anteriorse evidencia en el informe de actividades del contratista."/>
    <d v="2023-03-21T00:00:00"/>
    <d v="2023-03-24T00:00:00"/>
    <s v="8  Mes(es)"/>
    <d v="2023-11-24T00:00:00"/>
    <n v="32256000"/>
    <n v="98"/>
    <n v="40"/>
    <n v="9004800"/>
    <n v="23251200"/>
    <n v="0"/>
    <n v="0"/>
    <n v="32256000"/>
    <s v="8  Mes(es)"/>
  </r>
  <r>
    <x v="0"/>
    <n v="230335"/>
    <x v="0"/>
    <s v="https://community.secop.gov.co/Public/Tendering/OpportunityDetail/Index?noticeUID=CO1.NTC.4029083&amp;isFromPublicArea=True&amp;isModal=true&amp;asPopupView=true"/>
    <x v="0"/>
    <s v="Prestación Servicios Profesionales"/>
    <s v="OF. CUENTAS CORRIENTES Y DEVOLUCIONES"/>
    <s v="0111-01"/>
    <s v="Prestar los servicios profesionales para apoyar  el desarrollo deactividades en los procesos de análisis de cuenta, corrección de lainformación y  sustanciación de las solicitudes de devolución y/ocompensación."/>
    <n v="79880622"/>
    <s v="OSCAR ORLANDO CASAS SOBA"/>
    <s v="JEFE DE OFICINA - OF. CUENTAS CORRIENTES Y DEVOLUCIONES"/>
    <s v="N/A"/>
    <d v="2023-06-05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3-03-21T00:00:00"/>
    <d v="2023-03-24T00:00:00"/>
    <s v="8  Mes(es)"/>
    <d v="2023-11-24T00:00:00"/>
    <n v="32256000"/>
    <n v="98"/>
    <n v="40"/>
    <n v="9004800"/>
    <n v="23251200"/>
    <n v="0"/>
    <n v="0"/>
    <n v="32256000"/>
    <s v="8  Mes(es)"/>
  </r>
  <r>
    <x v="0"/>
    <n v="230336"/>
    <x v="0"/>
    <s v="https://community.secop.gov.co/Public/Tendering/OpportunityDetail/Index?noticeUID=CO1.NTC.4029083&amp;isFromPublicArea=True&amp;isModal=true&amp;asPopupView=true"/>
    <x v="0"/>
    <s v="Prestación Servicios Profesionales"/>
    <s v="OF. CUENTAS CORRIENTES Y DEVOLUCIONES"/>
    <s v="0111-01"/>
    <s v="Prestar los servicios profesionales para apoyar  el desarrollo deactividades en los procesos de análisis de cuenta, corrección de lainformación y  sustanciación de las solicitudes de devolución y/ocompensación."/>
    <n v="1019053772"/>
    <s v="LINA MARIA PENAGOS VELASQUEZ"/>
    <s v="JEFE DE OFICINA - OF. CUENTAS CORRIENTES Y DEVOLUCIONES"/>
    <s v="N/A"/>
    <d v="2023-06-05T00:00:00"/>
    <s v="Durante el periodo de ejecución, la contratista dio cumplimiento a lasobligaciones generales estipuladas en los estudios previos."/>
    <s v="Durante el periodo de ejecución, la contratista dio cumplimiento a lasobligaciones especiales estipuladas en los estudios previos, lo anteriorse evidencia en el informe de actividades del contratista."/>
    <d v="2023-03-21T00:00:00"/>
    <d v="2023-03-24T00:00:00"/>
    <s v="8  Mes(es)"/>
    <d v="2023-11-24T00:00:00"/>
    <n v="32256000"/>
    <n v="98"/>
    <n v="40"/>
    <n v="9004800"/>
    <n v="23251200"/>
    <n v="0"/>
    <n v="0"/>
    <n v="32256000"/>
    <s v="8  Mes(es)"/>
  </r>
  <r>
    <x v="1"/>
    <n v="220399"/>
    <x v="0"/>
    <s v="https://community.secop.gov.co/Public/Tendering/OpportunityDetail/Index?noticeUID=CO1.NTC.2933046&amp;isFromPublicArea=True&amp;isModal=true&amp;asPopupView=true"/>
    <x v="6"/>
    <s v="Prestación de Servicios"/>
    <s v="SUBD. ADMINISTRATIVA Y FINANCIERA"/>
    <s v="0111-01"/>
    <s v="PRESTAR LOS SERVICIOS DE VIGILANCIA Y SEGURIDAD PRIVADA PARA LAPERMANENTE Y ADECUADA PROTECCIÓN DE LOS FUNCIONARIOS, CONTRATISTAS,VISITANTES, CONTRIBUYENTES Y USUARIOS DE LA SECRETARÍA DISTRITAL DEHACIENDA, ÁREAS COMUNES DEL CENTRO ADMINISTRATIVO DISTRITAL. CAD Y LOSBIENES MUEBLES E INMUEBLES OBJETO DE ESTA CONTRATACIÓN, DE CONFORMIDADCON LO DISPUESTO EN EL PLIEGO DE CONDICIONES."/>
    <n v="860066946"/>
    <s v="SEGURIDAD SUPERIOR LTDA."/>
    <s v="PROFESIONAL ESPECIALIZADO - SUBD. ADMINISTRATIVA Y FINANCIERA"/>
    <s v="N/A"/>
    <d v="2023-06-05T00:00:00"/>
    <s v="EL CONTRATISTA CUMPLIÓ CON LAS OBLIGACIONES GENERALES DEL CONTRATO"/>
    <s v="EL CONTRATISTA CUMPLIÓ CON LAS OBLIGACIONES ESPECIFICAS DEL CONTRATO"/>
    <d v="2022-06-10T00:00:00"/>
    <d v="2022-06-15T00:00:00"/>
    <s v="17  Mes(es)  15  Día(s)"/>
    <d v="2023-11-30T00:00:00"/>
    <n v="4537388359"/>
    <n v="380"/>
    <n v="71.290000000000006"/>
    <n v="2427694131"/>
    <n v="2109694228"/>
    <n v="0"/>
    <n v="0"/>
    <n v="4537388359"/>
    <s v="17  Mes(es)  15  Día(s)"/>
  </r>
  <r>
    <x v="0"/>
    <n v="230337"/>
    <x v="0"/>
    <s v="https://community.secop.gov.co/Public/Tendering/OpportunityDetail/Index?noticeUID=CO1.NTC.4029083&amp;isFromPublicArea=True&amp;isModal=true&amp;asPopupView=true"/>
    <x v="0"/>
    <s v="Prestación Servicios Profesionales"/>
    <s v="OF. CUENTAS CORRIENTES Y DEVOLUCIONES"/>
    <s v="0111-01"/>
    <s v="Prestar los servicios profesionales para apoyar  el desarrollo deactividades en los procesos de análisis de cuenta, corrección de lainformación y  sustanciación de las solicitudes de devolución y/ocompensación."/>
    <n v="1014245514"/>
    <s v="LINA ALEJANDRA GUACHETA DIAZ"/>
    <s v="JEFE DE OFICINA - OF. CUENTAS CORRIENTES Y DEVOLUCIONES"/>
    <s v="N/A"/>
    <d v="2023-06-05T00:00:00"/>
    <s v="Durante el periodo de ejecución, la contratista dio cumplimiento a lasobligaciones generales estipuladas en los estudios previos."/>
    <s v="Durante el periodo de ejecución, la contratista dio cumplimiento a lasobligaciones especiales estipuladas en los estudios previos, lo anteriorse evidencia en el informe de actividades del contratista."/>
    <d v="2023-03-21T00:00:00"/>
    <d v="2023-03-24T00:00:00"/>
    <s v="8  Mes(es)"/>
    <d v="2023-11-24T00:00:00"/>
    <n v="32256000"/>
    <n v="98"/>
    <n v="40"/>
    <n v="9004800"/>
    <n v="23251200"/>
    <n v="0"/>
    <n v="0"/>
    <n v="32256000"/>
    <s v="8  Mes(es)"/>
  </r>
  <r>
    <x v="0"/>
    <n v="230338"/>
    <x v="0"/>
    <s v="https://community.secop.gov.co/Public/Tendering/OpportunityDetail/Index?noticeUID=CO1.NTC.4029083&amp;isFromPublicArea=True&amp;isModal=true&amp;asPopupView=true"/>
    <x v="0"/>
    <s v="Prestación Servicios Profesionales"/>
    <s v="OF. CUENTAS CORRIENTES Y DEVOLUCIONES"/>
    <s v="0111-01"/>
    <s v="Prestar los servicios profesionales para apoyar  el desarrollo deactividades en los procesos de análisis de cuenta, corrección de lainformación y  sustanciación de las solicitudes de devolución y/ocompensación."/>
    <n v="11323020"/>
    <s v="DIEGO ALBERTO SUAREZ LOZANO"/>
    <s v="JEFE DE OFICINA - OF. CUENTAS CORRIENTES Y DEVOLUCIONES"/>
    <s v="N/A"/>
    <d v="2023-06-05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3-03-21T00:00:00"/>
    <d v="2023-03-24T00:00:00"/>
    <s v="8  Mes(es)"/>
    <d v="2023-11-24T00:00:00"/>
    <n v="32256000"/>
    <n v="98"/>
    <n v="40"/>
    <n v="9004800"/>
    <n v="23251200"/>
    <n v="0"/>
    <n v="0"/>
    <n v="32256000"/>
    <s v="8  Mes(es)"/>
  </r>
  <r>
    <x v="0"/>
    <n v="230339"/>
    <x v="0"/>
    <s v="https://community.secop.gov.co/Public/Tendering/OpportunityDetail/Index?noticeUID=CO1.NTC.4029083&amp;isFromPublicArea=True&amp;isModal=true&amp;asPopupView=true"/>
    <x v="0"/>
    <s v="Prestación Servicios Profesionales"/>
    <s v="OF. CUENTAS CORRIENTES Y DEVOLUCIONES"/>
    <s v="0111-01"/>
    <s v="Prestar los servicios profesionales para apoyar  el desarrollo deactividades en los procesos de análisis de cuenta, corrección de lainformación y  sustanciación de las solicitudes de devolución y/ocompensación."/>
    <n v="40326025"/>
    <s v="REGINA  GALOFRE SANCHEZ"/>
    <s v="JEFE DE OFICINA - OF. CUENTAS CORRIENTES Y DEVOLUCIONES"/>
    <s v="N/A"/>
    <d v="2023-06-05T00:00:00"/>
    <s v="Durante el periodo de ejecución, la contratista dio cumplimiento a lasobligaciones generales estipuladas en los estudios previos."/>
    <s v="Durante el periodo de ejecución, la contratista dio cumplimiento a lasobligaciones especiales estipuladas en los estudios previos, lo anteriorse evidencia en el informe de actividades del contratista."/>
    <d v="2023-03-21T00:00:00"/>
    <d v="2023-03-24T00:00:00"/>
    <s v="8  Mes(es)"/>
    <d v="2023-11-24T00:00:00"/>
    <n v="32256000"/>
    <n v="98"/>
    <n v="40"/>
    <n v="9004800"/>
    <n v="23251200"/>
    <n v="0"/>
    <n v="0"/>
    <n v="32256000"/>
    <s v="8  Mes(es)"/>
  </r>
  <r>
    <x v="0"/>
    <n v="230310"/>
    <x v="0"/>
    <s v="https://community.secop.gov.co/Public/Tendering/OpportunityDetail/Index?noticeUID=CO1.NTC.4029083&amp;isFromPublicArea=True&amp;isModal=true&amp;asPopupView=true"/>
    <x v="0"/>
    <s v="Prestación Servicios Profesionales"/>
    <s v="OF. CUENTAS CORRIENTES Y DEVOLUCIONES"/>
    <s v="0111-01"/>
    <s v="Prestar los servicios profesionales para apoyar  el desarrollo deactividades en los procesos de análisis de cuenta, corrección de lainformación y  sustanciación de las solicitudes de devolución y/ocompensación."/>
    <n v="1079034461"/>
    <s v="YENIFER DAYANA URREGO URREGO"/>
    <s v="JEFE DE OFICINA - OF. CUENTAS CORRIENTES Y DEVOLUCIONES"/>
    <s v="N/A"/>
    <d v="2023-06-05T00:00:00"/>
    <s v="Durante el periodo de ejecución, la contratista dio cumplimiento a lasobligaciones generales estipuladas en los estudios previos."/>
    <s v="Durante el periodo de ejecución, la contratista dio cumplimiento a lasobligaciones especiales estipuladas en los estudios previos, lo anteriorse evidencia en el informe de actividades del contratista."/>
    <d v="2023-03-10T00:00:00"/>
    <d v="2023-03-21T00:00:00"/>
    <s v="8  Mes(es)"/>
    <d v="2023-11-21T00:00:00"/>
    <n v="32256000"/>
    <n v="101"/>
    <n v="41.22"/>
    <n v="6854400"/>
    <n v="25401600"/>
    <n v="0"/>
    <n v="0"/>
    <n v="32256000"/>
    <s v="8  Mes(es)"/>
  </r>
  <r>
    <x v="0"/>
    <n v="230384"/>
    <x v="0"/>
    <s v="https://community.secop.gov.co/Public/Tendering/OpportunityDetail/Index?noticeUID=CO1.NTC.4029083&amp;isFromPublicArea=True&amp;isModal=true&amp;asPopupView=true"/>
    <x v="0"/>
    <s v="Prestación Servicios Profesionales"/>
    <s v="OF. CUENTAS CORRIENTES Y DEVOLUCIONES"/>
    <s v="0111-01"/>
    <s v="Prestar los servicios profesionales para apoyar  el desarrollo deactividades en los procesos de análisis de cuenta, corrección de lainformación y  sustanciación de las solicitudes de devolución y/ocompensación."/>
    <n v="52766384"/>
    <s v="MARLEIBY  MORENO REY"/>
    <s v="JEFE DE OFICINA - OF. CUENTAS CORRIENTES Y DEVOLUCIONES"/>
    <s v="N/A"/>
    <d v="2023-06-05T00:00:00"/>
    <s v="Durante el periodo de ejecución, la contratista dio cumplimiento a lasobligaciones generales estipuladas en los estudios previos."/>
    <s v="Durante el periodo de ejecución, la contratista dio cumplimiento a lasobligaciones especiales estipuladas en los estudios previos, lo anteriorse evidencia en el informe de actividades del contratista."/>
    <d v="2023-03-29T00:00:00"/>
    <d v="2023-03-31T00:00:00"/>
    <s v="8  Mes(es)"/>
    <d v="2023-11-30T00:00:00"/>
    <n v="32256000"/>
    <n v="91"/>
    <n v="37.299999999999997"/>
    <n v="8198400"/>
    <n v="24057600"/>
    <n v="0"/>
    <n v="0"/>
    <n v="32256000"/>
    <s v="8  Mes(es)"/>
  </r>
  <r>
    <x v="2"/>
    <n v="210505"/>
    <x v="0"/>
    <s v="https://community.secop.gov.co/Public/Tendering/OpportunityDetail/Index?noticeUID=CO1.NTC.2253790&amp;isFromPublicArea=True&amp;isModal=true&amp;asPopupView=true"/>
    <x v="6"/>
    <s v="Seguros"/>
    <s v="SUBD. ADMINISTRATIVA Y FINANCIERA"/>
    <s v="0111-01"/>
    <s v="Contratar los seguros que amparen los intereses patrimoniales actuales yfuturos, así como los bienes de propiedad de la Secretaría Distrital deHacienda y el Concejo de Bogotá, D.C, que estén bajo su responsabilidady custodia y aquellos que sean adquiridos para desarrollar las funcionesinherentes a su actividad, y cualquier otras póliza de seguros querequiera las entidades en el desarrollo de su actividad siempre y cuandola aseguradora adjudicataria cuente con la autorización por parte de laSuperintendencia Financiera de Colombia, de conformidad con loestablecido en el pliego de condiciones"/>
    <n v="901534057"/>
    <s v="UNIÓN TEMPORAL  AXA COLPATRIA SEGUROS S.A MAPFRE SEGUROS GENERALES DE COLOMBIA S"/>
    <s v="SUBDIRECTOR TECNICO - SUBD. ADMINISTRATIVA Y FINANCIERA"/>
    <s v="N/A"/>
    <d v="2023-06-05T00:00:00"/>
    <s v="EL CONTRATISTA CUMPLIÓ CON LAS OBLIGACIONES GENERALES DEL CONTRATO"/>
    <s v="EL CONTRATISTA CUMPLIÓ CON LAS OBLIGACIONES ESPECIFICAS DEL CONTRATO"/>
    <d v="2021-10-27T00:00:00"/>
    <d v="2021-11-01T00:00:00"/>
    <s v="365  Día(s)  619  Día(s)"/>
    <d v="2023-07-13T00:00:00"/>
    <n v="2791002698"/>
    <n v="606"/>
    <n v="97.9"/>
    <n v="3477025476"/>
    <n v="30000000"/>
    <n v="1"/>
    <n v="716022778"/>
    <n v="3507025476"/>
    <s v="  773  Día(s)"/>
  </r>
  <r>
    <x v="1"/>
    <n v="220810"/>
    <x v="1"/>
    <s v="https://www.colombiacompra.gov.co/tienda-virtual-del-estado-colombiano/ordenes-compra/98219"/>
    <x v="1"/>
    <s v="Compraventa"/>
    <s v="SUBD. SERVICIOS TIC"/>
    <s v="0111-01"/>
    <s v="Proveer el licenciamiento Microsoft Office 365 para la SecretaríaDistrital de Hacienda"/>
    <n v="901399373"/>
    <s v="UNION TEMPORAL DELL EMC"/>
    <s v="PROFESIONAL ESPECIALIZADO - SUBD. SOLUCIONES TIC"/>
    <s v="N/A"/>
    <d v="2023-06-05T00:00:00"/>
    <s v="1. Entregar a Colombia Compra Eficiente en la oportunidad que estaseñale, la información necesaria para incluir en el Catálogo y para laoperación de la Tienda Virtual del Estado Colombiano.-Cumplida para el periodo certificado2. Operar el portal de Proveedores de la Tienda Virtual del EstadoColombiano en los términos definidos en las guías de la Tienda Virtual.- Cumplida para el periodo certificado.3. Cumplir con los procesos definidos en la guía de Proveedores para elInstrumento de Agregación de Demanda.- Cumplida para el periodo certificado4. Responder en las condiciones dentro del término previsto en losDocumentos del Proceso las Solicitudes de Cotización de las EntidadesCompradoras.- Cumplida para el periodo certificado.5. Informar a Colombia Compra Eficiente cualquier cambio en su condicióncomo Proveedor, bien sea cambios de nombre, ser parte de fusiones oadquisiciones o reorganizaciones empresariales.- Cumplida para el periodo certificado6. Informar de inmediato a Colombia Compra Eficiente si conoce deposibles hechos de colusión, corrupción o cualquier hecho delictivo quepueda presentarse entre los Proveedores del Instrumento de Agregación deDemanda, o entre estos y terceros.- Cumplida para el periodo certificado7. Informar de inmediato a Colombia Compra Eficiente cuando se abstuvode cotizar o suspender la entrega del Software o la prestación deservicios adicionales por mora de la Entidad Compradora.- Cumplida para el periodo certificado8. Entregar el Software y los Servicios Profesionales de acuerdo con lascondiciones de los Documentos del Proceso. Particularmente deconformidad con lo descrito en el numeral 2 de los Estudios previos“Lugar de Entrega del Software por Catálogo”- Cumplida para el periodo certificado9. Cumplir con los plazos establecidos en el Instrumento de Agregaciónde Demanda.- Cumplida para el periodo certificado10.Abstenerse de cotizar precios por encima de los precios máximospermitidos calculados con el procedimiento de la Cláusula 8 y abstenersede cotizar en días de reciprocidad por encima de los establecidos en elCatálogo. Los precios cotizados por encima de los máximos permitidos seentenderán como cotizados en las condiciones del Catálogo.- Cumplida para el periodo certificado11. Abstenerse de modificar o alterar la información y las fórmulas decálculo de la Solicitud de Cotización y de los formatos disponibles enla Tienda Virtual del Estado Colombiano.- Cumplida para el periodo certificado12. Garantizar que ninguna de las condiciones y especificacionestécnicas establecidas en el Instrumento de Agregación de Demanda y enlos documentos del proceso generaran costos adicionales a las EntidadesCompradoras o a Colombia Compra Eficiente.- Cumplida para el periodo certificado13. Abstenerse de utilizar la información entregada por la EntidadCompradora para cualquier fin distinto a la ejecución de la Orden deCompra.- Cumplida para el periodo certificado14. Responder ante la Entidad Compradora y ante terceros por ladivulgación indebida o el manejo inadecuado de la información entregadapor la Entidad Compradora para el desarrollo de las actividadescontratadas.- Cumplida para el periodo certificado15. Mantener la debida confidencialidad de la información que puedallegar a conocer durante la ejecución de la Orden de Compra.- Cumplida para el periodo certificado16. Remitir a la Entidad Compradora los soportes que certifiquen que seencuentra al día con las obligaciones de pago de los aportes al sistemade seguridad social y de salud (Cuando aplique).- Cumplida para el periodo certificado17. Remitir a Colombia Compra Eficiente las certificaciones de SocioActivo con las que fue habilitado y vinculado al Instrumento deAgregación de Demanda cuando estas hayan tenido fecha de vencimientoinferior al término de vigencia del Instrumento.- Cumplida para el periodo certificado18. Remitir a Colombia Compra Eficiente las certificaciones deDistribuidor autorizado con las que fue habilitado y vinculado al Instrumento de Agregación de Demanda cuando estas hayan tenido fecha de vencimiento inferior al término de vigencia del Instrumento.- Cumplida para el periodo certificado19. Responder a los reclamos, consultas y/o solicitudes de ColombiaCompra Eficiente o las Entidades Compradoras eficaz y oportunamente, deacuerdo con lo establecido en el presente documento.- Cumplida para el periodo certificado20. Mantener actualizada la información requerida por el SIIF.- Cumplida para el periodo certificado21. Entregar la información requerida por las Entidades Compradoras pararegistrar al Proveedor en sus sistemas de pago.- Cumplida para el periodo certificado22. Entregar a Colombia Compra Eficiente un reporte de las ventasgeneradas al amparo del Instrumento de Agregación de Demanda, con losinconvenientes recurrentes cada año durante la vigencia del mismo, elúltimo debe ser presentado diez (10) días hábiles después delvencimiento del plazo del Instrumento de Agregación de Demanda.- Cumplida para el periodo certificado23. Informar a Colombia Compra Eficiente 30 días después del vencimientode la Orden de Compra que venza más tarde en el tiempo, si existenEntidades Compradoras con obligaciones de pago pendientes.- Cumplida para el periodo certificado24. Informar a Colombia Compra Eficiente cualquier cambio en larepresentación legal del Proveedor en la administración y ejecución delInstrumento de Agregación de Demanda, a quien deben dirigirse lascomunicaciones y notificaciones de acuerdo con lo establecido en laCláusula 31.- Cumplida para el periodo certificado25. Mantener la calidad de Socio Activo del Fabricante o DistribuidorExclusivo del Software durante toda la vigencia del Instrumento.- Cumplida para el periodo certificado26. Cumplir con el Código de Ética de Colombia Compra Eficiente.- Cumplida para el periodo certificado27. Cumplir con los Términos y Condiciones de la Tienda Virtual delEstado Colombiano.- Cumplida para el periodo certificado28. Mantener actualizada la garantía de cumplimiento según loestablecido en la Cláusula 19.- Cumplida para el periodo certificado29. Notificar por escrito cualquier solicitud de modificación delInstrumento de Agregación de Demanda al asegurador que expida la garantía de cumplimiento.- Cumplida para el periodo certificado30. Entregó a Colombia Compra Eficiente el documento que acredite laadecuada notificación de la modificación al asegurador, en la fechaprevista para la firma de la modificación del Instrumento de Agregaciónde Demanda.- Cumplida para el periodo certificado31. Cumplir con las disposiciones del Instrumento de Agregación deDemanda durante la vigencia de todas las Órdenes de Compra, aun cuandoestas excedan la vigencia del Instrumento de Agregación de Demanda.- Cumplida para el periodo certificado32. Publicar las cuentas de cobro en la Tienda Virtual del EstadoColombiano.- Cumplida para el periodo certificado33. Cumplir con la guía para Cotizar en la Tienda Virtual del EstadoColombiano.- Cumplida para el periodo certificado34. Informar a la Entidad Compradora y a Colombia Compra Eficiente, enel plazo establecido para responder la Solicitud de Cotización laexistencia de posibles conflictos de interés con una Entidad Compradoraen los términos de la Cláusula 22.- Cumplida para el periodo certificado35. Abstenerse de responder al evento de cotización en el evento deconfigurarse conflicto de interés con una Entidad Compradora en lostérminos de la Cláusula 22.- Cumplida para el periodo certificadoObligaciones derivadas de la orden de compra:36. Entregar el Software de acuerdo con las condiciones yespecificaciones técnicas de los Documentos del Proceso, particularmentede conformidad con lo descrito en el numeral 2 de los Estudios previos“Lugar de Entrega del Software por Catálogo”- Cumplida para el periodo certificado37. Responder ante la Entidad Compradora y ante terceros por ladivulgación indebida o el manejo inadecuado de la información entregadapor la Entidad Compradora para el desarrollo de las actividadescontratadas.- Cumplida para el periodo certificado38. Contar con todos los permisos, autorizaciones y licencias necesariaspara entregar el Software y prestar los servicios durante toda laejecución del Instrumento de Agregación de Demanda y la vigencia de lasÓrdenes de Compra.- Cumplida para el periodo certificado39. Contar con el personal certificado para el Software o servicioespecífico adquirido por la entidad estatal durante la ejecución detodas las Órdenes de Compra a cargo.- Cumplida para el periodo certificado40. Seguir las instrucciones de la Entidad Compradora para la Entregadel Software y la Prestación de servicios adicionales, siempre y cuandose encuentren enmarcadas en los contratos de licenciamiento ydistribución de software del fabricante.- Cumplida para el periodo certificado41. Garantizar la protección de datos e información entregada por lasEntidades Compradoras, de conformidad con las disposiciones legalesvigentes.- Cumplida para el periodo certificado42. Garantizar la entrega del Software y prestación de serviciosadicionales en todo el territorio nacional. En el caso de los Serviciosadicionales, el Proveedor puede atender las necesidades de la EntidadCompradora remotamente, de acuerdo con las especificaciones definidas enla Solicitud de Cotización.- Cumplida para el periodo certificado43. Entregar a la Entidad Compradora los certificados de competencias ycertificados académicos de las personas que presten serviciosadicionales, si esta los solicita.- Cumplida para el periodo certificado44. Brindar servicio de soporte y capacitación cuando lo solicite laEntidad Compradora en la orden de compra, en los términos descritos enel Estudio Previo.- Cumplida para el periodo certificado45. En el caso de las modalidades SaaS y similares, suspender el accesoa la o las aplicaciones. Se entenderá por suspensión que el Proveedorconfigúrela aplicación de tal forma que la entidad no pierda informaciónni configuraciones. La entidad deberá pagar los servicios mínimos que semantengan antes de restablecer el servicio o entregar la información ala Entidad Compradora.- Cumplida para el periodo certificado46. Si el Proveedor es un distribuidor autorizado o Partner, extender ala entidad compradora todos los beneficios que reciba del fabricanterelacionados con el Software.- Cumplida para el periodo certificado47. Abstenerse de utilizar la información entregada por la EntidadCompradora para cualquier fin distinto a la ejecución de la Orden deCompra.- Cumplida para el periodo certificado48. Mantener la condición de distribuidor autorizado del Fabricantedurante la vigencia del Instrumento de Agregación de Demanda y de todaslas Órdenes de Compra.- Cumplida para el periodo certificado49. Mantener la debida confidencialidad e integridad de la informaciónque pueda llegar a conocer durante la ejecución de la Orden de Compra.- Cumplida para el periodo certificadoSe verifica el total cumplimiento de las obligaciones generales para elperiodo certificado"/>
    <s v="Cumplimiento de las condiciones y obligaciones establecidos en elInstrumento de Agregación de la Demanda proceso CCE-116-IAD-2020.- Actualizó el catálogo según lo previsto en las Condiciones delinstrumento de Agregación por Demanda.- Proporcionó el software requerido por la Entidad.- El software se encontraba en la Codificación en el Clasificador deBienes y Servicios.- Suministró el software en el sitio establecido por la SDH.- El software contenía las Especificaciones técnicas requeridas por laSDH y ofrecidas en el Catálogo.- Presentó los documentos requeridos para el proceso de pago de lafactura en las condiciones    establecidas en la OC.- Respondió a la solicitud de cotización cuando fue requerido por laSDH.ANSEfectividad en la solución de los incidentesCumplida para el periodo certificadoTiempos de Aprovisionamiento e InstalaciónCumplida para el periodo certificadoTiempo de asignación de personal técnico, tecnólogo o ProfesionalCumplida para el periodo certificadoSERVICIOSInstalación de Licencia: El proveedor gestionó la instalación de losproductos adquiridos.Soporte técnico: El proveedor proveyó del recurso humano para atenderlos requerimientos realizados por la SDH, respondiendo de acuerdo conlos tiempos definidos en el ANS.Soporte técnico proactivo: El proveedor cumplió con actividadespreventivas realizadas por el administrador de la plataforma de la SDHpara el óptimo funcionamiento de los productos adquiridos en los tiemposdefinidos en el ANS.Soporte técnico reactivo: El proveedor realizó actividades de soporte,las cuales estuvieron orientadas a la solución de problemas presentados,de acuerdo con los tiempos definidos.Capacitación para usuario técnico o administrador: El proveedor realizóla transferencia de conocimientos acerca del uso de los Productosadquiridos por la SDH, las cuales han contribuido a la adaptación yactualización de éstos.Configuración y parametrización de los Productos: El proveedor haInstalado y configurado las herramientas necesarias para sincronizar losdirectorios y/o los servicios requeridos por la SDH.Migración de información por volumen de datos almacenados: El Proveedorha realizado las actividades de migración y transferencia de informaciónsobre los productos adquiridos.PERFILESEl proveedor ha proporcionado el perfil requerido para las actividadessolicitadas por la SDH.- Actualizó el catálogo según lo previsto en las Condiciones delinstrumento de Agregación por Demanda.Proporcionó el software requerido por la Entidad.El software se encontraba en la Codificación en el Clasificador deBienes y Servicios.Suministró el software en el sitio establecido por la SDH.El software contenía las Especificaciones técnicas requeridas por la SDHy ofrecidas en el Catálogo.Presentó los documentos requeridos para el proceso de pago de la facturaen las condiciones establecidas en la OC.Respondió a la solicitud de cotización cuando fue requerido por la SDH.Se verifica el total cumplimiento de las Obligaciones Especiales para elperiodo certificado."/>
    <d v="2022-10-28T00:00:00"/>
    <d v="2022-11-17T00:00:00"/>
    <n v="270"/>
    <d v="2023-04-27T00:00:00"/>
    <n v="3049817620"/>
    <n v="161"/>
    <n v="100"/>
    <n v="3542708419"/>
    <n v="65862814"/>
    <n v="1"/>
    <n v="558753613"/>
    <n v="3608571233"/>
    <s v="  12  Mes(es)"/>
  </r>
  <r>
    <x v="0"/>
    <n v="230294"/>
    <x v="0"/>
    <s v="https://community.secop.gov.co/Public/Tendering/OpportunityDetail/Index?noticeUID=CO1.NTC.4123742&amp;isFromPublicArea=True&amp;isModal=true&amp;asPopupView=true"/>
    <x v="0"/>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1022438364"/>
    <s v="DANIEL FELIPE VILLARRAGA GONZALEZ"/>
    <s v="JEFE DE OFICINA - OF. GESTION DEL SERVICIO"/>
    <s v="N/A"/>
    <d v="2023-06-04T00:00:00"/>
    <s v="Durante el mes de abril de 2023, el contratista cumplió con lasobligaciones generales estipuladas en los estudios previos."/>
    <s v="Durante el mes de abril de 2023, el contratista cumplió con lasobligaciones especiales estipuladas en los estudios previos"/>
    <d v="2023-03-07T00:00:00"/>
    <d v="2023-03-13T00:00:00"/>
    <s v="10  Mes(es)"/>
    <d v="2024-01-13T00:00:00"/>
    <n v="40320000"/>
    <n v="109"/>
    <n v="35.619999999999997"/>
    <n v="6451200"/>
    <n v="33868800"/>
    <n v="0"/>
    <n v="0"/>
    <n v="40320000"/>
    <s v="10  Mes(es)"/>
  </r>
  <r>
    <x v="0"/>
    <n v="230323"/>
    <x v="0"/>
    <s v="https://community.secop.gov.co/Public/Tendering/OpportunityDetail/Index?noticeUID=CO1.NTC.4123742&amp;isFromPublicArea=True&amp;isModal=true&amp;asPopupView=true"/>
    <x v="0"/>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51992916"/>
    <s v="CLAUDIA PATRICIA MORALES MORALES"/>
    <s v="JEFE DE OFICINA - OF. GESTION DEL SERVICIO"/>
    <s v="N/A"/>
    <d v="2023-06-04T00:00:00"/>
    <s v="Durante el mes de abril de 2023, el contratista cumplió con lasobligaciones generales estipuladas en los estudios previos"/>
    <s v="Durante el mes de abril de 2023, el contratista cumplió con lasobligaciones especiales estipuladas en los estudios previos"/>
    <d v="2023-03-13T00:00:00"/>
    <d v="2023-03-21T00:00:00"/>
    <s v="10  Mes(es)"/>
    <d v="2024-01-21T00:00:00"/>
    <n v="40320000"/>
    <n v="101"/>
    <n v="33.01"/>
    <n v="5376000"/>
    <n v="34944000"/>
    <n v="0"/>
    <n v="0"/>
    <n v="40320000"/>
    <s v="10  Mes(es)"/>
  </r>
  <r>
    <x v="0"/>
    <n v="230317"/>
    <x v="0"/>
    <s v="https://community.secop.gov.co/Public/Tendering/OpportunityDetail/Index?noticeUID=CO1.NTC.4123742&amp;isFromPublicArea=True&amp;isModal=true&amp;asPopupView=true"/>
    <x v="0"/>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1030595692"/>
    <s v="MARIA PAULA FERIA ROMERO"/>
    <s v="JEFE DE OFICINA - OF. GESTION DEL SERVICIO"/>
    <s v="N/A"/>
    <d v="2023-06-04T00:00:00"/>
    <s v="Durante el mes de abril de 2023, el contratista cumplió con lasobligaciones generales estipuladas en los estudios previos."/>
    <s v="Durante el mes de abril de 2023, el contratista cumplió con lasobligaciones especiales estipuladas en los estudios previos"/>
    <d v="2023-03-10T00:00:00"/>
    <d v="2023-03-14T00:00:00"/>
    <s v="10  Mes(es)"/>
    <d v="2024-01-14T00:00:00"/>
    <n v="40320000"/>
    <n v="108"/>
    <n v="35.29"/>
    <n v="6316800"/>
    <n v="34003200"/>
    <n v="0"/>
    <n v="0"/>
    <n v="40320000"/>
    <s v="10  Mes(es)"/>
  </r>
  <r>
    <x v="0"/>
    <n v="230314"/>
    <x v="0"/>
    <s v="https://community.secop.gov.co/Public/Tendering/OpportunityDetail/Index?noticeUID=CO1.NTC.4123742&amp;isFromPublicArea=True&amp;isModal=true&amp;asPopupView=true"/>
    <x v="0"/>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1023931765"/>
    <s v="ANGIE LORENA MONTAÑEZ MUNAR"/>
    <s v="JEFE DE OFICINA - OF. GESTION DEL SERVICIO"/>
    <s v="N/A"/>
    <d v="2023-06-04T00:00:00"/>
    <s v="Durante el mes de abril de 2023, el contratista cumplió con lasobligaciones generales estipuladas en los estudios previos"/>
    <s v="Durante el mes de abril de 2023, el contratista cumplió con lasobligaciones especiales estipuladas en los estudios previos"/>
    <d v="2023-03-10T00:00:00"/>
    <d v="2023-03-13T00:00:00"/>
    <s v="10  Mes(es)"/>
    <d v="2024-01-13T00:00:00"/>
    <n v="40320000"/>
    <n v="109"/>
    <n v="35.619999999999997"/>
    <n v="6451200"/>
    <n v="33868800"/>
    <n v="0"/>
    <n v="0"/>
    <n v="40320000"/>
    <s v="10  Mes(es)"/>
  </r>
  <r>
    <x v="0"/>
    <n v="230318"/>
    <x v="0"/>
    <s v="https://community.secop.gov.co/Public/Tendering/OpportunityDetail/Index?noticeUID=CO1.NTC.4123742&amp;isFromPublicArea=True&amp;isModal=true&amp;asPopupView=true"/>
    <x v="0"/>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52716618"/>
    <s v="MARIA ANGELICA SANCHEZ VELANDIA"/>
    <s v="JEFE DE OFICINA - OF. GESTION DEL SERVICIO"/>
    <s v="N/A"/>
    <d v="2023-06-04T00:00:00"/>
    <s v="Durante el mes de abril de 2023, el contratista cumplió con lasobligaciones generales estipuladas en los estudios previos."/>
    <s v="Durante el mes de abril de 2023, el contratista cumplió con lasobligaciones especiales estipuladas en los estudios previos"/>
    <d v="2023-03-10T00:00:00"/>
    <d v="2023-03-14T00:00:00"/>
    <s v="10  Mes(es)"/>
    <d v="2024-01-14T00:00:00"/>
    <n v="40320000"/>
    <n v="108"/>
    <n v="35.29"/>
    <n v="6316800"/>
    <n v="34003200"/>
    <n v="0"/>
    <n v="0"/>
    <n v="40320000"/>
    <s v="10  Mes(es)"/>
  </r>
  <r>
    <x v="0"/>
    <n v="230299"/>
    <x v="0"/>
    <s v="https://community.secop.gov.co/Public/Tendering/OpportunityDetail/Index?noticeUID=CO1.NTC.4123742&amp;isFromPublicArea=True&amp;isModal=true&amp;asPopupView=true"/>
    <x v="0"/>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1018488564"/>
    <s v="LEIDY NATALIA CALDERON CONTRERAS"/>
    <s v="JEFE DE OFICINA - OF. GESTION DEL SERVICIO"/>
    <s v="N/A"/>
    <d v="2023-06-04T00:00:00"/>
    <s v="Durante el mes de abril de 2023, el contratista cumplió con lasobligaciones generales estipuladas en los estudios previos."/>
    <s v="Durante el mes de abril de 2023, el contratista cumplió con lasobligaciones especiales estipuladas en los estudios previos"/>
    <d v="2023-03-07T00:00:00"/>
    <d v="2023-03-13T00:00:00"/>
    <s v="10  Mes(es)"/>
    <d v="2024-01-13T00:00:00"/>
    <n v="40320000"/>
    <n v="109"/>
    <n v="35.619999999999997"/>
    <n v="6451200"/>
    <n v="33868800"/>
    <n v="0"/>
    <n v="0"/>
    <n v="40320000"/>
    <s v="10  Mes(es)"/>
  </r>
  <r>
    <x v="0"/>
    <n v="230351"/>
    <x v="0"/>
    <s v="https://community.secop.gov.co/Public/Tendering/OpportunityDetail/Index?noticeUID=CO1.NTC.4123742&amp;isFromPublicArea=True&amp;isModal=true&amp;asPopupView=true"/>
    <x v="0"/>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79401311"/>
    <s v="ARMANDO  LOPEZ RIVERA"/>
    <s v="JEFE DE OFICINA - OF. GESTION DEL SERVICIO"/>
    <s v="N/A"/>
    <d v="2023-06-04T00:00:00"/>
    <s v="Durante el mes de abril de 2023, el contratista cumplió con lasobligaciones generales estipuladas en los estudios previos."/>
    <s v="Durante el mes de abril de 2023, el contratista cumplió con lasobligaciones especiales estipuladas en los estudios previos"/>
    <d v="2023-03-22T00:00:00"/>
    <d v="2023-03-28T00:00:00"/>
    <s v="10  Mes(es)"/>
    <d v="2024-01-28T00:00:00"/>
    <n v="40320000"/>
    <n v="94"/>
    <n v="30.72"/>
    <n v="4435200"/>
    <n v="35884800"/>
    <n v="0"/>
    <n v="0"/>
    <n v="40320000"/>
    <s v="10  Mes(es)"/>
  </r>
  <r>
    <x v="1"/>
    <n v="220461"/>
    <x v="0"/>
    <s v="https://community.secop.gov.co/Public/Tendering/OpportunityDetail/Index?noticeUID=CO1.NTC.3139037&amp;isFromPublicArea=True&amp;isModal=true&amp;asPopupView=true"/>
    <x v="0"/>
    <s v="Prestación Servicios Profesionales"/>
    <s v="SUBD. CONSOLIDACION, GESTION E INVEST."/>
    <s v="0111-01"/>
    <s v="Prestar servicios profesionales para apoyar a la Subdirección deConsolidación, Gestión e Investigación - Dirección Distrital de Contabilidad en la ejecución de las actividades de asistencia técnica – contable establecidas en el plan de acción relacionadas con lasostenibilidad contable del Sector Público Distrital y en la elaboraciónde los Estados Financieros Consolidados a través del sistemaconsolidador."/>
    <n v="52933907"/>
    <s v="KELLY SOL RODRIGUEZ HERNANDEZ"/>
    <s v="SUBDIRECTOR TECNICO - SUBD. CONSOLIDACION, GESTION E INVEST."/>
    <s v="N/A"/>
    <d v="2023-06-02T00:00:00"/>
    <s v="Durante el período de ejecución del contrato, la contratista diocumplimiento a cada una de las obligaciones generales pre-contractualesestablecidas."/>
    <s v="Durante la ejecución del contrato la contratista elaboró y presentó elplan de trabajo; presentó 9 informes de ejecución del objeto contractual(8 mensuales y un informe final), a lo largo del contrato resolvióconsultas técnico-contables con relación a los Marcos NormativosContables, tal como se detalla en el informe final Obligación EspecialNo 2; realizó revisión, depuración y verificación de las cuentasreciprocas, atendiendo la normatividad contable teniendo en cuenta losprocedimientos establecidos por la entidad,  gestionó mesas de trabajocon Entes y Entidad del Distrito Capital tendientes a dar claridad enlas diferencias que se presentaron en la consolidación de EstadosFinancieros, tal como se relaciona en el informe final ObligaciónEspecial No 3 y atendió las indicaciones y solicitudes realizadas por elsupervisor del contrato durante su ejecución."/>
    <d v="2022-08-12T00:00:00"/>
    <d v="2022-08-18T00:00:00"/>
    <n v="195"/>
    <d v="2023-03-05T00:00:00"/>
    <n v="43842500"/>
    <n v="199"/>
    <n v="100"/>
    <n v="43842500"/>
    <n v="0"/>
    <n v="0"/>
    <n v="0"/>
    <n v="43842500"/>
    <s v="6.5  Mes(es)"/>
  </r>
  <r>
    <x v="1"/>
    <n v="220460"/>
    <x v="0"/>
    <s v="https://community.secop.gov.co/Public/Tendering/OpportunityDetail/Index?noticeUID=CO1.NTC.3139037&amp;isFromPublicArea=True&amp;isModal=true&amp;asPopupView=true"/>
    <x v="0"/>
    <s v="Prestación Servicios Profesionales"/>
    <s v="SUBD. CONSOLIDACION, GESTION E INVEST."/>
    <s v="0111-01"/>
    <s v="Prestar servicios profesionales para apoyar a la Subdirección deConsolidación, Gestión e Investigación - Dirección Distrital de Contabilidad en la ejecución de las actividades de asistencia técnica – contable establecidas en el plan de acción relacionadas con lasostenibilidad contable del Sector Público Distrital y en la elaboraciónde los Estados Financieros Consolidados a través del sistemaconsolidador."/>
    <n v="1016014950"/>
    <s v="YENNIFER CAROLINA MONSALVE BAUTISTA"/>
    <s v="SUBDIRECTOR TECNICO - SUBD. CONSOLIDACION, GESTION E INVEST."/>
    <s v="N/A"/>
    <d v="2023-06-02T00:00:00"/>
    <s v="Durante el período de ejecución del contrato, la contratista diocumplimiento a cada una de las obligaciones generales pre-contractualesestablecidas."/>
    <s v="Durante la ejecución del contrato la contratista elaboró y presentó elplan de trabajo; presentó 9 informes de ejecución del objeto contractual(8 mensuales y un informe final), a lo largo del contrato resolvióconsultas técnico-contables con relación a los Marcos NormativosContables, tal como se detalla en el informe final Obligación EspecialNo 2; realizó revisión, depuración y verificación de las cuentasreciprocas, atendiendo la normatividad contable teniendo en cuenta losprocedimientos establecidos por la entidad,  gestionó mesas de trabajocon Entes y Entidad del Distrito Capital tendientes a dar claridad enlas diferencias que se presentaron en la consolidación de EstadosFinancieros, tal como se relaciona en el informe final ObligaciónEspecial No 3 y atendió las indicaciones y solicitudes realizadas por elsupervisor del contrato durante su ejecución."/>
    <d v="2022-08-12T00:00:00"/>
    <d v="2022-08-18T00:00:00"/>
    <n v="195"/>
    <d v="2023-03-05T00:00:00"/>
    <n v="43842500"/>
    <n v="199"/>
    <n v="100"/>
    <n v="43842500"/>
    <n v="0"/>
    <n v="0"/>
    <n v="0"/>
    <n v="43842500"/>
    <s v="6.5  Mes(es)"/>
  </r>
  <r>
    <x v="1"/>
    <n v="220062"/>
    <x v="0"/>
    <s v="https://community.secop.gov.co/Public/Tendering/OpportunityDetail/Index?noticeUID=CO1.NTC.2529586&amp;isFromPublicArea=True&amp;isModal=true&amp;asPopupView=true"/>
    <x v="0"/>
    <s v="Prestación Servicios Profesionales"/>
    <s v="DESPACHO DIR. GESTION CORPORATIVA"/>
    <s v="0111-01"/>
    <s v="Prestar los servicios profesionales a la Dirección de GestiónCorporativa para apoyar la gestión precontractual, de pagos y pos contractual frente al sistema SAP BOGDATA."/>
    <n v="79505567"/>
    <s v="JAIRO ARTURO SUAREZ SANCHEZ"/>
    <s v="ASESOR - DESPACHO SECRETARIO DISTRITAL DE HDA."/>
    <s v="N/A"/>
    <d v="2023-06-02T00:00:00"/>
    <s v="El contratista cumplió a satisfacción con las obligaciones generalesestipuladas en el contrato."/>
    <s v="El contratista cumplió a satisfacción con las obligaciones especialesestipuladas en el contrato."/>
    <d v="2022-01-12T00:00:00"/>
    <d v="2022-02-01T00:00:00"/>
    <n v="300"/>
    <d v="2023-01-01T00:00:00"/>
    <n v="60480000"/>
    <n v="334"/>
    <n v="100"/>
    <n v="66326400"/>
    <n v="201600"/>
    <n v="1"/>
    <n v="6048000"/>
    <n v="66528000"/>
    <s v="  11  Mes(es)"/>
  </r>
  <r>
    <x v="0"/>
    <n v="230316"/>
    <x v="0"/>
    <s v="https://community.secop.gov.co/Public/Tendering/OpportunityDetail/Index?noticeUID=CO1.NTC.4123742&amp;isFromPublicArea=True&amp;isModal=true&amp;asPopupView=true"/>
    <x v="0"/>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1069757873"/>
    <s v="LUISA FERNANDA MOLINA ECHEVERRI"/>
    <s v="JEFE DE OFICINA - OF. GESTION DEL SERVICIO"/>
    <s v="N/A"/>
    <d v="2023-06-02T00:00:00"/>
    <s v="Durante el mes de marzo de 2023, el contratista cumplió con lasobligaciones generales estipuladas en los estudios previos."/>
    <s v="Durante el mes de marzo de 2023, el contratista cumplió con lasobligaciones especiales estipuladas en los estudios previos."/>
    <d v="2023-03-10T00:00:00"/>
    <d v="2023-03-13T00:00:00"/>
    <s v="10  Mes(es)"/>
    <d v="2024-01-13T00:00:00"/>
    <n v="40320000"/>
    <n v="109"/>
    <n v="35.619999999999997"/>
    <n v="2419200"/>
    <n v="37900800"/>
    <n v="0"/>
    <n v="0"/>
    <n v="40320000"/>
    <s v="10  Mes(es)"/>
  </r>
  <r>
    <x v="0"/>
    <n v="230381"/>
    <x v="0"/>
    <s v="https://community.secop.gov.co/Public/Tendering/OpportunityDetail/Index?noticeUID=CO1.NTC.4123742&amp;isFromPublicArea=True&amp;isModal=true&amp;asPopupView=true"/>
    <x v="0"/>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10267575"/>
    <s v="MARIO  TORRES MONTOYA"/>
    <s v="JEFE DE OFICINA - OF. GESTION DEL SERVICIO"/>
    <s v="N/A"/>
    <d v="2023-06-02T00:00:00"/>
    <s v="Durante el mes de marzo de 2023, el contratista cumplió con lasobligaciones generales estipuladas en los estudios previos."/>
    <s v="Durante el mes de marzo de 2023, el contratista cumplió con lasobligaciones especiales estipuladas en los estudios previos."/>
    <d v="2023-03-27T00:00:00"/>
    <d v="2023-03-28T00:00:00"/>
    <s v="10  Mes(es)"/>
    <d v="2024-01-28T00:00:00"/>
    <n v="40320000"/>
    <n v="94"/>
    <n v="30.72"/>
    <n v="403200"/>
    <n v="39916800"/>
    <n v="0"/>
    <n v="0"/>
    <n v="40320000"/>
    <s v="10  Mes(es)"/>
  </r>
  <r>
    <x v="0"/>
    <n v="230319"/>
    <x v="0"/>
    <s v="https://community.secop.gov.co/Public/Tendering/OpportunityDetail/Index?noticeUID=CO1.NTC.4123742&amp;isFromPublicArea=True&amp;isModal=true&amp;asPopupView=true"/>
    <x v="0"/>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1049898384"/>
    <s v="JESUS DAVID MORALES AMARIS"/>
    <s v="JEFE DE OFICINA - OF. GESTION DEL SERVICIO"/>
    <s v="N/A"/>
    <d v="2023-06-02T00:00:00"/>
    <s v="Durante el mes de marzo de 2023, el contratista cumplió con lasobligaciones generales estipuladas en los estudios previos"/>
    <s v="Durante el mes de marzo de 2023, el contratista cumplió con lasobligaciones especiales estipuladas en los estudios previos."/>
    <d v="2023-03-10T00:00:00"/>
    <d v="2023-03-13T00:00:00"/>
    <s v="10  Mes(es)"/>
    <d v="2024-01-13T00:00:00"/>
    <n v="40320000"/>
    <n v="109"/>
    <n v="35.619999999999997"/>
    <n v="2419200"/>
    <n v="37900800"/>
    <n v="0"/>
    <n v="0"/>
    <n v="40320000"/>
    <s v="10  Mes(es)"/>
  </r>
  <r>
    <x v="0"/>
    <n v="230323"/>
    <x v="0"/>
    <s v="https://community.secop.gov.co/Public/Tendering/OpportunityDetail/Index?noticeUID=CO1.NTC.4123742&amp;isFromPublicArea=True&amp;isModal=true&amp;asPopupView=true"/>
    <x v="0"/>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51992916"/>
    <s v="CLAUDIA PATRICIA MORALES MORALES"/>
    <s v="JEFE DE OFICINA - OF. GESTION DEL SERVICIO"/>
    <s v="N/A"/>
    <d v="2023-06-02T00:00:00"/>
    <s v="Durante el mes de marzo de 2023, el contratista cumplió con lasobligaciones generales estipuladas en los estudios previos."/>
    <s v="Durante el mes de marzo de 2023, el contratista cumplió con lasobligaciones especiales estipuladas en los estudios previos."/>
    <d v="2023-03-13T00:00:00"/>
    <d v="2023-03-21T00:00:00"/>
    <s v="10  Mes(es)"/>
    <d v="2024-01-21T00:00:00"/>
    <n v="40320000"/>
    <n v="101"/>
    <n v="33.01"/>
    <n v="1344000"/>
    <n v="38976000"/>
    <n v="0"/>
    <n v="0"/>
    <n v="40320000"/>
    <s v="10  Mes(es)"/>
  </r>
  <r>
    <x v="0"/>
    <n v="230303"/>
    <x v="0"/>
    <s v="https://community.secop.gov.co/Public/Tendering/OpportunityDetail/Index?noticeUID=CO1.NTC.4123742&amp;isFromPublicArea=True&amp;isModal=true&amp;asPopupView=true"/>
    <x v="0"/>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52426794"/>
    <s v="ANDREA JULIANA GALEANO LOPEZ"/>
    <s v="JEFE DE OFICINA - OF. GESTION DEL SERVICIO"/>
    <s v="N/A"/>
    <d v="2023-06-02T00:00:00"/>
    <s v="Durante el mes de marzo de 2023, el contratista cumplió con lasobligaciones generales estipuladas en los estudios previos."/>
    <s v="Durante el mes de marzo de 2023, el contratista cumplió con lasobligaciones especiales estipuladas en los estudios previos."/>
    <d v="2023-03-08T00:00:00"/>
    <d v="2023-03-13T00:00:00"/>
    <s v="10  Mes(es)"/>
    <d v="2024-01-13T00:00:00"/>
    <n v="40320000"/>
    <n v="109"/>
    <n v="35.619999999999997"/>
    <n v="2419200"/>
    <n v="37900800"/>
    <n v="0"/>
    <n v="0"/>
    <n v="40320000"/>
    <s v="10  Mes(es)"/>
  </r>
  <r>
    <x v="0"/>
    <n v="230349"/>
    <x v="0"/>
    <s v="https://community.secop.gov.co/Public/Tendering/OpportunityDetail/Index?noticeUID=CO1.NTC.4123742&amp;isFromPublicArea=True&amp;isModal=true&amp;asPopupView=true"/>
    <x v="0"/>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1019146452"/>
    <s v="ANDRES FELIPE RESTREPO BOTERO"/>
    <s v="JEFE DE OFICINA - OF. GESTION DEL SERVICIO"/>
    <s v="N/A"/>
    <d v="2023-06-02T00:00:00"/>
    <s v="Durante el mes de marzo de 2023, el contratista cumplió con lasobligaciones generales estipuladas en los estudios previos"/>
    <s v="Durante el mes de marzo de 2023, el contratista cumplió con lasobligaciones especiales estipuladas en los estudios previos."/>
    <d v="2023-03-17T00:00:00"/>
    <d v="2023-03-21T00:00:00"/>
    <s v="10  Mes(es)"/>
    <d v="2024-01-21T00:00:00"/>
    <n v="40320000"/>
    <n v="101"/>
    <n v="33.01"/>
    <n v="1344000"/>
    <n v="38976000"/>
    <n v="0"/>
    <n v="0"/>
    <n v="40320000"/>
    <s v="10  Mes(es)"/>
  </r>
  <r>
    <x v="0"/>
    <n v="230294"/>
    <x v="0"/>
    <s v="https://community.secop.gov.co/Public/Tendering/OpportunityDetail/Index?noticeUID=CO1.NTC.4123742&amp;isFromPublicArea=True&amp;isModal=true&amp;asPopupView=true"/>
    <x v="0"/>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1022438364"/>
    <s v="DANIEL FELIPE VILLARRAGA GONZALEZ"/>
    <s v="JEFE DE OFICINA - OF. GESTION DEL SERVICIO"/>
    <s v="N/A"/>
    <d v="2023-06-02T00:00:00"/>
    <s v="Durante el mes de marzo de 2023, el contratista cumplió con lasobligaciones generales estipuladas en los estudios previos."/>
    <s v="Durante el mes de marzo de 2023, el contratista cumplió con lasobligaciones especiales estipuladas en los estudios previos."/>
    <d v="2023-03-07T00:00:00"/>
    <d v="2023-03-13T00:00:00"/>
    <s v="10  Mes(es)"/>
    <d v="2024-01-13T00:00:00"/>
    <n v="40320000"/>
    <n v="109"/>
    <n v="35.619999999999997"/>
    <n v="2419200"/>
    <n v="37900800"/>
    <n v="0"/>
    <n v="0"/>
    <n v="40320000"/>
    <s v="10  Mes(es)"/>
  </r>
  <r>
    <x v="0"/>
    <n v="230304"/>
    <x v="0"/>
    <s v="https://community.secop.gov.co/Public/Tendering/OpportunityDetail/Index?noticeUID=CO1.NTC.4123742&amp;isFromPublicArea=True&amp;isModal=true&amp;asPopupView=true"/>
    <x v="0"/>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1019111424"/>
    <s v="ANDREA CAROLINA PERTUZ HERNANDEZ"/>
    <s v="JEFE DE OFICINA - OF. GESTION DEL SERVICIO"/>
    <s v="N/A"/>
    <d v="2023-06-02T00:00:00"/>
    <s v="Durante el mes de marzo de 2023, el contratista cumplió con lasobligaciones generales estipuladas en los estudios previos."/>
    <s v="Durante el mes de marzo de 2023, el contratista cumplió con lasobligaciones especiales estipuladas en los estudios previos."/>
    <d v="2023-03-08T00:00:00"/>
    <d v="2023-03-13T00:00:00"/>
    <s v="10  Mes(es)"/>
    <d v="2024-01-13T00:00:00"/>
    <n v="40320000"/>
    <n v="109"/>
    <n v="35.619999999999997"/>
    <n v="2419200"/>
    <n v="37900800"/>
    <n v="0"/>
    <n v="0"/>
    <n v="40320000"/>
    <s v="10  Mes(es)"/>
  </r>
  <r>
    <x v="0"/>
    <n v="230351"/>
    <x v="0"/>
    <s v="https://community.secop.gov.co/Public/Tendering/OpportunityDetail/Index?noticeUID=CO1.NTC.4123742&amp;isFromPublicArea=True&amp;isModal=true&amp;asPopupView=true"/>
    <x v="0"/>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79401311"/>
    <s v="ARMANDO  LOPEZ RIVERA"/>
    <s v="JEFE DE OFICINA - OF. GESTION DEL SERVICIO"/>
    <s v="N/A"/>
    <d v="2023-06-02T00:00:00"/>
    <s v="Durante el mes de marzo de 2023, el contratista cumplió con lasobligaciones generales estipuladas en los estudios previos."/>
    <s v="Durante el mes de marzo de 2023, el contratista cumplió con lasobligaciones especiales estipuladas en los estudios previos"/>
    <d v="2023-03-22T00:00:00"/>
    <d v="2023-03-28T00:00:00"/>
    <s v="10  Mes(es)"/>
    <d v="2024-01-28T00:00:00"/>
    <n v="40320000"/>
    <n v="94"/>
    <n v="30.72"/>
    <n v="403200"/>
    <n v="39916800"/>
    <n v="0"/>
    <n v="0"/>
    <n v="40320000"/>
    <s v="10  Mes(es)"/>
  </r>
  <r>
    <x v="0"/>
    <n v="230305"/>
    <x v="0"/>
    <s v="https://community.secop.gov.co/Public/Tendering/OpportunityDetail/Index?noticeUID=CO1.NTC.4123742&amp;isFromPublicArea=True&amp;isModal=true&amp;asPopupView=true"/>
    <x v="0"/>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22810533"/>
    <s v="ODETTE CAROLINA CAJALE QUINTERO"/>
    <s v="JEFE DE OFICINA - OF. GESTION DEL SERVICIO"/>
    <s v="N/A"/>
    <d v="2023-06-02T00:00:00"/>
    <s v="Durante el mes de abril de 2023, el contratista cumplió con lasobligaciones generales estipuladas en los estudios previos."/>
    <s v="Durante el mes de abril de 2023, el contratista cumplió con lasobligaciones especiales estipuladas en los estudios previos."/>
    <d v="2023-03-08T00:00:00"/>
    <d v="2023-03-13T00:00:00"/>
    <s v="10  Mes(es)"/>
    <d v="2024-01-13T00:00:00"/>
    <n v="40320000"/>
    <n v="109"/>
    <n v="35.619999999999997"/>
    <n v="6451200"/>
    <n v="33868800"/>
    <n v="0"/>
    <n v="0"/>
    <n v="40320000"/>
    <s v="10  Mes(es)"/>
  </r>
  <r>
    <x v="0"/>
    <n v="230313"/>
    <x v="0"/>
    <s v="https://community.secop.gov.co/Public/Tendering/OpportunityDetail/Index?noticeUID=CO1.NTC.4123742&amp;isFromPublicArea=True&amp;isModal=true&amp;asPopupView=true"/>
    <x v="0"/>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1010225587"/>
    <s v="OSCAR ENRIQUE MESA CELIS"/>
    <s v="JEFE DE OFICINA - OF. GESTION DEL SERVICIO"/>
    <s v="N/A"/>
    <d v="2023-06-02T00:00:00"/>
    <s v="Durante el mes de abril de 2023, el contratista cumplió con lasobligaciones generales estipuladas en los estudios previos."/>
    <s v="Durante el mes de abril de 2023, el contratista cumplió con lasobligaciones especiales estipuladas en los estudios previos."/>
    <d v="2023-03-10T00:00:00"/>
    <d v="2023-03-13T00:00:00"/>
    <s v="10  Mes(es)"/>
    <d v="2024-01-13T00:00:00"/>
    <n v="40320000"/>
    <n v="109"/>
    <n v="35.619999999999997"/>
    <n v="6451200"/>
    <n v="33868800"/>
    <n v="0"/>
    <n v="0"/>
    <n v="40320000"/>
    <s v="10  Mes(es)"/>
  </r>
  <r>
    <x v="0"/>
    <n v="230295"/>
    <x v="0"/>
    <s v="https://community.secop.gov.co/Public/Tendering/OpportunityDetail/Index?noticeUID=CO1.NTC.4123742&amp;isFromPublicArea=True&amp;isModal=true&amp;asPopupView=true"/>
    <x v="0"/>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1023878066"/>
    <s v="CAMILO ANDRES ARIAS REY"/>
    <s v="JEFE DE OFICINA - OF. GESTION DEL SERVICIO"/>
    <s v="N/A"/>
    <d v="2023-06-02T00:00:00"/>
    <s v="Durante el mes de abril de 2023, el contratista cumplió con lasobligaciones generales estipuladas en los estudios previos."/>
    <s v="Durante el mes de abril de 2023, el contratista cumplió con lasobligaciones especiales estipuladas en los estudios previos."/>
    <d v="2023-03-07T00:00:00"/>
    <d v="2023-03-13T00:00:00"/>
    <s v="10  Mes(es)"/>
    <d v="2024-01-13T00:00:00"/>
    <n v="40320000"/>
    <n v="109"/>
    <n v="35.619999999999997"/>
    <n v="6451200"/>
    <n v="33868800"/>
    <n v="0"/>
    <n v="0"/>
    <n v="40320000"/>
    <s v="10  Mes(es)"/>
  </r>
  <r>
    <x v="0"/>
    <n v="230291"/>
    <x v="0"/>
    <s v="https://community.secop.gov.co/Public/Tendering/OpportunityDetail/Index?noticeUID=CO1.NTC.4123742&amp;isFromPublicArea=True&amp;isModal=true&amp;asPopupView=true"/>
    <x v="0"/>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1033809255"/>
    <s v="DANIELA DE LOS ANGELES SUAREZ BELTRAN"/>
    <s v="JEFE DE OFICINA - OF. GESTION DEL SERVICIO"/>
    <s v="N/A"/>
    <d v="2023-06-02T00:00:00"/>
    <s v="Durante el mes de abril de 2023, el contratista cumplió con lasobligaciones generales estipuladas en los estudios previos."/>
    <s v="Durante el mes de abril de 2023, el contratista cumplió con lasobligaciones especiales estipuladas en los estudios previos."/>
    <d v="2023-03-07T00:00:00"/>
    <d v="2023-03-13T00:00:00"/>
    <s v="10  Mes(es)"/>
    <d v="2024-01-13T00:00:00"/>
    <n v="40320000"/>
    <n v="109"/>
    <n v="35.619999999999997"/>
    <n v="6451200"/>
    <n v="33868800"/>
    <n v="0"/>
    <n v="0"/>
    <n v="40320000"/>
    <s v="10  Mes(es)"/>
  </r>
  <r>
    <x v="0"/>
    <n v="230341"/>
    <x v="0"/>
    <s v="https://community.secop.gov.co/Public/Tendering/OpportunityDetail/Index?noticeUID=CO1.NTC.4123742&amp;isFromPublicArea=True&amp;isModal=true&amp;asPopupView=true"/>
    <x v="0"/>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1067866395"/>
    <s v="KATIA SOFIA SENA BERROCAL"/>
    <s v="JEFE DE OFICINA - OF. GESTION DEL SERVICIO"/>
    <s v="N/A"/>
    <d v="2023-06-02T00:00:00"/>
    <s v="Durante el mes de abril de 2023, el contratista cumplió con lasobligaciones generales estipuladas en los estudios previos."/>
    <s v="Durante el mes de abril de 2023, el contratista cumplió con lasobligaciones especiales estipuladas en los estudios previos"/>
    <d v="2023-03-16T00:00:00"/>
    <d v="2023-03-16T00:00:00"/>
    <s v="10  Mes(es)"/>
    <d v="2024-01-16T00:00:00"/>
    <n v="40320000"/>
    <n v="106"/>
    <n v="34.64"/>
    <n v="6048000"/>
    <n v="34272000"/>
    <n v="0"/>
    <n v="0"/>
    <n v="40320000"/>
    <s v="10  Mes(es)"/>
  </r>
  <r>
    <x v="0"/>
    <n v="230315"/>
    <x v="0"/>
    <s v="https://community.secop.gov.co/Public/Tendering/OpportunityDetail/Index?noticeUID=CO1.NTC.4123742&amp;isFromPublicArea=True&amp;isModal=true&amp;asPopupView=true"/>
    <x v="0"/>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1022412122"/>
    <s v="SERGIO ANDRES VASQUEZ QUIROGA"/>
    <s v="JEFE DE OFICINA - OF. GESTION DEL SERVICIO"/>
    <s v="N/A"/>
    <d v="2023-06-02T00:00:00"/>
    <s v="Durante el mes de abril de 2023, el contratista cumplió con lasobligaciones generales estipuladas en los estudios previos"/>
    <s v="Durante el mes de abril de 2023, el contratista cumplió con lasobligaciones especiales estipuladas en los estudios previos"/>
    <d v="2023-03-10T00:00:00"/>
    <d v="2023-03-13T00:00:00"/>
    <s v="10  Mes(es)"/>
    <d v="2024-01-13T00:00:00"/>
    <n v="40320000"/>
    <n v="109"/>
    <n v="35.619999999999997"/>
    <n v="6451200"/>
    <n v="33868800"/>
    <n v="0"/>
    <n v="0"/>
    <n v="40320000"/>
    <s v="10  Mes(es)"/>
  </r>
  <r>
    <x v="0"/>
    <n v="230312"/>
    <x v="0"/>
    <s v="https://community.secop.gov.co/Public/Tendering/OpportunityDetail/Index?noticeUID=CO1.NTC.4123742&amp;isFromPublicArea=True&amp;isModal=true&amp;asPopupView=true"/>
    <x v="0"/>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1019029437"/>
    <s v="JEYMY KATHERINE MUÑOZ MUÑOZ"/>
    <s v="JEFE DE OFICINA - OF. GESTION DEL SERVICIO"/>
    <s v="N/A"/>
    <d v="2023-06-02T00:00:00"/>
    <s v="Durante el mes de abril de 2023, el contratista cumplió con lasobligaciones generales estipuladas en los estudios previos"/>
    <s v="Durante el mes de abril de 2023, el contratista cumplió con lasobligaciones especiales estipuladas en los estudios previos"/>
    <d v="2023-03-10T00:00:00"/>
    <d v="2023-03-14T00:00:00"/>
    <s v="10  Mes(es)"/>
    <d v="2024-01-14T00:00:00"/>
    <n v="40320000"/>
    <n v="108"/>
    <n v="35.29"/>
    <n v="6316800"/>
    <n v="34003200"/>
    <n v="0"/>
    <n v="0"/>
    <n v="40320000"/>
    <s v="10  Mes(es)"/>
  </r>
  <r>
    <x v="0"/>
    <n v="230324"/>
    <x v="0"/>
    <s v="https://community.secop.gov.co/Public/Tendering/OpportunityDetail/Index?noticeUID=CO1.NTC.4123742&amp;isFromPublicArea=True&amp;isModal=true&amp;asPopupView=true"/>
    <x v="0"/>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1014306793"/>
    <s v="JUAN SEBASTIAN GARZON BUITRAGO"/>
    <s v="JEFE DE OFICINA - OF. GESTION DEL SERVICIO"/>
    <s v="N/A"/>
    <d v="2023-06-02T00:00:00"/>
    <s v="Durante el mes de abril de 2023, el contratista cumplió con lasobligaciones generales estipuladas en los estudios previos."/>
    <s v="Durante el mes de abril de 2023, el contratista cumplió con lasobligaciones especiales estipuladas en los estudios previos"/>
    <d v="2023-03-13T00:00:00"/>
    <d v="2023-03-13T00:00:00"/>
    <s v="10  Mes(es)"/>
    <d v="2024-01-13T00:00:00"/>
    <n v="40320000"/>
    <n v="109"/>
    <n v="35.619999999999997"/>
    <n v="6451200"/>
    <n v="33868800"/>
    <n v="0"/>
    <n v="0"/>
    <n v="40320000"/>
    <s v="10  Mes(es)"/>
  </r>
  <r>
    <x v="0"/>
    <n v="230309"/>
    <x v="0"/>
    <s v="https://community.secop.gov.co/Public/Tendering/OpportunityDetail/Index?noticeUID=CO1.NTC.4123742&amp;isFromPublicArea=True&amp;isModal=true&amp;asPopupView=true"/>
    <x v="0"/>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80815185"/>
    <s v="HENRY  GARZON AVILA"/>
    <s v="JEFE DE OFICINA - OF. GESTION DEL SERVICIO"/>
    <s v="N/A"/>
    <d v="2023-06-02T00:00:00"/>
    <s v="Durante el mes de abril de 2023, el contratista cumplió con lasobligaciones generales estipuladas en los estudios previos"/>
    <s v="Durante el mes de abril de 2023, el contratista cumplió con lasobligaciones especiales estipuladas en los estudios previos"/>
    <d v="2023-03-09T00:00:00"/>
    <d v="2023-03-13T00:00:00"/>
    <s v="10  Mes(es)"/>
    <d v="2024-01-13T00:00:00"/>
    <n v="40320000"/>
    <n v="109"/>
    <n v="35.619999999999997"/>
    <n v="6451200"/>
    <n v="33868800"/>
    <n v="0"/>
    <n v="0"/>
    <n v="40320000"/>
    <s v="10  Mes(es)"/>
  </r>
  <r>
    <x v="0"/>
    <n v="230302"/>
    <x v="0"/>
    <s v="https://community.secop.gov.co/Public/Tendering/OpportunityDetail/Index?noticeUID=CO1.NTC.4123742&amp;isFromPublicArea=True&amp;isModal=true&amp;asPopupView=true"/>
    <x v="0"/>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53051180"/>
    <s v="LADY PAOLA GARAY MENDIETA"/>
    <s v="JEFE DE OFICINA - OF. GESTION DEL SERVICIO"/>
    <s v="N/A"/>
    <d v="2023-06-02T00:00:00"/>
    <s v="Durante el mes de abril de 2023, el contratista cumplió con lasobligaciones generales estipuladas en los estudios previos"/>
    <s v="Durante el mes de abril de 2023, el contratista cumplió con lasobligaciones especiales estipuladas en los estudios previos"/>
    <d v="2023-03-08T00:00:00"/>
    <d v="2023-03-13T00:00:00"/>
    <s v="10  Mes(es)"/>
    <d v="2024-01-13T00:00:00"/>
    <n v="40320000"/>
    <n v="109"/>
    <n v="35.619999999999997"/>
    <n v="6451200"/>
    <n v="33868800"/>
    <n v="0"/>
    <n v="0"/>
    <n v="40320000"/>
    <s v="10  Mes(es)"/>
  </r>
  <r>
    <x v="0"/>
    <n v="230320"/>
    <x v="0"/>
    <s v="https://community.secop.gov.co/Public/Tendering/OpportunityDetail/Index?noticeUID=CO1.NTC.4123742&amp;isFromPublicArea=True&amp;isModal=true&amp;asPopupView=true"/>
    <x v="0"/>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52198591"/>
    <s v="KARLA GIOVANNA GONZALEZ LOZANO"/>
    <s v="JEFE DE OFICINA - OF. GESTION DEL SERVICIO"/>
    <s v="N/A"/>
    <d v="2023-06-02T00:00:00"/>
    <s v="Durante el mes de abril de 2023, el contratista cumplió con lasobligaciones generales estipuladas en los estudios previos."/>
    <s v="Durante el mes de abril de 2023, el contratista cumplió con lasobligaciones especiales estipuladas en los estudios previos"/>
    <d v="2023-03-10T00:00:00"/>
    <d v="2023-03-16T00:00:00"/>
    <s v="10  Mes(es)"/>
    <d v="2024-01-16T00:00:00"/>
    <n v="40320000"/>
    <n v="106"/>
    <n v="34.64"/>
    <n v="6451200"/>
    <n v="33868800"/>
    <n v="0"/>
    <n v="0"/>
    <n v="40320000"/>
    <s v="10  Mes(es)"/>
  </r>
  <r>
    <x v="0"/>
    <n v="230301"/>
    <x v="0"/>
    <s v="https://community.secop.gov.co/Public/Tendering/OpportunityDetail/Index?noticeUID=CO1.NTC.4123742&amp;isFromPublicArea=True&amp;isModal=true&amp;asPopupView=true"/>
    <x v="0"/>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1022366061"/>
    <s v="GELBY PAOLA BARRETO LEON"/>
    <s v="JEFE DE OFICINA - OF. GESTION DEL SERVICIO"/>
    <s v="N/A"/>
    <d v="2023-06-02T00:00:00"/>
    <s v="Durante el mes de abril de 2023, el contratista cumplió con lasobligaciones generales estipuladas en los estudios previos"/>
    <s v="Durante el mes de abril de 2023, el contratista cumplió con lasobligaciones especiales estipuladas en los estudios previos"/>
    <d v="2023-03-07T00:00:00"/>
    <d v="2023-03-13T00:00:00"/>
    <s v="10  Mes(es)"/>
    <d v="2024-01-13T00:00:00"/>
    <n v="40320000"/>
    <n v="109"/>
    <n v="35.619999999999997"/>
    <n v="6451200"/>
    <n v="33868800"/>
    <n v="0"/>
    <n v="0"/>
    <n v="40320000"/>
    <s v="10  Mes(es)"/>
  </r>
  <r>
    <x v="0"/>
    <n v="230345"/>
    <x v="0"/>
    <s v="https://community.secop.gov.co/Public/Tendering/OpportunityDetail/Index?noticeUID=CO1.NTC.4123742&amp;isFromPublicArea=True&amp;isModal=true&amp;asPopupView=true"/>
    <x v="0"/>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79412045"/>
    <s v="JOSE JOAQUIN DOMINGUEZ CASTAÑEDA"/>
    <s v="JEFE DE OFICINA - OF. GESTION DEL SERVICIO"/>
    <s v="N/A"/>
    <d v="2023-06-02T00:00:00"/>
    <s v="Durante el mes de abril de 2023, el contratista cumplió con lasobligaciones generales estipuladas en los estudios previos"/>
    <s v="Durante el mes de abril de 2023, el contratista cumplió con lasobligaciones especiales estipuladas en los estudios previos"/>
    <d v="2023-03-16T00:00:00"/>
    <d v="2023-03-21T00:00:00"/>
    <s v="10  Mes(es)"/>
    <d v="2024-01-21T00:00:00"/>
    <n v="40320000"/>
    <n v="101"/>
    <n v="33.01"/>
    <n v="5376000"/>
    <n v="34944000"/>
    <n v="0"/>
    <n v="0"/>
    <n v="40320000"/>
    <s v="10  Mes(es)"/>
  </r>
  <r>
    <x v="0"/>
    <n v="230319"/>
    <x v="0"/>
    <s v="https://community.secop.gov.co/Public/Tendering/OpportunityDetail/Index?noticeUID=CO1.NTC.4123742&amp;isFromPublicArea=True&amp;isModal=true&amp;asPopupView=true"/>
    <x v="0"/>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1049898384"/>
    <s v="JESUS DAVID MORALES AMARIS"/>
    <s v="JEFE DE OFICINA - OF. GESTION DEL SERVICIO"/>
    <s v="N/A"/>
    <d v="2023-06-02T00:00:00"/>
    <s v="Durante el mes de abril de 2023, el contratista cumplió con lasobligaciones generales estipuladas en los estudios previos"/>
    <s v="Durante el mes de abril de 2023, el contratista cumplió con lasobligaciones especiales estipuladas en los estudios previos"/>
    <d v="2023-03-10T00:00:00"/>
    <d v="2023-03-13T00:00:00"/>
    <s v="10  Mes(es)"/>
    <d v="2024-01-13T00:00:00"/>
    <n v="40320000"/>
    <n v="109"/>
    <n v="35.619999999999997"/>
    <n v="6451200"/>
    <n v="33868800"/>
    <n v="0"/>
    <n v="0"/>
    <n v="40320000"/>
    <s v="10  Mes(es)"/>
  </r>
  <r>
    <x v="0"/>
    <n v="230316"/>
    <x v="0"/>
    <s v="https://community.secop.gov.co/Public/Tendering/OpportunityDetail/Index?noticeUID=CO1.NTC.4123742&amp;isFromPublicArea=True&amp;isModal=true&amp;asPopupView=true"/>
    <x v="0"/>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1069757873"/>
    <s v="LUISA FERNANDA MOLINA ECHEVERRI"/>
    <s v="JEFE DE OFICINA - OF. GESTION DEL SERVICIO"/>
    <s v="N/A"/>
    <d v="2023-06-02T00:00:00"/>
    <s v="Durante el mes de abril de 2023, el contratista cumplió con lasobligaciones generales estipuladas en los estudios previos."/>
    <s v="Durante el mes de abril de 2023, el contratista cumplió con lasobligaciones especiales estipuladas en los estudios previos"/>
    <d v="2023-03-10T00:00:00"/>
    <d v="2023-03-13T00:00:00"/>
    <s v="10  Mes(es)"/>
    <d v="2024-01-13T00:00:00"/>
    <n v="40320000"/>
    <n v="109"/>
    <n v="35.619999999999997"/>
    <n v="6451200"/>
    <n v="33868800"/>
    <n v="0"/>
    <n v="0"/>
    <n v="40320000"/>
    <s v="10  Mes(es)"/>
  </r>
  <r>
    <x v="0"/>
    <n v="230241"/>
    <x v="0"/>
    <s v="https://community.secop.gov.co/Public/Tendering/OpportunityDetail/Index?noticeUID=CO1.NTC.3988945&amp;isFromPublicArea=True&amp;isModal=true&amp;asPopupView=true"/>
    <x v="0"/>
    <s v="Prestación Servicios Profesionales"/>
    <s v="SUBD. COBRO NO TRIBUTARIO"/>
    <s v="0111-01"/>
    <s v="Prestar servicios profesionales para la administración del sistema decobro coactivo, generar informes, cruzar información de los diferentesmódulos para su consolidación, análisis de bases de datos."/>
    <n v="79708223"/>
    <s v="JONNY  PEÑA PEREZ"/>
    <s v="SUBDIRECTOR TECNICO - SUBD. COBRO NO TRIBUTARIO"/>
    <s v="N/A"/>
    <d v="2023-06-02T00:00:00"/>
    <s v="Certifico que el valor cobrado por el contratista está de acuerdo conlos estudios previos y con el contrato.  El valor que pagar con lapresente certificación es de ($5.582.000) Cinco Millones QuinientosOchenta Y Dos Mil Pesos, presentando un valor certificado acumulado porla suma de ($19.350.933) Diecinueve Millones Trescientos Cincuenta MilNovecientos Treinta Y Tres Pesos que equivalen al 34% de ejecución,quedando un saldo por ejecutar por valor de ($36.469.067) Treinta Y SeisMillones Cuatrocientos Sesenta Y Nueve Mil Sesenta Y Siete Pesos"/>
    <s v="Certifico que el valor cobrado por el contratista está de acuerdo conlos estudios previos y con el contrato.  El valor que pagar con lapresente certificación es de ($5.582.000) Cinco Millones QuinientosOchenta Y Dos Mil Pesos, presentando un valor certificado acumulado porla suma de ($19.350.933) Diecinueve Millones Trescientos Cincuenta MilNovecientos Treinta Y Tres Pesos que equivalen al 34% de ejecución,quedando un saldo por ejecutar por valor de ($36.469.067) Treinta Y SeisMillones Cuatrocientos Sesenta Y Nueve Mil Sesenta Y Siete Pesos"/>
    <d v="2023-02-14T00:00:00"/>
    <d v="2023-02-17T00:00:00"/>
    <s v="10  Mes(es)"/>
    <d v="2023-12-17T00:00:00"/>
    <n v="55820000"/>
    <n v="133"/>
    <n v="43.89"/>
    <n v="19350933"/>
    <n v="36469067"/>
    <n v="0"/>
    <n v="0"/>
    <n v="55820000"/>
    <s v="10  Mes(es)"/>
  </r>
  <r>
    <x v="0"/>
    <n v="230080"/>
    <x v="0"/>
    <s v="https://community.secop.gov.co/Public/Tendering/OpportunityDetail/Index?noticeUID=CO1.NTC.3784938&amp;isFromPublicArea=True&amp;isModal=true&amp;asPopupView=true"/>
    <x v="0"/>
    <s v="Prestación Servicios Profesionales"/>
    <s v="OF. TECNICA SISTEMA GESTION DOCUMENTAL"/>
    <s v="0111-01"/>
    <s v="Prestar servicios profesionales para participar en los procesos detransferencias secundarias y descripción documental de la SecretaríaDistrital de Hacienda."/>
    <n v="38643879"/>
    <s v="CINDY DAYANA PERTUZ CABRERA"/>
    <s v="JEFE DE OFICINA - OF. TECNICA SISTEMA GESTION DOCUMENTAL"/>
    <s v="N/A"/>
    <d v="2023-06-02T00:00:00"/>
    <s v="El contratista durante el mes de mayo dio cumplimiento a lasobligaciones generales del contrato."/>
    <s v="El contratista durante el mes de mayo dio cumplimiento a lasobligaciones especiales del contrato, realizando las siguientes actividades:Llevó a cabo la tercera actualización del Plan de Trabajo, en el cualincluyó las novedades respecto a la ejecución de la obligación 3,relacionada con actualizar o ajustar las fichas de valoración documentaly disposición final, para las series y subseries documentales misionalesnuevas que surjan dentro del proceso de actualización de las tablas deretención documental de la Secretaría Distrital de Hacienda. Estaactividad se movió para ser iniciada en el mes siguiente de junio,gracias a una unificación de criterios dentro del equipo técnico detrabajo, relacionada con aumentar los tiempos de retención de 12 a 20años, donde algunas de las series misionales que tienen ficha requeriránincluir este criterio.Las mesas de trabajo adelantadas, las cuales cuentan con la proyecciónde las actas anexas como evidencia de la ejecución de las actividadesfueron las siguientes:Reunión Subdirección de Análisis y Sostenibilidad PresupuestalReunión Subdirección de Finanzas DistritalesReunión Subdirección de Desarrollo Social / Subdirección deInfraestructura y LocalidadesReunión Oficina de Cuentas Corrientes y DevolucionesSerie: Devoluciones y CompensacionesReunión Oficina de ConsolidaciónReunión Subdirección de Gestión de la Información PresupuestalReunión Oficina de ConsolidaciónComo parte de la implementación del Plan de Descripción y TransferenciaDocumental Secundaria de la Secretaría Distrital de Hacienda, llevó acabo la actividad de revisar una muestra aleatoria del 5% de los 859registros nuevos obtenidos de descripción en el formato de inventarioanalítico del Archivo deBogotá, cuyo resultado aparece en la revisión llevada a cabo delejercicio realizado por el equipo técnico de descripción documental delos expedientes de Devoluciones y Compensaciones.Dicha revisión se dejó plasmada en la versión 2 de avance de losinventarios y en el Word en el cual se consignaron las observaciones aser corregidas (los cuales van anexos al presente informe).Llevó a cabo reuniones con el equipo de trabajo, relacionadas con ladefinición de identificación y denominación de Bases de datos como tipodocumental en la serie documental: GESTIÓN DE LA INFORMACIÓN TRIBUTARIA;Subserie: Administración Bases de Información, en la TRD de laSubdirección de Planeación e Inteligencia Tributaria y sus oficinas;unificación de criterios para identificar varios tipos documentales enun solo PDF."/>
    <d v="2023-01-18T00:00:00"/>
    <d v="2023-02-01T00:00:00"/>
    <s v="8  Mes(es)"/>
    <d v="2023-10-01T00:00:00"/>
    <n v="38832000"/>
    <n v="149"/>
    <n v="61.57"/>
    <n v="19416000"/>
    <n v="19416000"/>
    <n v="0"/>
    <n v="0"/>
    <n v="38832000"/>
    <s v="8  Mes(es)"/>
  </r>
  <r>
    <x v="0"/>
    <n v="230224"/>
    <x v="0"/>
    <s v="https://community.secop.gov.co/Public/Tendering/OpportunityDetail/Index?noticeUID=CO1.NTC.3946747&amp;isFromPublicArea=True&amp;isModal=true&amp;asPopupView=true"/>
    <x v="0"/>
    <s v="Prestación Servicios Profesionales"/>
    <s v="DESPACHO DIR. DISTRITAL PRESUPUESTO"/>
    <s v="0111-01"/>
    <s v="Prestar servicios profesionales a la Dirección Distrital de Presupuestode la Secretaría Distrital de Hacienda, para apoyar el seguimiento de lagestión administrativa de carácter presupuestal, así como, laconsolidación y revisión de información presupuestal de las entidades yel uso de los recursos."/>
    <n v="1023024436"/>
    <s v="ANGIE NATALIA MUÑOZ NIETO"/>
    <s v="ASESOR - DESPACHO SECRETARIO DISTRITAL DE HDA."/>
    <s v="N/A"/>
    <d v="2023-06-02T00:00:00"/>
    <s v="La contratista acató y dio cumplimiento a las obligaciones generalesestablecidas en el contrato."/>
    <s v="La contratista cumplió a satisfacción las obligaciones especialesestablecidas en el contrato, apoyando la gestión del Despacho de laDirección Distrital de Presupuesto en temas de cierre y seguimiento delas peticiones recibidas, acompañamiento en el proceso de archivodigital y archivo físico, capacitación a los auxiliares en laherramienta SGDEA - WCC, coordinación de actividades de apoyo para losciclos de capacitaciones que realizó la DDP, cruce de información paraidentificar las diferencias en las bases de datos de correspondencia,actualización de los trámites de correspondencia en la herramienta PowerBI, consolidación del informe de trámites en estado abierto, apoyo en elcargue de documentos contractuales en WCC."/>
    <d v="2023-02-07T00:00:00"/>
    <d v="2023-02-08T00:00:00"/>
    <s v="10  Mes(es)"/>
    <d v="2023-12-08T00:00:00"/>
    <n v="45490000"/>
    <n v="142"/>
    <n v="46.86"/>
    <n v="17134567"/>
    <n v="28355433"/>
    <n v="0"/>
    <n v="0"/>
    <n v="45490000"/>
    <s v="10  Mes(es)"/>
  </r>
  <r>
    <x v="0"/>
    <n v="230026"/>
    <x v="0"/>
    <s v="https://community.secop.gov.co/Public/Tendering/OpportunityDetail/Index?noticeUID=CO1.NTC.3753799&amp;isFromPublicArea=True&amp;isModal=true&amp;asPopupView=true"/>
    <x v="0"/>
    <s v="Prestación Servicios Profesionales"/>
    <s v="OF. ASESORA DE COMUNICACIONES"/>
    <s v="0111-01"/>
    <s v="Prestar los servicios profesionales para apoyar a la Oficina Asesora deComunicaciones en las actividades de manejo de las redes sociales de laEntidad y de los contenidos de sinergias de Alcaldía Mayor y demásentidades del Distrito."/>
    <n v="52699229"/>
    <s v="CRISTINA EUGENIA SILVA GOMEZ"/>
    <s v="JEFE DE OFICINA ASESORA - OF. ASESORA DE COMUNICACIONES"/>
    <s v="N/A"/>
    <d v="2023-06-02T00:00:00"/>
    <s v="Prestó los servicios profesionales para apoyar a la Oficina Asesora deComunicaciones en las actividades de manejo de las redes sociales de laEntidad y de los contenidos de sinergias de Alcaldía Mayor y demásentidades del Distrito., durante el mes de mayo de 2023. 2. AnálisisTécnico y Financiero: Certifico que los servicios cumplen técnicamente yque los valores cobrados se encuentran acorde con lo establecido en elcontrato y en la propuesta del contratista."/>
    <s v="Prestó los servicios profesionales para apoyar a la Oficina Asesora deComunicaciones en las actividades de manejo de las redes sociales de laEntidad y de los contenidos de sinergias de Alcaldía Mayor y demásentidades del Distrito., durante el mes de mayo de 2023. 2. AnálisisTécnico y Financiero: Certifico que los servicios cumplen técnicamente yque los valores cobrados se encuentran acorde con lo establecido en elcontrato y en la propuesta del contratista."/>
    <d v="2023-01-13T00:00:00"/>
    <d v="2023-01-20T00:00:00"/>
    <s v="9  Mes(es)"/>
    <d v="2023-10-20T00:00:00"/>
    <n v="29313000"/>
    <n v="161"/>
    <n v="58.97"/>
    <n v="14222233"/>
    <n v="15090767"/>
    <n v="0"/>
    <n v="0"/>
    <n v="29313000"/>
    <s v="9  Mes(es)"/>
  </r>
  <r>
    <x v="0"/>
    <n v="230017"/>
    <x v="0"/>
    <s v="https://community.secop.gov.co/Public/Tendering/OpportunityDetail/Index?noticeUID=CO1.NTC.3746720&amp;isFromPublicArea=True&amp;isModal=true&amp;asPopupView=true"/>
    <x v="0"/>
    <s v="Prestación Servicios Profesionales"/>
    <s v="OF. ASESORA DE COMUNICACIONES"/>
    <s v="0111-01"/>
    <s v="Prestar los servicios profesionales para apoyar a la Oficina Asesora deComunicaciones en la atención a medios de comunicación, en la difusiónde contenidos de la Secretaría Distrital de Hacienda y en la redacciónde información para las diferentes piezas de comunicación de la entidad."/>
    <n v="80035939"/>
    <s v="ANDRES DAVID BAUTISTA ROBLES"/>
    <s v="JEFE DE OFICINA ASESORA - OF. ASESORA DE COMUNICACIONES"/>
    <s v="N/A"/>
    <d v="2023-06-02T00:00:00"/>
    <s v="Prestó los servicios profesionales para apoyar a la Oficina Asesora deComunicaciones en la atención a medios de comunicación, en la difusiónde contenidos de la Secretaría Distrital de Hacienda y en la redacciónde información para las diferentes piezas de comunicación de la entidad,durante el mes de mayo de 2023. 2. Análisis Técnico y Financiero:Certifico que los servicios cumplen técnicamente y que los valorescobrados se encuentran acorde con lo establecido en el contrato y en lapropuesta del contratista"/>
    <s v="Prestó los servicios profesionales para apoyar a la Oficina Asesora deComunicaciones en la atención a medios de comunicación, en la difusiónde contenidos de la Secretaría Distrital de Hacienda y en la redacciónde información para las diferentes piezas de comunicación de la entidad,durante el mes de mayo de 2023. 2. Análisis Técnico y Financiero:Certifico que los servicios cumplen técnicamente y que los valorescobrados se encuentran acorde con lo establecido en el contrato y en lapropuesta del contratista"/>
    <d v="2023-01-13T00:00:00"/>
    <d v="2023-01-18T00:00:00"/>
    <s v="8  Mes(es)"/>
    <d v="2023-09-18T00:00:00"/>
    <n v="50240000"/>
    <n v="163"/>
    <n v="67.08"/>
    <n v="27841333"/>
    <n v="22398667"/>
    <n v="0"/>
    <n v="0"/>
    <n v="50240000"/>
    <s v="8  Mes(es)"/>
  </r>
  <r>
    <x v="1"/>
    <n v="220819"/>
    <x v="0"/>
    <s v="https://community.secop.gov.co/Public/Tendering/OpportunityDetail/Index?noticeUID=CO1.NTC.3395461&amp;isFromPublicArea=True&amp;isModal=true&amp;asPopupView=true"/>
    <x v="0"/>
    <s v="Prestación Servicios Profesionales"/>
    <s v="SUBD. ASUNTOS CONTRACTUALES"/>
    <s v="0111-01"/>
    <s v="Prestar servicios profesionales jurídicos en temas administrativos ycontractuales de competencia de la Subdirección de Asuntos Contractualesde la Secretaría Distrital de Hacienda."/>
    <n v="52951267"/>
    <s v="JENNIFER DEL ROSARIO BENDEK RICO"/>
    <s v="SUBDIRECTOR TECNICO - SUBD. ASUNTOS CONTRACTUALES"/>
    <s v="N/A"/>
    <d v="2023-06-01T00:00:00"/>
    <s v="El contratista dio estricto cumplimiento de las obligaciones generalesestablecidas en el estudio previo."/>
    <s v="El contratista dio cumplimiento a cabalidad de las actividades asignadasdentro de las obligaciones establecidas en el contrato, entregando losrespectivos productos, los cuales fueron discriminados en cada informemensual de actividades."/>
    <d v="2022-11-17T00:00:00"/>
    <d v="2022-11-21T00:00:00"/>
    <n v="105"/>
    <d v="2023-04-21T00:00:00"/>
    <n v="27608000"/>
    <n v="151"/>
    <n v="100"/>
    <n v="38388266"/>
    <n v="525867"/>
    <n v="1"/>
    <n v="11306133"/>
    <n v="38914133"/>
    <s v="   4  Mes(es)  28  Día(s)"/>
  </r>
  <r>
    <x v="0"/>
    <n v="230480"/>
    <x v="1"/>
    <s v="https://www.colombiacompra.gov.co/tienda-virtual-del-estado-colombiano/ordenes-compra/107831"/>
    <x v="7"/>
    <s v="Compraventa"/>
    <s v="SUBD. SERVICIOS TIC"/>
    <s v="0111-01"/>
    <s v="Adquisición de papel para el servicio de impresión en la SHD."/>
    <n v="900019737"/>
    <s v="VENEPLAST LTDA"/>
    <s v="PROFESIONAL ESPECIALIZADO - SUBD. SOLUCIONES TIC"/>
    <s v="N/A"/>
    <d v="2023-06-01T00:00:00"/>
    <s v="Conoció y respetó los Términos y Condiciones de Uso vigentes publicadosen la página web de Colombia Compra EficienteFue responsable de contar con el conocimiento suficiente para el manejode la TVEC.Fue responsable de mantener actualizada su información y la de susUsuarios en la TVECMantuvo actualizada la información del Gran Almacén, de sus Usuarios enla TVEC y el Catálogo del Gran Almacén.Fue responsable de las actuaciones efectuadas con su Usuario ycontraseña en la TVEC.Fue responsable de la veracidad, consistencia, exactitud, coherencia yen general del contenido de la información que ingresó en la TVEC y delimpacto de esta en los Procesos de Contratación.Solicitó a Colombia Compra Eficiente la asignación de un Usuario y firmóy aceptó los Términos y Condiciones de Uso de la TVEC.Publicó su Catálogo en la TVEC utilizando el formato definido porColombia Compra Eficiente.Actualizó su Catálogo las veces que requirió.Respondió a las solicitudes de inclusión.Entregó a la Entidad los bienes objeto del contrato en los tiemposestablecidos.Mantuvo en su inventario el bien objeto de la OC.Conoció claramente las obligaciones a su haber por concepto de losgravámenes o tributos, impuestos, tasas, contribuciones y en generalcualquier carga impositiva que les fue retenidos en calidad de sujetospasivos del hecho generador."/>
    <s v="El proveedor dio estricto cumplimiento a las Obligaciones contenidas enlos “Términos y Condiciones de Uso de la TVEC”.Fue responsables de contar con el conocimiento suficiente para el manejode la TVEC.Fue responsable del funcionamiento y seguridad de sus computadores y desus conexiones a Internet.Aplicó el Protocolo de Indisponibilidad, el cual se encuentra disponibleen Normativa aplicable y reglas adicionales.Conoció claramente las obligaciones a su haber por concepto de losgravámenes o tributos, impuestos, tasas, contribuciones y en generalcualquier carga impositiva que pesa sobre el bien o servicio requerido.Adicionalmente, las Entidades Compradoras deberán informar la forma derecaudo de estos.La información de la TVEC estuvo a disposición de los órganos de controly de las entidades que realicen inspección, vigilancia y control.Fue responsable de mantener actualizada la información de estas y elCatálogo de Gran Almacén.Fue responsable de las actuaciones efectuadas con su Usuario ycontraseña en la TVEC. En consecuencia, trató con reserva la informaciónde su cuenta y contraseña.Actualizó cualquier cambio en su información personal o en su correoelectrónico.Fue responsable de la veracidad, consistencia, exactitud, coherencia yen general del contenido de la información que ingresan en la TVEC y delimpacto de la misma en los Procesos de Contratación. Colombia CompraEficiente puede suspender o inactivar unilateralmente de la TVEC alUsuario o a la Entidad Estatal cuando encuentre inconsistencias,inexactitudes e incoherencias en la información ingresada en la TVEC.Verificó los archivos que cargaron y que estos estuvieran libres devirus o cualquier software malicioso.Solicitó a Colombia Compra Eficiente la asignación de un usuario,aceptar y firmar los Términos y Condiciones de Uso contenidos en elpresente documento.Publicó su Catálogo en la TVEC utilizando el formato definido porColombia Compra Eficiente.Actualizó precios con la descripción, especificaciones técnicas delbien, inclusión de armado o instalación para los bienes que lo requieran, incluyó nuevos bienes; eliminar bienes y introdujo o eliminar ciudades o municipios en los que ofrezca su Catálogo.Actualizó el Catálogo en el momento que lo requirió.Asumió los costos y gastos en las actividades de vinculación a la TVEC,publicación del Catálogo del Gran Almacén y actualización del Catálogodel Gran Almacén.Respondió a las solicitudes de inclusión de la TVEC.Conoció claramente las obligaciones a su haber por concepto de losgravámenes o tributos, impuestos, tasas, contribuciones y en generalcualquier carga impositiva que les serán retenidos en calidad de sujetospasivos del hecho generador.Entregó a las Entidad los bienes objeto de los Procesos de Contrataciónrealizados en la TVEC dentro de los cinco (5) días hábiles siguientes ala colocación de la Orden de Compra en los lugares donde tengadisponible el Catálogo del Gran Almacén.Tuvo en su inventario el bien objeto de una Orden de Compra.Cumplió con los términos y plazos de entrega de los bienes adquiridos dela Orden de Compra.Informó a Colombia Compra Eficiente las demoras en el pago de susfacturas dentro de los 5 (cinco) hábiles siguientes al plazo establecidopara pagar las mismas.Autorizó a CCE a utilizar la información almacenada en la TVEC parapropósitos de análisis del Sistema de Compra Púbica y para preparar losinformes que requieran los organismos de control."/>
    <d v="2023-04-17T00:00:00"/>
    <d v="2023-04-20T00:00:00"/>
    <s v="1  Mes(es)"/>
    <d v="2023-05-20T00:00:00"/>
    <n v="44738491"/>
    <n v="30"/>
    <n v="100"/>
    <n v="44738491"/>
    <n v="0"/>
    <n v="0"/>
    <n v="0"/>
    <n v="44738491"/>
    <s v="1  Mes(es)"/>
  </r>
  <r>
    <x v="0"/>
    <n v="230176"/>
    <x v="0"/>
    <s v="https://community.secop.gov.co/Public/Tendering/OpportunityDetail/Index?noticeUID=CO1.NTC.3881404&amp;isFromPublicArea=True&amp;isModal=true&amp;asPopupView=true"/>
    <x v="0"/>
    <s v="Prestación Servicios Profesionales"/>
    <s v="SUBD. GESTION CONTABLE HACIENDA"/>
    <s v="0111-01"/>
    <s v="Prestar servicios profesionales para realizar procesos de gestión ydepuración de información de los terceros en el módulo BP de Bogdata yTerceros II  cuando se requiera"/>
    <n v="1032444254"/>
    <s v="ANDRES FELIPE SANCHEZ ESPINOSA"/>
    <s v="SUBDIRECTOR TECNICO - SUBD. GESTION CONTABLE HACIENDA"/>
    <s v="N/A"/>
    <d v="2023-06-01T00:00:00"/>
    <s v="El contratista cumplió a satisfacción las obligaciones generales."/>
    <s v="El contratista cumplió a satisfacción las obligaciones especiales."/>
    <d v="2023-01-31T00:00:00"/>
    <d v="2023-02-01T00:00:00"/>
    <s v="8  Mes(es)"/>
    <d v="2023-10-01T00:00:00"/>
    <n v="26056000"/>
    <n v="149"/>
    <n v="61.57"/>
    <n v="13028000"/>
    <n v="13028000"/>
    <n v="0"/>
    <n v="0"/>
    <n v="26056000"/>
    <s v="8  Mes(es)"/>
  </r>
  <r>
    <x v="0"/>
    <n v="230290"/>
    <x v="0"/>
    <s v="https://community.secop.gov.co/Public/Tendering/OpportunityDetail/Index?noticeUID=CO1.NTC.4123742&amp;isFromPublicArea=True&amp;isModal=true&amp;asPopupView=true"/>
    <x v="0"/>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52557015"/>
    <s v="ADRIANA  ORJUELA CAÑON"/>
    <s v="JEFE DE OFICINA - OF. GESTION DEL SERVICIO"/>
    <s v="N/A"/>
    <d v="2023-06-01T00:00:00"/>
    <s v="Durante el mes de abril de 2023, el contratista cumplió con lasobligaciones generales estipuladas en los estudios previos."/>
    <s v="Durante el mes de abril de 2023, el contratista cumplió con lasobligaciones especiales estipuladas en los estudios previos."/>
    <d v="2023-03-07T00:00:00"/>
    <d v="2023-03-13T00:00:00"/>
    <s v="10  Mes(es)"/>
    <d v="2024-01-13T00:00:00"/>
    <n v="40320000"/>
    <n v="109"/>
    <n v="35.619999999999997"/>
    <n v="6451200"/>
    <n v="33868800"/>
    <n v="0"/>
    <n v="0"/>
    <n v="40320000"/>
    <s v="10  Mes(es)"/>
  </r>
  <r>
    <x v="0"/>
    <n v="230281"/>
    <x v="0"/>
    <s v="https://community.secop.gov.co/Public/Tendering/OpportunityDetail/Index?noticeUID=CO1.NTC.4123742&amp;isFromPublicArea=True&amp;isModal=true&amp;asPopupView=true"/>
    <x v="0"/>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1014255083"/>
    <s v="ANGIE LIZETH SERRANO CASTELLANOS"/>
    <s v="JEFE DE OFICINA - OF. GESTION DEL SERVICIO"/>
    <s v="N/A"/>
    <d v="2023-06-01T00:00:00"/>
    <s v="Durante el mes de abril de 2023, el contratista cumplió con lasobligaciones generales estipuladas en los estudios previos."/>
    <s v="Durante el mes de abril de 2023, el contratista cumplió con lasobligaciones especiales estipuladas en los estudios pre"/>
    <d v="2023-03-07T00:00:00"/>
    <d v="2023-03-13T00:00:00"/>
    <s v="10  Mes(es)"/>
    <d v="2024-01-13T00:00:00"/>
    <n v="40320000"/>
    <n v="109"/>
    <n v="35.619999999999997"/>
    <n v="6451200"/>
    <n v="33868800"/>
    <n v="0"/>
    <n v="0"/>
    <n v="40320000"/>
    <s v="10  Mes(es)"/>
  </r>
  <r>
    <x v="0"/>
    <n v="230293"/>
    <x v="0"/>
    <s v="https://community.secop.gov.co/Public/Tendering/OpportunityDetail/Index?noticeUID=CO1.NTC.4123742&amp;isFromPublicArea=True&amp;isModal=true&amp;asPopupView=true"/>
    <x v="0"/>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53016599"/>
    <s v="JENY PATRICIA CHOLO CAMARGO"/>
    <s v="JEFE DE OFICINA - OF. GESTION DEL SERVICIO"/>
    <s v="N/A"/>
    <d v="2023-06-01T00:00:00"/>
    <s v="Durante el mes de abril de 2023, el contratista cumplió con lasobligaciones generales estipuladas en los estudios previos."/>
    <s v="Durante el mes de abril de 2023, el contratista cumplió con lasobligaciones especiales estipuladas en los estudios previos"/>
    <d v="2023-03-07T00:00:00"/>
    <d v="2023-03-13T00:00:00"/>
    <s v="10  Mes(es)"/>
    <d v="2024-01-13T00:00:00"/>
    <n v="40320000"/>
    <n v="109"/>
    <n v="35.619999999999997"/>
    <n v="6451600"/>
    <n v="33868400"/>
    <n v="0"/>
    <n v="0"/>
    <n v="40320000"/>
    <s v="10  Mes(es)"/>
  </r>
  <r>
    <x v="0"/>
    <n v="230164"/>
    <x v="0"/>
    <s v="https://community.secop.gov.co/Public/Tendering/OpportunityDetail/Index?noticeUID=CO1.NTC.3857792&amp;isFromPublicArea=True&amp;isModal=true&amp;asPopupView=true"/>
    <x v="0"/>
    <s v="Prestación Servicios Profesionales"/>
    <s v="SUBD. GESTION CONTABLE HACIENDA"/>
    <s v="0111-01"/>
    <s v="Prestar servicios profesionales para realizar procesos de  conciliaciónde información contable  requeridas en el proceso de elaboracion de losestados financieros, reportes e Informes complementarios de la SDHincluidas en el módulo FI a cargo de la Dirección Distrital deContabilidad"/>
    <n v="1016056057"/>
    <s v="NILSON ANDRES MACIAS CARDENAS"/>
    <s v="SUBDIRECTOR TECNICO - SUBD. GESTION CONTABLE HACIENDA"/>
    <s v="N/A"/>
    <d v="2023-06-01T00:00:00"/>
    <s v="El contratista cumplió a satisfacción las obligaciones generales."/>
    <s v="El contratista cumplió a satisfacción las obligaciones específicas."/>
    <d v="2023-01-27T00:00:00"/>
    <d v="2023-02-08T00:00:00"/>
    <s v="9  Mes(es)"/>
    <d v="2023-11-08T00:00:00"/>
    <n v="29313000"/>
    <n v="142"/>
    <n v="52.01"/>
    <n v="12268033"/>
    <n v="17044967"/>
    <n v="0"/>
    <n v="0"/>
    <n v="29313000"/>
    <s v="9  Mes(es)"/>
  </r>
  <r>
    <x v="0"/>
    <n v="230091"/>
    <x v="0"/>
    <s v="https://community.secop.gov.co/Public/Tendering/OpportunityDetail/Index?noticeUID=CO1.NTC.3792789&amp;isFromPublicArea=True&amp;isModal=true&amp;asPopupView=true"/>
    <x v="0"/>
    <s v="Prestación Servicios Profesionales"/>
    <s v="SUBD. GESTION CONTABLE HACIENDA"/>
    <s v="0111-01"/>
    <s v="Prestar servicios profesionales especializados para apoyar a laSubdirección de Gestión Contable de Hacienda - Dirección Distrital deContabilidad en la ejecución de las actividades establecidas en el plande acción relacionadas con la sostenibilidad contable de la SDH y lapreparación y elaboración de los Estados Financieros, reportes einformes complementarios de la SDH a través de BOGDATA."/>
    <n v="1024530851"/>
    <s v="KELLY JOHANNA SANCHEZ RAMOS"/>
    <s v="SUBDIRECTOR TECNICO - SUBD. GESTION CONTABLE HACIENDA"/>
    <s v="N/A"/>
    <d v="2023-06-01T00:00:00"/>
    <s v="El contratista cumplió a satisfacción las obligaciones generales."/>
    <s v="El contratista cumplió a satisfacción las obligaciones específicas."/>
    <d v="2023-01-19T00:00:00"/>
    <d v="2023-01-23T00:00:00"/>
    <s v="8  Mes(es)"/>
    <d v="2023-09-23T00:00:00"/>
    <n v="53960000"/>
    <n v="158"/>
    <n v="65.02"/>
    <n v="28778667"/>
    <n v="25181333"/>
    <n v="0"/>
    <n v="0"/>
    <n v="53960000"/>
    <s v="8  Mes(es)"/>
  </r>
  <r>
    <x v="0"/>
    <n v="230272"/>
    <x v="0"/>
    <s v="https://community.secop.gov.co/Public/Tendering/OpportunityDetail/Index?noticeUID=CO1.NTC.4067251&amp;isFromPublicArea=True&amp;isModal=true&amp;asPopupView=true"/>
    <x v="3"/>
    <s v="Prestación de Servicios"/>
    <s v="SUBD. PLANEACION FINANCIERA E INVERS."/>
    <s v="0111-01"/>
    <s v="Prestar los servicios para acceder al Sistema Centralizado deOperaciones de Negociación y Registro del Mercado de Renta Fija administrado por la Bolsa de Valores de Colombia (MEC), y ejecutar a través del mismo, mediante estaciones de trabajo remotas,operaciones, contratos y transacciones sobre valores de renta fijainscritos en el Registro Nacional de Valores e Intermediarios; así comorealizar el registro de las operaciones realizadas."/>
    <n v="830085426"/>
    <s v="BOLSA DE VALORES DE COLOMBIA S.A."/>
    <s v="SUBDIRECTOR TECNICO - SUBD. PLANEACION FINANCIERA E INVERS."/>
    <s v="N/A"/>
    <d v="2023-06-01T00:00:00"/>
    <s v="Durante el periodo el contratista cumplió con las obligacionesgenerales."/>
    <s v="Durante el periodo el contratista garantizó el acceso al sistema paranegociación de renta fija MEC PLUS."/>
    <d v="2023-02-24T00:00:00"/>
    <d v="2023-03-01T00:00:00"/>
    <s v="12  Mes(es)"/>
    <d v="2024-03-01T00:00:00"/>
    <n v="84000000"/>
    <n v="121"/>
    <n v="33.06"/>
    <n v="13884444"/>
    <n v="70115556"/>
    <n v="0"/>
    <n v="0"/>
    <n v="84000000"/>
    <s v="12  Mes(es)"/>
  </r>
  <r>
    <x v="0"/>
    <n v="230090"/>
    <x v="0"/>
    <s v="https://community.secop.gov.co/Public/Tendering/OpportunityDetail/Index?noticeUID=CO1.NTC.3792789&amp;isFromPublicArea=True&amp;isModal=true&amp;asPopupView=true"/>
    <x v="0"/>
    <s v="Prestación Servicios Profesionales"/>
    <s v="SUBD. GESTION CONTABLE HACIENDA"/>
    <s v="0111-01"/>
    <s v="Prestar servicios profesionales especializados para apoyar a laSubdirección de Gestión Contable de Hacienda - Dirección Distrital deContabilidad en la ejecución de las actividades establecidas en el plande acción relacionadas con la sostenibilidad contable de la SDH y lapreparación y elaboración de los Estados Financieros, reportes einformes complementarios de la SDH a través de BOGDATA."/>
    <n v="1032456288"/>
    <s v="JENIFER ANDREA SALAZAR MORENO"/>
    <s v="SUBDIRECTOR TECNICO - SUBD. GESTION CONTABLE HACIENDA"/>
    <s v="N/A"/>
    <d v="2023-06-01T00:00:00"/>
    <s v="El contratista cumplió a satisfacción las obligaciones generales."/>
    <s v="El contratista cumplió a satisfacción las obligaciones específicas."/>
    <d v="2023-01-19T00:00:00"/>
    <d v="2023-01-23T00:00:00"/>
    <s v="8  Mes(es)"/>
    <d v="2023-09-23T00:00:00"/>
    <n v="53960000"/>
    <n v="158"/>
    <n v="65.02"/>
    <n v="28778667"/>
    <n v="25181333"/>
    <n v="0"/>
    <n v="0"/>
    <n v="53960000"/>
    <s v="8  Mes(es)"/>
  </r>
  <r>
    <x v="0"/>
    <n v="230273"/>
    <x v="0"/>
    <s v="https://community.secop.gov.co/Public/Tendering/OpportunityDetail/Index?noticeUID=CO1.NTC.4068623&amp;isFromPublicArea=True&amp;isModal=true&amp;asPopupView=true"/>
    <x v="3"/>
    <s v="Prestación de Servicios"/>
    <s v="SUBD. PLANEACION FINANCIERA E INVERS."/>
    <s v="0111-01"/>
    <s v="Prestar los servicios de acceso a la plataforma integradora MASTERTRADER para operar en los mercados que administra la Bolsa de Valores deColombia como son: Sistema de Negociación y Registro de Operacionessobre Valores de Renta Fija – MEC, Sistema de Negociación de RentaVariable, incluido el segmento del Mercado Integrado – MILA (mercados deChile, Colombia, México y Perú) y al Mercado de Derivados, según elmercado al que se encuentre afiliado y a la modalidad de servicio queseleccione para cada uno de sus funcionarios."/>
    <n v="830085426"/>
    <s v="BOLSA DE VALORES DE COLOMBIA S.A."/>
    <s v="SUBDIRECTOR TECNICO - SUBD. PLANEACION FINANCIERA E INVERS."/>
    <s v="N/A"/>
    <d v="2023-06-01T00:00:00"/>
    <s v="Durante el periodo el contratista cumplió con las obligacionesgenerales."/>
    <s v="Durante el periodo el contratista garantizó el acceso al sistema paranegociación de renta fija MEC PLUS."/>
    <d v="2023-02-27T00:00:00"/>
    <d v="2023-03-01T00:00:00"/>
    <s v="12  Mes(es)"/>
    <d v="2024-03-01T00:00:00"/>
    <n v="40698000"/>
    <n v="121"/>
    <n v="33.06"/>
    <n v="4812360"/>
    <n v="35885640"/>
    <n v="0"/>
    <n v="0"/>
    <n v="40698000"/>
    <s v="12  Mes(es)"/>
  </r>
  <r>
    <x v="0"/>
    <n v="230078"/>
    <x v="0"/>
    <s v="https://community.secop.gov.co/Public/Tendering/OpportunityDetail/Index?noticeUID=CO1.NTC.3782210&amp;isFromPublicArea=True&amp;isModal=true&amp;asPopupView=true"/>
    <x v="0"/>
    <s v="Prestación Servicios Profesionales"/>
    <s v="SUBD. GESTION CONTABLE HACIENDA"/>
    <s v="0111-01"/>
    <s v="Prestar servicios profesionales especializados para apoyar a laSubdirección de Gestión Contable de Hacienda - Dirección Distrital deContabilidad en la ejecución de las actividades establecidas en el plande acción relacionadas con la sostenibilidad contable de la SDH y lapreparación y elaboración de los Estados Financieros, reportes ernformes complementarios de la SDH a través de BOGDATA."/>
    <n v="33676280"/>
    <s v="NANCY YANIRA ROA MENDOZA"/>
    <s v="SUBDIRECTOR TECNICO - SUBD. GESTION CONTABLE HACIENDA"/>
    <s v="N/A"/>
    <d v="2023-06-01T00:00:00"/>
    <s v="El contratista cumplió a satisfacción las obligaciones generales."/>
    <s v="El contratista cumplió a satisfacción las obligaciones específicas."/>
    <d v="2023-01-18T00:00:00"/>
    <d v="2023-01-19T00:00:00"/>
    <s v="8  Mes(es)"/>
    <d v="2023-09-19T00:00:00"/>
    <n v="53960000"/>
    <n v="162"/>
    <n v="66.67"/>
    <n v="29678000"/>
    <n v="24282000"/>
    <n v="0"/>
    <n v="0"/>
    <n v="53960000"/>
    <s v="8  Mes(es)"/>
  </r>
  <r>
    <x v="0"/>
    <n v="230240"/>
    <x v="0"/>
    <s v="https://community.secop.gov.co/Public/Tendering/OpportunityDetail/Index?noticeUID=CO1.NTC.3997011&amp;isFromPublicArea=True&amp;isModal=true&amp;asPopupView=true"/>
    <x v="3"/>
    <s v="Suscripción"/>
    <s v="SUBD. ANALISIS SECTORIAL"/>
    <s v="0111-01"/>
    <s v="Suscripción al sistema de información sobre vivienda nueva y usada ydestinos comerciales nuevos en Bogotá D.C."/>
    <n v="830006392"/>
    <s v="LA GALERIA INMOBILIARIA LTDA"/>
    <s v="PROFESIONAL ESPECIALIZADO - SUBD. ANALISIS SECTORIAL"/>
    <s v="N/A"/>
    <d v="2023-06-01T00:00:00"/>
    <s v="El contratista dió cumplimiento a las obligaciones pactadas en losestudios previos del presente contrato."/>
    <s v="El contratista dió cumplimiento a las obligaciones pactadas en losestudios previos del presente contrato."/>
    <d v="2023-02-16T00:00:00"/>
    <d v="2023-03-04T00:00:00"/>
    <s v="12  Mes(es)"/>
    <d v="2024-03-04T00:00:00"/>
    <n v="100749000"/>
    <n v="118"/>
    <n v="32.24"/>
    <n v="25187250"/>
    <n v="75561750"/>
    <n v="0"/>
    <n v="0"/>
    <n v="100749000"/>
    <s v="12  Mes(es)"/>
  </r>
  <r>
    <x v="0"/>
    <n v="230181"/>
    <x v="0"/>
    <s v="https://community.secop.gov.co/Public/Tendering/OpportunityDetail/Index?noticeUID=CO1.NTC.3876088&amp;isFromPublicArea=True&amp;isModal=true&amp;asPopupView=true"/>
    <x v="0"/>
    <s v="Prestación Servicios Profesionales"/>
    <s v="OF. TECNICA SISTEMA GESTION DOCUMENTAL"/>
    <s v="0111-01"/>
    <s v="Prestar servicios profesionales para la implementación del SIC en sucomponente Plan de Preservación de Documentos Electrónicos de laSecretaria Distrital de Hacienda, para las actividades a ejecutar  en el plan de trabajo de la vigencia."/>
    <n v="79797614"/>
    <s v="CARLOS ALBERTO CASTELLANOS MEDINA"/>
    <s v="JEFE DE OFICINA - OF. TECNICA SISTEMA GESTION DOCUMENTAL"/>
    <s v="N/A"/>
    <d v="2023-06-01T00:00:00"/>
    <s v="El contratista durante el período, dio cumplimiento a las obligacionesgenerales del contrato."/>
    <s v="El contratista durante el período dio cumplimiento a las obligacionesespeciales del contrato, con la realización de las siguientesactividades:Elaboró la programación y preparó el material para la socialización alas dependencias del procedimiento para la realización de transferenciasprimarias de documentos electrónicos de archivo alineado con el Plan depreservación digital a largo plazo, para llevar a cabo la socializaciónen el mes de junio."/>
    <d v="2023-01-31T00:00:00"/>
    <d v="2023-02-07T00:00:00"/>
    <s v="8  Mes(es)"/>
    <d v="2023-10-07T00:00:00"/>
    <n v="38832000"/>
    <n v="143"/>
    <n v="59.09"/>
    <n v="18445200"/>
    <n v="20386800"/>
    <n v="0"/>
    <n v="0"/>
    <n v="38832000"/>
    <s v="8  Mes(es)"/>
  </r>
  <r>
    <x v="0"/>
    <n v="230103"/>
    <x v="0"/>
    <s v="https://community.secop.gov.co/Public/Tendering/ContractNoticeManagement/Index?currentLanguage=es-CO&amp;Page=login&amp;Country=CO&amp;SkinName=CCE"/>
    <x v="0"/>
    <s v="Prestación Servicios Profesionales"/>
    <s v="OF. TECNICA SISTEMA GESTION DOCUMENTAL"/>
    <s v="0111-01"/>
    <s v="Prestar servicios profesionales para la implementación del SIC, en elcomponente Conservación de Documentos de archivo de la SecretaríaDistrital de Hacienda, para las actividades a ejecutar  en  el plan detrabajo de la vigencia."/>
    <n v="80180468"/>
    <s v="DANIEL  ISAACS CORAL"/>
    <s v="JEFE DE OFICINA - OF. TECNICA SISTEMA GESTION DOCUMENTAL"/>
    <s v="N/A"/>
    <d v="2023-06-01T00:00:00"/>
    <s v="El contratista durante el período dio cumplimiento a las obligacionesgenerales del contrato."/>
    <s v="Durante el período, el contratista dio cumplimiento con la ejecución delas obligaciones especiales según el plan de trabajo, realizando lassiguientes actividades:1 Actualizó el Plan de trabajo para la obligación 3 ampliándola por tressemanas en el mes de junio, porque la Subdirección del Talento Humano nocontó con la logística requerida para las fechas inicialmenteprogramadas para la presentación de &quot;Buenas prácticas en la producción ymanipulación de los documentos de archivo&quot; durante el mes de mayo.2 Elaboró las ayudas visuales para:a) Capacitación- Buenas prácticas en la producción y manipulación de losdocumentos de archivo.b) Taller de identificación de factores, indicadores de deterioro ydiagnóstico del estado de conservación de soportes documentales.c) Taller de actividades de rescate y conservación para materialdocumental afectado por deterioros, incluidos los casos de emergencia.3 Dictó los siguientes talleres:a) Identificación de factores, indicadores de deterioro ydiagnóstico del estado de conservación de soportes documentalesb) Actividades de rescate y conservación para el material documentalafectado por deterioros, incluidos los casos de emergencia.4. Presentó los registros de asistencia del personal que participó enlos talleres y correo electrónico con la invitación a los archivistas detodas las áreas.5. Elaboró el informe de &quot;Identificación necesidades de socialización deejecución actividades conservación preventiva&quot;6. Elaboró la programación de las socializaciones en conservaciónpreventiva, para ser impartidas en el mes de junio.7. Ajustó la ficha técnica para el proceso de monitoreo de gasescontaminantes y monitoreo de carga microbiana, de conformidad con lasobservaciones realizadas por la Dirección Distrital de Archivo deBogotá.8. Realizó la revisión y ajuste de las especificaciones técnicas para elproceso de calibración de los termohigrómetros datalogger.9. Elaboró una presentación con las necesidades de mantenimientospreventivos, correctivos y necesidades de saneamiento ambiental, que sepresentó el 10 de mayo a funcionarios de la Subdirección Administrativay Financiera.10. Realizó la revisión y actualización del mapa de riesgos y controlesde prevención de emergencias para las sedes CAD y Carrera 32.11 Elaboró informe sobre los cambios realizados frente al mapa deriesgos del año 2022.12 Presentó informe de actividades del periodo correspondiente del 1 demayo al 31 de mayo de 2023.13 Participó en la reunión de Revisión devolución proceso 555 Suministrode equipos de monitoreo, el día 5 de mayo.14 Participó en la reunión de socialización necesidades de mantenimientodepósitos carrera 32 el día 10 de mayo.15 Participó en la reunión de Revisión de observaciones Archivo deBogotá y memorandos proyectados de abril, el día 11 de mayo16 Participó en la reunión de Revisión de memorandos y fechas cronogramade capacitaciones y socializaciones entregables abril, el día 15 demayo.17 Participó en la reunión de unificación de criterios protocolo dedigitalización de documentos de archivo con fines probatorios y programade reprografía, el 23 de mayo.18 Participó en la reunión de Formatos y procedimiento P-120-08(revisión para actualización), el día 23 de mayo.19 Participó en la reunión de seguimiento del contrato 230103, el 25 demayo.20 Participó en la reunión de revisión procedimiento 120-P-08Conservación Documental y documentos asociados - proceso de Gestión Documental con la Subdirección Administrativa y Financiera, el 29 de mayo.21 Participó en la reunión del Plan de trabajo depósitos Archivo Carrera32, con la Subdirección Administrativa y Financiera, el 30 de mayo.22 Apoyó la revisión y actualización de los documentos del SGC:Procedimiento 120-P-08 &quot;Conservación Documental&quot; e instructivos deformatos.23. Apoyó la revisión y ajuste de la ficha técnica para el proceso decustodia de documentos de archivo."/>
    <d v="2023-01-20T00:00:00"/>
    <d v="2023-02-01T00:00:00"/>
    <s v="8  Mes(es)"/>
    <d v="2023-10-01T00:00:00"/>
    <n v="38832000"/>
    <n v="149"/>
    <n v="61.57"/>
    <n v="19416000"/>
    <n v="19416000"/>
    <n v="0"/>
    <n v="0"/>
    <n v="38832000"/>
    <s v="8  Mes(es)"/>
  </r>
  <r>
    <x v="1"/>
    <n v="220832"/>
    <x v="0"/>
    <s v="https://community.secop.gov.co/Public/Tendering/OpportunityDetail/Index?noticeUID=CO1.NTC.3572692&amp;isFromPublicArea=True&amp;isModal=true&amp;asPopupView=true"/>
    <x v="3"/>
    <s v="Suscripción"/>
    <s v="SUBD. ANALISIS SECTORIAL"/>
    <s v="0111-01"/>
    <s v="Suscripción a los resultados mensuales de las encuestas de Consumo y deOpinión Empresarial que permitan medir las expectativas económicas deempresarios y consumidores."/>
    <n v="860028669"/>
    <s v="FUNDACION PARA LA EDUCACION SUPERIOR Y E L DESARROLLO FEDESARROLLO"/>
    <s v="PROFESIONAL ESPECIALIZADO - SUBD. ANALISIS SECTORIAL"/>
    <s v="N/A"/>
    <d v="2023-06-01T00:00:00"/>
    <s v="Todas las obligaciones se han cumplido a satisfacción."/>
    <s v="Todas las obligaciones se han cumplido a satisfacción."/>
    <d v="2022-11-28T00:00:00"/>
    <d v="2022-12-01T00:00:00"/>
    <s v="12  Mes(es)"/>
    <d v="2023-12-01T00:00:00"/>
    <n v="43226960"/>
    <n v="211"/>
    <n v="57.81"/>
    <n v="21613480"/>
    <n v="21613480"/>
    <n v="0"/>
    <n v="0"/>
    <n v="43226960"/>
    <s v="12  Mes(es)"/>
  </r>
  <r>
    <x v="1"/>
    <n v="220759"/>
    <x v="0"/>
    <s v="https://community.secop.gov.co/Public/Tendering/OpportunityDetail/Index?noticeUID=CO1.NTC.3403543&amp;isFromPublicArea=True&amp;isModal=true&amp;asPopupView=true"/>
    <x v="3"/>
    <s v="Prestación de Servicios"/>
    <s v="SUBD. ANALISIS SECTORIAL"/>
    <s v="0111-01"/>
    <s v="La necesidad de contar con la suscripción a los resultados mensuales dela encuesta de consumo para Bogotá."/>
    <n v="900078820"/>
    <s v="RADDAR LIMITADA"/>
    <s v="PROFESIONAL ESPECIALIZADO - SUBD. ANALISIS SECTORIAL"/>
    <s v="N/A"/>
    <d v="2023-06-01T00:00:00"/>
    <s v="El contratista dió cumplimiento a las obligaciones pactadas en losestudios previos del presente contrato."/>
    <s v="El contratista dió cumplimiento a las obligaciones pactadas en losestudios previos del presente contrato."/>
    <d v="2022-10-19T00:00:00"/>
    <d v="2022-11-17T00:00:00"/>
    <s v="12  Mes(es)"/>
    <d v="2023-11-17T00:00:00"/>
    <n v="46602600"/>
    <n v="225"/>
    <n v="61.64"/>
    <n v="27184850"/>
    <n v="19417750"/>
    <n v="0"/>
    <n v="0"/>
    <n v="46602600"/>
    <s v="12  Mes(es)"/>
  </r>
  <r>
    <x v="0"/>
    <n v="230356"/>
    <x v="0"/>
    <s v="https://community.secop.gov.co/Public/Tendering/OpportunityDetail/Index?noticeUID=CO1.NTC.3826144&amp;isFromPublicArea=True&amp;isModal=true&amp;asPopupView=true"/>
    <x v="6"/>
    <s v="Prestación de Servicios"/>
    <s v="SUBD. EDUCACION TRIBUTARIA Y SERVICIO"/>
    <s v="0111-01"/>
    <s v="Proveer el recurso humano, técnico y tecnológico para prestar elservicio y apoyo a la formalización y sensibilización a los ciudadanos,contribuyendo a la reactivación económica, fortalecimiento del servicioy control tributario en Bogotá, encaminado a la formalizaciónempresarial relacionadas con las diligencias de registro en territoriode la Secretaria Distrital de Hacienda."/>
    <n v="901694316"/>
    <s v="CONSORCIO INFOMETRIKA - DEPROYECTOS SDH-LP-0008-2022"/>
    <s v="SUBDIRECTOR TECNICO - SUBD. EDUCACION TRIBUTARIA Y SERVICIO"/>
    <s v="N/A"/>
    <d v="2023-06-01T00:00:00"/>
    <s v="Para el presente período que comprende del 29 al 31 de marzo del 2023,nose evidencia incumplimiento del contrato por cuanto corresponde alinicio de la ejecución"/>
    <s v="Para el presente período que comprende del 29 al 31 de marzo del 2023,no se evidencia incumplimiento del contrato por cuanto corresponde alinicio de la ejecución"/>
    <d v="2023-03-22T00:00:00"/>
    <d v="2023-03-29T00:00:00"/>
    <s v="10  Mes(es)"/>
    <d v="2024-01-29T00:00:00"/>
    <n v="1779853130"/>
    <n v="93"/>
    <n v="30.39"/>
    <n v="0"/>
    <n v="1779853130"/>
    <n v="0"/>
    <n v="0"/>
    <n v="1779853130"/>
    <s v="10  Mes(es)"/>
  </r>
  <r>
    <x v="0"/>
    <n v="230240"/>
    <x v="0"/>
    <s v="https://community.secop.gov.co/Public/Tendering/OpportunityDetail/Index?noticeUID=CO1.NTC.3997011&amp;isFromPublicArea=True&amp;isModal=true&amp;asPopupView=true"/>
    <x v="3"/>
    <s v="Suscripción"/>
    <s v="SUBD. ANALISIS SECTORIAL"/>
    <s v="0111-01"/>
    <s v="Suscripción al sistema de información sobre vivienda nueva y usada ydestinos comerciales nuevos en Bogotá D.C."/>
    <n v="830006392"/>
    <s v="LA GALERIA INMOBILIARIA LTDA"/>
    <s v="PROFESIONAL ESPECIALIZADO - SUBD. ANALISIS SECTORIAL"/>
    <s v="N/A"/>
    <d v="2023-06-01T00:00:00"/>
    <s v="Todas las obligaciones se han cumplido a satisfacción."/>
    <s v="Todas las obligaciones se han cumplido a satisfacción."/>
    <d v="2023-02-16T00:00:00"/>
    <d v="2023-03-04T00:00:00"/>
    <s v="12  Mes(es)"/>
    <d v="2024-03-04T00:00:00"/>
    <n v="100749000"/>
    <n v="118"/>
    <n v="32.24"/>
    <n v="25187250"/>
    <n v="75561750"/>
    <n v="0"/>
    <n v="0"/>
    <n v="100749000"/>
    <s v="12  Mes(es)"/>
  </r>
  <r>
    <x v="1"/>
    <n v="220832"/>
    <x v="0"/>
    <s v="https://community.secop.gov.co/Public/Tendering/OpportunityDetail/Index?noticeUID=CO1.NTC.3572692&amp;isFromPublicArea=True&amp;isModal=true&amp;asPopupView=true"/>
    <x v="3"/>
    <s v="Suscripción"/>
    <s v="SUBD. ANALISIS SECTORIAL"/>
    <s v="0111-01"/>
    <s v="Suscripción a los resultados mensuales de las encuestas de Consumo y deOpinión Empresarial que permitan medir las expectativas económicas deempresarios y consumidores."/>
    <n v="860028669"/>
    <s v="FUNDACION PARA LA EDUCACION SUPERIOR Y E L DESARROLLO FEDESARROLLO"/>
    <s v="PROFESIONAL ESPECIALIZADO - SUBD. ANALISIS SECTORIAL"/>
    <s v="N/A"/>
    <d v="2023-06-01T00:00:00"/>
    <s v="Todas las obligaciones se han cumplido a satisfacción."/>
    <s v="Todas las obligaciones se han cumplido a satisfacción."/>
    <d v="2022-11-28T00:00:00"/>
    <d v="2022-12-01T00:00:00"/>
    <s v="12  Mes(es)"/>
    <d v="2023-12-01T00:00:00"/>
    <n v="43226960"/>
    <n v="211"/>
    <n v="57.81"/>
    <n v="21613480"/>
    <n v="21613480"/>
    <n v="0"/>
    <n v="0"/>
    <n v="43226960"/>
    <s v="12  Mes(es)"/>
  </r>
  <r>
    <x v="1"/>
    <n v="220759"/>
    <x v="0"/>
    <s v="https://community.secop.gov.co/Public/Tendering/OpportunityDetail/Index?noticeUID=CO1.NTC.3403543&amp;isFromPublicArea=True&amp;isModal=true&amp;asPopupView=true"/>
    <x v="3"/>
    <s v="Prestación de Servicios"/>
    <s v="SUBD. ANALISIS SECTORIAL"/>
    <s v="0111-01"/>
    <s v="La necesidad de contar con la suscripción a los resultados mensuales dela encuesta de consumo para Bogotá."/>
    <n v="900078820"/>
    <s v="RADDAR LIMITADA"/>
    <s v="PROFESIONAL ESPECIALIZADO - SUBD. ANALISIS SECTORIAL"/>
    <s v="N/A"/>
    <d v="2023-06-01T00:00:00"/>
    <s v="Todas las obligaciones se han cumplido a satisfacción."/>
    <s v="Todas las obligaciones se han cumplido a satisfacción."/>
    <d v="2022-10-19T00:00:00"/>
    <d v="2022-11-17T00:00:00"/>
    <s v="12  Mes(es)"/>
    <d v="2023-11-17T00:00:00"/>
    <n v="46602600"/>
    <n v="225"/>
    <n v="61.64"/>
    <n v="27184850"/>
    <n v="19417750"/>
    <n v="0"/>
    <n v="0"/>
    <n v="46602600"/>
    <s v="12  Mes(es)"/>
  </r>
  <r>
    <x v="1"/>
    <n v="220379"/>
    <x v="0"/>
    <s v="https://community.secop.gov.co/Public/Tendering/OpportunityDetail/Index?noticeUID=CO1.NTC.2908542&amp;isFromPublicArea=True&amp;isModal=true&amp;asPopupView=true"/>
    <x v="7"/>
    <s v="Prestación de Servicios"/>
    <s v="OF. ASESORA DE COMUNICACIONES"/>
    <s v="0111-01"/>
    <s v="Prestar los servicios de monitoreo, análisis y suministro de lainformación sobre publicaciones periodísticas de interés para la Secretaría Distrital de Hacienda."/>
    <n v="900788842"/>
    <s v="MYMCOL S A S"/>
    <s v="PROFESIONAL ESPECIALIZADO - OF. ASESORA DE COMUNICACIONES"/>
    <s v="N/A"/>
    <d v="2023-06-01T00:00:00"/>
    <s v="1. Servicio recibido: Monitoreo, análisis y suministro de la informaciónsobre publicaciones periodísticas de interés para la SecretaríaDistrital de Hacienda en el periodo 1 de marzo al 6 de abril de 2023.2. Análisis Técnico y Financiero: Certifico que los servicios cumplentécnicamente y los valores cobrados con los precios ofrecidos por elcontratista se encuentran acorde con lo establecido en el contrato y enla propuesta."/>
    <s v="1. Servicio recibido: Monitoreo, análisis y suministro de la informaciónsobre publicaciones periodísticas de interés para la SecretaríaDistrital de Hacienda en el periodo 1 de marzo al 6 de abril de 2023.2. Análisis Técnico y Financiero: Certifico que los servicios cumplentécnicamente y los valores cobrados con los precios ofrecidos por elcontratista se encuentran acorde con lo establecido en el contrato y enla propuesta."/>
    <d v="2022-05-03T00:00:00"/>
    <d v="2022-06-07T00:00:00"/>
    <s v="8  Mes(es)"/>
    <d v="2023-04-07T00:00:00"/>
    <n v="19992000"/>
    <n v="304"/>
    <n v="100"/>
    <n v="24990000"/>
    <n v="0"/>
    <n v="1"/>
    <n v="4998000"/>
    <n v="24990000"/>
    <s v="  10  Mes(e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1000000}" name="TablaDinámica3" cacheId="1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Modalidad / Clase Contrato - Conve">
  <location ref="F13:G39" firstHeaderRow="1" firstDataRow="1" firstDataCol="1"/>
  <pivotFields count="29">
    <pivotField axis="axisRow" dataField="1" showAll="0" sortType="ascending" defaultSubtotal="0">
      <items count="7">
        <item m="1" x="4"/>
        <item m="1" x="6"/>
        <item m="1" x="5"/>
        <item m="1" x="3"/>
        <item x="2"/>
        <item x="1"/>
        <item x="0"/>
      </items>
    </pivotField>
    <pivotField showAll="0" defaultSubtotal="0"/>
    <pivotField showAll="0" defaultSubtotal="0"/>
    <pivotField showAll="0" defaultSubtotal="0"/>
    <pivotField axis="axisRow" showAll="0" defaultSubtotal="0">
      <items count="12">
        <item x="9"/>
        <item x="3"/>
        <item x="0"/>
        <item x="6"/>
        <item x="7"/>
        <item x="8"/>
        <item x="2"/>
        <item x="1"/>
        <item m="1" x="11"/>
        <item x="5"/>
        <item x="4"/>
        <item m="1" x="10"/>
      </items>
    </pivotField>
    <pivotField showAll="0" defaultSubtotal="0"/>
    <pivotField showAll="0" defaultSubtotal="0"/>
    <pivotField showAll="0" defaultSubtotal="0"/>
    <pivotField showAll="0" defaultSubtotal="0"/>
    <pivotField showAll="0"/>
    <pivotField showAll="0"/>
    <pivotField showAll="0"/>
    <pivotField showAll="0"/>
    <pivotField numFmtId="14" showAll="0"/>
    <pivotField showAll="0"/>
    <pivotField showAll="0"/>
    <pivotField numFmtId="14" showAll="0" defaultSubtotal="0"/>
    <pivotField numFmtId="14" showAll="0" defaultSubtotal="0"/>
    <pivotField showAll="0" defaultSubtotal="0"/>
    <pivotField numFmtId="14" showAll="0" defaultSubtotal="0"/>
    <pivotField showAll="0" defaultSubtotal="0"/>
    <pivotField showAll="0" defaultSubtotal="0"/>
    <pivotField showAll="0" defaultSubtotal="0"/>
    <pivotField showAll="0" defaultSubtotal="0"/>
    <pivotField numFmtId="164" showAll="0" defaultSubtotal="0"/>
    <pivotField showAll="0" defaultSubtotal="0"/>
    <pivotField numFmtId="164" showAll="0" defaultSubtotal="0"/>
    <pivotField numFmtId="164" showAll="0" defaultSubtotal="0"/>
    <pivotField showAll="0"/>
  </pivotFields>
  <rowFields count="2">
    <field x="0"/>
    <field x="4"/>
  </rowFields>
  <rowItems count="26">
    <i>
      <x v="4"/>
    </i>
    <i r="1">
      <x v="1"/>
    </i>
    <i r="1">
      <x v="3"/>
    </i>
    <i r="1">
      <x v="6"/>
    </i>
    <i r="1">
      <x v="7"/>
    </i>
    <i r="1">
      <x v="9"/>
    </i>
    <i>
      <x v="5"/>
    </i>
    <i r="1">
      <x/>
    </i>
    <i r="1">
      <x v="1"/>
    </i>
    <i r="1">
      <x v="2"/>
    </i>
    <i r="1">
      <x v="3"/>
    </i>
    <i r="1">
      <x v="4"/>
    </i>
    <i r="1">
      <x v="5"/>
    </i>
    <i r="1">
      <x v="6"/>
    </i>
    <i r="1">
      <x v="7"/>
    </i>
    <i r="1">
      <x v="9"/>
    </i>
    <i r="1">
      <x v="10"/>
    </i>
    <i>
      <x v="6"/>
    </i>
    <i r="1">
      <x/>
    </i>
    <i r="1">
      <x v="1"/>
    </i>
    <i r="1">
      <x v="2"/>
    </i>
    <i r="1">
      <x v="3"/>
    </i>
    <i r="1">
      <x v="4"/>
    </i>
    <i r="1">
      <x v="6"/>
    </i>
    <i r="1">
      <x v="7"/>
    </i>
    <i t="grand">
      <x/>
    </i>
  </rowItems>
  <colItems count="1">
    <i/>
  </colItems>
  <dataFields count="1">
    <dataField name="No. Contratos/Conv" fld="0" subtotal="count" baseField="0" baseItem="0"/>
  </dataFields>
  <formats count="48">
    <format dxfId="77">
      <pivotArea type="all" dataOnly="0" outline="0" fieldPosition="0"/>
    </format>
    <format dxfId="76">
      <pivotArea outline="0" collapsedLevelsAreSubtotals="1" fieldPosition="0"/>
    </format>
    <format dxfId="75">
      <pivotArea dataOnly="0" labelOnly="1" outline="0" axis="axisValues" fieldPosition="0"/>
    </format>
    <format dxfId="74">
      <pivotArea dataOnly="0" labelOnly="1" grandRow="1" outline="0" fieldPosition="0"/>
    </format>
    <format dxfId="73">
      <pivotArea dataOnly="0" labelOnly="1" outline="0" axis="axisValues" fieldPosition="0"/>
    </format>
    <format dxfId="72">
      <pivotArea dataOnly="0" labelOnly="1" grandRow="1" outline="0" fieldPosition="0"/>
    </format>
    <format dxfId="71">
      <pivotArea type="all" dataOnly="0" outline="0" fieldPosition="0"/>
    </format>
    <format dxfId="70">
      <pivotArea dataOnly="0" labelOnly="1" outline="0" axis="axisValues" fieldPosition="0"/>
    </format>
    <format dxfId="69">
      <pivotArea dataOnly="0" labelOnly="1" grandRow="1" outline="0" fieldPosition="0"/>
    </format>
    <format dxfId="68">
      <pivotArea dataOnly="0" labelOnly="1" outline="0" axis="axisValues" fieldPosition="0"/>
    </format>
    <format dxfId="67">
      <pivotArea dataOnly="0" labelOnly="1" outline="0" axis="axisValues" fieldPosition="0"/>
    </format>
    <format dxfId="66">
      <pivotArea dataOnly="0" labelOnly="1" outline="0" axis="axisValues" fieldPosition="0"/>
    </format>
    <format dxfId="65">
      <pivotArea type="all" dataOnly="0" outline="0" fieldPosition="0"/>
    </format>
    <format dxfId="64">
      <pivotArea dataOnly="0" labelOnly="1" grandRow="1" outline="0" fieldPosition="0"/>
    </format>
    <format dxfId="63">
      <pivotArea type="all" dataOnly="0" outline="0" fieldPosition="0"/>
    </format>
    <format dxfId="62">
      <pivotArea dataOnly="0" labelOnly="1" grandRow="1" outline="0" fieldPosition="0"/>
    </format>
    <format dxfId="61">
      <pivotArea dataOnly="0" labelOnly="1" fieldPosition="0">
        <references count="1">
          <reference field="4" count="0"/>
        </references>
      </pivotArea>
    </format>
    <format dxfId="60">
      <pivotArea dataOnly="0" labelOnly="1" grandRow="1" outline="0" fieldPosition="0"/>
    </format>
    <format dxfId="59">
      <pivotArea dataOnly="0" labelOnly="1" fieldPosition="0">
        <references count="1">
          <reference field="4" count="0"/>
        </references>
      </pivotArea>
    </format>
    <format dxfId="58">
      <pivotArea dataOnly="0" labelOnly="1" grandRow="1" outline="0" fieldPosition="0"/>
    </format>
    <format dxfId="57">
      <pivotArea type="all" dataOnly="0" outline="0" fieldPosition="0"/>
    </format>
    <format dxfId="56">
      <pivotArea field="4" type="button" dataOnly="0" labelOnly="1" outline="0" axis="axisRow" fieldPosition="1"/>
    </format>
    <format dxfId="55">
      <pivotArea dataOnly="0" labelOnly="1" fieldPosition="0">
        <references count="1">
          <reference field="4" count="0"/>
        </references>
      </pivotArea>
    </format>
    <format dxfId="54">
      <pivotArea dataOnly="0" labelOnly="1" fieldPosition="0">
        <references count="1">
          <reference field="0" count="0"/>
        </references>
      </pivotArea>
    </format>
    <format dxfId="53">
      <pivotArea dataOnly="0" labelOnly="1" fieldPosition="0">
        <references count="2">
          <reference field="0" count="1" selected="0">
            <x v="2"/>
          </reference>
          <reference field="4" count="1">
            <x v="0"/>
          </reference>
        </references>
      </pivotArea>
    </format>
    <format dxfId="52">
      <pivotArea dataOnly="0" labelOnly="1" fieldPosition="0">
        <references count="2">
          <reference field="0" count="1" selected="0">
            <x v="3"/>
          </reference>
          <reference field="4" count="1">
            <x v="3"/>
          </reference>
        </references>
      </pivotArea>
    </format>
    <format dxfId="51">
      <pivotArea dataOnly="0" labelOnly="1" fieldPosition="0">
        <references count="2">
          <reference field="0" count="1" selected="0">
            <x v="4"/>
          </reference>
          <reference field="4" count="8">
            <x v="0"/>
            <x v="1"/>
            <x v="2"/>
            <x v="3"/>
            <x v="4"/>
            <x v="5"/>
            <x v="6"/>
            <x v="7"/>
          </reference>
        </references>
      </pivotArea>
    </format>
    <format dxfId="50">
      <pivotArea dataOnly="0" labelOnly="1" fieldPosition="0">
        <references count="2">
          <reference field="0" count="1" selected="0">
            <x v="5"/>
          </reference>
          <reference field="4" count="0"/>
        </references>
      </pivotArea>
    </format>
    <format dxfId="19">
      <pivotArea type="all" dataOnly="0" outline="0" fieldPosition="0"/>
    </format>
    <format dxfId="18">
      <pivotArea outline="0" collapsedLevelsAreSubtotals="1" fieldPosition="0"/>
    </format>
    <format dxfId="17">
      <pivotArea field="0" type="button" dataOnly="0" labelOnly="1" outline="0" axis="axisRow" fieldPosition="0"/>
    </format>
    <format dxfId="16">
      <pivotArea dataOnly="0" labelOnly="1" fieldPosition="0">
        <references count="1">
          <reference field="0" count="0"/>
        </references>
      </pivotArea>
    </format>
    <format dxfId="15">
      <pivotArea dataOnly="0" labelOnly="1" grandRow="1" outline="0" fieldPosition="0"/>
    </format>
    <format dxfId="14">
      <pivotArea dataOnly="0" labelOnly="1" fieldPosition="0">
        <references count="2">
          <reference field="0" count="1" selected="0">
            <x v="5"/>
          </reference>
          <reference field="4" count="0"/>
        </references>
      </pivotArea>
    </format>
    <format dxfId="13">
      <pivotArea dataOnly="0" labelOnly="1" fieldPosition="0">
        <references count="2">
          <reference field="0" count="1" selected="0">
            <x v="6"/>
          </reference>
          <reference field="4" count="7">
            <x v="0"/>
            <x v="1"/>
            <x v="2"/>
            <x v="3"/>
            <x v="4"/>
            <x v="6"/>
            <x v="7"/>
          </reference>
        </references>
      </pivotArea>
    </format>
    <format dxfId="12">
      <pivotArea dataOnly="0" labelOnly="1" outline="0" axis="axisValues" fieldPosition="0"/>
    </format>
    <format dxfId="11">
      <pivotArea collapsedLevelsAreSubtotals="1" fieldPosition="0">
        <references count="1">
          <reference field="0" count="1">
            <x v="4"/>
          </reference>
        </references>
      </pivotArea>
    </format>
    <format dxfId="10">
      <pivotArea collapsedLevelsAreSubtotals="1" fieldPosition="0">
        <references count="2">
          <reference field="0" count="1" selected="0">
            <x v="4"/>
          </reference>
          <reference field="4" count="5">
            <x v="1"/>
            <x v="3"/>
            <x v="6"/>
            <x v="7"/>
            <x v="9"/>
          </reference>
        </references>
      </pivotArea>
    </format>
    <format dxfId="9">
      <pivotArea dataOnly="0" labelOnly="1" fieldPosition="0">
        <references count="1">
          <reference field="0" count="1">
            <x v="4"/>
          </reference>
        </references>
      </pivotArea>
    </format>
    <format dxfId="8">
      <pivotArea dataOnly="0" labelOnly="1" fieldPosition="0">
        <references count="2">
          <reference field="0" count="1" selected="0">
            <x v="4"/>
          </reference>
          <reference field="4" count="5">
            <x v="1"/>
            <x v="3"/>
            <x v="6"/>
            <x v="7"/>
            <x v="9"/>
          </reference>
        </references>
      </pivotArea>
    </format>
    <format dxfId="7">
      <pivotArea collapsedLevelsAreSubtotals="1" fieldPosition="0">
        <references count="1">
          <reference field="0" count="1">
            <x v="5"/>
          </reference>
        </references>
      </pivotArea>
    </format>
    <format dxfId="6">
      <pivotArea collapsedLevelsAreSubtotals="1" fieldPosition="0">
        <references count="2">
          <reference field="0" count="1" selected="0">
            <x v="5"/>
          </reference>
          <reference field="4" count="0"/>
        </references>
      </pivotArea>
    </format>
    <format dxfId="5">
      <pivotArea dataOnly="0" labelOnly="1" fieldPosition="0">
        <references count="1">
          <reference field="0" count="1">
            <x v="5"/>
          </reference>
        </references>
      </pivotArea>
    </format>
    <format dxfId="4">
      <pivotArea dataOnly="0" labelOnly="1" fieldPosition="0">
        <references count="2">
          <reference field="0" count="1" selected="0">
            <x v="5"/>
          </reference>
          <reference field="4" count="0"/>
        </references>
      </pivotArea>
    </format>
    <format dxfId="3">
      <pivotArea collapsedLevelsAreSubtotals="1" fieldPosition="0">
        <references count="1">
          <reference field="0" count="1">
            <x v="6"/>
          </reference>
        </references>
      </pivotArea>
    </format>
    <format dxfId="2">
      <pivotArea collapsedLevelsAreSubtotals="1" fieldPosition="0">
        <references count="2">
          <reference field="0" count="1" selected="0">
            <x v="6"/>
          </reference>
          <reference field="4" count="7">
            <x v="0"/>
            <x v="1"/>
            <x v="2"/>
            <x v="3"/>
            <x v="4"/>
            <x v="6"/>
            <x v="7"/>
          </reference>
        </references>
      </pivotArea>
    </format>
    <format dxfId="1">
      <pivotArea dataOnly="0" labelOnly="1" fieldPosition="0">
        <references count="1">
          <reference field="0" count="1">
            <x v="6"/>
          </reference>
        </references>
      </pivotArea>
    </format>
    <format dxfId="0">
      <pivotArea dataOnly="0" labelOnly="1" fieldPosition="0">
        <references count="2">
          <reference field="0" count="1" selected="0">
            <x v="6"/>
          </reference>
          <reference field="4" count="7">
            <x v="0"/>
            <x v="1"/>
            <x v="2"/>
            <x v="3"/>
            <x v="4"/>
            <x v="6"/>
            <x v="7"/>
          </reference>
        </references>
      </pivotArea>
    </format>
  </formats>
  <pivotTableStyleInfo name="PivotStyleMedium1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laDinámica2" cacheId="1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Tipo Modificaciones">
  <location ref="C13:D16" firstHeaderRow="1" firstDataRow="1" firstDataCol="1"/>
  <pivotFields count="29">
    <pivotField dataField="1" showAll="0" defaultSubtotal="0"/>
    <pivotField showAll="0" defaultSubtotal="0"/>
    <pivotField axis="axisRow" showAll="0" defaultSubtotal="0">
      <items count="7">
        <item m="1" x="3"/>
        <item x="1"/>
        <item m="1" x="6"/>
        <item m="1" x="5"/>
        <item x="0"/>
        <item m="1" x="2"/>
        <item m="1" x="4"/>
      </items>
    </pivotField>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 numFmtId="14" showAll="0"/>
    <pivotField showAll="0"/>
    <pivotField showAll="0"/>
    <pivotField numFmtId="14" showAll="0" defaultSubtotal="0"/>
    <pivotField numFmtId="14" showAll="0" defaultSubtotal="0"/>
    <pivotField showAll="0" defaultSubtotal="0"/>
    <pivotField numFmtId="14" showAll="0" defaultSubtotal="0"/>
    <pivotField showAll="0" defaultSubtotal="0"/>
    <pivotField showAll="0" defaultSubtotal="0"/>
    <pivotField showAll="0" defaultSubtotal="0"/>
    <pivotField showAll="0" defaultSubtotal="0"/>
    <pivotField numFmtId="164" showAll="0" defaultSubtotal="0"/>
    <pivotField showAll="0" defaultSubtotal="0"/>
    <pivotField numFmtId="164" showAll="0" defaultSubtotal="0"/>
    <pivotField numFmtId="164" showAll="0" defaultSubtotal="0"/>
    <pivotField showAll="0"/>
  </pivotFields>
  <rowFields count="1">
    <field x="2"/>
  </rowFields>
  <rowItems count="3">
    <i>
      <x v="1"/>
    </i>
    <i>
      <x v="4"/>
    </i>
    <i t="grand">
      <x/>
    </i>
  </rowItems>
  <colItems count="1">
    <i/>
  </colItems>
  <dataFields count="1">
    <dataField name="No. Contratos/Conv" fld="0" subtotal="count" baseField="0" baseItem="0"/>
  </dataFields>
  <formats count="17">
    <format dxfId="94">
      <pivotArea type="all" dataOnly="0" outline="0" fieldPosition="0"/>
    </format>
    <format dxfId="93">
      <pivotArea outline="0" collapsedLevelsAreSubtotals="1" fieldPosition="0"/>
    </format>
    <format dxfId="92">
      <pivotArea dataOnly="0" labelOnly="1" outline="0" axis="axisValues" fieldPosition="0"/>
    </format>
    <format dxfId="91">
      <pivotArea dataOnly="0" labelOnly="1" grandRow="1" outline="0" fieldPosition="0"/>
    </format>
    <format dxfId="90">
      <pivotArea dataOnly="0" labelOnly="1" outline="0" axis="axisValues" fieldPosition="0"/>
    </format>
    <format dxfId="89">
      <pivotArea dataOnly="0" labelOnly="1" grandRow="1" outline="0" fieldPosition="0"/>
    </format>
    <format dxfId="88">
      <pivotArea type="all" dataOnly="0" outline="0" fieldPosition="0"/>
    </format>
    <format dxfId="87">
      <pivotArea type="all" dataOnly="0" outline="0" fieldPosition="0"/>
    </format>
    <format dxfId="86">
      <pivotArea type="all" dataOnly="0" outline="0" fieldPosition="0"/>
    </format>
    <format dxfId="85">
      <pivotArea type="all" dataOnly="0" outline="0" fieldPosition="0"/>
    </format>
    <format dxfId="84">
      <pivotArea dataOnly="0" labelOnly="1" fieldPosition="0">
        <references count="1">
          <reference field="2" count="0"/>
        </references>
      </pivotArea>
    </format>
    <format dxfId="83">
      <pivotArea type="all" dataOnly="0" outline="0" fieldPosition="0"/>
    </format>
    <format dxfId="82">
      <pivotArea outline="0" collapsedLevelsAreSubtotals="1" fieldPosition="0"/>
    </format>
    <format dxfId="81">
      <pivotArea field="2" type="button" dataOnly="0" labelOnly="1" outline="0" axis="axisRow" fieldPosition="0"/>
    </format>
    <format dxfId="80">
      <pivotArea dataOnly="0" labelOnly="1" fieldPosition="0">
        <references count="1">
          <reference field="2" count="0"/>
        </references>
      </pivotArea>
    </format>
    <format dxfId="79">
      <pivotArea dataOnly="0" labelOnly="1" grandRow="1" outline="0" fieldPosition="0"/>
    </format>
    <format dxfId="78">
      <pivotArea dataOnly="0" labelOnly="1" outline="0" axis="axisValues" fieldPosition="0"/>
    </format>
  </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ontratos" displayName="Contratos" ref="B10:AD330" totalsRowShown="0" headerRowDxfId="49" headerRowBorderDxfId="48">
  <autoFilter ref="B10:AD330" xr:uid="{D94BCF2D-9444-4042-BE5A-3A85D00455F3}"/>
  <sortState ref="B11:AD11">
    <sortCondition ref="B10:B11"/>
  </sortState>
  <tableColumns count="29">
    <tableColumn id="1" xr3:uid="{00000000-0010-0000-0000-000001000000}" name="VIGENCIA" dataDxfId="47"/>
    <tableColumn id="13" xr3:uid="{00000000-0010-0000-0000-00000D000000}" name="NÚMERO CONTRATO"/>
    <tableColumn id="26" xr3:uid="{00000000-0010-0000-0000-00001A000000}" name="PORTAL CONTRATACION" dataDxfId="46"/>
    <tableColumn id="6" xr3:uid="{00000000-0010-0000-0000-000006000000}" name="URL SECOP" dataDxfId="45"/>
    <tableColumn id="33" xr3:uid="{00000000-0010-0000-0000-000021000000}" name="PROCESO SELECCIÓN" dataDxfId="44"/>
    <tableColumn id="32" xr3:uid="{00000000-0010-0000-0000-000020000000}" name="CLASE CONTRATO" dataDxfId="43"/>
    <tableColumn id="35" xr3:uid="{00000000-0010-0000-0000-000023000000}" name="DEPENDENCIA DESTINO" dataDxfId="42"/>
    <tableColumn id="31" xr3:uid="{00000000-0010-0000-0000-00001F000000}" name="NOMBRE UNIDAD EJECUTORA" dataDxfId="41"/>
    <tableColumn id="34" xr3:uid="{00000000-0010-0000-0000-000022000000}" name="OBJETO" dataDxfId="40"/>
    <tableColumn id="29" xr3:uid="{00000000-0010-0000-0000-00001D000000}" name="NIT CONTRATISTA" dataDxfId="39"/>
    <tableColumn id="28" xr3:uid="{00000000-0010-0000-0000-00001C000000}" name="NOMBRE CONTATISTA" dataDxfId="38"/>
    <tableColumn id="37" xr3:uid="{00000000-0010-0000-0000-000025000000}" name="SUPERVISOR INTERNO CARGO" dataDxfId="37"/>
    <tableColumn id="30" xr3:uid="{00000000-0010-0000-0000-00001E000000}" name="INTERVENTORIA EXTERNO" dataDxfId="36"/>
    <tableColumn id="2" xr3:uid="{00000000-0010-0000-0000-000002000000}" name="FECHA CORTE" dataDxfId="35"/>
    <tableColumn id="3" xr3:uid="{00000000-0010-0000-0000-000003000000}" name="INFORME EJECUCION_x000a_OBLIGACIONES GENERALES" dataDxfId="34"/>
    <tableColumn id="38" xr3:uid="{00000000-0010-0000-0000-000026000000}" name="INFORME EJECUCION_x000a_OBLIGACIONES ESPECIALES" dataDxfId="33"/>
    <tableColumn id="8" xr3:uid="{00000000-0010-0000-0000-000008000000}" name="Fecha de suscripción" dataDxfId="32"/>
    <tableColumn id="18" xr3:uid="{00000000-0010-0000-0000-000012000000}" name="Fecha de Inicio" dataDxfId="31"/>
    <tableColumn id="19" xr3:uid="{00000000-0010-0000-0000-000013000000}" name="Plazo Inicial (dias)" dataDxfId="30"/>
    <tableColumn id="9" xr3:uid="{00000000-0010-0000-0000-000009000000}" name="Fecha Finalizacion Programada" dataDxfId="29"/>
    <tableColumn id="10" xr3:uid="{00000000-0010-0000-0000-00000A000000}" name="Valor del Contrato_x000a_inical" dataDxfId="28" dataCellStyle="Millares"/>
    <tableColumn id="25" xr3:uid="{00000000-0010-0000-0000-000019000000}" name="Días ejecutados_x000a_(Incluidos Prórroga/Suspensión)" dataDxfId="27">
      <calculatedColumnFormula>$D$5-Contratos[[#This Row],[Fecha de Inicio]]</calculatedColumnFormula>
    </tableColumn>
    <tableColumn id="11" xr3:uid="{00000000-0010-0000-0000-00000B000000}" name="% Ejecución" dataDxfId="26">
      <calculatedColumnFormula>ROUND((($D$5-Contratos[[#This Row],[Fecha de Inicio]])/(Contratos[[#This Row],[Fecha Finalizacion Programada]]-Contratos[[#This Row],[Fecha de Inicio]])*100),2)</calculatedColumnFormula>
    </tableColumn>
    <tableColumn id="12" xr3:uid="{00000000-0010-0000-0000-00000C000000}" name="Recursos totales Ejecutados o pagados" dataDxfId="25" dataCellStyle="Millares"/>
    <tableColumn id="21" xr3:uid="{00000000-0010-0000-0000-000015000000}" name="Recursos pendientes de ejecutar." dataDxfId="24" dataCellStyle="Millares"/>
    <tableColumn id="22" xr3:uid="{00000000-0010-0000-0000-000016000000}" name="Cantidad de Adiciones" dataDxfId="23"/>
    <tableColumn id="23" xr3:uid="{00000000-0010-0000-0000-000017000000}" name="Vr. Adiciones" dataDxfId="22" dataCellStyle="Millares"/>
    <tableColumn id="24" xr3:uid="{00000000-0010-0000-0000-000018000000}" name="Vr. Total con Adiciones" dataDxfId="20" dataCellStyle="Millares"/>
    <tableColumn id="20" xr3:uid="{00000000-0010-0000-0000-000014000000}" name="Plazo total con prorrogas " dataDxfId="21"/>
  </tableColumns>
  <tableStyleInfo name="TableStyleMedium20"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3"/>
  <sheetViews>
    <sheetView showGridLines="0" tabSelected="1" workbookViewId="0">
      <selection activeCell="D4" sqref="D4"/>
    </sheetView>
  </sheetViews>
  <sheetFormatPr baseColWidth="10" defaultRowHeight="15" x14ac:dyDescent="0.25"/>
  <cols>
    <col min="2" max="2" width="2.7109375" customWidth="1"/>
    <col min="3" max="3" width="23.5703125" bestFit="1" customWidth="1"/>
    <col min="4" max="4" width="18.5703125" bestFit="1" customWidth="1"/>
    <col min="6" max="6" width="61.140625" bestFit="1" customWidth="1"/>
    <col min="7" max="7" width="18.5703125" bestFit="1" customWidth="1"/>
    <col min="8" max="8" width="2.7109375" customWidth="1"/>
  </cols>
  <sheetData>
    <row r="1" spans="2:8" ht="15.75" thickBot="1" x14ac:dyDescent="0.3"/>
    <row r="2" spans="2:8" x14ac:dyDescent="0.25">
      <c r="B2" s="4"/>
      <c r="C2" s="5"/>
      <c r="D2" s="5"/>
      <c r="E2" s="5"/>
      <c r="F2" s="5"/>
      <c r="G2" s="5"/>
      <c r="H2" s="6"/>
    </row>
    <row r="3" spans="2:8" ht="48.75" customHeight="1" x14ac:dyDescent="0.25">
      <c r="B3" s="7"/>
      <c r="C3" s="8"/>
      <c r="D3" s="49" t="s">
        <v>1049</v>
      </c>
      <c r="E3" s="49"/>
      <c r="F3" s="49"/>
      <c r="G3" s="49"/>
      <c r="H3" s="9"/>
    </row>
    <row r="4" spans="2:8" x14ac:dyDescent="0.25">
      <c r="B4" s="7"/>
      <c r="C4" s="8"/>
      <c r="D4" s="8"/>
      <c r="E4" s="8"/>
      <c r="F4" s="8"/>
      <c r="G4" s="8"/>
      <c r="H4" s="9"/>
    </row>
    <row r="5" spans="2:8" x14ac:dyDescent="0.25">
      <c r="B5" s="7"/>
      <c r="C5" s="8"/>
      <c r="D5" s="8"/>
      <c r="E5" s="8"/>
      <c r="F5" s="8"/>
      <c r="G5" s="8"/>
      <c r="H5" s="9"/>
    </row>
    <row r="6" spans="2:8" x14ac:dyDescent="0.25">
      <c r="B6" s="7"/>
      <c r="C6" s="8"/>
      <c r="D6" s="8"/>
      <c r="E6" s="8"/>
      <c r="F6" s="8"/>
      <c r="G6" s="8"/>
      <c r="H6" s="9"/>
    </row>
    <row r="7" spans="2:8" x14ac:dyDescent="0.25">
      <c r="B7" s="7"/>
      <c r="C7" s="8"/>
      <c r="D7" s="8"/>
      <c r="E7" s="8"/>
      <c r="F7" s="8"/>
      <c r="G7" s="8"/>
      <c r="H7" s="9"/>
    </row>
    <row r="8" spans="2:8" x14ac:dyDescent="0.25">
      <c r="B8" s="7"/>
      <c r="C8" s="8"/>
      <c r="D8" s="8"/>
      <c r="E8" s="8"/>
      <c r="F8" s="8"/>
      <c r="G8" s="8"/>
      <c r="H8" s="9"/>
    </row>
    <row r="9" spans="2:8" x14ac:dyDescent="0.25">
      <c r="B9" s="7"/>
      <c r="C9" s="8"/>
      <c r="D9" s="8"/>
      <c r="E9" s="8"/>
      <c r="F9" s="8"/>
      <c r="G9" s="8"/>
      <c r="H9" s="9"/>
    </row>
    <row r="10" spans="2:8" x14ac:dyDescent="0.25">
      <c r="B10" s="7"/>
      <c r="C10" s="8"/>
      <c r="D10" s="8"/>
      <c r="E10" s="8"/>
      <c r="F10" s="8"/>
      <c r="G10" s="8"/>
      <c r="H10" s="9"/>
    </row>
    <row r="11" spans="2:8" x14ac:dyDescent="0.25">
      <c r="B11" s="7"/>
      <c r="C11" s="13"/>
      <c r="D11" s="13"/>
      <c r="E11" s="13"/>
      <c r="F11" s="13"/>
      <c r="G11" s="13"/>
      <c r="H11" s="9"/>
    </row>
    <row r="12" spans="2:8" ht="15.75" thickBot="1" x14ac:dyDescent="0.3">
      <c r="B12" s="7"/>
      <c r="C12" s="8"/>
      <c r="D12" s="8"/>
      <c r="E12" s="8"/>
      <c r="F12" s="8"/>
      <c r="G12" s="8"/>
      <c r="H12" s="9"/>
    </row>
    <row r="13" spans="2:8" ht="15.75" thickBot="1" x14ac:dyDescent="0.3">
      <c r="B13" s="7"/>
      <c r="C13" s="44" t="s">
        <v>116</v>
      </c>
      <c r="D13" s="18" t="s">
        <v>3</v>
      </c>
      <c r="E13" s="8"/>
      <c r="F13" s="53" t="s">
        <v>117</v>
      </c>
      <c r="G13" s="54" t="s">
        <v>3</v>
      </c>
      <c r="H13" s="9"/>
    </row>
    <row r="14" spans="2:8" ht="15.75" thickBot="1" x14ac:dyDescent="0.3">
      <c r="B14" s="7"/>
      <c r="C14" s="48" t="s">
        <v>189</v>
      </c>
      <c r="D14" s="15">
        <v>10</v>
      </c>
      <c r="E14" s="8"/>
      <c r="F14" s="19">
        <v>2021</v>
      </c>
      <c r="G14" s="57"/>
      <c r="H14" s="9"/>
    </row>
    <row r="15" spans="2:8" ht="15.75" thickBot="1" x14ac:dyDescent="0.3">
      <c r="B15" s="7"/>
      <c r="C15" s="45" t="s">
        <v>188</v>
      </c>
      <c r="D15" s="16">
        <v>310</v>
      </c>
      <c r="E15" s="8"/>
      <c r="F15" s="50" t="s">
        <v>27</v>
      </c>
      <c r="G15" s="15">
        <v>3</v>
      </c>
      <c r="H15" s="9"/>
    </row>
    <row r="16" spans="2:8" ht="15.75" thickBot="1" x14ac:dyDescent="0.3">
      <c r="B16" s="7"/>
      <c r="C16" s="19" t="s">
        <v>1</v>
      </c>
      <c r="D16" s="17">
        <v>320</v>
      </c>
      <c r="E16" s="8"/>
      <c r="F16" s="51" t="s">
        <v>28</v>
      </c>
      <c r="G16" s="16">
        <v>4</v>
      </c>
      <c r="H16" s="9"/>
    </row>
    <row r="17" spans="2:8" x14ac:dyDescent="0.25">
      <c r="B17" s="7"/>
      <c r="E17" s="8"/>
      <c r="F17" s="51" t="s">
        <v>23</v>
      </c>
      <c r="G17" s="16">
        <v>3</v>
      </c>
      <c r="H17" s="9"/>
    </row>
    <row r="18" spans="2:8" x14ac:dyDescent="0.25">
      <c r="B18" s="7"/>
      <c r="C18" s="8"/>
      <c r="D18" s="8"/>
      <c r="E18" s="8"/>
      <c r="F18" s="51" t="s">
        <v>0</v>
      </c>
      <c r="G18" s="16">
        <v>2</v>
      </c>
      <c r="H18" s="9"/>
    </row>
    <row r="19" spans="2:8" ht="15.75" thickBot="1" x14ac:dyDescent="0.3">
      <c r="B19" s="7"/>
      <c r="C19" s="8"/>
      <c r="D19" s="8"/>
      <c r="E19" s="8"/>
      <c r="F19" s="52" t="s">
        <v>504</v>
      </c>
      <c r="G19" s="17">
        <v>1</v>
      </c>
      <c r="H19" s="9"/>
    </row>
    <row r="20" spans="2:8" ht="15.75" thickBot="1" x14ac:dyDescent="0.3">
      <c r="B20" s="7"/>
      <c r="C20" s="8"/>
      <c r="D20" s="8"/>
      <c r="E20" s="8"/>
      <c r="F20" s="45">
        <v>2022</v>
      </c>
      <c r="G20" s="17"/>
      <c r="H20" s="9"/>
    </row>
    <row r="21" spans="2:8" x14ac:dyDescent="0.25">
      <c r="B21" s="7"/>
      <c r="C21" s="8"/>
      <c r="D21" s="8"/>
      <c r="E21" s="8"/>
      <c r="F21" s="51" t="s">
        <v>25</v>
      </c>
      <c r="G21" s="16">
        <v>3</v>
      </c>
      <c r="H21" s="9"/>
    </row>
    <row r="22" spans="2:8" x14ac:dyDescent="0.25">
      <c r="B22" s="7"/>
      <c r="C22" s="8"/>
      <c r="D22" s="8"/>
      <c r="E22" s="8"/>
      <c r="F22" s="51" t="s">
        <v>27</v>
      </c>
      <c r="G22" s="16">
        <v>14</v>
      </c>
      <c r="H22" s="9"/>
    </row>
    <row r="23" spans="2:8" x14ac:dyDescent="0.25">
      <c r="B23" s="7"/>
      <c r="C23" s="8"/>
      <c r="D23" s="8"/>
      <c r="E23" s="8"/>
      <c r="F23" s="51" t="s">
        <v>42</v>
      </c>
      <c r="G23" s="16">
        <v>15</v>
      </c>
      <c r="H23" s="9"/>
    </row>
    <row r="24" spans="2:8" x14ac:dyDescent="0.25">
      <c r="B24" s="7"/>
      <c r="C24" s="8"/>
      <c r="D24" s="8"/>
      <c r="E24" s="8"/>
      <c r="F24" s="51" t="s">
        <v>28</v>
      </c>
      <c r="G24" s="16">
        <v>3</v>
      </c>
      <c r="H24" s="9"/>
    </row>
    <row r="25" spans="2:8" x14ac:dyDescent="0.25">
      <c r="B25" s="7"/>
      <c r="C25" s="8"/>
      <c r="D25" s="8"/>
      <c r="E25" s="8"/>
      <c r="F25" s="51" t="s">
        <v>30</v>
      </c>
      <c r="G25" s="16">
        <v>10</v>
      </c>
      <c r="H25" s="9"/>
    </row>
    <row r="26" spans="2:8" x14ac:dyDescent="0.25">
      <c r="B26" s="7"/>
      <c r="C26" s="8"/>
      <c r="D26" s="8"/>
      <c r="E26" s="8"/>
      <c r="F26" s="51" t="s">
        <v>31</v>
      </c>
      <c r="G26" s="16">
        <v>1</v>
      </c>
      <c r="H26" s="9"/>
    </row>
    <row r="27" spans="2:8" x14ac:dyDescent="0.25">
      <c r="B27" s="7"/>
      <c r="C27" s="8"/>
      <c r="D27" s="8"/>
      <c r="E27" s="8"/>
      <c r="F27" s="51" t="s">
        <v>23</v>
      </c>
      <c r="G27" s="16">
        <v>5</v>
      </c>
      <c r="H27" s="9"/>
    </row>
    <row r="28" spans="2:8" x14ac:dyDescent="0.25">
      <c r="B28" s="7"/>
      <c r="C28" s="8"/>
      <c r="D28" s="8"/>
      <c r="E28" s="8"/>
      <c r="F28" s="51" t="s">
        <v>0</v>
      </c>
      <c r="G28" s="16">
        <v>3</v>
      </c>
      <c r="H28" s="9"/>
    </row>
    <row r="29" spans="2:8" x14ac:dyDescent="0.25">
      <c r="B29" s="7"/>
      <c r="C29" s="8"/>
      <c r="D29" s="8"/>
      <c r="E29" s="8"/>
      <c r="F29" s="51" t="s">
        <v>504</v>
      </c>
      <c r="G29" s="16">
        <v>6</v>
      </c>
      <c r="H29" s="9"/>
    </row>
    <row r="30" spans="2:8" ht="15.75" thickBot="1" x14ac:dyDescent="0.3">
      <c r="B30" s="7"/>
      <c r="C30" s="8"/>
      <c r="D30" s="8"/>
      <c r="E30" s="8"/>
      <c r="F30" s="52" t="s">
        <v>422</v>
      </c>
      <c r="G30" s="17">
        <v>6</v>
      </c>
      <c r="H30" s="9"/>
    </row>
    <row r="31" spans="2:8" ht="15.75" thickBot="1" x14ac:dyDescent="0.3">
      <c r="B31" s="7"/>
      <c r="C31" s="8"/>
      <c r="D31" s="8"/>
      <c r="E31" s="8"/>
      <c r="F31" s="45">
        <v>2023</v>
      </c>
      <c r="G31" s="17"/>
      <c r="H31" s="9"/>
    </row>
    <row r="32" spans="2:8" x14ac:dyDescent="0.25">
      <c r="B32" s="7"/>
      <c r="C32" s="8"/>
      <c r="D32" s="8"/>
      <c r="E32" s="8"/>
      <c r="F32" s="51" t="s">
        <v>25</v>
      </c>
      <c r="G32" s="16">
        <v>1</v>
      </c>
      <c r="H32" s="9"/>
    </row>
    <row r="33" spans="2:8" x14ac:dyDescent="0.25">
      <c r="B33" s="7"/>
      <c r="C33" s="8"/>
      <c r="D33" s="8"/>
      <c r="E33" s="8"/>
      <c r="F33" s="51" t="s">
        <v>27</v>
      </c>
      <c r="G33" s="16">
        <v>9</v>
      </c>
      <c r="H33" s="9"/>
    </row>
    <row r="34" spans="2:8" x14ac:dyDescent="0.25">
      <c r="B34" s="7"/>
      <c r="C34" s="8"/>
      <c r="D34" s="8"/>
      <c r="E34" s="8"/>
      <c r="F34" s="51" t="s">
        <v>42</v>
      </c>
      <c r="G34" s="16">
        <v>217</v>
      </c>
      <c r="H34" s="9"/>
    </row>
    <row r="35" spans="2:8" x14ac:dyDescent="0.25">
      <c r="B35" s="7"/>
      <c r="C35" s="8"/>
      <c r="D35" s="8"/>
      <c r="E35" s="8"/>
      <c r="F35" s="51" t="s">
        <v>28</v>
      </c>
      <c r="G35" s="16">
        <v>1</v>
      </c>
      <c r="H35" s="9"/>
    </row>
    <row r="36" spans="2:8" x14ac:dyDescent="0.25">
      <c r="B36" s="7"/>
      <c r="C36" s="8"/>
      <c r="D36" s="8"/>
      <c r="E36" s="8"/>
      <c r="F36" s="51" t="s">
        <v>30</v>
      </c>
      <c r="G36" s="16">
        <v>9</v>
      </c>
      <c r="H36" s="9"/>
    </row>
    <row r="37" spans="2:8" x14ac:dyDescent="0.25">
      <c r="B37" s="7"/>
      <c r="C37" s="8"/>
      <c r="D37" s="8"/>
      <c r="E37" s="8"/>
      <c r="F37" s="51" t="s">
        <v>23</v>
      </c>
      <c r="G37" s="16">
        <v>1</v>
      </c>
      <c r="H37" s="9"/>
    </row>
    <row r="38" spans="2:8" ht="15.75" thickBot="1" x14ac:dyDescent="0.3">
      <c r="B38" s="7"/>
      <c r="C38" s="8"/>
      <c r="D38" s="8"/>
      <c r="E38" s="8"/>
      <c r="F38" s="52" t="s">
        <v>0</v>
      </c>
      <c r="G38" s="17">
        <v>3</v>
      </c>
      <c r="H38" s="9"/>
    </row>
    <row r="39" spans="2:8" x14ac:dyDescent="0.25">
      <c r="B39" s="7"/>
      <c r="C39" s="8"/>
      <c r="D39" s="8"/>
      <c r="E39" s="8"/>
      <c r="F39" s="55" t="s">
        <v>1</v>
      </c>
      <c r="G39" s="56">
        <v>320</v>
      </c>
      <c r="H39" s="9"/>
    </row>
    <row r="40" spans="2:8" x14ac:dyDescent="0.25">
      <c r="B40" s="7"/>
      <c r="C40" s="8"/>
      <c r="D40" s="8"/>
      <c r="E40" s="8"/>
      <c r="H40" s="9"/>
    </row>
    <row r="41" spans="2:8" ht="15.75" thickBot="1" x14ac:dyDescent="0.3">
      <c r="B41" s="7"/>
      <c r="C41" s="8"/>
      <c r="D41" s="8"/>
      <c r="E41" s="8"/>
      <c r="H41" s="9"/>
    </row>
    <row r="42" spans="2:8" x14ac:dyDescent="0.25">
      <c r="B42" s="7"/>
      <c r="C42" s="8"/>
      <c r="D42" s="8"/>
      <c r="E42" s="8"/>
      <c r="H42" s="9"/>
    </row>
    <row r="43" spans="2:8" ht="15.75" thickBot="1" x14ac:dyDescent="0.3">
      <c r="B43" s="10"/>
      <c r="C43" s="11"/>
      <c r="D43" s="11"/>
      <c r="E43" s="11"/>
      <c r="F43" s="11"/>
      <c r="G43" s="11"/>
      <c r="H43" s="12"/>
    </row>
  </sheetData>
  <sheetProtection sheet="1" objects="1" scenarios="1"/>
  <mergeCells count="1">
    <mergeCell ref="D3:G3"/>
  </mergeCells>
  <pageMargins left="0.7" right="0.7" top="0.75" bottom="0.75" header="0.3" footer="0.3"/>
  <pageSetup paperSize="9" orientation="portrait" horizontalDpi="4294967294" verticalDpi="4294967294"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D330"/>
  <sheetViews>
    <sheetView showGridLines="0" zoomScale="90" zoomScaleNormal="90" workbookViewId="0">
      <pane ySplit="10" topLeftCell="A11" activePane="bottomLeft" state="frozen"/>
      <selection pane="bottomLeft" activeCell="B4" sqref="B4"/>
    </sheetView>
  </sheetViews>
  <sheetFormatPr baseColWidth="10" defaultRowHeight="15" x14ac:dyDescent="0.25"/>
  <cols>
    <col min="1" max="1" width="2.7109375" customWidth="1"/>
    <col min="2" max="2" width="16.140625" customWidth="1"/>
    <col min="3" max="3" width="19.7109375" bestFit="1" customWidth="1"/>
    <col min="4" max="5" width="16.140625" customWidth="1"/>
    <col min="6" max="6" width="36.7109375" customWidth="1"/>
    <col min="7" max="7" width="26.28515625" customWidth="1"/>
    <col min="8" max="8" width="41.28515625" customWidth="1"/>
    <col min="10" max="10" width="32.28515625" customWidth="1"/>
    <col min="11" max="11" width="15.5703125" customWidth="1"/>
    <col min="12" max="12" width="34.42578125" customWidth="1"/>
    <col min="13" max="13" width="18" customWidth="1"/>
    <col min="14" max="14" width="19.140625" customWidth="1"/>
    <col min="15" max="15" width="15.140625" bestFit="1" customWidth="1"/>
    <col min="16" max="16" width="31.140625" customWidth="1"/>
    <col min="17" max="17" width="47.7109375" customWidth="1"/>
    <col min="18" max="18" width="12.5703125" customWidth="1"/>
    <col min="22" max="22" width="17.5703125" bestFit="1" customWidth="1"/>
    <col min="23" max="23" width="25.28515625" bestFit="1" customWidth="1"/>
    <col min="25" max="25" width="20.28515625" bestFit="1" customWidth="1"/>
    <col min="26" max="27" width="16.85546875" bestFit="1" customWidth="1"/>
    <col min="28" max="28" width="17.5703125" bestFit="1" customWidth="1"/>
    <col min="29" max="29" width="16.85546875" bestFit="1" customWidth="1"/>
    <col min="30" max="30" width="23.140625" bestFit="1" customWidth="1"/>
    <col min="31" max="31" width="14.85546875" customWidth="1"/>
  </cols>
  <sheetData>
    <row r="2" spans="2:30" ht="41.25" customHeight="1" x14ac:dyDescent="0.25">
      <c r="B2" s="36" t="s">
        <v>1049</v>
      </c>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row>
    <row r="3" spans="2:30" x14ac:dyDescent="0.25">
      <c r="E3" s="3"/>
    </row>
    <row r="4" spans="2:30" x14ac:dyDescent="0.25">
      <c r="B4" s="33" t="s">
        <v>33</v>
      </c>
      <c r="C4" s="31" t="s">
        <v>34</v>
      </c>
      <c r="D4" s="32" t="s">
        <v>35</v>
      </c>
      <c r="E4" s="3"/>
    </row>
    <row r="5" spans="2:30" x14ac:dyDescent="0.25">
      <c r="B5" s="30"/>
      <c r="C5" s="34">
        <v>45078</v>
      </c>
      <c r="D5" s="35">
        <v>45107</v>
      </c>
      <c r="E5" s="3"/>
    </row>
    <row r="6" spans="2:30" x14ac:dyDescent="0.25">
      <c r="B6" s="28"/>
      <c r="E6" s="3"/>
    </row>
    <row r="7" spans="2:30" x14ac:dyDescent="0.25">
      <c r="B7" s="29" t="s">
        <v>118</v>
      </c>
      <c r="C7" s="3"/>
      <c r="E7" s="2"/>
    </row>
    <row r="8" spans="2:30" ht="15.75" thickBot="1" x14ac:dyDescent="0.3">
      <c r="B8" s="2" t="s">
        <v>32</v>
      </c>
      <c r="C8" s="2"/>
      <c r="D8" s="2"/>
      <c r="E8" s="2"/>
    </row>
    <row r="9" spans="2:30" ht="18.75" customHeight="1" x14ac:dyDescent="0.25">
      <c r="B9" s="20" t="s">
        <v>119</v>
      </c>
      <c r="C9" s="21"/>
      <c r="D9" s="21"/>
      <c r="E9" s="21"/>
      <c r="F9" s="25"/>
      <c r="G9" s="25"/>
      <c r="H9" s="25"/>
      <c r="I9" s="25"/>
      <c r="J9" s="26"/>
      <c r="K9" s="26"/>
      <c r="L9" s="26"/>
      <c r="M9" s="26"/>
      <c r="N9" s="26"/>
      <c r="O9" s="23" t="s">
        <v>123</v>
      </c>
      <c r="P9" s="24"/>
      <c r="Q9" s="24"/>
      <c r="R9" s="20" t="s">
        <v>20</v>
      </c>
      <c r="S9" s="21"/>
      <c r="T9" s="21"/>
      <c r="U9" s="21"/>
      <c r="V9" s="21"/>
      <c r="W9" s="21"/>
      <c r="X9" s="21"/>
      <c r="Y9" s="21"/>
      <c r="Z9" s="21"/>
      <c r="AA9" s="21"/>
      <c r="AB9" s="21"/>
      <c r="AC9" s="21"/>
      <c r="AD9" s="22"/>
    </row>
    <row r="10" spans="2:30" ht="56.25" customHeight="1" thickBot="1" x14ac:dyDescent="0.3">
      <c r="B10" s="37" t="s">
        <v>4</v>
      </c>
      <c r="C10" s="38" t="s">
        <v>5</v>
      </c>
      <c r="D10" s="38" t="s">
        <v>21</v>
      </c>
      <c r="E10" s="38" t="s">
        <v>22</v>
      </c>
      <c r="F10" s="38" t="s">
        <v>18</v>
      </c>
      <c r="G10" s="38" t="s">
        <v>19</v>
      </c>
      <c r="H10" s="38" t="s">
        <v>17</v>
      </c>
      <c r="I10" s="38" t="s">
        <v>16</v>
      </c>
      <c r="J10" s="39" t="s">
        <v>6</v>
      </c>
      <c r="K10" s="42" t="s">
        <v>120</v>
      </c>
      <c r="L10" s="42" t="s">
        <v>121</v>
      </c>
      <c r="M10" s="42" t="s">
        <v>126</v>
      </c>
      <c r="N10" s="42" t="s">
        <v>127</v>
      </c>
      <c r="O10" s="40" t="s">
        <v>122</v>
      </c>
      <c r="P10" s="41" t="s">
        <v>124</v>
      </c>
      <c r="Q10" s="43" t="s">
        <v>125</v>
      </c>
      <c r="R10" s="37" t="s">
        <v>7</v>
      </c>
      <c r="S10" s="38" t="s">
        <v>8</v>
      </c>
      <c r="T10" s="46" t="s">
        <v>9</v>
      </c>
      <c r="U10" s="38" t="s">
        <v>10</v>
      </c>
      <c r="V10" s="38" t="s">
        <v>11</v>
      </c>
      <c r="W10" s="38" t="s">
        <v>644</v>
      </c>
      <c r="X10" s="38" t="s">
        <v>12</v>
      </c>
      <c r="Y10" s="38" t="s">
        <v>115</v>
      </c>
      <c r="Z10" s="38" t="s">
        <v>13</v>
      </c>
      <c r="AA10" s="38" t="s">
        <v>643</v>
      </c>
      <c r="AB10" s="38" t="s">
        <v>14</v>
      </c>
      <c r="AC10" s="38" t="s">
        <v>15</v>
      </c>
      <c r="AD10" s="47" t="s">
        <v>154</v>
      </c>
    </row>
    <row r="11" spans="2:30" x14ac:dyDescent="0.25">
      <c r="B11" s="14">
        <v>2023</v>
      </c>
      <c r="C11">
        <v>230168</v>
      </c>
      <c r="D11" s="14" t="s">
        <v>188</v>
      </c>
      <c r="E11" s="14" t="s">
        <v>414</v>
      </c>
      <c r="F11" s="14" t="s">
        <v>42</v>
      </c>
      <c r="G11" s="14" t="s">
        <v>46</v>
      </c>
      <c r="H11" s="14" t="s">
        <v>926</v>
      </c>
      <c r="I11" s="14" t="s">
        <v>2</v>
      </c>
      <c r="J11" s="14" t="s">
        <v>152</v>
      </c>
      <c r="K11" s="14">
        <v>1065005874</v>
      </c>
      <c r="L11" s="14" t="s">
        <v>135</v>
      </c>
      <c r="M11" s="14" t="s">
        <v>379</v>
      </c>
      <c r="N11" t="s">
        <v>37</v>
      </c>
      <c r="O11" s="1">
        <v>45107</v>
      </c>
      <c r="P11" s="14" t="s">
        <v>707</v>
      </c>
      <c r="Q11" s="14" t="s">
        <v>792</v>
      </c>
      <c r="R11" s="1">
        <v>44956</v>
      </c>
      <c r="S11" s="1">
        <v>44958</v>
      </c>
      <c r="T11" s="14" t="s">
        <v>966</v>
      </c>
      <c r="U11" s="1">
        <v>45291</v>
      </c>
      <c r="V11" s="14">
        <v>22803000</v>
      </c>
      <c r="W11" s="14">
        <f>$D$5-Contratos[[#This Row],[Fecha de Inicio]]</f>
        <v>149</v>
      </c>
      <c r="X11" s="14">
        <f>ROUND(((Contratos[[#This Row],[Fecha Finalizacion Programada]]-Contratos[[#This Row],[Fecha de Inicio]])/(Contratos[[#This Row],[Fecha Finalizacion Programada]]-Contratos[[#This Row],[Fecha de Inicio]])*100),2)</f>
        <v>100</v>
      </c>
      <c r="Y11" s="27">
        <v>8292000</v>
      </c>
      <c r="Z11" s="27">
        <v>14511000</v>
      </c>
      <c r="AA11" s="14">
        <v>0</v>
      </c>
      <c r="AB11" s="27">
        <v>0</v>
      </c>
      <c r="AC11" s="27">
        <v>22803000</v>
      </c>
      <c r="AD11" s="14" t="s">
        <v>966</v>
      </c>
    </row>
    <row r="12" spans="2:30" x14ac:dyDescent="0.25">
      <c r="B12" s="14">
        <v>2023</v>
      </c>
      <c r="C12">
        <v>230169</v>
      </c>
      <c r="D12" s="14" t="s">
        <v>188</v>
      </c>
      <c r="E12" s="14" t="s">
        <v>414</v>
      </c>
      <c r="F12" s="14" t="s">
        <v>42</v>
      </c>
      <c r="G12" s="14" t="s">
        <v>46</v>
      </c>
      <c r="H12" s="14" t="s">
        <v>926</v>
      </c>
      <c r="I12" s="14" t="s">
        <v>2</v>
      </c>
      <c r="J12" s="14" t="s">
        <v>152</v>
      </c>
      <c r="K12" s="14">
        <v>52501527</v>
      </c>
      <c r="L12" s="14" t="s">
        <v>134</v>
      </c>
      <c r="M12" s="14" t="s">
        <v>379</v>
      </c>
      <c r="N12" t="s">
        <v>37</v>
      </c>
      <c r="O12" s="1">
        <v>45107</v>
      </c>
      <c r="P12" s="14" t="s">
        <v>707</v>
      </c>
      <c r="Q12" s="14" t="s">
        <v>792</v>
      </c>
      <c r="R12" s="1">
        <v>44956</v>
      </c>
      <c r="S12" s="1">
        <v>44958</v>
      </c>
      <c r="T12" s="14" t="s">
        <v>966</v>
      </c>
      <c r="U12" s="1">
        <v>45291</v>
      </c>
      <c r="V12" s="14">
        <v>22803000</v>
      </c>
      <c r="W12" s="14">
        <f>$D$5-Contratos[[#This Row],[Fecha de Inicio]]</f>
        <v>149</v>
      </c>
      <c r="X12" s="14">
        <f>ROUND((($D$5-Contratos[[#This Row],[Fecha de Inicio]])/(Contratos[[#This Row],[Fecha Finalizacion Programada]]-Contratos[[#This Row],[Fecha de Inicio]])*100),2)</f>
        <v>44.74</v>
      </c>
      <c r="Y12" s="27">
        <v>8292000</v>
      </c>
      <c r="Z12" s="27">
        <v>14511000</v>
      </c>
      <c r="AA12" s="14">
        <v>0</v>
      </c>
      <c r="AB12" s="27">
        <v>0</v>
      </c>
      <c r="AC12" s="27">
        <v>22803000</v>
      </c>
      <c r="AD12" s="14" t="s">
        <v>966</v>
      </c>
    </row>
    <row r="13" spans="2:30" x14ac:dyDescent="0.25">
      <c r="B13" s="14">
        <v>2023</v>
      </c>
      <c r="C13">
        <v>230174</v>
      </c>
      <c r="D13" s="14" t="s">
        <v>188</v>
      </c>
      <c r="E13" s="14" t="s">
        <v>414</v>
      </c>
      <c r="F13" s="14" t="s">
        <v>42</v>
      </c>
      <c r="G13" s="14" t="s">
        <v>46</v>
      </c>
      <c r="H13" s="14" t="s">
        <v>926</v>
      </c>
      <c r="I13" s="14" t="s">
        <v>2</v>
      </c>
      <c r="J13" s="14" t="s">
        <v>152</v>
      </c>
      <c r="K13" s="14">
        <v>1019140760</v>
      </c>
      <c r="L13" s="14" t="s">
        <v>132</v>
      </c>
      <c r="M13" s="14" t="s">
        <v>379</v>
      </c>
      <c r="N13" t="s">
        <v>37</v>
      </c>
      <c r="O13" s="1">
        <v>45107</v>
      </c>
      <c r="P13" s="14" t="s">
        <v>707</v>
      </c>
      <c r="Q13" s="14" t="s">
        <v>792</v>
      </c>
      <c r="R13" s="1">
        <v>44956</v>
      </c>
      <c r="S13" s="1">
        <v>44958</v>
      </c>
      <c r="T13" s="14" t="s">
        <v>966</v>
      </c>
      <c r="U13" s="1">
        <v>45291</v>
      </c>
      <c r="V13" s="14">
        <v>22803000</v>
      </c>
      <c r="W13" s="14">
        <f>$D$5-Contratos[[#This Row],[Fecha de Inicio]]</f>
        <v>149</v>
      </c>
      <c r="X13" s="14">
        <f>ROUND((($D$5-Contratos[[#This Row],[Fecha de Inicio]])/(Contratos[[#This Row],[Fecha Finalizacion Programada]]-Contratos[[#This Row],[Fecha de Inicio]])*100),2)</f>
        <v>44.74</v>
      </c>
      <c r="Y13" s="27">
        <v>6219000</v>
      </c>
      <c r="Z13" s="27">
        <v>22803000</v>
      </c>
      <c r="AA13" s="14">
        <v>0</v>
      </c>
      <c r="AB13" s="27">
        <v>0</v>
      </c>
      <c r="AC13" s="27">
        <v>22803000</v>
      </c>
      <c r="AD13" s="14" t="s">
        <v>966</v>
      </c>
    </row>
    <row r="14" spans="2:30" x14ac:dyDescent="0.25">
      <c r="B14" s="14">
        <v>2023</v>
      </c>
      <c r="C14">
        <v>230167</v>
      </c>
      <c r="D14" s="14" t="s">
        <v>188</v>
      </c>
      <c r="E14" s="14" t="s">
        <v>414</v>
      </c>
      <c r="F14" s="14" t="s">
        <v>42</v>
      </c>
      <c r="G14" s="14" t="s">
        <v>46</v>
      </c>
      <c r="H14" s="14" t="s">
        <v>926</v>
      </c>
      <c r="I14" s="14" t="s">
        <v>2</v>
      </c>
      <c r="J14" s="14" t="s">
        <v>152</v>
      </c>
      <c r="K14" s="14">
        <v>1058845140</v>
      </c>
      <c r="L14" s="14" t="s">
        <v>85</v>
      </c>
      <c r="M14" s="14" t="s">
        <v>379</v>
      </c>
      <c r="N14" t="s">
        <v>37</v>
      </c>
      <c r="O14" s="1">
        <v>45107</v>
      </c>
      <c r="P14" s="14" t="s">
        <v>707</v>
      </c>
      <c r="Q14" s="14" t="s">
        <v>792</v>
      </c>
      <c r="R14" s="1">
        <v>44956</v>
      </c>
      <c r="S14" s="1">
        <v>44958</v>
      </c>
      <c r="T14" s="14" t="s">
        <v>966</v>
      </c>
      <c r="U14" s="1">
        <v>45291</v>
      </c>
      <c r="V14" s="14">
        <v>22803000</v>
      </c>
      <c r="W14" s="14">
        <f>$D$5-Contratos[[#This Row],[Fecha de Inicio]]</f>
        <v>149</v>
      </c>
      <c r="X14" s="14">
        <f>ROUND((($D$5-Contratos[[#This Row],[Fecha de Inicio]])/(Contratos[[#This Row],[Fecha Finalizacion Programada]]-Contratos[[#This Row],[Fecha de Inicio]])*100),2)</f>
        <v>44.74</v>
      </c>
      <c r="Y14" s="27">
        <v>8292000</v>
      </c>
      <c r="Z14" s="27">
        <v>14511000</v>
      </c>
      <c r="AA14" s="14">
        <v>0</v>
      </c>
      <c r="AB14" s="27">
        <v>0</v>
      </c>
      <c r="AC14" s="27">
        <v>22803000</v>
      </c>
      <c r="AD14" s="14" t="s">
        <v>966</v>
      </c>
    </row>
    <row r="15" spans="2:30" x14ac:dyDescent="0.25">
      <c r="B15" s="14">
        <v>2023</v>
      </c>
      <c r="C15">
        <v>230170</v>
      </c>
      <c r="D15" s="14" t="s">
        <v>188</v>
      </c>
      <c r="E15" s="14" t="s">
        <v>414</v>
      </c>
      <c r="F15" s="14" t="s">
        <v>42</v>
      </c>
      <c r="G15" s="14" t="s">
        <v>46</v>
      </c>
      <c r="H15" s="14" t="s">
        <v>926</v>
      </c>
      <c r="I15" s="14" t="s">
        <v>2</v>
      </c>
      <c r="J15" s="14" t="s">
        <v>152</v>
      </c>
      <c r="K15" s="14">
        <v>1024597340</v>
      </c>
      <c r="L15" s="14" t="s">
        <v>464</v>
      </c>
      <c r="M15" s="14" t="s">
        <v>379</v>
      </c>
      <c r="N15" t="s">
        <v>37</v>
      </c>
      <c r="O15" s="1">
        <v>45107</v>
      </c>
      <c r="P15" s="14" t="s">
        <v>707</v>
      </c>
      <c r="Q15" s="14" t="s">
        <v>792</v>
      </c>
      <c r="R15" s="1">
        <v>44956</v>
      </c>
      <c r="S15" s="1">
        <v>44958</v>
      </c>
      <c r="T15" s="14" t="s">
        <v>966</v>
      </c>
      <c r="U15" s="1">
        <v>45291</v>
      </c>
      <c r="V15" s="14">
        <v>22803000</v>
      </c>
      <c r="W15" s="14">
        <f>$D$5-Contratos[[#This Row],[Fecha de Inicio]]</f>
        <v>149</v>
      </c>
      <c r="X15" s="14">
        <f>ROUND((($D$5-Contratos[[#This Row],[Fecha de Inicio]])/(Contratos[[#This Row],[Fecha Finalizacion Programada]]-Contratos[[#This Row],[Fecha de Inicio]])*100),2)</f>
        <v>44.74</v>
      </c>
      <c r="Y15" s="27">
        <v>8292000</v>
      </c>
      <c r="Z15" s="27">
        <v>14511000</v>
      </c>
      <c r="AA15" s="14">
        <v>0</v>
      </c>
      <c r="AB15" s="27">
        <v>0</v>
      </c>
      <c r="AC15" s="27">
        <v>22803000</v>
      </c>
      <c r="AD15" s="14" t="s">
        <v>966</v>
      </c>
    </row>
    <row r="16" spans="2:30" x14ac:dyDescent="0.25">
      <c r="B16" s="14">
        <v>2023</v>
      </c>
      <c r="C16">
        <v>230171</v>
      </c>
      <c r="D16" s="14" t="s">
        <v>188</v>
      </c>
      <c r="E16" s="14" t="s">
        <v>414</v>
      </c>
      <c r="F16" s="14" t="s">
        <v>42</v>
      </c>
      <c r="G16" s="14" t="s">
        <v>46</v>
      </c>
      <c r="H16" s="14" t="s">
        <v>926</v>
      </c>
      <c r="I16" s="14" t="s">
        <v>2</v>
      </c>
      <c r="J16" s="14" t="s">
        <v>152</v>
      </c>
      <c r="K16" s="14">
        <v>80853667</v>
      </c>
      <c r="L16" s="14" t="s">
        <v>363</v>
      </c>
      <c r="M16" s="14" t="s">
        <v>379</v>
      </c>
      <c r="N16" t="s">
        <v>37</v>
      </c>
      <c r="O16" s="1">
        <v>45107</v>
      </c>
      <c r="P16" s="14" t="s">
        <v>707</v>
      </c>
      <c r="Q16" s="14" t="s">
        <v>792</v>
      </c>
      <c r="R16" s="1">
        <v>44956</v>
      </c>
      <c r="S16" s="1">
        <v>44959</v>
      </c>
      <c r="T16" s="14" t="s">
        <v>966</v>
      </c>
      <c r="U16" s="1">
        <v>45291</v>
      </c>
      <c r="V16" s="14">
        <v>22803000</v>
      </c>
      <c r="W16" s="14">
        <f>$D$5-Contratos[[#This Row],[Fecha de Inicio]]</f>
        <v>148</v>
      </c>
      <c r="X16" s="14">
        <f>ROUND((($D$5-Contratos[[#This Row],[Fecha de Inicio]])/(Contratos[[#This Row],[Fecha Finalizacion Programada]]-Contratos[[#This Row],[Fecha de Inicio]])*100),2)</f>
        <v>44.58</v>
      </c>
      <c r="Y16" s="27">
        <v>8222900</v>
      </c>
      <c r="Z16" s="27">
        <v>14580100</v>
      </c>
      <c r="AA16" s="14">
        <v>0</v>
      </c>
      <c r="AB16" s="27">
        <v>0</v>
      </c>
      <c r="AC16" s="27">
        <v>22803000</v>
      </c>
      <c r="AD16" s="14" t="s">
        <v>966</v>
      </c>
    </row>
    <row r="17" spans="2:30" x14ac:dyDescent="0.25">
      <c r="B17" s="14">
        <v>2023</v>
      </c>
      <c r="C17">
        <v>230172</v>
      </c>
      <c r="D17" s="14" t="s">
        <v>188</v>
      </c>
      <c r="E17" s="14" t="s">
        <v>414</v>
      </c>
      <c r="F17" s="14" t="s">
        <v>42</v>
      </c>
      <c r="G17" s="14" t="s">
        <v>46</v>
      </c>
      <c r="H17" s="14" t="s">
        <v>926</v>
      </c>
      <c r="I17" s="14" t="s">
        <v>2</v>
      </c>
      <c r="J17" s="14" t="s">
        <v>152</v>
      </c>
      <c r="K17" s="14">
        <v>1001111450</v>
      </c>
      <c r="L17" s="14" t="s">
        <v>370</v>
      </c>
      <c r="M17" s="14" t="s">
        <v>379</v>
      </c>
      <c r="N17" t="s">
        <v>37</v>
      </c>
      <c r="O17" s="1">
        <v>45107</v>
      </c>
      <c r="P17" s="14" t="s">
        <v>707</v>
      </c>
      <c r="Q17" s="14" t="s">
        <v>792</v>
      </c>
      <c r="R17" s="1">
        <v>44956</v>
      </c>
      <c r="S17" s="1">
        <v>44958</v>
      </c>
      <c r="T17" s="14" t="s">
        <v>966</v>
      </c>
      <c r="U17" s="1">
        <v>45291</v>
      </c>
      <c r="V17" s="14">
        <v>22803000</v>
      </c>
      <c r="W17" s="14">
        <f>$D$5-Contratos[[#This Row],[Fecha de Inicio]]</f>
        <v>149</v>
      </c>
      <c r="X17" s="14">
        <f>ROUND((($D$5-Contratos[[#This Row],[Fecha de Inicio]])/(Contratos[[#This Row],[Fecha Finalizacion Programada]]-Contratos[[#This Row],[Fecha de Inicio]])*100),2)</f>
        <v>44.74</v>
      </c>
      <c r="Y17" s="27">
        <v>8292000</v>
      </c>
      <c r="Z17" s="27">
        <v>14511000</v>
      </c>
      <c r="AA17" s="14">
        <v>0</v>
      </c>
      <c r="AB17" s="27">
        <v>0</v>
      </c>
      <c r="AC17" s="27">
        <v>22803000</v>
      </c>
      <c r="AD17" s="14" t="s">
        <v>966</v>
      </c>
    </row>
    <row r="18" spans="2:30" x14ac:dyDescent="0.25">
      <c r="B18" s="14">
        <v>2023</v>
      </c>
      <c r="C18">
        <v>230173</v>
      </c>
      <c r="D18" s="14" t="s">
        <v>188</v>
      </c>
      <c r="E18" s="14" t="s">
        <v>414</v>
      </c>
      <c r="F18" s="14" t="s">
        <v>42</v>
      </c>
      <c r="G18" s="14" t="s">
        <v>46</v>
      </c>
      <c r="H18" s="14" t="s">
        <v>926</v>
      </c>
      <c r="I18" s="14" t="s">
        <v>2</v>
      </c>
      <c r="J18" s="14" t="s">
        <v>152</v>
      </c>
      <c r="K18" s="14">
        <v>1020824270</v>
      </c>
      <c r="L18" s="14" t="s">
        <v>542</v>
      </c>
      <c r="M18" s="14" t="s">
        <v>379</v>
      </c>
      <c r="N18" t="s">
        <v>37</v>
      </c>
      <c r="O18" s="1">
        <v>45107</v>
      </c>
      <c r="P18" s="14" t="s">
        <v>707</v>
      </c>
      <c r="Q18" s="14" t="s">
        <v>792</v>
      </c>
      <c r="R18" s="1">
        <v>44956</v>
      </c>
      <c r="S18" s="1">
        <v>44958</v>
      </c>
      <c r="T18" s="14" t="s">
        <v>966</v>
      </c>
      <c r="U18" s="1">
        <v>45291</v>
      </c>
      <c r="V18" s="14">
        <v>22803000</v>
      </c>
      <c r="W18" s="14">
        <f>$D$5-Contratos[[#This Row],[Fecha de Inicio]]</f>
        <v>149</v>
      </c>
      <c r="X18" s="14">
        <f>ROUND((($D$5-Contratos[[#This Row],[Fecha de Inicio]])/(Contratos[[#This Row],[Fecha Finalizacion Programada]]-Contratos[[#This Row],[Fecha de Inicio]])*100),2)</f>
        <v>44.74</v>
      </c>
      <c r="Y18" s="27">
        <v>6149900</v>
      </c>
      <c r="Z18" s="27">
        <v>16653100</v>
      </c>
      <c r="AA18" s="14">
        <v>0</v>
      </c>
      <c r="AB18" s="27">
        <v>0</v>
      </c>
      <c r="AC18" s="27">
        <v>22803000</v>
      </c>
      <c r="AD18" s="14" t="s">
        <v>966</v>
      </c>
    </row>
    <row r="19" spans="2:30" x14ac:dyDescent="0.25">
      <c r="B19" s="14">
        <v>2023</v>
      </c>
      <c r="C19">
        <v>230187</v>
      </c>
      <c r="D19" s="14" t="s">
        <v>188</v>
      </c>
      <c r="E19" s="14" t="s">
        <v>414</v>
      </c>
      <c r="F19" s="14" t="s">
        <v>42</v>
      </c>
      <c r="G19" s="14" t="s">
        <v>46</v>
      </c>
      <c r="H19" s="14" t="s">
        <v>926</v>
      </c>
      <c r="I19" s="14" t="s">
        <v>2</v>
      </c>
      <c r="J19" s="14" t="s">
        <v>152</v>
      </c>
      <c r="K19" s="14">
        <v>1013679859</v>
      </c>
      <c r="L19" s="14" t="s">
        <v>131</v>
      </c>
      <c r="M19" s="14" t="s">
        <v>379</v>
      </c>
      <c r="N19" t="s">
        <v>37</v>
      </c>
      <c r="O19" s="1">
        <v>45107</v>
      </c>
      <c r="P19" s="14" t="s">
        <v>707</v>
      </c>
      <c r="Q19" s="14" t="s">
        <v>792</v>
      </c>
      <c r="R19" s="1">
        <v>44956</v>
      </c>
      <c r="S19" s="1">
        <v>44958</v>
      </c>
      <c r="T19" s="14" t="s">
        <v>966</v>
      </c>
      <c r="U19" s="1">
        <v>45291</v>
      </c>
      <c r="V19" s="14">
        <v>22803000</v>
      </c>
      <c r="W19" s="14">
        <f>$D$5-Contratos[[#This Row],[Fecha de Inicio]]</f>
        <v>149</v>
      </c>
      <c r="X19" s="14">
        <f>ROUND((($D$5-Contratos[[#This Row],[Fecha de Inicio]])/(Contratos[[#This Row],[Fecha Finalizacion Programada]]-Contratos[[#This Row],[Fecha de Inicio]])*100),2)</f>
        <v>44.74</v>
      </c>
      <c r="Y19" s="27">
        <v>8292000</v>
      </c>
      <c r="Z19" s="27">
        <v>14511000</v>
      </c>
      <c r="AA19" s="14">
        <v>0</v>
      </c>
      <c r="AB19" s="27">
        <v>0</v>
      </c>
      <c r="AC19" s="27">
        <v>22803000</v>
      </c>
      <c r="AD19" s="14" t="s">
        <v>966</v>
      </c>
    </row>
    <row r="20" spans="2:30" x14ac:dyDescent="0.25">
      <c r="B20" s="14">
        <v>2023</v>
      </c>
      <c r="C20">
        <v>230189</v>
      </c>
      <c r="D20" s="14" t="s">
        <v>188</v>
      </c>
      <c r="E20" s="14" t="s">
        <v>414</v>
      </c>
      <c r="F20" s="14" t="s">
        <v>42</v>
      </c>
      <c r="G20" s="14" t="s">
        <v>46</v>
      </c>
      <c r="H20" s="14" t="s">
        <v>926</v>
      </c>
      <c r="I20" s="14" t="s">
        <v>2</v>
      </c>
      <c r="J20" s="14" t="s">
        <v>152</v>
      </c>
      <c r="K20" s="14">
        <v>1020712594</v>
      </c>
      <c r="L20" s="14" t="s">
        <v>371</v>
      </c>
      <c r="M20" s="14" t="s">
        <v>379</v>
      </c>
      <c r="N20" t="s">
        <v>37</v>
      </c>
      <c r="O20" s="1">
        <v>45107</v>
      </c>
      <c r="P20" s="14" t="s">
        <v>707</v>
      </c>
      <c r="Q20" s="14" t="s">
        <v>792</v>
      </c>
      <c r="R20" s="1">
        <v>44956</v>
      </c>
      <c r="S20" s="1">
        <v>44958</v>
      </c>
      <c r="T20" s="14" t="s">
        <v>966</v>
      </c>
      <c r="U20" s="1">
        <v>45291</v>
      </c>
      <c r="V20" s="14">
        <v>22803000</v>
      </c>
      <c r="W20" s="14">
        <f>$D$5-Contratos[[#This Row],[Fecha de Inicio]]</f>
        <v>149</v>
      </c>
      <c r="X20" s="14">
        <f>ROUND((($D$5-Contratos[[#This Row],[Fecha de Inicio]])/(Contratos[[#This Row],[Fecha Finalizacion Programada]]-Contratos[[#This Row],[Fecha de Inicio]])*100),2)</f>
        <v>44.74</v>
      </c>
      <c r="Y20" s="27">
        <v>8292000</v>
      </c>
      <c r="Z20" s="27">
        <v>14511000</v>
      </c>
      <c r="AA20" s="14">
        <v>0</v>
      </c>
      <c r="AB20" s="27">
        <v>0</v>
      </c>
      <c r="AC20" s="27">
        <v>22803000</v>
      </c>
      <c r="AD20" s="14" t="s">
        <v>966</v>
      </c>
    </row>
    <row r="21" spans="2:30" x14ac:dyDescent="0.25">
      <c r="B21" s="14">
        <v>2023</v>
      </c>
      <c r="C21">
        <v>230190</v>
      </c>
      <c r="D21" s="14" t="s">
        <v>188</v>
      </c>
      <c r="E21" s="14" t="s">
        <v>414</v>
      </c>
      <c r="F21" s="14" t="s">
        <v>42</v>
      </c>
      <c r="G21" s="14" t="s">
        <v>46</v>
      </c>
      <c r="H21" s="14" t="s">
        <v>926</v>
      </c>
      <c r="I21" s="14" t="s">
        <v>2</v>
      </c>
      <c r="J21" s="14" t="s">
        <v>152</v>
      </c>
      <c r="K21" s="14">
        <v>1012409702</v>
      </c>
      <c r="L21" s="14" t="s">
        <v>372</v>
      </c>
      <c r="M21" s="14" t="s">
        <v>379</v>
      </c>
      <c r="N21" t="s">
        <v>37</v>
      </c>
      <c r="O21" s="1">
        <v>45107</v>
      </c>
      <c r="P21" s="14" t="s">
        <v>707</v>
      </c>
      <c r="Q21" s="14" t="s">
        <v>792</v>
      </c>
      <c r="R21" s="1">
        <v>44956</v>
      </c>
      <c r="S21" s="1">
        <v>44958</v>
      </c>
      <c r="T21" s="14" t="s">
        <v>966</v>
      </c>
      <c r="U21" s="1">
        <v>45291</v>
      </c>
      <c r="V21" s="14">
        <v>22803000</v>
      </c>
      <c r="W21" s="14">
        <f>$D$5-Contratos[[#This Row],[Fecha de Inicio]]</f>
        <v>149</v>
      </c>
      <c r="X21" s="14">
        <f>ROUND((($D$5-Contratos[[#This Row],[Fecha de Inicio]])/(Contratos[[#This Row],[Fecha Finalizacion Programada]]-Contratos[[#This Row],[Fecha de Inicio]])*100),2)</f>
        <v>44.74</v>
      </c>
      <c r="Y21" s="27">
        <v>8292000</v>
      </c>
      <c r="Z21" s="27">
        <v>14511000</v>
      </c>
      <c r="AA21" s="14">
        <v>0</v>
      </c>
      <c r="AB21" s="27">
        <v>0</v>
      </c>
      <c r="AC21" s="27">
        <v>22803000</v>
      </c>
      <c r="AD21" s="14" t="s">
        <v>966</v>
      </c>
    </row>
    <row r="22" spans="2:30" x14ac:dyDescent="0.25">
      <c r="B22" s="14">
        <v>2023</v>
      </c>
      <c r="C22">
        <v>230193</v>
      </c>
      <c r="D22" s="14" t="s">
        <v>188</v>
      </c>
      <c r="E22" s="14" t="s">
        <v>414</v>
      </c>
      <c r="F22" s="14" t="s">
        <v>42</v>
      </c>
      <c r="G22" s="14" t="s">
        <v>46</v>
      </c>
      <c r="H22" s="14" t="s">
        <v>926</v>
      </c>
      <c r="I22" s="14" t="s">
        <v>2</v>
      </c>
      <c r="J22" s="14" t="s">
        <v>152</v>
      </c>
      <c r="K22" s="14">
        <v>52744076</v>
      </c>
      <c r="L22" s="14" t="s">
        <v>136</v>
      </c>
      <c r="M22" s="14" t="s">
        <v>379</v>
      </c>
      <c r="N22" t="s">
        <v>37</v>
      </c>
      <c r="O22" s="1">
        <v>45107</v>
      </c>
      <c r="P22" s="14" t="s">
        <v>707</v>
      </c>
      <c r="Q22" s="14" t="s">
        <v>792</v>
      </c>
      <c r="R22" s="1">
        <v>44956</v>
      </c>
      <c r="S22" s="1">
        <v>44958</v>
      </c>
      <c r="T22" s="14" t="s">
        <v>966</v>
      </c>
      <c r="U22" s="1">
        <v>45291</v>
      </c>
      <c r="V22" s="14">
        <v>22803000</v>
      </c>
      <c r="W22" s="14">
        <f>$D$5-Contratos[[#This Row],[Fecha de Inicio]]</f>
        <v>149</v>
      </c>
      <c r="X22" s="14">
        <f>ROUND((($D$5-Contratos[[#This Row],[Fecha de Inicio]])/(Contratos[[#This Row],[Fecha Finalizacion Programada]]-Contratos[[#This Row],[Fecha de Inicio]])*100),2)</f>
        <v>44.74</v>
      </c>
      <c r="Y22" s="27">
        <v>8292000</v>
      </c>
      <c r="Z22" s="27">
        <v>14511000</v>
      </c>
      <c r="AA22" s="14">
        <v>0</v>
      </c>
      <c r="AB22" s="27">
        <v>0</v>
      </c>
      <c r="AC22" s="27">
        <v>22803000</v>
      </c>
      <c r="AD22" s="14" t="s">
        <v>966</v>
      </c>
    </row>
    <row r="23" spans="2:30" x14ac:dyDescent="0.25">
      <c r="B23" s="14">
        <v>2023</v>
      </c>
      <c r="C23">
        <v>230194</v>
      </c>
      <c r="D23" s="14" t="s">
        <v>188</v>
      </c>
      <c r="E23" s="14" t="s">
        <v>414</v>
      </c>
      <c r="F23" s="14" t="s">
        <v>42</v>
      </c>
      <c r="G23" s="14" t="s">
        <v>46</v>
      </c>
      <c r="H23" s="14" t="s">
        <v>926</v>
      </c>
      <c r="I23" s="14" t="s">
        <v>2</v>
      </c>
      <c r="J23" s="14" t="s">
        <v>152</v>
      </c>
      <c r="K23" s="14">
        <v>52656666</v>
      </c>
      <c r="L23" s="14" t="s">
        <v>373</v>
      </c>
      <c r="M23" s="14" t="s">
        <v>379</v>
      </c>
      <c r="N23" t="s">
        <v>37</v>
      </c>
      <c r="O23" s="1">
        <v>45107</v>
      </c>
      <c r="P23" s="14" t="s">
        <v>707</v>
      </c>
      <c r="Q23" s="14" t="s">
        <v>792</v>
      </c>
      <c r="R23" s="1">
        <v>44956</v>
      </c>
      <c r="S23" s="1">
        <v>44958</v>
      </c>
      <c r="T23" s="14" t="s">
        <v>966</v>
      </c>
      <c r="U23" s="1">
        <v>45291</v>
      </c>
      <c r="V23" s="14">
        <v>22803000</v>
      </c>
      <c r="W23" s="14">
        <f>$D$5-Contratos[[#This Row],[Fecha de Inicio]]</f>
        <v>149</v>
      </c>
      <c r="X23" s="14">
        <f>ROUND((($D$5-Contratos[[#This Row],[Fecha de Inicio]])/(Contratos[[#This Row],[Fecha Finalizacion Programada]]-Contratos[[#This Row],[Fecha de Inicio]])*100),2)</f>
        <v>44.74</v>
      </c>
      <c r="Y23" s="27">
        <v>8292000</v>
      </c>
      <c r="Z23" s="27">
        <v>14511000</v>
      </c>
      <c r="AA23" s="14">
        <v>0</v>
      </c>
      <c r="AB23" s="27">
        <v>0</v>
      </c>
      <c r="AC23" s="27">
        <v>22803000</v>
      </c>
      <c r="AD23" s="14" t="s">
        <v>966</v>
      </c>
    </row>
    <row r="24" spans="2:30" x14ac:dyDescent="0.25">
      <c r="B24" s="14">
        <v>2023</v>
      </c>
      <c r="C24">
        <v>230195</v>
      </c>
      <c r="D24" s="14" t="s">
        <v>188</v>
      </c>
      <c r="E24" s="14" t="s">
        <v>414</v>
      </c>
      <c r="F24" s="14" t="s">
        <v>42</v>
      </c>
      <c r="G24" s="14" t="s">
        <v>46</v>
      </c>
      <c r="H24" s="14" t="s">
        <v>926</v>
      </c>
      <c r="I24" s="14" t="s">
        <v>2</v>
      </c>
      <c r="J24" s="14" t="s">
        <v>152</v>
      </c>
      <c r="K24" s="14">
        <v>1018414642</v>
      </c>
      <c r="L24" s="14" t="s">
        <v>332</v>
      </c>
      <c r="M24" s="14" t="s">
        <v>379</v>
      </c>
      <c r="N24" t="s">
        <v>37</v>
      </c>
      <c r="O24" s="1">
        <v>45107</v>
      </c>
      <c r="P24" s="14" t="s">
        <v>707</v>
      </c>
      <c r="Q24" s="14" t="s">
        <v>792</v>
      </c>
      <c r="R24" s="1">
        <v>44956</v>
      </c>
      <c r="S24" s="1">
        <v>44958</v>
      </c>
      <c r="T24" s="14" t="s">
        <v>966</v>
      </c>
      <c r="U24" s="1">
        <v>45291</v>
      </c>
      <c r="V24" s="14">
        <v>22803000</v>
      </c>
      <c r="W24" s="14">
        <f>$D$5-Contratos[[#This Row],[Fecha de Inicio]]</f>
        <v>149</v>
      </c>
      <c r="X24" s="14">
        <f>ROUND((($D$5-Contratos[[#This Row],[Fecha de Inicio]])/(Contratos[[#This Row],[Fecha Finalizacion Programada]]-Contratos[[#This Row],[Fecha de Inicio]])*100),2)</f>
        <v>44.74</v>
      </c>
      <c r="Y24" s="27">
        <v>8292000</v>
      </c>
      <c r="Z24" s="27">
        <v>14511000</v>
      </c>
      <c r="AA24" s="14">
        <v>0</v>
      </c>
      <c r="AB24" s="27">
        <v>0</v>
      </c>
      <c r="AC24" s="27">
        <v>22803000</v>
      </c>
      <c r="AD24" s="14" t="s">
        <v>966</v>
      </c>
    </row>
    <row r="25" spans="2:30" x14ac:dyDescent="0.25">
      <c r="B25" s="14">
        <v>2022</v>
      </c>
      <c r="C25">
        <v>220367</v>
      </c>
      <c r="D25" s="14" t="s">
        <v>189</v>
      </c>
      <c r="E25" s="14" t="s">
        <v>650</v>
      </c>
      <c r="F25" s="14" t="s">
        <v>0</v>
      </c>
      <c r="G25" s="14" t="s">
        <v>24</v>
      </c>
      <c r="H25" s="14" t="s">
        <v>927</v>
      </c>
      <c r="I25" s="14" t="s">
        <v>2</v>
      </c>
      <c r="J25" s="14" t="s">
        <v>519</v>
      </c>
      <c r="K25" s="14">
        <v>830122566</v>
      </c>
      <c r="L25" s="14" t="s">
        <v>561</v>
      </c>
      <c r="M25" s="14" t="s">
        <v>40</v>
      </c>
      <c r="N25" t="s">
        <v>37</v>
      </c>
      <c r="O25" s="1">
        <v>45107</v>
      </c>
      <c r="P25" s="14" t="s">
        <v>623</v>
      </c>
      <c r="Q25" s="14" t="s">
        <v>623</v>
      </c>
      <c r="R25" s="1">
        <v>44635</v>
      </c>
      <c r="S25" s="1">
        <v>44681</v>
      </c>
      <c r="T25" s="14" t="s">
        <v>967</v>
      </c>
      <c r="U25" s="1">
        <v>45115</v>
      </c>
      <c r="V25" s="14">
        <v>188496000</v>
      </c>
      <c r="W25" s="14">
        <f>$D$5-Contratos[[#This Row],[Fecha de Inicio]]</f>
        <v>426</v>
      </c>
      <c r="X25" s="14">
        <f>ROUND((($D$5-Contratos[[#This Row],[Fecha de Inicio]])/(Contratos[[#This Row],[Fecha Finalizacion Programada]]-Contratos[[#This Row],[Fecha de Inicio]])*100),2)</f>
        <v>98.16</v>
      </c>
      <c r="Y25" s="27">
        <v>277085113</v>
      </c>
      <c r="Z25" s="27">
        <v>5456568</v>
      </c>
      <c r="AA25" s="14">
        <v>2</v>
      </c>
      <c r="AB25" s="27">
        <v>94045681</v>
      </c>
      <c r="AC25" s="27">
        <v>282541681</v>
      </c>
      <c r="AD25" s="14" t="s">
        <v>995</v>
      </c>
    </row>
    <row r="26" spans="2:30" x14ac:dyDescent="0.25">
      <c r="B26" s="14">
        <v>2022</v>
      </c>
      <c r="C26">
        <v>220637</v>
      </c>
      <c r="D26" s="14" t="s">
        <v>188</v>
      </c>
      <c r="E26" s="14" t="s">
        <v>651</v>
      </c>
      <c r="F26" s="14" t="s">
        <v>23</v>
      </c>
      <c r="G26" s="14" t="s">
        <v>24</v>
      </c>
      <c r="H26" s="14" t="s">
        <v>927</v>
      </c>
      <c r="I26" s="14" t="s">
        <v>2</v>
      </c>
      <c r="J26" s="14" t="s">
        <v>520</v>
      </c>
      <c r="K26" s="14">
        <v>900697738</v>
      </c>
      <c r="L26" s="14" t="s">
        <v>562</v>
      </c>
      <c r="M26" s="14" t="s">
        <v>40</v>
      </c>
      <c r="N26" t="s">
        <v>37</v>
      </c>
      <c r="O26" s="1">
        <v>45107</v>
      </c>
      <c r="P26" s="14" t="s">
        <v>623</v>
      </c>
      <c r="Q26" s="14" t="s">
        <v>635</v>
      </c>
      <c r="R26" s="1">
        <v>44830</v>
      </c>
      <c r="S26" s="1">
        <v>44834</v>
      </c>
      <c r="T26" s="14" t="s">
        <v>967</v>
      </c>
      <c r="U26" s="1">
        <v>45199</v>
      </c>
      <c r="V26" s="14">
        <v>291525797</v>
      </c>
      <c r="W26" s="14">
        <f>$D$5-Contratos[[#This Row],[Fecha de Inicio]]</f>
        <v>273</v>
      </c>
      <c r="X26" s="14">
        <f>ROUND((($D$5-Contratos[[#This Row],[Fecha de Inicio]])/(Contratos[[#This Row],[Fecha Finalizacion Programada]]-Contratos[[#This Row],[Fecha de Inicio]])*100),2)</f>
        <v>74.790000000000006</v>
      </c>
      <c r="Y26" s="27">
        <v>277892548</v>
      </c>
      <c r="Z26" s="27">
        <v>13633249</v>
      </c>
      <c r="AA26" s="14">
        <v>0</v>
      </c>
      <c r="AB26" s="27">
        <v>0</v>
      </c>
      <c r="AC26" s="27">
        <v>291525797</v>
      </c>
      <c r="AD26" s="14" t="s">
        <v>967</v>
      </c>
    </row>
    <row r="27" spans="2:30" x14ac:dyDescent="0.25">
      <c r="B27" s="14">
        <v>2022</v>
      </c>
      <c r="C27">
        <v>220890</v>
      </c>
      <c r="D27" s="14" t="s">
        <v>188</v>
      </c>
      <c r="E27" s="14" t="s">
        <v>653</v>
      </c>
      <c r="F27" s="14" t="s">
        <v>23</v>
      </c>
      <c r="G27" s="14" t="s">
        <v>24</v>
      </c>
      <c r="H27" s="14" t="s">
        <v>927</v>
      </c>
      <c r="I27" s="14" t="s">
        <v>2</v>
      </c>
      <c r="J27" s="14" t="s">
        <v>522</v>
      </c>
      <c r="K27" s="14">
        <v>830073329</v>
      </c>
      <c r="L27" s="14" t="s">
        <v>564</v>
      </c>
      <c r="M27" s="14" t="s">
        <v>40</v>
      </c>
      <c r="N27" t="s">
        <v>37</v>
      </c>
      <c r="O27" s="1">
        <v>45107</v>
      </c>
      <c r="P27" s="14" t="s">
        <v>708</v>
      </c>
      <c r="Q27" s="14" t="s">
        <v>708</v>
      </c>
      <c r="R27" s="1">
        <v>44915</v>
      </c>
      <c r="S27" s="1">
        <v>44916</v>
      </c>
      <c r="T27" s="14" t="s">
        <v>967</v>
      </c>
      <c r="U27" s="1">
        <v>45281</v>
      </c>
      <c r="V27" s="14">
        <v>462108000</v>
      </c>
      <c r="W27" s="14">
        <f>$D$5-Contratos[[#This Row],[Fecha de Inicio]]</f>
        <v>191</v>
      </c>
      <c r="X27" s="14">
        <f>ROUND((($D$5-Contratos[[#This Row],[Fecha de Inicio]])/(Contratos[[#This Row],[Fecha Finalizacion Programada]]-Contratos[[#This Row],[Fecha de Inicio]])*100),2)</f>
        <v>52.33</v>
      </c>
      <c r="Y27" s="27">
        <v>462108000</v>
      </c>
      <c r="Z27" s="27">
        <v>0</v>
      </c>
      <c r="AA27" s="14">
        <v>0</v>
      </c>
      <c r="AB27" s="27">
        <v>0</v>
      </c>
      <c r="AC27" s="27">
        <v>462108000</v>
      </c>
      <c r="AD27" s="14" t="s">
        <v>967</v>
      </c>
    </row>
    <row r="28" spans="2:30" x14ac:dyDescent="0.25">
      <c r="B28" s="14">
        <v>2022</v>
      </c>
      <c r="C28">
        <v>220905</v>
      </c>
      <c r="D28" s="14" t="s">
        <v>188</v>
      </c>
      <c r="E28" s="14" t="s">
        <v>652</v>
      </c>
      <c r="F28" s="14" t="s">
        <v>27</v>
      </c>
      <c r="G28" s="14" t="s">
        <v>24</v>
      </c>
      <c r="H28" s="14" t="s">
        <v>927</v>
      </c>
      <c r="I28" s="14" t="s">
        <v>2</v>
      </c>
      <c r="J28" s="14" t="s">
        <v>521</v>
      </c>
      <c r="K28" s="14">
        <v>900404206</v>
      </c>
      <c r="L28" s="14" t="s">
        <v>563</v>
      </c>
      <c r="M28" s="14" t="s">
        <v>40</v>
      </c>
      <c r="N28" t="s">
        <v>37</v>
      </c>
      <c r="O28" s="1">
        <v>45107</v>
      </c>
      <c r="P28" s="14" t="s">
        <v>709</v>
      </c>
      <c r="Q28" s="14" t="s">
        <v>709</v>
      </c>
      <c r="R28" s="1">
        <v>44918</v>
      </c>
      <c r="S28" s="1">
        <v>44942</v>
      </c>
      <c r="T28" s="14">
        <v>120</v>
      </c>
      <c r="U28" s="1">
        <v>45062</v>
      </c>
      <c r="V28" s="14">
        <v>19960584</v>
      </c>
      <c r="W28" s="14">
        <f>Contratos[[#This Row],[Fecha Finalizacion Programada]]-Contratos[[#This Row],[Fecha de Inicio]]</f>
        <v>120</v>
      </c>
      <c r="X28" s="14">
        <f>ROUND(((Contratos[[#This Row],[Fecha Finalizacion Programada]]-Contratos[[#This Row],[Fecha de Inicio]])/(Contratos[[#This Row],[Fecha Finalizacion Programada]]-Contratos[[#This Row],[Fecha de Inicio]])*100),2)</f>
        <v>100</v>
      </c>
      <c r="Y28" s="27">
        <v>19960584</v>
      </c>
      <c r="Z28" s="27">
        <v>0</v>
      </c>
      <c r="AA28" s="14">
        <v>0</v>
      </c>
      <c r="AB28" s="27">
        <v>0</v>
      </c>
      <c r="AC28" s="27">
        <v>19960584</v>
      </c>
      <c r="AD28" s="14" t="s">
        <v>968</v>
      </c>
    </row>
    <row r="29" spans="2:30" x14ac:dyDescent="0.25">
      <c r="B29" s="14">
        <v>2023</v>
      </c>
      <c r="C29">
        <v>230551</v>
      </c>
      <c r="D29" s="14" t="s">
        <v>188</v>
      </c>
      <c r="E29" s="14" t="s">
        <v>1014</v>
      </c>
      <c r="F29" s="14" t="s">
        <v>27</v>
      </c>
      <c r="G29" s="14" t="s">
        <v>24</v>
      </c>
      <c r="H29" s="14" t="s">
        <v>927</v>
      </c>
      <c r="I29" s="14" t="s">
        <v>2</v>
      </c>
      <c r="J29" s="14" t="s">
        <v>521</v>
      </c>
      <c r="K29" s="14">
        <v>900404206</v>
      </c>
      <c r="L29" s="14" t="s">
        <v>563</v>
      </c>
      <c r="M29" s="14" t="s">
        <v>40</v>
      </c>
      <c r="N29" t="s">
        <v>37</v>
      </c>
      <c r="O29" s="1">
        <v>45107</v>
      </c>
      <c r="P29" s="14" t="s">
        <v>710</v>
      </c>
      <c r="Q29" s="14" t="s">
        <v>710</v>
      </c>
      <c r="R29" s="1">
        <v>45058</v>
      </c>
      <c r="S29" s="1">
        <v>45065</v>
      </c>
      <c r="T29" s="14" t="s">
        <v>967</v>
      </c>
      <c r="U29" s="1">
        <v>45431</v>
      </c>
      <c r="V29" s="14">
        <v>74934468</v>
      </c>
      <c r="W29" s="14">
        <f>$D$5-Contratos[[#This Row],[Fecha de Inicio]]</f>
        <v>42</v>
      </c>
      <c r="X29" s="14">
        <f>ROUND((($D$5-Contratos[[#This Row],[Fecha de Inicio]])/(Contratos[[#This Row],[Fecha Finalizacion Programada]]-Contratos[[#This Row],[Fecha de Inicio]])*100),2)</f>
        <v>11.48</v>
      </c>
      <c r="Y29" s="27">
        <v>2497816</v>
      </c>
      <c r="Z29" s="27">
        <v>72436652</v>
      </c>
      <c r="AA29" s="14">
        <v>0</v>
      </c>
      <c r="AB29" s="27">
        <v>0</v>
      </c>
      <c r="AC29" s="27">
        <v>74934468</v>
      </c>
      <c r="AD29" s="14" t="s">
        <v>967</v>
      </c>
    </row>
    <row r="30" spans="2:30" x14ac:dyDescent="0.25">
      <c r="B30" s="14">
        <v>2023</v>
      </c>
      <c r="C30">
        <v>230147</v>
      </c>
      <c r="D30" s="14" t="s">
        <v>188</v>
      </c>
      <c r="E30" s="14" t="s">
        <v>267</v>
      </c>
      <c r="F30" s="14" t="s">
        <v>42</v>
      </c>
      <c r="G30" s="14" t="s">
        <v>43</v>
      </c>
      <c r="H30" s="14" t="s">
        <v>928</v>
      </c>
      <c r="I30" s="14" t="s">
        <v>2</v>
      </c>
      <c r="J30" s="14" t="s">
        <v>202</v>
      </c>
      <c r="K30" s="14">
        <v>1031149187</v>
      </c>
      <c r="L30" s="14" t="s">
        <v>352</v>
      </c>
      <c r="M30" s="14" t="s">
        <v>185</v>
      </c>
      <c r="N30" t="s">
        <v>37</v>
      </c>
      <c r="O30" s="1">
        <v>45107</v>
      </c>
      <c r="P30" s="14" t="s">
        <v>327</v>
      </c>
      <c r="Q30" s="14" t="s">
        <v>793</v>
      </c>
      <c r="R30" s="1">
        <v>44950</v>
      </c>
      <c r="S30" s="1">
        <v>44952</v>
      </c>
      <c r="T30" s="14" t="s">
        <v>969</v>
      </c>
      <c r="U30" s="1">
        <v>45195</v>
      </c>
      <c r="V30" s="14">
        <v>62792000</v>
      </c>
      <c r="W30" s="14">
        <f>$D$5-Contratos[[#This Row],[Fecha de Inicio]]</f>
        <v>155</v>
      </c>
      <c r="X30" s="14">
        <f>ROUND((($D$5-Contratos[[#This Row],[Fecha de Inicio]])/(Contratos[[#This Row],[Fecha Finalizacion Programada]]-Contratos[[#This Row],[Fecha de Inicio]])*100),2)</f>
        <v>63.79</v>
      </c>
      <c r="Y30" s="27">
        <v>40553167</v>
      </c>
      <c r="Z30" s="27">
        <v>22238833</v>
      </c>
      <c r="AA30" s="14">
        <v>0</v>
      </c>
      <c r="AB30" s="27">
        <v>0</v>
      </c>
      <c r="AC30" s="27">
        <v>62792000</v>
      </c>
      <c r="AD30" s="14" t="s">
        <v>969</v>
      </c>
    </row>
    <row r="31" spans="2:30" x14ac:dyDescent="0.25">
      <c r="B31" s="14">
        <v>2023</v>
      </c>
      <c r="C31">
        <v>230482</v>
      </c>
      <c r="D31" s="14" t="s">
        <v>188</v>
      </c>
      <c r="E31" s="14" t="s">
        <v>675</v>
      </c>
      <c r="F31" s="14" t="s">
        <v>23</v>
      </c>
      <c r="G31" s="14" t="s">
        <v>39</v>
      </c>
      <c r="H31" s="14" t="s">
        <v>927</v>
      </c>
      <c r="I31" s="14" t="s">
        <v>2</v>
      </c>
      <c r="J31" s="14" t="s">
        <v>534</v>
      </c>
      <c r="K31" s="14">
        <v>900418656</v>
      </c>
      <c r="L31" s="14" t="s">
        <v>163</v>
      </c>
      <c r="M31" s="14" t="s">
        <v>40</v>
      </c>
      <c r="N31" t="s">
        <v>37</v>
      </c>
      <c r="O31" s="1">
        <v>45107</v>
      </c>
      <c r="P31" s="14" t="s">
        <v>711</v>
      </c>
      <c r="Q31" s="14" t="s">
        <v>794</v>
      </c>
      <c r="R31" s="1">
        <v>45036</v>
      </c>
      <c r="S31" s="1">
        <v>45048</v>
      </c>
      <c r="T31" s="14" t="s">
        <v>967</v>
      </c>
      <c r="U31" s="1">
        <v>45414</v>
      </c>
      <c r="V31" s="14">
        <v>840008500</v>
      </c>
      <c r="W31" s="14">
        <f>$D$5-Contratos[[#This Row],[Fecha de Inicio]]</f>
        <v>59</v>
      </c>
      <c r="X31" s="14">
        <f>ROUND((($D$5-Contratos[[#This Row],[Fecha de Inicio]])/(Contratos[[#This Row],[Fecha Finalizacion Programada]]-Contratos[[#This Row],[Fecha de Inicio]])*100),2)</f>
        <v>16.12</v>
      </c>
      <c r="Y31" s="27">
        <v>0</v>
      </c>
      <c r="Z31" s="27">
        <v>840008500</v>
      </c>
      <c r="AA31" s="14">
        <v>0</v>
      </c>
      <c r="AB31" s="27">
        <v>0</v>
      </c>
      <c r="AC31" s="27">
        <v>840008500</v>
      </c>
      <c r="AD31" s="14" t="s">
        <v>967</v>
      </c>
    </row>
    <row r="32" spans="2:30" x14ac:dyDescent="0.25">
      <c r="B32" s="14">
        <v>2023</v>
      </c>
      <c r="C32">
        <v>230144</v>
      </c>
      <c r="D32" s="14" t="s">
        <v>188</v>
      </c>
      <c r="E32" s="14" t="s">
        <v>267</v>
      </c>
      <c r="F32" s="14" t="s">
        <v>42</v>
      </c>
      <c r="G32" s="14" t="s">
        <v>43</v>
      </c>
      <c r="H32" s="14" t="s">
        <v>928</v>
      </c>
      <c r="I32" s="14" t="s">
        <v>2</v>
      </c>
      <c r="J32" s="14" t="s">
        <v>202</v>
      </c>
      <c r="K32" s="14">
        <v>1033711669</v>
      </c>
      <c r="L32" s="14" t="s">
        <v>560</v>
      </c>
      <c r="M32" s="14" t="s">
        <v>185</v>
      </c>
      <c r="N32" t="s">
        <v>37</v>
      </c>
      <c r="O32" s="1">
        <v>45107</v>
      </c>
      <c r="P32" s="14" t="s">
        <v>96</v>
      </c>
      <c r="Q32" s="14" t="s">
        <v>795</v>
      </c>
      <c r="R32" s="1">
        <v>44950</v>
      </c>
      <c r="S32" s="1">
        <v>44951</v>
      </c>
      <c r="T32" s="14" t="s">
        <v>969</v>
      </c>
      <c r="U32" s="1">
        <v>45194</v>
      </c>
      <c r="V32" s="14">
        <v>62792000</v>
      </c>
      <c r="W32" s="14">
        <f>$D$5-Contratos[[#This Row],[Fecha de Inicio]]</f>
        <v>156</v>
      </c>
      <c r="X32" s="14">
        <f>ROUND((($D$5-Contratos[[#This Row],[Fecha de Inicio]])/(Contratos[[#This Row],[Fecha Finalizacion Programada]]-Contratos[[#This Row],[Fecha de Inicio]])*100),2)</f>
        <v>64.2</v>
      </c>
      <c r="Y32" s="27">
        <v>40029900</v>
      </c>
      <c r="Z32" s="27">
        <v>22762100</v>
      </c>
      <c r="AA32" s="14">
        <v>0</v>
      </c>
      <c r="AB32" s="27">
        <v>0</v>
      </c>
      <c r="AC32" s="27">
        <v>62792000</v>
      </c>
      <c r="AD32" s="14" t="s">
        <v>969</v>
      </c>
    </row>
    <row r="33" spans="2:30" x14ac:dyDescent="0.25">
      <c r="B33" s="14">
        <v>2023</v>
      </c>
      <c r="C33">
        <v>230142</v>
      </c>
      <c r="D33" s="14" t="s">
        <v>188</v>
      </c>
      <c r="E33" s="14" t="s">
        <v>267</v>
      </c>
      <c r="F33" s="14" t="s">
        <v>42</v>
      </c>
      <c r="G33" s="14" t="s">
        <v>43</v>
      </c>
      <c r="H33" s="14" t="s">
        <v>928</v>
      </c>
      <c r="I33" s="14" t="s">
        <v>2</v>
      </c>
      <c r="J33" s="14" t="s">
        <v>202</v>
      </c>
      <c r="K33" s="14">
        <v>1020773390</v>
      </c>
      <c r="L33" s="14" t="s">
        <v>355</v>
      </c>
      <c r="M33" s="14" t="s">
        <v>185</v>
      </c>
      <c r="N33" t="s">
        <v>37</v>
      </c>
      <c r="O33" s="1">
        <v>45107</v>
      </c>
      <c r="P33" s="14" t="s">
        <v>327</v>
      </c>
      <c r="Q33" s="14" t="s">
        <v>796</v>
      </c>
      <c r="R33" s="1">
        <v>44950</v>
      </c>
      <c r="S33" s="1">
        <v>44951</v>
      </c>
      <c r="T33" s="14" t="s">
        <v>969</v>
      </c>
      <c r="U33" s="1">
        <v>45194</v>
      </c>
      <c r="V33" s="14">
        <v>62792000</v>
      </c>
      <c r="W33" s="14">
        <f>$D$5-Contratos[[#This Row],[Fecha de Inicio]]</f>
        <v>156</v>
      </c>
      <c r="X33" s="14">
        <f>ROUND((($D$5-Contratos[[#This Row],[Fecha de Inicio]])/(Contratos[[#This Row],[Fecha Finalizacion Programada]]-Contratos[[#This Row],[Fecha de Inicio]])*100),2)</f>
        <v>64.2</v>
      </c>
      <c r="Y33" s="27">
        <v>40814800</v>
      </c>
      <c r="Z33" s="27">
        <v>21977200</v>
      </c>
      <c r="AA33" s="14">
        <v>0</v>
      </c>
      <c r="AB33" s="27">
        <v>0</v>
      </c>
      <c r="AC33" s="27">
        <v>62792000</v>
      </c>
      <c r="AD33" s="14" t="s">
        <v>969</v>
      </c>
    </row>
    <row r="34" spans="2:30" x14ac:dyDescent="0.25">
      <c r="B34" s="14">
        <v>2023</v>
      </c>
      <c r="C34">
        <v>230109</v>
      </c>
      <c r="D34" s="14" t="s">
        <v>188</v>
      </c>
      <c r="E34" s="14" t="s">
        <v>413</v>
      </c>
      <c r="F34" s="14" t="s">
        <v>42</v>
      </c>
      <c r="G34" s="14" t="s">
        <v>43</v>
      </c>
      <c r="H34" s="14" t="s">
        <v>928</v>
      </c>
      <c r="I34" s="14" t="s">
        <v>2</v>
      </c>
      <c r="J34" s="14" t="s">
        <v>314</v>
      </c>
      <c r="K34" s="14">
        <v>52116458</v>
      </c>
      <c r="L34" s="14" t="s">
        <v>74</v>
      </c>
      <c r="M34" s="14" t="s">
        <v>185</v>
      </c>
      <c r="N34" t="s">
        <v>37</v>
      </c>
      <c r="O34" s="1">
        <v>45107</v>
      </c>
      <c r="P34" s="14" t="s">
        <v>96</v>
      </c>
      <c r="Q34" s="14" t="s">
        <v>797</v>
      </c>
      <c r="R34" s="1">
        <v>44945</v>
      </c>
      <c r="S34" s="1">
        <v>44949</v>
      </c>
      <c r="T34" s="14" t="s">
        <v>970</v>
      </c>
      <c r="U34" s="1">
        <v>45222</v>
      </c>
      <c r="V34" s="14">
        <v>70641000</v>
      </c>
      <c r="W34" s="14">
        <f>$D$5-Contratos[[#This Row],[Fecha de Inicio]]</f>
        <v>158</v>
      </c>
      <c r="X34" s="14">
        <f>ROUND((($D$5-Contratos[[#This Row],[Fecha de Inicio]])/(Contratos[[#This Row],[Fecha Finalizacion Programada]]-Contratos[[#This Row],[Fecha de Inicio]])*100),2)</f>
        <v>57.88</v>
      </c>
      <c r="Y34" s="27">
        <v>41338067</v>
      </c>
      <c r="Z34" s="27">
        <v>29302933</v>
      </c>
      <c r="AA34" s="14">
        <v>0</v>
      </c>
      <c r="AB34" s="27">
        <v>0</v>
      </c>
      <c r="AC34" s="27">
        <v>70641000</v>
      </c>
      <c r="AD34" s="14" t="s">
        <v>970</v>
      </c>
    </row>
    <row r="35" spans="2:30" x14ac:dyDescent="0.25">
      <c r="B35" s="14">
        <v>2022</v>
      </c>
      <c r="C35">
        <v>220620</v>
      </c>
      <c r="D35" s="14" t="s">
        <v>188</v>
      </c>
      <c r="E35" s="14" t="s">
        <v>646</v>
      </c>
      <c r="F35" s="14" t="s">
        <v>27</v>
      </c>
      <c r="G35" s="14" t="s">
        <v>24</v>
      </c>
      <c r="H35" s="14" t="s">
        <v>927</v>
      </c>
      <c r="I35" s="14" t="s">
        <v>2</v>
      </c>
      <c r="J35" s="14" t="s">
        <v>510</v>
      </c>
      <c r="K35" s="14">
        <v>830077975</v>
      </c>
      <c r="L35" s="14" t="s">
        <v>547</v>
      </c>
      <c r="M35" s="14" t="s">
        <v>52</v>
      </c>
      <c r="N35" t="s">
        <v>37</v>
      </c>
      <c r="O35" s="1">
        <v>45107</v>
      </c>
      <c r="P35" s="14" t="s">
        <v>620</v>
      </c>
      <c r="Q35" s="14" t="s">
        <v>632</v>
      </c>
      <c r="R35" s="1">
        <v>44826</v>
      </c>
      <c r="S35" s="1">
        <v>44837</v>
      </c>
      <c r="T35" s="14" t="s">
        <v>967</v>
      </c>
      <c r="U35" s="1">
        <v>45202</v>
      </c>
      <c r="V35" s="14">
        <v>188188094</v>
      </c>
      <c r="W35" s="14">
        <f>$D$5-Contratos[[#This Row],[Fecha de Inicio]]</f>
        <v>270</v>
      </c>
      <c r="X35" s="14">
        <f>ROUND((($D$5-Contratos[[#This Row],[Fecha de Inicio]])/(Contratos[[#This Row],[Fecha Finalizacion Programada]]-Contratos[[#This Row],[Fecha de Inicio]])*100),2)</f>
        <v>73.97</v>
      </c>
      <c r="Y35" s="27">
        <v>184983056</v>
      </c>
      <c r="Z35" s="27">
        <v>3205038</v>
      </c>
      <c r="AA35" s="14">
        <v>0</v>
      </c>
      <c r="AB35" s="27">
        <v>0</v>
      </c>
      <c r="AC35" s="27">
        <v>188188094</v>
      </c>
      <c r="AD35" s="14" t="s">
        <v>967</v>
      </c>
    </row>
    <row r="36" spans="2:30" x14ac:dyDescent="0.25">
      <c r="B36" s="14">
        <v>2022</v>
      </c>
      <c r="C36">
        <v>220393</v>
      </c>
      <c r="D36" s="14" t="s">
        <v>188</v>
      </c>
      <c r="E36" s="14" t="s">
        <v>461</v>
      </c>
      <c r="F36" s="14" t="s">
        <v>422</v>
      </c>
      <c r="G36" s="14" t="s">
        <v>501</v>
      </c>
      <c r="H36" s="14" t="s">
        <v>929</v>
      </c>
      <c r="I36" s="14" t="s">
        <v>930</v>
      </c>
      <c r="J36" s="14" t="s">
        <v>502</v>
      </c>
      <c r="K36" s="14">
        <v>860034313</v>
      </c>
      <c r="L36" s="14" t="s">
        <v>608</v>
      </c>
      <c r="M36" s="14" t="s">
        <v>616</v>
      </c>
      <c r="N36" t="s">
        <v>37</v>
      </c>
      <c r="O36" s="1">
        <v>45107</v>
      </c>
      <c r="P36" s="14" t="s">
        <v>629</v>
      </c>
      <c r="Q36" s="14" t="s">
        <v>641</v>
      </c>
      <c r="R36" s="1">
        <v>44715</v>
      </c>
      <c r="S36" s="1">
        <v>44719</v>
      </c>
      <c r="T36" s="14" t="s">
        <v>967</v>
      </c>
      <c r="U36" s="1">
        <v>45160</v>
      </c>
      <c r="V36" s="14">
        <v>3050510242</v>
      </c>
      <c r="W36" s="14">
        <f>$D$5-Contratos[[#This Row],[Fecha de Inicio]]</f>
        <v>388</v>
      </c>
      <c r="X36" s="14">
        <f>ROUND((($D$5-Contratos[[#This Row],[Fecha de Inicio]])/(Contratos[[#This Row],[Fecha Finalizacion Programada]]-Contratos[[#This Row],[Fecha de Inicio]])*100),2)</f>
        <v>87.98</v>
      </c>
      <c r="Y36" s="27">
        <v>934647480</v>
      </c>
      <c r="Z36" s="27">
        <v>2115862762</v>
      </c>
      <c r="AA36" s="14">
        <v>0</v>
      </c>
      <c r="AB36" s="27">
        <v>0</v>
      </c>
      <c r="AC36" s="27">
        <v>3050510242</v>
      </c>
      <c r="AD36" s="14" t="s">
        <v>996</v>
      </c>
    </row>
    <row r="37" spans="2:30" x14ac:dyDescent="0.25">
      <c r="B37" s="14">
        <v>2021</v>
      </c>
      <c r="C37">
        <v>210458</v>
      </c>
      <c r="D37" s="14" t="s">
        <v>188</v>
      </c>
      <c r="E37" s="14" t="s">
        <v>1015</v>
      </c>
      <c r="F37" s="14" t="s">
        <v>27</v>
      </c>
      <c r="G37" s="14" t="s">
        <v>56</v>
      </c>
      <c r="H37" s="14" t="s">
        <v>931</v>
      </c>
      <c r="I37" s="14" t="s">
        <v>2</v>
      </c>
      <c r="J37" s="14" t="s">
        <v>320</v>
      </c>
      <c r="K37" s="14">
        <v>860001022</v>
      </c>
      <c r="L37" s="14" t="s">
        <v>369</v>
      </c>
      <c r="M37" s="14" t="s">
        <v>964</v>
      </c>
      <c r="N37" t="s">
        <v>37</v>
      </c>
      <c r="O37" s="1">
        <v>45104</v>
      </c>
      <c r="P37" s="14" t="s">
        <v>712</v>
      </c>
      <c r="Q37" s="14" t="s">
        <v>712</v>
      </c>
      <c r="R37" s="1">
        <v>44469</v>
      </c>
      <c r="S37" s="1">
        <v>44480</v>
      </c>
      <c r="T37" s="14" t="s">
        <v>971</v>
      </c>
      <c r="U37" s="1">
        <v>44845</v>
      </c>
      <c r="V37" s="14">
        <v>2151600</v>
      </c>
      <c r="W37" s="14">
        <f>Contratos[[#This Row],[Fecha Finalizacion Programada]]-Contratos[[#This Row],[Fecha de Inicio]]</f>
        <v>365</v>
      </c>
      <c r="X37" s="14">
        <f>ROUND(((Contratos[[#This Row],[Fecha Finalizacion Programada]]-Contratos[[#This Row],[Fecha de Inicio]])/(Contratos[[#This Row],[Fecha Finalizacion Programada]]-Contratos[[#This Row],[Fecha de Inicio]])*100),2)</f>
        <v>100</v>
      </c>
      <c r="Y37" s="27">
        <v>2151600</v>
      </c>
      <c r="Z37" s="27">
        <v>0</v>
      </c>
      <c r="AA37" s="14">
        <v>0</v>
      </c>
      <c r="AB37" s="27">
        <v>0</v>
      </c>
      <c r="AC37" s="27">
        <v>2151600</v>
      </c>
      <c r="AD37" s="14" t="s">
        <v>971</v>
      </c>
    </row>
    <row r="38" spans="2:30" x14ac:dyDescent="0.25">
      <c r="B38" s="14">
        <v>2022</v>
      </c>
      <c r="C38">
        <v>220442</v>
      </c>
      <c r="D38" s="14" t="s">
        <v>188</v>
      </c>
      <c r="E38" s="14" t="s">
        <v>461</v>
      </c>
      <c r="F38" s="14" t="s">
        <v>422</v>
      </c>
      <c r="G38" s="14" t="s">
        <v>501</v>
      </c>
      <c r="H38" s="14" t="s">
        <v>929</v>
      </c>
      <c r="I38" s="14" t="s">
        <v>930</v>
      </c>
      <c r="J38" s="14" t="s">
        <v>502</v>
      </c>
      <c r="K38" s="14">
        <v>890903938</v>
      </c>
      <c r="L38" s="14" t="s">
        <v>604</v>
      </c>
      <c r="M38" s="14" t="s">
        <v>616</v>
      </c>
      <c r="N38" t="s">
        <v>37</v>
      </c>
      <c r="O38" s="1">
        <v>45103</v>
      </c>
      <c r="P38" s="14" t="s">
        <v>629</v>
      </c>
      <c r="Q38" s="14" t="s">
        <v>798</v>
      </c>
      <c r="R38" s="1">
        <v>44769</v>
      </c>
      <c r="S38" s="1">
        <v>44775</v>
      </c>
      <c r="T38" s="14" t="s">
        <v>967</v>
      </c>
      <c r="U38" s="1">
        <v>45140</v>
      </c>
      <c r="V38" s="14">
        <v>4249948981</v>
      </c>
      <c r="W38" s="14">
        <f>$D$5-Contratos[[#This Row],[Fecha de Inicio]]</f>
        <v>332</v>
      </c>
      <c r="X38" s="14">
        <f>ROUND((($D$5-Contratos[[#This Row],[Fecha de Inicio]])/(Contratos[[#This Row],[Fecha Finalizacion Programada]]-Contratos[[#This Row],[Fecha de Inicio]])*100),2)</f>
        <v>90.96</v>
      </c>
      <c r="Y38" s="27">
        <v>446769595</v>
      </c>
      <c r="Z38" s="27">
        <v>3803179386</v>
      </c>
      <c r="AA38" s="14">
        <v>0</v>
      </c>
      <c r="AB38" s="27">
        <v>0</v>
      </c>
      <c r="AC38" s="27">
        <v>4249948981</v>
      </c>
      <c r="AD38" s="14" t="s">
        <v>967</v>
      </c>
    </row>
    <row r="39" spans="2:30" x14ac:dyDescent="0.25">
      <c r="B39" s="14">
        <v>2023</v>
      </c>
      <c r="C39">
        <v>230292</v>
      </c>
      <c r="D39" s="14" t="s">
        <v>188</v>
      </c>
      <c r="E39" s="14" t="s">
        <v>661</v>
      </c>
      <c r="F39" s="14" t="s">
        <v>42</v>
      </c>
      <c r="G39" s="14" t="s">
        <v>43</v>
      </c>
      <c r="H39" s="14" t="s">
        <v>926</v>
      </c>
      <c r="I39" s="14" t="s">
        <v>2</v>
      </c>
      <c r="J39" s="14" t="s">
        <v>523</v>
      </c>
      <c r="K39" s="14">
        <v>1024554210</v>
      </c>
      <c r="L39" s="14" t="s">
        <v>565</v>
      </c>
      <c r="M39" s="14" t="s">
        <v>379</v>
      </c>
      <c r="N39" t="s">
        <v>37</v>
      </c>
      <c r="O39" s="1">
        <v>45102</v>
      </c>
      <c r="P39" s="14" t="s">
        <v>427</v>
      </c>
      <c r="Q39" s="14" t="s">
        <v>430</v>
      </c>
      <c r="R39" s="1">
        <v>44993</v>
      </c>
      <c r="S39" s="1">
        <v>44998</v>
      </c>
      <c r="T39" s="14" t="s">
        <v>972</v>
      </c>
      <c r="U39" s="1">
        <v>45304</v>
      </c>
      <c r="V39" s="14">
        <v>40320000</v>
      </c>
      <c r="W39" s="14">
        <f>$D$5-Contratos[[#This Row],[Fecha de Inicio]]</f>
        <v>109</v>
      </c>
      <c r="X39" s="14">
        <f>ROUND((($D$5-Contratos[[#This Row],[Fecha de Inicio]])/(Contratos[[#This Row],[Fecha Finalizacion Programada]]-Contratos[[#This Row],[Fecha de Inicio]])*100),2)</f>
        <v>35.619999999999997</v>
      </c>
      <c r="Y39" s="27">
        <v>2419200</v>
      </c>
      <c r="Z39" s="27">
        <v>37900800</v>
      </c>
      <c r="AA39" s="14">
        <v>0</v>
      </c>
      <c r="AB39" s="27">
        <v>0</v>
      </c>
      <c r="AC39" s="27">
        <v>40320000</v>
      </c>
      <c r="AD39" s="14" t="s">
        <v>972</v>
      </c>
    </row>
    <row r="40" spans="2:30" x14ac:dyDescent="0.25">
      <c r="B40" s="14">
        <v>2023</v>
      </c>
      <c r="C40">
        <v>230166</v>
      </c>
      <c r="D40" s="14" t="s">
        <v>188</v>
      </c>
      <c r="E40" s="14" t="s">
        <v>414</v>
      </c>
      <c r="F40" s="14" t="s">
        <v>42</v>
      </c>
      <c r="G40" s="14" t="s">
        <v>46</v>
      </c>
      <c r="H40" s="14" t="s">
        <v>926</v>
      </c>
      <c r="I40" s="14" t="s">
        <v>2</v>
      </c>
      <c r="J40" s="14" t="s">
        <v>152</v>
      </c>
      <c r="K40" s="14">
        <v>1014229318</v>
      </c>
      <c r="L40" s="14" t="s">
        <v>137</v>
      </c>
      <c r="M40" s="14" t="s">
        <v>379</v>
      </c>
      <c r="N40" t="s">
        <v>37</v>
      </c>
      <c r="O40" s="1">
        <v>45101</v>
      </c>
      <c r="P40" s="14" t="s">
        <v>707</v>
      </c>
      <c r="Q40" s="14" t="s">
        <v>792</v>
      </c>
      <c r="R40" s="1">
        <v>44956</v>
      </c>
      <c r="S40" s="1">
        <v>44958</v>
      </c>
      <c r="T40" s="14" t="s">
        <v>966</v>
      </c>
      <c r="U40" s="1">
        <v>45291</v>
      </c>
      <c r="V40" s="14">
        <v>22803000</v>
      </c>
      <c r="W40" s="14">
        <f>$D$5-Contratos[[#This Row],[Fecha de Inicio]]</f>
        <v>149</v>
      </c>
      <c r="X40" s="14">
        <f>ROUND((($D$5-Contratos[[#This Row],[Fecha de Inicio]])/(Contratos[[#This Row],[Fecha Finalizacion Programada]]-Contratos[[#This Row],[Fecha de Inicio]])*100),2)</f>
        <v>44.74</v>
      </c>
      <c r="Y40" s="27">
        <v>8292000</v>
      </c>
      <c r="Z40" s="27">
        <v>14511000</v>
      </c>
      <c r="AA40" s="14">
        <v>0</v>
      </c>
      <c r="AB40" s="27">
        <v>0</v>
      </c>
      <c r="AC40" s="27">
        <v>22803000</v>
      </c>
      <c r="AD40" s="14" t="s">
        <v>966</v>
      </c>
    </row>
    <row r="41" spans="2:30" x14ac:dyDescent="0.25">
      <c r="B41" s="14">
        <v>2023</v>
      </c>
      <c r="C41">
        <v>230192</v>
      </c>
      <c r="D41" s="14" t="s">
        <v>188</v>
      </c>
      <c r="E41" s="14" t="s">
        <v>414</v>
      </c>
      <c r="F41" s="14" t="s">
        <v>42</v>
      </c>
      <c r="G41" s="14" t="s">
        <v>46</v>
      </c>
      <c r="H41" s="14" t="s">
        <v>926</v>
      </c>
      <c r="I41" s="14" t="s">
        <v>2</v>
      </c>
      <c r="J41" s="14" t="s">
        <v>152</v>
      </c>
      <c r="K41" s="14">
        <v>1032440266</v>
      </c>
      <c r="L41" s="14" t="s">
        <v>153</v>
      </c>
      <c r="M41" s="14" t="s">
        <v>379</v>
      </c>
      <c r="N41" t="s">
        <v>37</v>
      </c>
      <c r="O41" s="1">
        <v>45101</v>
      </c>
      <c r="P41" s="14" t="s">
        <v>707</v>
      </c>
      <c r="Q41" s="14" t="s">
        <v>792</v>
      </c>
      <c r="R41" s="1">
        <v>44956</v>
      </c>
      <c r="S41" s="1">
        <v>44958</v>
      </c>
      <c r="T41" s="14" t="s">
        <v>966</v>
      </c>
      <c r="U41" s="1">
        <v>45291</v>
      </c>
      <c r="V41" s="14">
        <v>22803000</v>
      </c>
      <c r="W41" s="14">
        <f>$D$5-Contratos[[#This Row],[Fecha de Inicio]]</f>
        <v>149</v>
      </c>
      <c r="X41" s="14">
        <f>ROUND((($D$5-Contratos[[#This Row],[Fecha de Inicio]])/(Contratos[[#This Row],[Fecha Finalizacion Programada]]-Contratos[[#This Row],[Fecha de Inicio]])*100),2)</f>
        <v>44.74</v>
      </c>
      <c r="Y41" s="27">
        <v>8292000</v>
      </c>
      <c r="Z41" s="27">
        <v>14511000</v>
      </c>
      <c r="AA41" s="14">
        <v>0</v>
      </c>
      <c r="AB41" s="27">
        <v>0</v>
      </c>
      <c r="AC41" s="27">
        <v>22803000</v>
      </c>
      <c r="AD41" s="14" t="s">
        <v>966</v>
      </c>
    </row>
    <row r="42" spans="2:30" x14ac:dyDescent="0.25">
      <c r="B42" s="14">
        <v>2021</v>
      </c>
      <c r="C42">
        <v>210483</v>
      </c>
      <c r="D42" s="14" t="s">
        <v>189</v>
      </c>
      <c r="E42" s="14" t="s">
        <v>1016</v>
      </c>
      <c r="F42" s="14" t="s">
        <v>0</v>
      </c>
      <c r="G42" s="14" t="s">
        <v>24</v>
      </c>
      <c r="H42" s="14" t="s">
        <v>926</v>
      </c>
      <c r="I42" s="14" t="s">
        <v>2</v>
      </c>
      <c r="J42" s="14" t="s">
        <v>680</v>
      </c>
      <c r="K42" s="14">
        <v>901444086</v>
      </c>
      <c r="L42" s="14" t="s">
        <v>885</v>
      </c>
      <c r="M42" s="14" t="s">
        <v>379</v>
      </c>
      <c r="N42" t="s">
        <v>37</v>
      </c>
      <c r="O42" s="1">
        <v>45101</v>
      </c>
      <c r="P42" s="14" t="s">
        <v>707</v>
      </c>
      <c r="Q42" s="14" t="s">
        <v>792</v>
      </c>
      <c r="R42" s="1">
        <v>44469</v>
      </c>
      <c r="S42" s="1">
        <v>44488</v>
      </c>
      <c r="T42" s="14" t="s">
        <v>973</v>
      </c>
      <c r="U42" s="1">
        <v>45291</v>
      </c>
      <c r="V42" s="14">
        <v>543092200</v>
      </c>
      <c r="W42" s="14">
        <f>$D$5-Contratos[[#This Row],[Fecha de Inicio]]</f>
        <v>619</v>
      </c>
      <c r="X42" s="14">
        <f>ROUND((($D$5-Contratos[[#This Row],[Fecha de Inicio]])/(Contratos[[#This Row],[Fecha Finalizacion Programada]]-Contratos[[#This Row],[Fecha de Inicio]])*100),2)</f>
        <v>77.09</v>
      </c>
      <c r="Y42" s="27">
        <v>384810979</v>
      </c>
      <c r="Z42" s="27">
        <v>158281221</v>
      </c>
      <c r="AA42" s="14">
        <v>0</v>
      </c>
      <c r="AB42" s="27">
        <v>0</v>
      </c>
      <c r="AC42" s="27">
        <v>543092200</v>
      </c>
      <c r="AD42" s="14" t="s">
        <v>973</v>
      </c>
    </row>
    <row r="43" spans="2:30" x14ac:dyDescent="0.25">
      <c r="B43" s="14">
        <v>2023</v>
      </c>
      <c r="C43">
        <v>230249</v>
      </c>
      <c r="D43" s="14" t="s">
        <v>188</v>
      </c>
      <c r="E43" s="14" t="s">
        <v>1017</v>
      </c>
      <c r="F43" s="14" t="s">
        <v>27</v>
      </c>
      <c r="G43" s="14" t="s">
        <v>73</v>
      </c>
      <c r="H43" s="14" t="s">
        <v>932</v>
      </c>
      <c r="I43" s="14" t="s">
        <v>2</v>
      </c>
      <c r="J43" s="14" t="s">
        <v>681</v>
      </c>
      <c r="K43" s="14">
        <v>899999115</v>
      </c>
      <c r="L43" s="14" t="s">
        <v>249</v>
      </c>
      <c r="M43" s="14" t="s">
        <v>920</v>
      </c>
      <c r="N43" t="s">
        <v>37</v>
      </c>
      <c r="O43" s="1">
        <v>45100</v>
      </c>
      <c r="P43" s="14" t="s">
        <v>707</v>
      </c>
      <c r="Q43" s="14" t="s">
        <v>792</v>
      </c>
      <c r="R43" s="1">
        <v>44973</v>
      </c>
      <c r="S43" s="1">
        <v>44974</v>
      </c>
      <c r="T43" s="14" t="s">
        <v>972</v>
      </c>
      <c r="U43" s="1">
        <v>45277</v>
      </c>
      <c r="V43" s="14">
        <v>4402016000</v>
      </c>
      <c r="W43" s="14">
        <f>$D$5-Contratos[[#This Row],[Fecha de Inicio]]</f>
        <v>133</v>
      </c>
      <c r="X43" s="14">
        <f>ROUND((($D$5-Contratos[[#This Row],[Fecha de Inicio]])/(Contratos[[#This Row],[Fecha Finalizacion Programada]]-Contratos[[#This Row],[Fecha de Inicio]])*100),2)</f>
        <v>43.89</v>
      </c>
      <c r="Y43" s="27">
        <v>1521039439</v>
      </c>
      <c r="Z43" s="27">
        <v>2880976561</v>
      </c>
      <c r="AA43" s="14">
        <v>0</v>
      </c>
      <c r="AB43" s="27">
        <v>0</v>
      </c>
      <c r="AC43" s="27">
        <v>4402016000</v>
      </c>
      <c r="AD43" s="14" t="s">
        <v>972</v>
      </c>
    </row>
    <row r="44" spans="2:30" x14ac:dyDescent="0.25">
      <c r="B44" s="14">
        <v>2022</v>
      </c>
      <c r="C44">
        <v>220908</v>
      </c>
      <c r="D44" s="14" t="s">
        <v>188</v>
      </c>
      <c r="E44" s="14" t="s">
        <v>656</v>
      </c>
      <c r="F44" s="14" t="s">
        <v>504</v>
      </c>
      <c r="G44" s="14" t="s">
        <v>24</v>
      </c>
      <c r="H44" s="14" t="s">
        <v>933</v>
      </c>
      <c r="I44" s="14" t="s">
        <v>934</v>
      </c>
      <c r="J44" s="14" t="s">
        <v>508</v>
      </c>
      <c r="K44" s="14">
        <v>900196503</v>
      </c>
      <c r="L44" s="14" t="s">
        <v>545</v>
      </c>
      <c r="M44" s="14" t="s">
        <v>610</v>
      </c>
      <c r="N44" t="s">
        <v>37</v>
      </c>
      <c r="O44" s="1">
        <v>45100</v>
      </c>
      <c r="P44" s="14" t="s">
        <v>713</v>
      </c>
      <c r="Q44" s="14" t="s">
        <v>799</v>
      </c>
      <c r="R44" s="1">
        <v>44922</v>
      </c>
      <c r="S44" s="1">
        <v>44925</v>
      </c>
      <c r="T44" s="14" t="s">
        <v>967</v>
      </c>
      <c r="U44" s="1">
        <v>45290</v>
      </c>
      <c r="V44" s="14">
        <v>54145000</v>
      </c>
      <c r="W44" s="14">
        <f>$D$5-Contratos[[#This Row],[Fecha de Inicio]]</f>
        <v>182</v>
      </c>
      <c r="X44" s="14">
        <f>ROUND((($D$5-Contratos[[#This Row],[Fecha de Inicio]])/(Contratos[[#This Row],[Fecha Finalizacion Programada]]-Contratos[[#This Row],[Fecha de Inicio]])*100),2)</f>
        <v>49.86</v>
      </c>
      <c r="Y44" s="27">
        <v>54145000</v>
      </c>
      <c r="Z44" s="27">
        <v>0</v>
      </c>
      <c r="AA44" s="14">
        <v>0</v>
      </c>
      <c r="AB44" s="27">
        <v>0</v>
      </c>
      <c r="AC44" s="27">
        <v>54145000</v>
      </c>
      <c r="AD44" s="14" t="s">
        <v>967</v>
      </c>
    </row>
    <row r="45" spans="2:30" x14ac:dyDescent="0.25">
      <c r="B45" s="14">
        <v>2022</v>
      </c>
      <c r="C45">
        <v>220418</v>
      </c>
      <c r="D45" s="14" t="s">
        <v>188</v>
      </c>
      <c r="E45" s="14" t="s">
        <v>1018</v>
      </c>
      <c r="F45" s="14" t="s">
        <v>504</v>
      </c>
      <c r="G45" s="14" t="s">
        <v>24</v>
      </c>
      <c r="H45" s="14" t="s">
        <v>933</v>
      </c>
      <c r="I45" s="14" t="s">
        <v>934</v>
      </c>
      <c r="J45" s="14" t="s">
        <v>682</v>
      </c>
      <c r="K45" s="14">
        <v>830039674</v>
      </c>
      <c r="L45" s="14" t="s">
        <v>886</v>
      </c>
      <c r="M45" s="14" t="s">
        <v>610</v>
      </c>
      <c r="N45" t="s">
        <v>37</v>
      </c>
      <c r="O45" s="1">
        <v>45100</v>
      </c>
      <c r="P45" s="14" t="s">
        <v>714</v>
      </c>
      <c r="Q45" s="14" t="s">
        <v>714</v>
      </c>
      <c r="R45" s="1">
        <v>44748</v>
      </c>
      <c r="S45" s="1">
        <v>44754</v>
      </c>
      <c r="T45" s="14" t="s">
        <v>967</v>
      </c>
      <c r="U45" s="1">
        <v>45119</v>
      </c>
      <c r="V45" s="14">
        <v>54519850</v>
      </c>
      <c r="W45" s="14">
        <f>$D$5-Contratos[[#This Row],[Fecha de Inicio]]</f>
        <v>353</v>
      </c>
      <c r="X45" s="14">
        <f>ROUND((($D$5-Contratos[[#This Row],[Fecha de Inicio]])/(Contratos[[#This Row],[Fecha Finalizacion Programada]]-Contratos[[#This Row],[Fecha de Inicio]])*100),2)</f>
        <v>96.71</v>
      </c>
      <c r="Y45" s="27">
        <v>54519850</v>
      </c>
      <c r="Z45" s="27">
        <v>0</v>
      </c>
      <c r="AA45" s="14">
        <v>0</v>
      </c>
      <c r="AB45" s="27">
        <v>0</v>
      </c>
      <c r="AC45" s="27">
        <v>54519850</v>
      </c>
      <c r="AD45" s="14" t="s">
        <v>967</v>
      </c>
    </row>
    <row r="46" spans="2:30" x14ac:dyDescent="0.25">
      <c r="B46" s="14">
        <v>2022</v>
      </c>
      <c r="C46">
        <v>220393</v>
      </c>
      <c r="D46" s="14" t="s">
        <v>188</v>
      </c>
      <c r="E46" s="14" t="s">
        <v>461</v>
      </c>
      <c r="F46" s="14" t="s">
        <v>422</v>
      </c>
      <c r="G46" s="14" t="s">
        <v>501</v>
      </c>
      <c r="H46" s="14" t="s">
        <v>929</v>
      </c>
      <c r="I46" s="14" t="s">
        <v>930</v>
      </c>
      <c r="J46" s="14" t="s">
        <v>502</v>
      </c>
      <c r="K46" s="14">
        <v>860034313</v>
      </c>
      <c r="L46" s="14" t="s">
        <v>608</v>
      </c>
      <c r="M46" s="14" t="s">
        <v>616</v>
      </c>
      <c r="N46" t="s">
        <v>37</v>
      </c>
      <c r="O46" s="1">
        <v>45100</v>
      </c>
      <c r="P46" s="14" t="s">
        <v>629</v>
      </c>
      <c r="Q46" s="14" t="s">
        <v>641</v>
      </c>
      <c r="R46" s="1">
        <v>44715</v>
      </c>
      <c r="S46" s="1">
        <v>44719</v>
      </c>
      <c r="T46" s="14" t="s">
        <v>967</v>
      </c>
      <c r="U46" s="1">
        <v>45160</v>
      </c>
      <c r="V46" s="14">
        <v>3050510242</v>
      </c>
      <c r="W46" s="14">
        <f>$D$5-Contratos[[#This Row],[Fecha de Inicio]]</f>
        <v>388</v>
      </c>
      <c r="X46" s="14">
        <f>ROUND((($D$5-Contratos[[#This Row],[Fecha de Inicio]])/(Contratos[[#This Row],[Fecha Finalizacion Programada]]-Contratos[[#This Row],[Fecha de Inicio]])*100),2)</f>
        <v>87.98</v>
      </c>
      <c r="Y46" s="27">
        <v>801127537</v>
      </c>
      <c r="Z46" s="27">
        <v>2249382705</v>
      </c>
      <c r="AA46" s="14">
        <v>0</v>
      </c>
      <c r="AB46" s="27">
        <v>0</v>
      </c>
      <c r="AC46" s="27">
        <v>3050510242</v>
      </c>
      <c r="AD46" s="14" t="s">
        <v>996</v>
      </c>
    </row>
    <row r="47" spans="2:30" x14ac:dyDescent="0.25">
      <c r="B47" s="14">
        <v>2022</v>
      </c>
      <c r="C47">
        <v>220393</v>
      </c>
      <c r="D47" s="14" t="s">
        <v>188</v>
      </c>
      <c r="E47" s="14" t="s">
        <v>461</v>
      </c>
      <c r="F47" s="14" t="s">
        <v>422</v>
      </c>
      <c r="G47" s="14" t="s">
        <v>501</v>
      </c>
      <c r="H47" s="14" t="s">
        <v>929</v>
      </c>
      <c r="I47" s="14" t="s">
        <v>930</v>
      </c>
      <c r="J47" s="14" t="s">
        <v>502</v>
      </c>
      <c r="K47" s="14">
        <v>860034313</v>
      </c>
      <c r="L47" s="14" t="s">
        <v>608</v>
      </c>
      <c r="M47" s="14" t="s">
        <v>616</v>
      </c>
      <c r="N47" t="s">
        <v>37</v>
      </c>
      <c r="O47" s="1">
        <v>45100</v>
      </c>
      <c r="P47" s="14" t="s">
        <v>629</v>
      </c>
      <c r="Q47" s="14" t="s">
        <v>641</v>
      </c>
      <c r="R47" s="1">
        <v>44715</v>
      </c>
      <c r="S47" s="1">
        <v>44719</v>
      </c>
      <c r="T47" s="14" t="s">
        <v>967</v>
      </c>
      <c r="U47" s="1">
        <v>45160</v>
      </c>
      <c r="V47" s="14">
        <v>3050510242</v>
      </c>
      <c r="W47" s="14">
        <f>$D$5-Contratos[[#This Row],[Fecha de Inicio]]</f>
        <v>388</v>
      </c>
      <c r="X47" s="14">
        <f>ROUND((($D$5-Contratos[[#This Row],[Fecha de Inicio]])/(Contratos[[#This Row],[Fecha Finalizacion Programada]]-Contratos[[#This Row],[Fecha de Inicio]])*100),2)</f>
        <v>87.98</v>
      </c>
      <c r="Y47" s="27">
        <v>863802540</v>
      </c>
      <c r="Z47" s="27">
        <v>2186707702</v>
      </c>
      <c r="AA47" s="14">
        <v>0</v>
      </c>
      <c r="AB47" s="27">
        <v>0</v>
      </c>
      <c r="AC47" s="27">
        <v>3050510242</v>
      </c>
      <c r="AD47" s="14" t="s">
        <v>996</v>
      </c>
    </row>
    <row r="48" spans="2:30" x14ac:dyDescent="0.25">
      <c r="B48" s="14">
        <v>2022</v>
      </c>
      <c r="C48">
        <v>220004</v>
      </c>
      <c r="D48" s="14" t="s">
        <v>188</v>
      </c>
      <c r="E48" s="14" t="s">
        <v>1019</v>
      </c>
      <c r="F48" s="14" t="s">
        <v>42</v>
      </c>
      <c r="G48" s="14" t="s">
        <v>46</v>
      </c>
      <c r="H48" s="14" t="s">
        <v>935</v>
      </c>
      <c r="I48" s="14" t="s">
        <v>2</v>
      </c>
      <c r="J48" s="14" t="s">
        <v>683</v>
      </c>
      <c r="K48" s="14">
        <v>1016105814</v>
      </c>
      <c r="L48" s="14" t="s">
        <v>887</v>
      </c>
      <c r="M48" s="14" t="s">
        <v>252</v>
      </c>
      <c r="N48" t="s">
        <v>37</v>
      </c>
      <c r="O48" s="1">
        <v>45099</v>
      </c>
      <c r="P48" s="14" t="s">
        <v>715</v>
      </c>
      <c r="Q48" s="14" t="s">
        <v>800</v>
      </c>
      <c r="R48" s="1">
        <v>44572</v>
      </c>
      <c r="S48" s="1">
        <v>44574</v>
      </c>
      <c r="T48" s="14">
        <v>270</v>
      </c>
      <c r="U48" s="1">
        <v>44942</v>
      </c>
      <c r="V48" s="14">
        <v>16597098</v>
      </c>
      <c r="W48" s="14">
        <f>Contratos[[#This Row],[Fecha Finalizacion Programada]]-Contratos[[#This Row],[Fecha de Inicio]]</f>
        <v>368</v>
      </c>
      <c r="X48" s="14">
        <f>ROUND(((Contratos[[#This Row],[Fecha Finalizacion Programada]]-Contratos[[#This Row],[Fecha de Inicio]])/(Contratos[[#This Row],[Fecha Finalizacion Programada]]-Contratos[[#This Row],[Fecha de Inicio]])*100),2)</f>
        <v>100</v>
      </c>
      <c r="Y48" s="27">
        <v>22313876</v>
      </c>
      <c r="Z48" s="27">
        <v>0</v>
      </c>
      <c r="AA48" s="14">
        <v>1</v>
      </c>
      <c r="AB48" s="27">
        <v>5716778</v>
      </c>
      <c r="AC48" s="27">
        <v>22313876</v>
      </c>
      <c r="AD48" s="14" t="s">
        <v>997</v>
      </c>
    </row>
    <row r="49" spans="2:30" x14ac:dyDescent="0.25">
      <c r="B49" s="14">
        <v>2023</v>
      </c>
      <c r="C49">
        <v>230191</v>
      </c>
      <c r="D49" s="14" t="s">
        <v>188</v>
      </c>
      <c r="E49" s="14" t="s">
        <v>384</v>
      </c>
      <c r="F49" s="14" t="s">
        <v>42</v>
      </c>
      <c r="G49" s="14" t="s">
        <v>43</v>
      </c>
      <c r="H49" s="14" t="s">
        <v>936</v>
      </c>
      <c r="I49" s="14" t="s">
        <v>2</v>
      </c>
      <c r="J49" s="14" t="s">
        <v>289</v>
      </c>
      <c r="K49" s="14">
        <v>79910084</v>
      </c>
      <c r="L49" s="14" t="s">
        <v>335</v>
      </c>
      <c r="M49" s="14" t="s">
        <v>44</v>
      </c>
      <c r="N49" t="s">
        <v>37</v>
      </c>
      <c r="O49" s="1">
        <v>45099</v>
      </c>
      <c r="P49" s="14" t="s">
        <v>716</v>
      </c>
      <c r="Q49" s="14" t="s">
        <v>801</v>
      </c>
      <c r="R49" s="1">
        <v>44957</v>
      </c>
      <c r="S49" s="1">
        <v>44965</v>
      </c>
      <c r="T49" s="14" t="s">
        <v>969</v>
      </c>
      <c r="U49" s="1">
        <v>45207</v>
      </c>
      <c r="V49" s="14">
        <v>65696000</v>
      </c>
      <c r="W49" s="14">
        <f>$D$5-Contratos[[#This Row],[Fecha de Inicio]]</f>
        <v>142</v>
      </c>
      <c r="X49" s="14">
        <f>ROUND((($D$5-Contratos[[#This Row],[Fecha de Inicio]])/(Contratos[[#This Row],[Fecha Finalizacion Programada]]-Contratos[[#This Row],[Fecha de Inicio]])*100),2)</f>
        <v>58.68</v>
      </c>
      <c r="Y49" s="27">
        <v>30931866</v>
      </c>
      <c r="Z49" s="27">
        <v>34764134</v>
      </c>
      <c r="AA49" s="14">
        <v>0</v>
      </c>
      <c r="AB49" s="27">
        <v>0</v>
      </c>
      <c r="AC49" s="27">
        <v>65696000</v>
      </c>
      <c r="AD49" s="14" t="s">
        <v>969</v>
      </c>
    </row>
    <row r="50" spans="2:30" x14ac:dyDescent="0.25">
      <c r="B50" s="14">
        <v>2022</v>
      </c>
      <c r="C50">
        <v>220418</v>
      </c>
      <c r="D50" s="14" t="s">
        <v>188</v>
      </c>
      <c r="E50" s="14" t="s">
        <v>1018</v>
      </c>
      <c r="F50" s="14" t="s">
        <v>504</v>
      </c>
      <c r="G50" s="14" t="s">
        <v>24</v>
      </c>
      <c r="H50" s="14" t="s">
        <v>933</v>
      </c>
      <c r="I50" s="14" t="s">
        <v>934</v>
      </c>
      <c r="J50" s="14" t="s">
        <v>682</v>
      </c>
      <c r="K50" s="14">
        <v>830039674</v>
      </c>
      <c r="L50" s="14" t="s">
        <v>886</v>
      </c>
      <c r="M50" s="14" t="s">
        <v>610</v>
      </c>
      <c r="N50" t="s">
        <v>37</v>
      </c>
      <c r="O50" s="1">
        <v>45099</v>
      </c>
      <c r="P50" s="14" t="s">
        <v>717</v>
      </c>
      <c r="Q50" s="14" t="s">
        <v>714</v>
      </c>
      <c r="R50" s="1">
        <v>44748</v>
      </c>
      <c r="S50" s="1">
        <v>44754</v>
      </c>
      <c r="T50" s="14" t="s">
        <v>967</v>
      </c>
      <c r="U50" s="1">
        <v>45119</v>
      </c>
      <c r="V50" s="14">
        <v>54519850</v>
      </c>
      <c r="W50" s="14">
        <f>$D$5-Contratos[[#This Row],[Fecha de Inicio]]</f>
        <v>353</v>
      </c>
      <c r="X50" s="14">
        <f>ROUND((($D$5-Contratos[[#This Row],[Fecha de Inicio]])/(Contratos[[#This Row],[Fecha Finalizacion Programada]]-Contratos[[#This Row],[Fecha de Inicio]])*100),2)</f>
        <v>96.71</v>
      </c>
      <c r="Y50" s="27">
        <v>54519850</v>
      </c>
      <c r="Z50" s="27">
        <v>0</v>
      </c>
      <c r="AA50" s="14">
        <v>0</v>
      </c>
      <c r="AB50" s="27">
        <v>0</v>
      </c>
      <c r="AC50" s="27">
        <v>54519850</v>
      </c>
      <c r="AD50" s="14" t="s">
        <v>967</v>
      </c>
    </row>
    <row r="51" spans="2:30" x14ac:dyDescent="0.25">
      <c r="B51" s="14">
        <v>2023</v>
      </c>
      <c r="C51">
        <v>230033</v>
      </c>
      <c r="D51" s="14" t="s">
        <v>188</v>
      </c>
      <c r="E51" s="14" t="s">
        <v>1020</v>
      </c>
      <c r="F51" s="14" t="s">
        <v>42</v>
      </c>
      <c r="G51" s="14" t="s">
        <v>43</v>
      </c>
      <c r="H51" s="14" t="s">
        <v>937</v>
      </c>
      <c r="I51" s="14" t="s">
        <v>2</v>
      </c>
      <c r="J51" s="14" t="s">
        <v>684</v>
      </c>
      <c r="K51" s="14">
        <v>1019095238</v>
      </c>
      <c r="L51" s="14" t="s">
        <v>888</v>
      </c>
      <c r="M51" s="14" t="s">
        <v>611</v>
      </c>
      <c r="N51" t="s">
        <v>37</v>
      </c>
      <c r="O51" s="1">
        <v>45098</v>
      </c>
      <c r="P51" s="14" t="s">
        <v>718</v>
      </c>
      <c r="Q51" s="14" t="s">
        <v>802</v>
      </c>
      <c r="R51" s="1">
        <v>44939</v>
      </c>
      <c r="S51" s="1">
        <v>44944</v>
      </c>
      <c r="T51" s="14" t="s">
        <v>972</v>
      </c>
      <c r="U51" s="1">
        <v>45248</v>
      </c>
      <c r="V51" s="14">
        <v>65130000</v>
      </c>
      <c r="W51" s="14">
        <f>$D$5-Contratos[[#This Row],[Fecha de Inicio]]</f>
        <v>163</v>
      </c>
      <c r="X51" s="14">
        <f>ROUND((($D$5-Contratos[[#This Row],[Fecha de Inicio]])/(Contratos[[#This Row],[Fecha Finalizacion Programada]]-Contratos[[#This Row],[Fecha de Inicio]])*100),2)</f>
        <v>53.62</v>
      </c>
      <c r="Y51" s="27">
        <v>28657200</v>
      </c>
      <c r="Z51" s="27">
        <v>36472800</v>
      </c>
      <c r="AA51" s="14">
        <v>0</v>
      </c>
      <c r="AB51" s="27">
        <v>0</v>
      </c>
      <c r="AC51" s="27">
        <v>65130000</v>
      </c>
      <c r="AD51" s="14" t="s">
        <v>972</v>
      </c>
    </row>
    <row r="52" spans="2:30" x14ac:dyDescent="0.25">
      <c r="B52" s="14">
        <v>2023</v>
      </c>
      <c r="C52">
        <v>230128</v>
      </c>
      <c r="D52" s="14" t="s">
        <v>188</v>
      </c>
      <c r="E52" s="14" t="s">
        <v>657</v>
      </c>
      <c r="F52" s="14" t="s">
        <v>42</v>
      </c>
      <c r="G52" s="14" t="s">
        <v>43</v>
      </c>
      <c r="H52" s="14" t="s">
        <v>938</v>
      </c>
      <c r="I52" s="14" t="s">
        <v>2</v>
      </c>
      <c r="J52" s="14" t="s">
        <v>509</v>
      </c>
      <c r="K52" s="14">
        <v>65631935</v>
      </c>
      <c r="L52" s="14" t="s">
        <v>889</v>
      </c>
      <c r="M52" s="14" t="s">
        <v>611</v>
      </c>
      <c r="N52" t="s">
        <v>37</v>
      </c>
      <c r="O52" s="1">
        <v>45098</v>
      </c>
      <c r="P52" s="14" t="s">
        <v>719</v>
      </c>
      <c r="Q52" s="14" t="s">
        <v>803</v>
      </c>
      <c r="R52" s="1">
        <v>44950</v>
      </c>
      <c r="S52" s="1">
        <v>44951</v>
      </c>
      <c r="T52" s="14" t="s">
        <v>966</v>
      </c>
      <c r="U52" s="1">
        <v>45285</v>
      </c>
      <c r="V52" s="14">
        <v>101845667</v>
      </c>
      <c r="W52" s="14">
        <f>$D$5-Contratos[[#This Row],[Fecha de Inicio]]</f>
        <v>156</v>
      </c>
      <c r="X52" s="14">
        <f>ROUND((($D$5-Contratos[[#This Row],[Fecha de Inicio]])/(Contratos[[#This Row],[Fecha Finalizacion Programada]]-Contratos[[#This Row],[Fecha de Inicio]])*100),2)</f>
        <v>46.71</v>
      </c>
      <c r="Y52" s="27">
        <v>38886627</v>
      </c>
      <c r="Z52" s="27">
        <v>62959040</v>
      </c>
      <c r="AA52" s="14">
        <v>0</v>
      </c>
      <c r="AB52" s="27">
        <v>0</v>
      </c>
      <c r="AC52" s="27">
        <v>101845667</v>
      </c>
      <c r="AD52" s="14" t="s">
        <v>966</v>
      </c>
    </row>
    <row r="53" spans="2:30" x14ac:dyDescent="0.25">
      <c r="B53" s="14">
        <v>2022</v>
      </c>
      <c r="C53">
        <v>220169</v>
      </c>
      <c r="D53" s="14" t="s">
        <v>188</v>
      </c>
      <c r="E53" s="14" t="s">
        <v>1021</v>
      </c>
      <c r="F53" s="14" t="s">
        <v>42</v>
      </c>
      <c r="G53" s="14" t="s">
        <v>43</v>
      </c>
      <c r="H53" s="14" t="s">
        <v>939</v>
      </c>
      <c r="I53" s="14" t="s">
        <v>2</v>
      </c>
      <c r="J53" s="14" t="s">
        <v>685</v>
      </c>
      <c r="K53" s="14">
        <v>1010196758</v>
      </c>
      <c r="L53" s="14" t="s">
        <v>362</v>
      </c>
      <c r="M53" s="14" t="s">
        <v>44</v>
      </c>
      <c r="N53" t="s">
        <v>37</v>
      </c>
      <c r="O53" s="1">
        <v>45098</v>
      </c>
      <c r="P53" s="14" t="s">
        <v>329</v>
      </c>
      <c r="Q53" s="14" t="s">
        <v>330</v>
      </c>
      <c r="R53" s="1">
        <v>44579</v>
      </c>
      <c r="S53" s="1">
        <v>44585</v>
      </c>
      <c r="T53" s="14">
        <v>330</v>
      </c>
      <c r="U53" s="1">
        <v>44919</v>
      </c>
      <c r="V53" s="14">
        <v>44352000</v>
      </c>
      <c r="W53" s="14">
        <f>Contratos[[#This Row],[Fecha Finalizacion Programada]]-Contratos[[#This Row],[Fecha de Inicio]]</f>
        <v>334</v>
      </c>
      <c r="X53" s="14">
        <f>ROUND(((Contratos[[#This Row],[Fecha Finalizacion Programada]]-Contratos[[#This Row],[Fecha de Inicio]])/(Contratos[[#This Row],[Fecha Finalizacion Programada]]-Contratos[[#This Row],[Fecha de Inicio]])*100),2)</f>
        <v>100</v>
      </c>
      <c r="Y53" s="27">
        <v>44352000</v>
      </c>
      <c r="Z53" s="27">
        <v>0</v>
      </c>
      <c r="AA53" s="14">
        <v>0</v>
      </c>
      <c r="AB53" s="27">
        <v>0</v>
      </c>
      <c r="AC53" s="27">
        <v>44352000</v>
      </c>
      <c r="AD53" s="14" t="s">
        <v>966</v>
      </c>
    </row>
    <row r="54" spans="2:30" x14ac:dyDescent="0.25">
      <c r="B54" s="14">
        <v>2023</v>
      </c>
      <c r="C54">
        <v>230006</v>
      </c>
      <c r="D54" s="14" t="s">
        <v>188</v>
      </c>
      <c r="E54" s="14" t="s">
        <v>452</v>
      </c>
      <c r="F54" s="14" t="s">
        <v>42</v>
      </c>
      <c r="G54" s="14" t="s">
        <v>43</v>
      </c>
      <c r="H54" s="14" t="s">
        <v>931</v>
      </c>
      <c r="I54" s="14" t="s">
        <v>2</v>
      </c>
      <c r="J54" s="14" t="s">
        <v>481</v>
      </c>
      <c r="K54" s="14">
        <v>52695323</v>
      </c>
      <c r="L54" s="14" t="s">
        <v>482</v>
      </c>
      <c r="M54" s="14" t="s">
        <v>964</v>
      </c>
      <c r="N54" t="s">
        <v>37</v>
      </c>
      <c r="O54" s="1">
        <v>45098</v>
      </c>
      <c r="P54" s="14" t="s">
        <v>720</v>
      </c>
      <c r="Q54" s="14" t="s">
        <v>720</v>
      </c>
      <c r="R54" s="1">
        <v>44937</v>
      </c>
      <c r="S54" s="1">
        <v>44944</v>
      </c>
      <c r="T54" s="14" t="s">
        <v>969</v>
      </c>
      <c r="U54" s="1">
        <v>45187</v>
      </c>
      <c r="V54" s="14">
        <v>52104000</v>
      </c>
      <c r="W54" s="14">
        <f>$D$5-Contratos[[#This Row],[Fecha de Inicio]]</f>
        <v>163</v>
      </c>
      <c r="X54" s="14">
        <f>ROUND((($D$5-Contratos[[#This Row],[Fecha de Inicio]])/(Contratos[[#This Row],[Fecha Finalizacion Programada]]-Contratos[[#This Row],[Fecha de Inicio]])*100),2)</f>
        <v>67.08</v>
      </c>
      <c r="Y54" s="27">
        <v>28874300</v>
      </c>
      <c r="Z54" s="27">
        <v>23229700</v>
      </c>
      <c r="AA54" s="14">
        <v>0</v>
      </c>
      <c r="AB54" s="27">
        <v>0</v>
      </c>
      <c r="AC54" s="27">
        <v>52104000</v>
      </c>
      <c r="AD54" s="14" t="s">
        <v>969</v>
      </c>
    </row>
    <row r="55" spans="2:30" x14ac:dyDescent="0.25">
      <c r="B55" s="14">
        <v>2023</v>
      </c>
      <c r="C55">
        <v>230289</v>
      </c>
      <c r="D55" s="14" t="s">
        <v>188</v>
      </c>
      <c r="E55" s="14" t="s">
        <v>457</v>
      </c>
      <c r="F55" s="14" t="s">
        <v>42</v>
      </c>
      <c r="G55" s="14" t="s">
        <v>43</v>
      </c>
      <c r="H55" s="14" t="s">
        <v>931</v>
      </c>
      <c r="I55" s="14" t="s">
        <v>2</v>
      </c>
      <c r="J55" s="14" t="s">
        <v>491</v>
      </c>
      <c r="K55" s="14">
        <v>51988195</v>
      </c>
      <c r="L55" s="14" t="s">
        <v>492</v>
      </c>
      <c r="M55" s="14" t="s">
        <v>964</v>
      </c>
      <c r="N55" t="s">
        <v>37</v>
      </c>
      <c r="O55" s="1">
        <v>45098</v>
      </c>
      <c r="P55" s="14" t="s">
        <v>721</v>
      </c>
      <c r="Q55" s="14" t="s">
        <v>721</v>
      </c>
      <c r="R55" s="1">
        <v>44991</v>
      </c>
      <c r="S55" s="1">
        <v>44994</v>
      </c>
      <c r="T55" s="14" t="s">
        <v>974</v>
      </c>
      <c r="U55" s="1">
        <v>45208</v>
      </c>
      <c r="V55" s="14">
        <v>36813000</v>
      </c>
      <c r="W55" s="14">
        <f>$D$5-Contratos[[#This Row],[Fecha de Inicio]]</f>
        <v>113</v>
      </c>
      <c r="X55" s="14">
        <f>ROUND((($D$5-Contratos[[#This Row],[Fecha de Inicio]])/(Contratos[[#This Row],[Fecha Finalizacion Programada]]-Contratos[[#This Row],[Fecha de Inicio]])*100),2)</f>
        <v>52.8</v>
      </c>
      <c r="Y55" s="27">
        <v>14374600</v>
      </c>
      <c r="Z55" s="27">
        <v>22438400</v>
      </c>
      <c r="AA55" s="14">
        <v>0</v>
      </c>
      <c r="AB55" s="27">
        <v>0</v>
      </c>
      <c r="AC55" s="27">
        <v>36813000</v>
      </c>
      <c r="AD55" s="14" t="s">
        <v>974</v>
      </c>
    </row>
    <row r="56" spans="2:30" x14ac:dyDescent="0.25">
      <c r="B56" s="14">
        <v>2023</v>
      </c>
      <c r="C56">
        <v>230008</v>
      </c>
      <c r="D56" s="14" t="s">
        <v>188</v>
      </c>
      <c r="E56" s="14" t="s">
        <v>456</v>
      </c>
      <c r="F56" s="14" t="s">
        <v>42</v>
      </c>
      <c r="G56" s="14" t="s">
        <v>43</v>
      </c>
      <c r="H56" s="14" t="s">
        <v>931</v>
      </c>
      <c r="I56" s="14" t="s">
        <v>2</v>
      </c>
      <c r="J56" s="14" t="s">
        <v>489</v>
      </c>
      <c r="K56" s="14">
        <v>51982300</v>
      </c>
      <c r="L56" s="14" t="s">
        <v>490</v>
      </c>
      <c r="M56" s="14" t="s">
        <v>964</v>
      </c>
      <c r="N56" t="s">
        <v>37</v>
      </c>
      <c r="O56" s="1">
        <v>45098</v>
      </c>
      <c r="P56" s="14" t="s">
        <v>722</v>
      </c>
      <c r="Q56" s="14" t="s">
        <v>722</v>
      </c>
      <c r="R56" s="1">
        <v>44938</v>
      </c>
      <c r="S56" s="1">
        <v>44946</v>
      </c>
      <c r="T56" s="14" t="s">
        <v>969</v>
      </c>
      <c r="U56" s="1">
        <v>45189</v>
      </c>
      <c r="V56" s="14">
        <v>52104000</v>
      </c>
      <c r="W56" s="14">
        <f>$D$5-Contratos[[#This Row],[Fecha de Inicio]]</f>
        <v>161</v>
      </c>
      <c r="X56" s="14">
        <f>ROUND((($D$5-Contratos[[#This Row],[Fecha de Inicio]])/(Contratos[[#This Row],[Fecha Finalizacion Programada]]-Contratos[[#This Row],[Fecha de Inicio]])*100),2)</f>
        <v>66.260000000000005</v>
      </c>
      <c r="Y56" s="27">
        <v>28440100</v>
      </c>
      <c r="Z56" s="27">
        <v>23663900</v>
      </c>
      <c r="AA56" s="14">
        <v>0</v>
      </c>
      <c r="AB56" s="27">
        <v>0</v>
      </c>
      <c r="AC56" s="27">
        <v>52104000</v>
      </c>
      <c r="AD56" s="14" t="s">
        <v>969</v>
      </c>
    </row>
    <row r="57" spans="2:30" x14ac:dyDescent="0.25">
      <c r="B57" s="14">
        <v>2023</v>
      </c>
      <c r="C57">
        <v>230021</v>
      </c>
      <c r="D57" s="14" t="s">
        <v>188</v>
      </c>
      <c r="E57" s="14" t="s">
        <v>444</v>
      </c>
      <c r="F57" s="14" t="s">
        <v>42</v>
      </c>
      <c r="G57" s="14" t="s">
        <v>43</v>
      </c>
      <c r="H57" s="14" t="s">
        <v>931</v>
      </c>
      <c r="I57" s="14" t="s">
        <v>2</v>
      </c>
      <c r="J57" s="14" t="s">
        <v>469</v>
      </c>
      <c r="K57" s="14">
        <v>39762151</v>
      </c>
      <c r="L57" s="14" t="s">
        <v>470</v>
      </c>
      <c r="M57" s="14" t="s">
        <v>964</v>
      </c>
      <c r="N57" t="s">
        <v>37</v>
      </c>
      <c r="O57" s="1">
        <v>45098</v>
      </c>
      <c r="P57" s="14" t="s">
        <v>723</v>
      </c>
      <c r="Q57" s="14" t="s">
        <v>723</v>
      </c>
      <c r="R57" s="1">
        <v>44938</v>
      </c>
      <c r="S57" s="1">
        <v>44945</v>
      </c>
      <c r="T57" s="14" t="s">
        <v>970</v>
      </c>
      <c r="U57" s="1">
        <v>45218</v>
      </c>
      <c r="V57" s="14">
        <v>40005000</v>
      </c>
      <c r="W57" s="14">
        <f>$D$5-Contratos[[#This Row],[Fecha de Inicio]]</f>
        <v>162</v>
      </c>
      <c r="X57" s="14">
        <f>ROUND((($D$5-Contratos[[#This Row],[Fecha de Inicio]])/(Contratos[[#This Row],[Fecha Finalizacion Programada]]-Contratos[[#This Row],[Fecha de Inicio]])*100),2)</f>
        <v>59.34</v>
      </c>
      <c r="Y57" s="27">
        <v>19558000</v>
      </c>
      <c r="Z57" s="27">
        <v>20447000</v>
      </c>
      <c r="AA57" s="14">
        <v>0</v>
      </c>
      <c r="AB57" s="27">
        <v>0</v>
      </c>
      <c r="AC57" s="27">
        <v>40005000</v>
      </c>
      <c r="AD57" s="14" t="s">
        <v>970</v>
      </c>
    </row>
    <row r="58" spans="2:30" x14ac:dyDescent="0.25">
      <c r="B58" s="14">
        <v>2023</v>
      </c>
      <c r="C58">
        <v>230050</v>
      </c>
      <c r="D58" s="14" t="s">
        <v>188</v>
      </c>
      <c r="E58" s="14" t="s">
        <v>454</v>
      </c>
      <c r="F58" s="14" t="s">
        <v>42</v>
      </c>
      <c r="G58" s="14" t="s">
        <v>43</v>
      </c>
      <c r="H58" s="14" t="s">
        <v>931</v>
      </c>
      <c r="I58" s="14" t="s">
        <v>2</v>
      </c>
      <c r="J58" s="14" t="s">
        <v>485</v>
      </c>
      <c r="K58" s="14">
        <v>1010014681</v>
      </c>
      <c r="L58" s="14" t="s">
        <v>486</v>
      </c>
      <c r="M58" s="14" t="s">
        <v>964</v>
      </c>
      <c r="N58" t="s">
        <v>37</v>
      </c>
      <c r="O58" s="1">
        <v>45098</v>
      </c>
      <c r="P58" s="14" t="s">
        <v>724</v>
      </c>
      <c r="Q58" s="14" t="s">
        <v>724</v>
      </c>
      <c r="R58" s="1">
        <v>44942</v>
      </c>
      <c r="S58" s="1">
        <v>44945</v>
      </c>
      <c r="T58" s="14" t="s">
        <v>970</v>
      </c>
      <c r="U58" s="1">
        <v>45218</v>
      </c>
      <c r="V58" s="14">
        <v>29313000</v>
      </c>
      <c r="W58" s="14">
        <f>$D$5-Contratos[[#This Row],[Fecha de Inicio]]</f>
        <v>162</v>
      </c>
      <c r="X58" s="14">
        <f>ROUND((($D$5-Contratos[[#This Row],[Fecha de Inicio]])/(Contratos[[#This Row],[Fecha Finalizacion Programada]]-Contratos[[#This Row],[Fecha de Inicio]])*100),2)</f>
        <v>59.34</v>
      </c>
      <c r="Y58" s="27">
        <v>14330800</v>
      </c>
      <c r="Z58" s="27">
        <v>14982200</v>
      </c>
      <c r="AA58" s="14">
        <v>0</v>
      </c>
      <c r="AB58" s="27">
        <v>0</v>
      </c>
      <c r="AC58" s="27">
        <v>29313000</v>
      </c>
      <c r="AD58" s="14" t="s">
        <v>970</v>
      </c>
    </row>
    <row r="59" spans="2:30" x14ac:dyDescent="0.25">
      <c r="B59" s="14">
        <v>2023</v>
      </c>
      <c r="C59">
        <v>230007</v>
      </c>
      <c r="D59" s="14" t="s">
        <v>188</v>
      </c>
      <c r="E59" s="14" t="s">
        <v>453</v>
      </c>
      <c r="F59" s="14" t="s">
        <v>42</v>
      </c>
      <c r="G59" s="14" t="s">
        <v>43</v>
      </c>
      <c r="H59" s="14" t="s">
        <v>931</v>
      </c>
      <c r="I59" s="14" t="s">
        <v>2</v>
      </c>
      <c r="J59" s="14" t="s">
        <v>483</v>
      </c>
      <c r="K59" s="14">
        <v>1022374752</v>
      </c>
      <c r="L59" s="14" t="s">
        <v>484</v>
      </c>
      <c r="M59" s="14" t="s">
        <v>964</v>
      </c>
      <c r="N59" t="s">
        <v>37</v>
      </c>
      <c r="O59" s="1">
        <v>45098</v>
      </c>
      <c r="P59" s="14" t="s">
        <v>725</v>
      </c>
      <c r="Q59" s="14" t="s">
        <v>725</v>
      </c>
      <c r="R59" s="1">
        <v>44937</v>
      </c>
      <c r="S59" s="1">
        <v>44945</v>
      </c>
      <c r="T59" s="14" t="s">
        <v>969</v>
      </c>
      <c r="U59" s="1">
        <v>45188</v>
      </c>
      <c r="V59" s="14">
        <v>26056000</v>
      </c>
      <c r="W59" s="14">
        <f>$D$5-Contratos[[#This Row],[Fecha de Inicio]]</f>
        <v>162</v>
      </c>
      <c r="X59" s="14">
        <f>ROUND((($D$5-Contratos[[#This Row],[Fecha de Inicio]])/(Contratos[[#This Row],[Fecha Finalizacion Programada]]-Contratos[[#This Row],[Fecha de Inicio]])*100),2)</f>
        <v>66.67</v>
      </c>
      <c r="Y59" s="27">
        <v>17370366</v>
      </c>
      <c r="Z59" s="27">
        <v>8685634</v>
      </c>
      <c r="AA59" s="14">
        <v>0</v>
      </c>
      <c r="AB59" s="27">
        <v>0</v>
      </c>
      <c r="AC59" s="27">
        <v>26056000</v>
      </c>
      <c r="AD59" s="14" t="s">
        <v>969</v>
      </c>
    </row>
    <row r="60" spans="2:30" x14ac:dyDescent="0.25">
      <c r="B60" s="14">
        <v>2023</v>
      </c>
      <c r="C60">
        <v>230197</v>
      </c>
      <c r="D60" s="14" t="s">
        <v>188</v>
      </c>
      <c r="E60" s="14" t="s">
        <v>273</v>
      </c>
      <c r="F60" s="14" t="s">
        <v>42</v>
      </c>
      <c r="G60" s="14" t="s">
        <v>43</v>
      </c>
      <c r="H60" s="14" t="s">
        <v>935</v>
      </c>
      <c r="I60" s="14" t="s">
        <v>2</v>
      </c>
      <c r="J60" s="14" t="s">
        <v>76</v>
      </c>
      <c r="K60" s="14">
        <v>19221800</v>
      </c>
      <c r="L60" s="14" t="s">
        <v>361</v>
      </c>
      <c r="M60" s="14" t="s">
        <v>252</v>
      </c>
      <c r="N60" t="s">
        <v>37</v>
      </c>
      <c r="O60" s="1">
        <v>45098</v>
      </c>
      <c r="P60" s="14" t="s">
        <v>254</v>
      </c>
      <c r="Q60" s="14" t="s">
        <v>254</v>
      </c>
      <c r="R60" s="1">
        <v>44957</v>
      </c>
      <c r="S60" s="1">
        <v>44960</v>
      </c>
      <c r="T60" s="14" t="s">
        <v>972</v>
      </c>
      <c r="U60" s="1">
        <v>45263</v>
      </c>
      <c r="V60" s="14">
        <v>40320000</v>
      </c>
      <c r="W60" s="14">
        <f>$D$5-Contratos[[#This Row],[Fecha de Inicio]]</f>
        <v>147</v>
      </c>
      <c r="X60" s="14">
        <f>ROUND((($D$5-Contratos[[#This Row],[Fecha de Inicio]])/(Contratos[[#This Row],[Fecha Finalizacion Programada]]-Contratos[[#This Row],[Fecha de Inicio]])*100),2)</f>
        <v>48.51</v>
      </c>
      <c r="Y60" s="27">
        <v>11827200</v>
      </c>
      <c r="Z60" s="27">
        <v>28492800</v>
      </c>
      <c r="AA60" s="14">
        <v>0</v>
      </c>
      <c r="AB60" s="27">
        <v>0</v>
      </c>
      <c r="AC60" s="27">
        <v>40320000</v>
      </c>
      <c r="AD60" s="14" t="s">
        <v>972</v>
      </c>
    </row>
    <row r="61" spans="2:30" x14ac:dyDescent="0.25">
      <c r="B61" s="14">
        <v>2023</v>
      </c>
      <c r="C61">
        <v>230102</v>
      </c>
      <c r="D61" s="14" t="s">
        <v>188</v>
      </c>
      <c r="E61" s="14" t="s">
        <v>274</v>
      </c>
      <c r="F61" s="14" t="s">
        <v>42</v>
      </c>
      <c r="G61" s="14" t="s">
        <v>43</v>
      </c>
      <c r="H61" s="14" t="s">
        <v>935</v>
      </c>
      <c r="I61" s="14" t="s">
        <v>2</v>
      </c>
      <c r="J61" s="14" t="s">
        <v>208</v>
      </c>
      <c r="K61" s="14">
        <v>1024562261</v>
      </c>
      <c r="L61" s="14" t="s">
        <v>47</v>
      </c>
      <c r="M61" s="14" t="s">
        <v>252</v>
      </c>
      <c r="N61" t="s">
        <v>37</v>
      </c>
      <c r="O61" s="1">
        <v>45098</v>
      </c>
      <c r="P61" s="14" t="s">
        <v>254</v>
      </c>
      <c r="Q61" s="14" t="s">
        <v>254</v>
      </c>
      <c r="R61" s="1">
        <v>44945</v>
      </c>
      <c r="S61" s="1">
        <v>44950</v>
      </c>
      <c r="T61" s="14" t="s">
        <v>966</v>
      </c>
      <c r="U61" s="1">
        <v>45284</v>
      </c>
      <c r="V61" s="14">
        <v>56958000</v>
      </c>
      <c r="W61" s="14">
        <f>$D$5-Contratos[[#This Row],[Fecha de Inicio]]</f>
        <v>157</v>
      </c>
      <c r="X61" s="14">
        <f>ROUND((($D$5-Contratos[[#This Row],[Fecha de Inicio]])/(Contratos[[#This Row],[Fecha Finalizacion Programada]]-Contratos[[#This Row],[Fecha de Inicio]])*100),2)</f>
        <v>47.01</v>
      </c>
      <c r="Y61" s="27">
        <v>19331200</v>
      </c>
      <c r="Z61" s="27">
        <v>37626800</v>
      </c>
      <c r="AA61" s="14">
        <v>0</v>
      </c>
      <c r="AB61" s="27">
        <v>0</v>
      </c>
      <c r="AC61" s="27">
        <v>56958000</v>
      </c>
      <c r="AD61" s="14" t="s">
        <v>966</v>
      </c>
    </row>
    <row r="62" spans="2:30" x14ac:dyDescent="0.25">
      <c r="B62" s="14">
        <v>2023</v>
      </c>
      <c r="C62">
        <v>230113</v>
      </c>
      <c r="D62" s="14" t="s">
        <v>188</v>
      </c>
      <c r="E62" s="14" t="s">
        <v>273</v>
      </c>
      <c r="F62" s="14" t="s">
        <v>42</v>
      </c>
      <c r="G62" s="14" t="s">
        <v>43</v>
      </c>
      <c r="H62" s="14" t="s">
        <v>935</v>
      </c>
      <c r="I62" s="14" t="s">
        <v>2</v>
      </c>
      <c r="J62" s="14" t="s">
        <v>76</v>
      </c>
      <c r="K62" s="14">
        <v>1094933114</v>
      </c>
      <c r="L62" s="14" t="s">
        <v>149</v>
      </c>
      <c r="M62" s="14" t="s">
        <v>252</v>
      </c>
      <c r="N62" t="s">
        <v>37</v>
      </c>
      <c r="O62" s="1">
        <v>45098</v>
      </c>
      <c r="P62" s="14" t="s">
        <v>254</v>
      </c>
      <c r="Q62" s="14" t="s">
        <v>254</v>
      </c>
      <c r="R62" s="1">
        <v>44945</v>
      </c>
      <c r="S62" s="1">
        <v>44951</v>
      </c>
      <c r="T62" s="14" t="s">
        <v>972</v>
      </c>
      <c r="U62" s="1">
        <v>45255</v>
      </c>
      <c r="V62" s="14">
        <v>40320000</v>
      </c>
      <c r="W62" s="14">
        <f>$D$5-Contratos[[#This Row],[Fecha de Inicio]]</f>
        <v>156</v>
      </c>
      <c r="X62" s="14">
        <f>ROUND((($D$5-Contratos[[#This Row],[Fecha de Inicio]])/(Contratos[[#This Row],[Fecha Finalizacion Programada]]-Contratos[[#This Row],[Fecha de Inicio]])*100),2)</f>
        <v>51.32</v>
      </c>
      <c r="Y62" s="27">
        <v>16934400</v>
      </c>
      <c r="Z62" s="27">
        <v>23385600</v>
      </c>
      <c r="AA62" s="14">
        <v>0</v>
      </c>
      <c r="AB62" s="27">
        <v>0</v>
      </c>
      <c r="AC62" s="27">
        <v>40320000</v>
      </c>
      <c r="AD62" s="14" t="s">
        <v>972</v>
      </c>
    </row>
    <row r="63" spans="2:30" x14ac:dyDescent="0.25">
      <c r="B63" s="14">
        <v>2023</v>
      </c>
      <c r="C63">
        <v>230115</v>
      </c>
      <c r="D63" s="14" t="s">
        <v>188</v>
      </c>
      <c r="E63" s="14" t="s">
        <v>273</v>
      </c>
      <c r="F63" s="14" t="s">
        <v>42</v>
      </c>
      <c r="G63" s="14" t="s">
        <v>43</v>
      </c>
      <c r="H63" s="14" t="s">
        <v>935</v>
      </c>
      <c r="I63" s="14" t="s">
        <v>2</v>
      </c>
      <c r="J63" s="14" t="s">
        <v>76</v>
      </c>
      <c r="K63" s="14">
        <v>1052392288</v>
      </c>
      <c r="L63" s="14" t="s">
        <v>360</v>
      </c>
      <c r="M63" s="14" t="s">
        <v>252</v>
      </c>
      <c r="N63" t="s">
        <v>37</v>
      </c>
      <c r="O63" s="1">
        <v>45098</v>
      </c>
      <c r="P63" s="14" t="s">
        <v>254</v>
      </c>
      <c r="Q63" s="14" t="s">
        <v>254</v>
      </c>
      <c r="R63" s="1">
        <v>44945</v>
      </c>
      <c r="S63" s="1">
        <v>44949</v>
      </c>
      <c r="T63" s="14" t="s">
        <v>972</v>
      </c>
      <c r="U63" s="1">
        <v>45253</v>
      </c>
      <c r="V63" s="14">
        <v>40320000</v>
      </c>
      <c r="W63" s="14">
        <f>$D$5-Contratos[[#This Row],[Fecha de Inicio]]</f>
        <v>158</v>
      </c>
      <c r="X63" s="14">
        <f>ROUND((($D$5-Contratos[[#This Row],[Fecha de Inicio]])/(Contratos[[#This Row],[Fecha Finalizacion Programada]]-Contratos[[#This Row],[Fecha de Inicio]])*100),2)</f>
        <v>51.97</v>
      </c>
      <c r="Y63" s="27">
        <v>11692800</v>
      </c>
      <c r="Z63" s="27">
        <v>28627200</v>
      </c>
      <c r="AA63" s="14">
        <v>0</v>
      </c>
      <c r="AB63" s="27">
        <v>0</v>
      </c>
      <c r="AC63" s="27">
        <v>40320000</v>
      </c>
      <c r="AD63" s="14" t="s">
        <v>972</v>
      </c>
    </row>
    <row r="64" spans="2:30" x14ac:dyDescent="0.25">
      <c r="B64" s="14">
        <v>2023</v>
      </c>
      <c r="C64">
        <v>230065</v>
      </c>
      <c r="D64" s="14" t="s">
        <v>188</v>
      </c>
      <c r="E64" s="14" t="s">
        <v>275</v>
      </c>
      <c r="F64" s="14" t="s">
        <v>42</v>
      </c>
      <c r="G64" s="14" t="s">
        <v>43</v>
      </c>
      <c r="H64" s="14" t="s">
        <v>935</v>
      </c>
      <c r="I64" s="14" t="s">
        <v>2</v>
      </c>
      <c r="J64" s="14" t="s">
        <v>209</v>
      </c>
      <c r="K64" s="14">
        <v>1032417308</v>
      </c>
      <c r="L64" s="14" t="s">
        <v>51</v>
      </c>
      <c r="M64" s="14" t="s">
        <v>252</v>
      </c>
      <c r="N64" t="s">
        <v>37</v>
      </c>
      <c r="O64" s="1">
        <v>45098</v>
      </c>
      <c r="P64" s="14" t="s">
        <v>254</v>
      </c>
      <c r="Q64" s="14" t="s">
        <v>254</v>
      </c>
      <c r="R64" s="1">
        <v>44944</v>
      </c>
      <c r="S64" s="1">
        <v>44949</v>
      </c>
      <c r="T64" s="14" t="s">
        <v>966</v>
      </c>
      <c r="U64" s="1">
        <v>45283</v>
      </c>
      <c r="V64" s="14">
        <v>56958000</v>
      </c>
      <c r="W64" s="14">
        <f>$D$5-Contratos[[#This Row],[Fecha de Inicio]]</f>
        <v>158</v>
      </c>
      <c r="X64" s="14">
        <f>ROUND((($D$5-Contratos[[#This Row],[Fecha de Inicio]])/(Contratos[[#This Row],[Fecha Finalizacion Programada]]-Contratos[[#This Row],[Fecha de Inicio]])*100),2)</f>
        <v>47.31</v>
      </c>
      <c r="Y64" s="27">
        <v>22092800</v>
      </c>
      <c r="Z64" s="27">
        <v>34865200</v>
      </c>
      <c r="AA64" s="14">
        <v>0</v>
      </c>
      <c r="AB64" s="27">
        <v>0</v>
      </c>
      <c r="AC64" s="27">
        <v>56958000</v>
      </c>
      <c r="AD64" s="14" t="s">
        <v>966</v>
      </c>
    </row>
    <row r="65" spans="2:30" x14ac:dyDescent="0.25">
      <c r="B65" s="14">
        <v>2023</v>
      </c>
      <c r="C65">
        <v>230114</v>
      </c>
      <c r="D65" s="14" t="s">
        <v>188</v>
      </c>
      <c r="E65" s="14" t="s">
        <v>273</v>
      </c>
      <c r="F65" s="14" t="s">
        <v>42</v>
      </c>
      <c r="G65" s="14" t="s">
        <v>43</v>
      </c>
      <c r="H65" s="14" t="s">
        <v>935</v>
      </c>
      <c r="I65" s="14" t="s">
        <v>2</v>
      </c>
      <c r="J65" s="14" t="s">
        <v>76</v>
      </c>
      <c r="K65" s="14">
        <v>79402236</v>
      </c>
      <c r="L65" s="14" t="s">
        <v>83</v>
      </c>
      <c r="M65" s="14" t="s">
        <v>252</v>
      </c>
      <c r="N65" t="s">
        <v>37</v>
      </c>
      <c r="O65" s="1">
        <v>45098</v>
      </c>
      <c r="P65" s="14" t="s">
        <v>254</v>
      </c>
      <c r="Q65" s="14" t="s">
        <v>254</v>
      </c>
      <c r="R65" s="1">
        <v>44946</v>
      </c>
      <c r="S65" s="1">
        <v>44949</v>
      </c>
      <c r="T65" s="14" t="s">
        <v>972</v>
      </c>
      <c r="U65" s="1">
        <v>45253</v>
      </c>
      <c r="V65" s="14">
        <v>40320000</v>
      </c>
      <c r="W65" s="14">
        <f>$D$5-Contratos[[#This Row],[Fecha de Inicio]]</f>
        <v>158</v>
      </c>
      <c r="X65" s="14">
        <f>ROUND((($D$5-Contratos[[#This Row],[Fecha de Inicio]])/(Contratos[[#This Row],[Fecha Finalizacion Programada]]-Contratos[[#This Row],[Fecha de Inicio]])*100),2)</f>
        <v>51.97</v>
      </c>
      <c r="Y65" s="27">
        <v>17203200</v>
      </c>
      <c r="Z65" s="27">
        <v>23116800</v>
      </c>
      <c r="AA65" s="14">
        <v>0</v>
      </c>
      <c r="AB65" s="27">
        <v>0</v>
      </c>
      <c r="AC65" s="27">
        <v>40320000</v>
      </c>
      <c r="AD65" s="14" t="s">
        <v>972</v>
      </c>
    </row>
    <row r="66" spans="2:30" x14ac:dyDescent="0.25">
      <c r="B66" s="14">
        <v>2023</v>
      </c>
      <c r="C66">
        <v>230046</v>
      </c>
      <c r="D66" s="14" t="s">
        <v>188</v>
      </c>
      <c r="E66" s="14" t="s">
        <v>276</v>
      </c>
      <c r="F66" s="14" t="s">
        <v>42</v>
      </c>
      <c r="G66" s="14" t="s">
        <v>46</v>
      </c>
      <c r="H66" s="14" t="s">
        <v>935</v>
      </c>
      <c r="I66" s="14" t="s">
        <v>2</v>
      </c>
      <c r="J66" s="14" t="s">
        <v>210</v>
      </c>
      <c r="K66" s="14">
        <v>1121832098</v>
      </c>
      <c r="L66" s="14" t="s">
        <v>78</v>
      </c>
      <c r="M66" s="14" t="s">
        <v>252</v>
      </c>
      <c r="N66" t="s">
        <v>37</v>
      </c>
      <c r="O66" s="1">
        <v>45098</v>
      </c>
      <c r="P66" s="14" t="s">
        <v>254</v>
      </c>
      <c r="Q66" s="14" t="s">
        <v>254</v>
      </c>
      <c r="R66" s="1">
        <v>44942</v>
      </c>
      <c r="S66" s="1">
        <v>44945</v>
      </c>
      <c r="T66" s="14" t="s">
        <v>972</v>
      </c>
      <c r="U66" s="1">
        <v>45249</v>
      </c>
      <c r="V66" s="14">
        <v>18610000</v>
      </c>
      <c r="W66" s="14">
        <f>$D$5-Contratos[[#This Row],[Fecha de Inicio]]</f>
        <v>162</v>
      </c>
      <c r="X66" s="14">
        <f>ROUND((($D$5-Contratos[[#This Row],[Fecha de Inicio]])/(Contratos[[#This Row],[Fecha Finalizacion Programada]]-Contratos[[#This Row],[Fecha de Inicio]])*100),2)</f>
        <v>53.29</v>
      </c>
      <c r="Y66" s="27">
        <v>6327400</v>
      </c>
      <c r="Z66" s="27">
        <v>12282600</v>
      </c>
      <c r="AA66" s="14">
        <v>0</v>
      </c>
      <c r="AB66" s="27">
        <v>0</v>
      </c>
      <c r="AC66" s="27">
        <v>18610000</v>
      </c>
      <c r="AD66" s="14" t="s">
        <v>972</v>
      </c>
    </row>
    <row r="67" spans="2:30" x14ac:dyDescent="0.25">
      <c r="B67" s="14">
        <v>2023</v>
      </c>
      <c r="C67">
        <v>230052</v>
      </c>
      <c r="D67" s="14" t="s">
        <v>188</v>
      </c>
      <c r="E67" s="14" t="s">
        <v>276</v>
      </c>
      <c r="F67" s="14" t="s">
        <v>42</v>
      </c>
      <c r="G67" s="14" t="s">
        <v>46</v>
      </c>
      <c r="H67" s="14" t="s">
        <v>935</v>
      </c>
      <c r="I67" s="14" t="s">
        <v>2</v>
      </c>
      <c r="J67" s="14" t="s">
        <v>210</v>
      </c>
      <c r="K67" s="14">
        <v>1032361329</v>
      </c>
      <c r="L67" s="14" t="s">
        <v>235</v>
      </c>
      <c r="M67" s="14" t="s">
        <v>252</v>
      </c>
      <c r="N67" t="s">
        <v>37</v>
      </c>
      <c r="O67" s="1">
        <v>45098</v>
      </c>
      <c r="P67" s="14" t="s">
        <v>254</v>
      </c>
      <c r="Q67" s="14" t="s">
        <v>254</v>
      </c>
      <c r="R67" s="1">
        <v>44942</v>
      </c>
      <c r="S67" s="1">
        <v>44945</v>
      </c>
      <c r="T67" s="14" t="s">
        <v>972</v>
      </c>
      <c r="U67" s="1">
        <v>45249</v>
      </c>
      <c r="V67" s="14">
        <v>18610000</v>
      </c>
      <c r="W67" s="14">
        <f>$D$5-Contratos[[#This Row],[Fecha de Inicio]]</f>
        <v>162</v>
      </c>
      <c r="X67" s="14">
        <f>ROUND((($D$5-Contratos[[#This Row],[Fecha de Inicio]])/(Contratos[[#This Row],[Fecha Finalizacion Programada]]-Contratos[[#This Row],[Fecha de Inicio]])*100),2)</f>
        <v>53.29</v>
      </c>
      <c r="Y67" s="27">
        <v>6327400</v>
      </c>
      <c r="Z67" s="27">
        <v>12282600</v>
      </c>
      <c r="AA67" s="14">
        <v>0</v>
      </c>
      <c r="AB67" s="27">
        <v>0</v>
      </c>
      <c r="AC67" s="27">
        <v>18610000</v>
      </c>
      <c r="AD67" s="14" t="s">
        <v>972</v>
      </c>
    </row>
    <row r="68" spans="2:30" x14ac:dyDescent="0.25">
      <c r="B68" s="14">
        <v>2023</v>
      </c>
      <c r="C68">
        <v>230039</v>
      </c>
      <c r="D68" s="14" t="s">
        <v>188</v>
      </c>
      <c r="E68" s="14" t="s">
        <v>273</v>
      </c>
      <c r="F68" s="14" t="s">
        <v>42</v>
      </c>
      <c r="G68" s="14" t="s">
        <v>43</v>
      </c>
      <c r="H68" s="14" t="s">
        <v>935</v>
      </c>
      <c r="I68" s="14" t="s">
        <v>2</v>
      </c>
      <c r="J68" s="14" t="s">
        <v>76</v>
      </c>
      <c r="K68" s="14">
        <v>53118341</v>
      </c>
      <c r="L68" s="14" t="s">
        <v>79</v>
      </c>
      <c r="M68" s="14" t="s">
        <v>252</v>
      </c>
      <c r="N68" t="s">
        <v>37</v>
      </c>
      <c r="O68" s="1">
        <v>45098</v>
      </c>
      <c r="P68" s="14" t="s">
        <v>254</v>
      </c>
      <c r="Q68" s="14" t="s">
        <v>254</v>
      </c>
      <c r="R68" s="1">
        <v>44942</v>
      </c>
      <c r="S68" s="1">
        <v>44945</v>
      </c>
      <c r="T68" s="14" t="s">
        <v>972</v>
      </c>
      <c r="U68" s="1">
        <v>45249</v>
      </c>
      <c r="V68" s="14">
        <v>40320000</v>
      </c>
      <c r="W68" s="14">
        <f>$D$5-Contratos[[#This Row],[Fecha de Inicio]]</f>
        <v>162</v>
      </c>
      <c r="X68" s="14">
        <f>ROUND((($D$5-Contratos[[#This Row],[Fecha de Inicio]])/(Contratos[[#This Row],[Fecha Finalizacion Programada]]-Contratos[[#This Row],[Fecha de Inicio]])*100),2)</f>
        <v>53.29</v>
      </c>
      <c r="Y68" s="27">
        <v>17740800</v>
      </c>
      <c r="Z68" s="27">
        <v>22579200</v>
      </c>
      <c r="AA68" s="14">
        <v>0</v>
      </c>
      <c r="AB68" s="27">
        <v>0</v>
      </c>
      <c r="AC68" s="27">
        <v>40320000</v>
      </c>
      <c r="AD68" s="14" t="s">
        <v>972</v>
      </c>
    </row>
    <row r="69" spans="2:30" x14ac:dyDescent="0.25">
      <c r="B69" s="14">
        <v>2023</v>
      </c>
      <c r="C69">
        <v>230057</v>
      </c>
      <c r="D69" s="14" t="s">
        <v>188</v>
      </c>
      <c r="E69" s="14" t="s">
        <v>273</v>
      </c>
      <c r="F69" s="14" t="s">
        <v>42</v>
      </c>
      <c r="G69" s="14" t="s">
        <v>43</v>
      </c>
      <c r="H69" s="14" t="s">
        <v>935</v>
      </c>
      <c r="I69" s="14" t="s">
        <v>2</v>
      </c>
      <c r="J69" s="14" t="s">
        <v>76</v>
      </c>
      <c r="K69" s="14">
        <v>55152038</v>
      </c>
      <c r="L69" s="14" t="s">
        <v>77</v>
      </c>
      <c r="M69" s="14" t="s">
        <v>252</v>
      </c>
      <c r="N69" t="s">
        <v>37</v>
      </c>
      <c r="O69" s="1">
        <v>45098</v>
      </c>
      <c r="P69" s="14" t="s">
        <v>254</v>
      </c>
      <c r="Q69" s="14" t="s">
        <v>254</v>
      </c>
      <c r="R69" s="1">
        <v>44942</v>
      </c>
      <c r="S69" s="1">
        <v>44945</v>
      </c>
      <c r="T69" s="14" t="s">
        <v>972</v>
      </c>
      <c r="U69" s="1">
        <v>45249</v>
      </c>
      <c r="V69" s="14">
        <v>40320000</v>
      </c>
      <c r="W69" s="14">
        <f>$D$5-Contratos[[#This Row],[Fecha de Inicio]]</f>
        <v>162</v>
      </c>
      <c r="X69" s="14">
        <f>ROUND((($D$5-Contratos[[#This Row],[Fecha de Inicio]])/(Contratos[[#This Row],[Fecha Finalizacion Programada]]-Contratos[[#This Row],[Fecha de Inicio]])*100),2)</f>
        <v>53.29</v>
      </c>
      <c r="Y69" s="27">
        <v>13708800</v>
      </c>
      <c r="Z69" s="27">
        <v>26611200</v>
      </c>
      <c r="AA69" s="14">
        <v>0</v>
      </c>
      <c r="AB69" s="27">
        <v>0</v>
      </c>
      <c r="AC69" s="27">
        <v>40320000</v>
      </c>
      <c r="AD69" s="14" t="s">
        <v>972</v>
      </c>
    </row>
    <row r="70" spans="2:30" x14ac:dyDescent="0.25">
      <c r="B70" s="14">
        <v>2023</v>
      </c>
      <c r="C70">
        <v>230038</v>
      </c>
      <c r="D70" s="14" t="s">
        <v>188</v>
      </c>
      <c r="E70" s="14" t="s">
        <v>273</v>
      </c>
      <c r="F70" s="14" t="s">
        <v>42</v>
      </c>
      <c r="G70" s="14" t="s">
        <v>43</v>
      </c>
      <c r="H70" s="14" t="s">
        <v>935</v>
      </c>
      <c r="I70" s="14" t="s">
        <v>2</v>
      </c>
      <c r="J70" s="14" t="s">
        <v>76</v>
      </c>
      <c r="K70" s="14">
        <v>38290994</v>
      </c>
      <c r="L70" s="14" t="s">
        <v>82</v>
      </c>
      <c r="M70" s="14" t="s">
        <v>252</v>
      </c>
      <c r="N70" t="s">
        <v>37</v>
      </c>
      <c r="O70" s="1">
        <v>45098</v>
      </c>
      <c r="P70" s="14" t="s">
        <v>254</v>
      </c>
      <c r="Q70" s="14" t="s">
        <v>254</v>
      </c>
      <c r="R70" s="1">
        <v>44939</v>
      </c>
      <c r="S70" s="1">
        <v>44945</v>
      </c>
      <c r="T70" s="14" t="s">
        <v>972</v>
      </c>
      <c r="U70" s="1">
        <v>45249</v>
      </c>
      <c r="V70" s="14">
        <v>40320000</v>
      </c>
      <c r="W70" s="14">
        <f>$D$5-Contratos[[#This Row],[Fecha de Inicio]]</f>
        <v>162</v>
      </c>
      <c r="X70" s="14">
        <f>ROUND((($D$5-Contratos[[#This Row],[Fecha de Inicio]])/(Contratos[[#This Row],[Fecha Finalizacion Programada]]-Contratos[[#This Row],[Fecha de Inicio]])*100),2)</f>
        <v>53.29</v>
      </c>
      <c r="Y70" s="27">
        <v>17740800</v>
      </c>
      <c r="Z70" s="27">
        <v>22579200</v>
      </c>
      <c r="AA70" s="14">
        <v>0</v>
      </c>
      <c r="AB70" s="27">
        <v>0</v>
      </c>
      <c r="AC70" s="27">
        <v>40320000</v>
      </c>
      <c r="AD70" s="14" t="s">
        <v>972</v>
      </c>
    </row>
    <row r="71" spans="2:30" x14ac:dyDescent="0.25">
      <c r="B71" s="14">
        <v>2023</v>
      </c>
      <c r="C71">
        <v>230027</v>
      </c>
      <c r="D71" s="14" t="s">
        <v>188</v>
      </c>
      <c r="E71" s="14" t="s">
        <v>276</v>
      </c>
      <c r="F71" s="14" t="s">
        <v>42</v>
      </c>
      <c r="G71" s="14" t="s">
        <v>46</v>
      </c>
      <c r="H71" s="14" t="s">
        <v>935</v>
      </c>
      <c r="I71" s="14" t="s">
        <v>2</v>
      </c>
      <c r="J71" s="14" t="s">
        <v>210</v>
      </c>
      <c r="K71" s="14">
        <v>1075685032</v>
      </c>
      <c r="L71" s="14" t="s">
        <v>50</v>
      </c>
      <c r="M71" s="14" t="s">
        <v>252</v>
      </c>
      <c r="N71" t="s">
        <v>37</v>
      </c>
      <c r="O71" s="1">
        <v>45098</v>
      </c>
      <c r="P71" s="14" t="s">
        <v>254</v>
      </c>
      <c r="Q71" s="14" t="s">
        <v>254</v>
      </c>
      <c r="R71" s="1">
        <v>44942</v>
      </c>
      <c r="S71" s="1">
        <v>44945</v>
      </c>
      <c r="T71" s="14" t="s">
        <v>972</v>
      </c>
      <c r="U71" s="1">
        <v>45249</v>
      </c>
      <c r="V71" s="14">
        <v>18610000</v>
      </c>
      <c r="W71" s="14">
        <f>$D$5-Contratos[[#This Row],[Fecha de Inicio]]</f>
        <v>162</v>
      </c>
      <c r="X71" s="14">
        <f>ROUND((($D$5-Contratos[[#This Row],[Fecha de Inicio]])/(Contratos[[#This Row],[Fecha Finalizacion Programada]]-Contratos[[#This Row],[Fecha de Inicio]])*100),2)</f>
        <v>53.29</v>
      </c>
      <c r="Y71" s="27">
        <v>8188400</v>
      </c>
      <c r="Z71" s="27">
        <v>10421600</v>
      </c>
      <c r="AA71" s="14">
        <v>0</v>
      </c>
      <c r="AB71" s="27">
        <v>0</v>
      </c>
      <c r="AC71" s="27">
        <v>18610000</v>
      </c>
      <c r="AD71" s="14" t="s">
        <v>972</v>
      </c>
    </row>
    <row r="72" spans="2:30" x14ac:dyDescent="0.25">
      <c r="B72" s="14">
        <v>2023</v>
      </c>
      <c r="C72">
        <v>230045</v>
      </c>
      <c r="D72" s="14" t="s">
        <v>188</v>
      </c>
      <c r="E72" s="14" t="s">
        <v>276</v>
      </c>
      <c r="F72" s="14" t="s">
        <v>42</v>
      </c>
      <c r="G72" s="14" t="s">
        <v>46</v>
      </c>
      <c r="H72" s="14" t="s">
        <v>935</v>
      </c>
      <c r="I72" s="14" t="s">
        <v>2</v>
      </c>
      <c r="J72" s="14" t="s">
        <v>210</v>
      </c>
      <c r="K72" s="14">
        <v>1077874323</v>
      </c>
      <c r="L72" s="14" t="s">
        <v>86</v>
      </c>
      <c r="M72" s="14" t="s">
        <v>252</v>
      </c>
      <c r="N72" t="s">
        <v>37</v>
      </c>
      <c r="O72" s="1">
        <v>45098</v>
      </c>
      <c r="P72" s="14" t="s">
        <v>254</v>
      </c>
      <c r="Q72" s="14" t="s">
        <v>254</v>
      </c>
      <c r="R72" s="1">
        <v>44942</v>
      </c>
      <c r="S72" s="1">
        <v>44945</v>
      </c>
      <c r="T72" s="14" t="s">
        <v>972</v>
      </c>
      <c r="U72" s="1">
        <v>45249</v>
      </c>
      <c r="V72" s="14">
        <v>18610000</v>
      </c>
      <c r="W72" s="14">
        <f>$D$5-Contratos[[#This Row],[Fecha de Inicio]]</f>
        <v>162</v>
      </c>
      <c r="X72" s="14">
        <f>ROUND((($D$5-Contratos[[#This Row],[Fecha de Inicio]])/(Contratos[[#This Row],[Fecha Finalizacion Programada]]-Contratos[[#This Row],[Fecha de Inicio]])*100),2)</f>
        <v>53.29</v>
      </c>
      <c r="Y72" s="27">
        <v>6327400</v>
      </c>
      <c r="Z72" s="27">
        <v>12282600</v>
      </c>
      <c r="AA72" s="14">
        <v>0</v>
      </c>
      <c r="AB72" s="27">
        <v>0</v>
      </c>
      <c r="AC72" s="27">
        <v>18610000</v>
      </c>
      <c r="AD72" s="14" t="s">
        <v>972</v>
      </c>
    </row>
    <row r="73" spans="2:30" x14ac:dyDescent="0.25">
      <c r="B73" s="14">
        <v>2023</v>
      </c>
      <c r="C73">
        <v>230048</v>
      </c>
      <c r="D73" s="14" t="s">
        <v>188</v>
      </c>
      <c r="E73" s="14" t="s">
        <v>276</v>
      </c>
      <c r="F73" s="14" t="s">
        <v>42</v>
      </c>
      <c r="G73" s="14" t="s">
        <v>46</v>
      </c>
      <c r="H73" s="14" t="s">
        <v>935</v>
      </c>
      <c r="I73" s="14" t="s">
        <v>2</v>
      </c>
      <c r="J73" s="14" t="s">
        <v>210</v>
      </c>
      <c r="K73" s="14">
        <v>1030641735</v>
      </c>
      <c r="L73" s="14" t="s">
        <v>49</v>
      </c>
      <c r="M73" s="14" t="s">
        <v>252</v>
      </c>
      <c r="N73" t="s">
        <v>37</v>
      </c>
      <c r="O73" s="1">
        <v>45098</v>
      </c>
      <c r="P73" s="14" t="s">
        <v>254</v>
      </c>
      <c r="Q73" s="14" t="s">
        <v>254</v>
      </c>
      <c r="R73" s="1">
        <v>44942</v>
      </c>
      <c r="S73" s="1">
        <v>44945</v>
      </c>
      <c r="T73" s="14" t="s">
        <v>972</v>
      </c>
      <c r="U73" s="1">
        <v>45249</v>
      </c>
      <c r="V73" s="14">
        <v>18610000</v>
      </c>
      <c r="W73" s="14">
        <f>$D$5-Contratos[[#This Row],[Fecha de Inicio]]</f>
        <v>162</v>
      </c>
      <c r="X73" s="14">
        <f>ROUND((($D$5-Contratos[[#This Row],[Fecha de Inicio]])/(Contratos[[#This Row],[Fecha Finalizacion Programada]]-Contratos[[#This Row],[Fecha de Inicio]])*100),2)</f>
        <v>53.29</v>
      </c>
      <c r="Y73" s="27">
        <v>8188400</v>
      </c>
      <c r="Z73" s="27">
        <v>10421600</v>
      </c>
      <c r="AA73" s="14">
        <v>0</v>
      </c>
      <c r="AB73" s="27">
        <v>0</v>
      </c>
      <c r="AC73" s="27">
        <v>18610000</v>
      </c>
      <c r="AD73" s="14" t="s">
        <v>972</v>
      </c>
    </row>
    <row r="74" spans="2:30" x14ac:dyDescent="0.25">
      <c r="B74" s="14">
        <v>2023</v>
      </c>
      <c r="C74">
        <v>230059</v>
      </c>
      <c r="D74" s="14" t="s">
        <v>188</v>
      </c>
      <c r="E74" s="14" t="s">
        <v>273</v>
      </c>
      <c r="F74" s="14" t="s">
        <v>42</v>
      </c>
      <c r="G74" s="14" t="s">
        <v>43</v>
      </c>
      <c r="H74" s="14" t="s">
        <v>935</v>
      </c>
      <c r="I74" s="14" t="s">
        <v>2</v>
      </c>
      <c r="J74" s="14" t="s">
        <v>76</v>
      </c>
      <c r="K74" s="14">
        <v>1067810656</v>
      </c>
      <c r="L74" s="14" t="s">
        <v>890</v>
      </c>
      <c r="M74" s="14" t="s">
        <v>252</v>
      </c>
      <c r="N74" t="s">
        <v>37</v>
      </c>
      <c r="O74" s="1">
        <v>45098</v>
      </c>
      <c r="P74" s="14" t="s">
        <v>254</v>
      </c>
      <c r="Q74" s="14" t="s">
        <v>254</v>
      </c>
      <c r="R74" s="1">
        <v>44942</v>
      </c>
      <c r="S74" s="1">
        <v>44945</v>
      </c>
      <c r="T74" s="14" t="s">
        <v>972</v>
      </c>
      <c r="U74" s="1">
        <v>45249</v>
      </c>
      <c r="V74" s="14">
        <v>40320000</v>
      </c>
      <c r="W74" s="14">
        <f>$D$5-Contratos[[#This Row],[Fecha de Inicio]]</f>
        <v>162</v>
      </c>
      <c r="X74" s="14">
        <f>ROUND((($D$5-Contratos[[#This Row],[Fecha de Inicio]])/(Contratos[[#This Row],[Fecha Finalizacion Programada]]-Contratos[[#This Row],[Fecha de Inicio]])*100),2)</f>
        <v>53.29</v>
      </c>
      <c r="Y74" s="27">
        <v>13708800</v>
      </c>
      <c r="Z74" s="27">
        <v>26611200</v>
      </c>
      <c r="AA74" s="14">
        <v>0</v>
      </c>
      <c r="AB74" s="27">
        <v>0</v>
      </c>
      <c r="AC74" s="27">
        <v>40320000</v>
      </c>
      <c r="AD74" s="14" t="s">
        <v>972</v>
      </c>
    </row>
    <row r="75" spans="2:30" x14ac:dyDescent="0.25">
      <c r="B75" s="14">
        <v>2023</v>
      </c>
      <c r="C75">
        <v>230036</v>
      </c>
      <c r="D75" s="14" t="s">
        <v>188</v>
      </c>
      <c r="E75" s="14" t="s">
        <v>273</v>
      </c>
      <c r="F75" s="14" t="s">
        <v>42</v>
      </c>
      <c r="G75" s="14" t="s">
        <v>43</v>
      </c>
      <c r="H75" s="14" t="s">
        <v>935</v>
      </c>
      <c r="I75" s="14" t="s">
        <v>2</v>
      </c>
      <c r="J75" s="14" t="s">
        <v>76</v>
      </c>
      <c r="K75" s="14">
        <v>52099456</v>
      </c>
      <c r="L75" s="14" t="s">
        <v>468</v>
      </c>
      <c r="M75" s="14" t="s">
        <v>252</v>
      </c>
      <c r="N75" t="s">
        <v>37</v>
      </c>
      <c r="O75" s="1">
        <v>45098</v>
      </c>
      <c r="P75" s="14" t="s">
        <v>254</v>
      </c>
      <c r="Q75" s="14" t="s">
        <v>254</v>
      </c>
      <c r="R75" s="1">
        <v>44939</v>
      </c>
      <c r="S75" s="1">
        <v>44944</v>
      </c>
      <c r="T75" s="14" t="s">
        <v>972</v>
      </c>
      <c r="U75" s="1">
        <v>45248</v>
      </c>
      <c r="V75" s="14">
        <v>40320000</v>
      </c>
      <c r="W75" s="14">
        <f>$D$5-Contratos[[#This Row],[Fecha de Inicio]]</f>
        <v>163</v>
      </c>
      <c r="X75" s="14">
        <f>ROUND((($D$5-Contratos[[#This Row],[Fecha de Inicio]])/(Contratos[[#This Row],[Fecha Finalizacion Programada]]-Contratos[[#This Row],[Fecha de Inicio]])*100),2)</f>
        <v>53.62</v>
      </c>
      <c r="Y75" s="27">
        <v>15231600</v>
      </c>
      <c r="Z75" s="27">
        <v>25088400</v>
      </c>
      <c r="AA75" s="14">
        <v>0</v>
      </c>
      <c r="AB75" s="27">
        <v>0</v>
      </c>
      <c r="AC75" s="27">
        <v>40320000</v>
      </c>
      <c r="AD75" s="14" t="s">
        <v>972</v>
      </c>
    </row>
    <row r="76" spans="2:30" x14ac:dyDescent="0.25">
      <c r="B76" s="14">
        <v>2023</v>
      </c>
      <c r="C76">
        <v>230037</v>
      </c>
      <c r="D76" s="14" t="s">
        <v>188</v>
      </c>
      <c r="E76" s="14" t="s">
        <v>273</v>
      </c>
      <c r="F76" s="14" t="s">
        <v>42</v>
      </c>
      <c r="G76" s="14" t="s">
        <v>43</v>
      </c>
      <c r="H76" s="14" t="s">
        <v>935</v>
      </c>
      <c r="I76" s="14" t="s">
        <v>2</v>
      </c>
      <c r="J76" s="14" t="s">
        <v>76</v>
      </c>
      <c r="K76" s="14">
        <v>80901106</v>
      </c>
      <c r="L76" s="14" t="s">
        <v>80</v>
      </c>
      <c r="M76" s="14" t="s">
        <v>252</v>
      </c>
      <c r="N76" t="s">
        <v>37</v>
      </c>
      <c r="O76" s="1">
        <v>45098</v>
      </c>
      <c r="P76" s="14" t="s">
        <v>254</v>
      </c>
      <c r="Q76" s="14" t="s">
        <v>254</v>
      </c>
      <c r="R76" s="1">
        <v>44942</v>
      </c>
      <c r="S76" s="1">
        <v>44945</v>
      </c>
      <c r="T76" s="14" t="s">
        <v>972</v>
      </c>
      <c r="U76" s="1">
        <v>45249</v>
      </c>
      <c r="V76" s="14">
        <v>40320000</v>
      </c>
      <c r="W76" s="14">
        <f>$D$5-Contratos[[#This Row],[Fecha de Inicio]]</f>
        <v>162</v>
      </c>
      <c r="X76" s="14">
        <f>ROUND((($D$5-Contratos[[#This Row],[Fecha de Inicio]])/(Contratos[[#This Row],[Fecha Finalizacion Programada]]-Contratos[[#This Row],[Fecha de Inicio]])*100),2)</f>
        <v>53.29</v>
      </c>
      <c r="Y76" s="27">
        <v>13708800</v>
      </c>
      <c r="Z76" s="27">
        <v>26611200</v>
      </c>
      <c r="AA76" s="14">
        <v>0</v>
      </c>
      <c r="AB76" s="27">
        <v>0</v>
      </c>
      <c r="AC76" s="27">
        <v>40320000</v>
      </c>
      <c r="AD76" s="14" t="s">
        <v>972</v>
      </c>
    </row>
    <row r="77" spans="2:30" x14ac:dyDescent="0.25">
      <c r="B77" s="14">
        <v>2023</v>
      </c>
      <c r="C77">
        <v>230043</v>
      </c>
      <c r="D77" s="14" t="s">
        <v>188</v>
      </c>
      <c r="E77" s="14" t="s">
        <v>273</v>
      </c>
      <c r="F77" s="14" t="s">
        <v>42</v>
      </c>
      <c r="G77" s="14" t="s">
        <v>43</v>
      </c>
      <c r="H77" s="14" t="s">
        <v>935</v>
      </c>
      <c r="I77" s="14" t="s">
        <v>2</v>
      </c>
      <c r="J77" s="14" t="s">
        <v>76</v>
      </c>
      <c r="K77" s="14">
        <v>79956926</v>
      </c>
      <c r="L77" s="14" t="s">
        <v>81</v>
      </c>
      <c r="M77" s="14" t="s">
        <v>252</v>
      </c>
      <c r="N77" t="s">
        <v>37</v>
      </c>
      <c r="O77" s="1">
        <v>45098</v>
      </c>
      <c r="P77" s="14" t="s">
        <v>254</v>
      </c>
      <c r="Q77" s="14" t="s">
        <v>254</v>
      </c>
      <c r="R77" s="1">
        <v>44942</v>
      </c>
      <c r="S77" s="1">
        <v>44945</v>
      </c>
      <c r="T77" s="14" t="s">
        <v>972</v>
      </c>
      <c r="U77" s="1">
        <v>45249</v>
      </c>
      <c r="V77" s="14">
        <v>40320000</v>
      </c>
      <c r="W77" s="14">
        <f>$D$5-Contratos[[#This Row],[Fecha de Inicio]]</f>
        <v>162</v>
      </c>
      <c r="X77" s="14">
        <f>ROUND((($D$5-Contratos[[#This Row],[Fecha de Inicio]])/(Contratos[[#This Row],[Fecha Finalizacion Programada]]-Contratos[[#This Row],[Fecha de Inicio]])*100),2)</f>
        <v>53.29</v>
      </c>
      <c r="Y77" s="27">
        <v>17740800</v>
      </c>
      <c r="Z77" s="27">
        <v>22579200</v>
      </c>
      <c r="AA77" s="14">
        <v>0</v>
      </c>
      <c r="AB77" s="27">
        <v>0</v>
      </c>
      <c r="AC77" s="27">
        <v>40320000</v>
      </c>
      <c r="AD77" s="14" t="s">
        <v>972</v>
      </c>
    </row>
    <row r="78" spans="2:30" x14ac:dyDescent="0.25">
      <c r="B78" s="14">
        <v>2023</v>
      </c>
      <c r="C78">
        <v>230040</v>
      </c>
      <c r="D78" s="14" t="s">
        <v>188</v>
      </c>
      <c r="E78" s="14" t="s">
        <v>273</v>
      </c>
      <c r="F78" s="14" t="s">
        <v>42</v>
      </c>
      <c r="G78" s="14" t="s">
        <v>43</v>
      </c>
      <c r="H78" s="14" t="s">
        <v>935</v>
      </c>
      <c r="I78" s="14" t="s">
        <v>2</v>
      </c>
      <c r="J78" s="14" t="s">
        <v>76</v>
      </c>
      <c r="K78" s="14">
        <v>52969428</v>
      </c>
      <c r="L78" s="14" t="s">
        <v>87</v>
      </c>
      <c r="M78" s="14" t="s">
        <v>252</v>
      </c>
      <c r="N78" t="s">
        <v>37</v>
      </c>
      <c r="O78" s="1">
        <v>45098</v>
      </c>
      <c r="P78" s="14" t="s">
        <v>254</v>
      </c>
      <c r="Q78" s="14" t="s">
        <v>254</v>
      </c>
      <c r="R78" s="1">
        <v>44942</v>
      </c>
      <c r="S78" s="1">
        <v>44945</v>
      </c>
      <c r="T78" s="14" t="s">
        <v>972</v>
      </c>
      <c r="U78" s="1">
        <v>45249</v>
      </c>
      <c r="V78" s="14">
        <v>40320000</v>
      </c>
      <c r="W78" s="14">
        <f>$D$5-Contratos[[#This Row],[Fecha de Inicio]]</f>
        <v>162</v>
      </c>
      <c r="X78" s="14">
        <f>ROUND((($D$5-Contratos[[#This Row],[Fecha de Inicio]])/(Contratos[[#This Row],[Fecha Finalizacion Programada]]-Contratos[[#This Row],[Fecha de Inicio]])*100),2)</f>
        <v>53.29</v>
      </c>
      <c r="Y78" s="27">
        <v>17740800</v>
      </c>
      <c r="Z78" s="27">
        <v>22579200</v>
      </c>
      <c r="AA78" s="14">
        <v>0</v>
      </c>
      <c r="AB78" s="27">
        <v>0</v>
      </c>
      <c r="AC78" s="27">
        <v>40320000</v>
      </c>
      <c r="AD78" s="14" t="s">
        <v>972</v>
      </c>
    </row>
    <row r="79" spans="2:30" x14ac:dyDescent="0.25">
      <c r="B79" s="14">
        <v>2023</v>
      </c>
      <c r="C79">
        <v>230044</v>
      </c>
      <c r="D79" s="14" t="s">
        <v>188</v>
      </c>
      <c r="E79" s="14" t="s">
        <v>273</v>
      </c>
      <c r="F79" s="14" t="s">
        <v>42</v>
      </c>
      <c r="G79" s="14" t="s">
        <v>43</v>
      </c>
      <c r="H79" s="14" t="s">
        <v>935</v>
      </c>
      <c r="I79" s="14" t="s">
        <v>2</v>
      </c>
      <c r="J79" s="14" t="s">
        <v>76</v>
      </c>
      <c r="K79" s="14">
        <v>52888733</v>
      </c>
      <c r="L79" s="14" t="s">
        <v>84</v>
      </c>
      <c r="M79" s="14" t="s">
        <v>252</v>
      </c>
      <c r="N79" t="s">
        <v>37</v>
      </c>
      <c r="O79" s="1">
        <v>45098</v>
      </c>
      <c r="P79" s="14" t="s">
        <v>254</v>
      </c>
      <c r="Q79" s="14" t="s">
        <v>254</v>
      </c>
      <c r="R79" s="1">
        <v>44942</v>
      </c>
      <c r="S79" s="1">
        <v>44945</v>
      </c>
      <c r="T79" s="14" t="s">
        <v>972</v>
      </c>
      <c r="U79" s="1">
        <v>45249</v>
      </c>
      <c r="V79" s="14">
        <v>40320000</v>
      </c>
      <c r="W79" s="14">
        <f>$D$5-Contratos[[#This Row],[Fecha de Inicio]]</f>
        <v>162</v>
      </c>
      <c r="X79" s="14">
        <f>ROUND((($D$5-Contratos[[#This Row],[Fecha de Inicio]])/(Contratos[[#This Row],[Fecha Finalizacion Programada]]-Contratos[[#This Row],[Fecha de Inicio]])*100),2)</f>
        <v>53.29</v>
      </c>
      <c r="Y79" s="27">
        <v>17740800</v>
      </c>
      <c r="Z79" s="27">
        <v>22579200</v>
      </c>
      <c r="AA79" s="14">
        <v>0</v>
      </c>
      <c r="AB79" s="27">
        <v>0</v>
      </c>
      <c r="AC79" s="27">
        <v>40320000</v>
      </c>
      <c r="AD79" s="14" t="s">
        <v>972</v>
      </c>
    </row>
    <row r="80" spans="2:30" x14ac:dyDescent="0.25">
      <c r="B80" s="14">
        <v>2023</v>
      </c>
      <c r="C80">
        <v>230042</v>
      </c>
      <c r="D80" s="14" t="s">
        <v>188</v>
      </c>
      <c r="E80" s="14" t="s">
        <v>273</v>
      </c>
      <c r="F80" s="14" t="s">
        <v>42</v>
      </c>
      <c r="G80" s="14" t="s">
        <v>43</v>
      </c>
      <c r="H80" s="14" t="s">
        <v>935</v>
      </c>
      <c r="I80" s="14" t="s">
        <v>2</v>
      </c>
      <c r="J80" s="14" t="s">
        <v>76</v>
      </c>
      <c r="K80" s="14">
        <v>1032359484</v>
      </c>
      <c r="L80" s="14" t="s">
        <v>48</v>
      </c>
      <c r="M80" s="14" t="s">
        <v>252</v>
      </c>
      <c r="N80" t="s">
        <v>37</v>
      </c>
      <c r="O80" s="1">
        <v>45098</v>
      </c>
      <c r="P80" s="14" t="s">
        <v>254</v>
      </c>
      <c r="Q80" s="14" t="s">
        <v>254</v>
      </c>
      <c r="R80" s="1">
        <v>44942</v>
      </c>
      <c r="S80" s="1">
        <v>44945</v>
      </c>
      <c r="T80" s="14" t="s">
        <v>972</v>
      </c>
      <c r="U80" s="1">
        <v>45249</v>
      </c>
      <c r="V80" s="14">
        <v>40320000</v>
      </c>
      <c r="W80" s="14">
        <f>$D$5-Contratos[[#This Row],[Fecha de Inicio]]</f>
        <v>162</v>
      </c>
      <c r="X80" s="14">
        <f>ROUND((($D$5-Contratos[[#This Row],[Fecha de Inicio]])/(Contratos[[#This Row],[Fecha Finalizacion Programada]]-Contratos[[#This Row],[Fecha de Inicio]])*100),2)</f>
        <v>53.29</v>
      </c>
      <c r="Y80" s="27">
        <v>17740800</v>
      </c>
      <c r="Z80" s="27">
        <v>22579200</v>
      </c>
      <c r="AA80" s="14">
        <v>0</v>
      </c>
      <c r="AB80" s="27">
        <v>0</v>
      </c>
      <c r="AC80" s="27">
        <v>40320000</v>
      </c>
      <c r="AD80" s="14" t="s">
        <v>972</v>
      </c>
    </row>
    <row r="81" spans="2:30" x14ac:dyDescent="0.25">
      <c r="B81" s="14">
        <v>2022</v>
      </c>
      <c r="C81">
        <v>220418</v>
      </c>
      <c r="D81" s="14" t="s">
        <v>188</v>
      </c>
      <c r="E81" s="14" t="s">
        <v>1018</v>
      </c>
      <c r="F81" s="14" t="s">
        <v>504</v>
      </c>
      <c r="G81" s="14" t="s">
        <v>24</v>
      </c>
      <c r="H81" s="14" t="s">
        <v>933</v>
      </c>
      <c r="I81" s="14" t="s">
        <v>934</v>
      </c>
      <c r="J81" s="14" t="s">
        <v>682</v>
      </c>
      <c r="K81" s="14">
        <v>830039674</v>
      </c>
      <c r="L81" s="14" t="s">
        <v>886</v>
      </c>
      <c r="M81" s="14" t="s">
        <v>610</v>
      </c>
      <c r="N81" t="s">
        <v>37</v>
      </c>
      <c r="O81" s="1">
        <v>45098</v>
      </c>
      <c r="P81" s="14" t="s">
        <v>726</v>
      </c>
      <c r="Q81" s="14" t="s">
        <v>726</v>
      </c>
      <c r="R81" s="1">
        <v>44748</v>
      </c>
      <c r="S81" s="1">
        <v>44754</v>
      </c>
      <c r="T81" s="14" t="s">
        <v>967</v>
      </c>
      <c r="U81" s="1">
        <v>45119</v>
      </c>
      <c r="V81" s="14">
        <v>54519850</v>
      </c>
      <c r="W81" s="14">
        <f>$D$5-Contratos[[#This Row],[Fecha de Inicio]]</f>
        <v>353</v>
      </c>
      <c r="X81" s="14">
        <f>ROUND((($D$5-Contratos[[#This Row],[Fecha de Inicio]])/(Contratos[[#This Row],[Fecha Finalizacion Programada]]-Contratos[[#This Row],[Fecha de Inicio]])*100),2)</f>
        <v>96.71</v>
      </c>
      <c r="Y81" s="27">
        <v>54519850</v>
      </c>
      <c r="Z81" s="27">
        <v>0</v>
      </c>
      <c r="AA81" s="14">
        <v>0</v>
      </c>
      <c r="AB81" s="27">
        <v>0</v>
      </c>
      <c r="AC81" s="27">
        <v>54519850</v>
      </c>
      <c r="AD81" s="14" t="s">
        <v>967</v>
      </c>
    </row>
    <row r="82" spans="2:30" x14ac:dyDescent="0.25">
      <c r="B82" s="14">
        <v>2022</v>
      </c>
      <c r="C82">
        <v>220418</v>
      </c>
      <c r="D82" s="14" t="s">
        <v>188</v>
      </c>
      <c r="E82" s="14" t="s">
        <v>1018</v>
      </c>
      <c r="F82" s="14" t="s">
        <v>504</v>
      </c>
      <c r="G82" s="14" t="s">
        <v>24</v>
      </c>
      <c r="H82" s="14" t="s">
        <v>933</v>
      </c>
      <c r="I82" s="14" t="s">
        <v>934</v>
      </c>
      <c r="J82" s="14" t="s">
        <v>682</v>
      </c>
      <c r="K82" s="14">
        <v>830039674</v>
      </c>
      <c r="L82" s="14" t="s">
        <v>886</v>
      </c>
      <c r="M82" s="14" t="s">
        <v>610</v>
      </c>
      <c r="N82" t="s">
        <v>37</v>
      </c>
      <c r="O82" s="1">
        <v>45098</v>
      </c>
      <c r="P82" s="14" t="s">
        <v>727</v>
      </c>
      <c r="Q82" s="14" t="s">
        <v>727</v>
      </c>
      <c r="R82" s="1">
        <v>44748</v>
      </c>
      <c r="S82" s="1">
        <v>44754</v>
      </c>
      <c r="T82" s="14" t="s">
        <v>967</v>
      </c>
      <c r="U82" s="1">
        <v>45119</v>
      </c>
      <c r="V82" s="14">
        <v>54519850</v>
      </c>
      <c r="W82" s="14">
        <f>$D$5-Contratos[[#This Row],[Fecha de Inicio]]</f>
        <v>353</v>
      </c>
      <c r="X82" s="14">
        <f>ROUND((($D$5-Contratos[[#This Row],[Fecha de Inicio]])/(Contratos[[#This Row],[Fecha Finalizacion Programada]]-Contratos[[#This Row],[Fecha de Inicio]])*100),2)</f>
        <v>96.71</v>
      </c>
      <c r="Y82" s="27">
        <v>54519850</v>
      </c>
      <c r="Z82" s="27">
        <v>0</v>
      </c>
      <c r="AA82" s="14">
        <v>0</v>
      </c>
      <c r="AB82" s="27">
        <v>0</v>
      </c>
      <c r="AC82" s="27">
        <v>54519850</v>
      </c>
      <c r="AD82" s="14" t="s">
        <v>967</v>
      </c>
    </row>
    <row r="83" spans="2:30" x14ac:dyDescent="0.25">
      <c r="B83" s="14">
        <v>2022</v>
      </c>
      <c r="C83">
        <v>220784</v>
      </c>
      <c r="D83" s="14" t="s">
        <v>188</v>
      </c>
      <c r="E83" s="14" t="s">
        <v>678</v>
      </c>
      <c r="F83" s="14" t="s">
        <v>27</v>
      </c>
      <c r="G83" s="14" t="s">
        <v>24</v>
      </c>
      <c r="H83" s="14" t="s">
        <v>933</v>
      </c>
      <c r="I83" s="14" t="s">
        <v>934</v>
      </c>
      <c r="J83" s="14" t="s">
        <v>537</v>
      </c>
      <c r="K83" s="14">
        <v>800171372</v>
      </c>
      <c r="L83" s="14" t="s">
        <v>609</v>
      </c>
      <c r="M83" s="14" t="s">
        <v>610</v>
      </c>
      <c r="N83" t="s">
        <v>37</v>
      </c>
      <c r="O83" s="1">
        <v>45098</v>
      </c>
      <c r="P83" s="14" t="s">
        <v>630</v>
      </c>
      <c r="Q83" s="14" t="s">
        <v>642</v>
      </c>
      <c r="R83" s="1">
        <v>44854</v>
      </c>
      <c r="S83" s="1">
        <v>44858</v>
      </c>
      <c r="T83" s="14" t="s">
        <v>967</v>
      </c>
      <c r="U83" s="1">
        <v>45223</v>
      </c>
      <c r="V83" s="14">
        <v>56085000</v>
      </c>
      <c r="W83" s="14">
        <f>$D$5-Contratos[[#This Row],[Fecha de Inicio]]</f>
        <v>249</v>
      </c>
      <c r="X83" s="14">
        <f>ROUND((($D$5-Contratos[[#This Row],[Fecha de Inicio]])/(Contratos[[#This Row],[Fecha Finalizacion Programada]]-Contratos[[#This Row],[Fecha de Inicio]])*100),2)</f>
        <v>68.22</v>
      </c>
      <c r="Y83" s="27">
        <v>4141200</v>
      </c>
      <c r="Z83" s="27">
        <v>51943800</v>
      </c>
      <c r="AA83" s="14">
        <v>0</v>
      </c>
      <c r="AB83" s="27">
        <v>0</v>
      </c>
      <c r="AC83" s="27">
        <v>56085000</v>
      </c>
      <c r="AD83" s="14" t="s">
        <v>967</v>
      </c>
    </row>
    <row r="84" spans="2:30" x14ac:dyDescent="0.25">
      <c r="B84" s="14">
        <v>2023</v>
      </c>
      <c r="C84">
        <v>230109</v>
      </c>
      <c r="D84" s="14" t="s">
        <v>188</v>
      </c>
      <c r="E84" s="14" t="s">
        <v>413</v>
      </c>
      <c r="F84" s="14" t="s">
        <v>42</v>
      </c>
      <c r="G84" s="14" t="s">
        <v>43</v>
      </c>
      <c r="H84" s="14" t="s">
        <v>928</v>
      </c>
      <c r="I84" s="14" t="s">
        <v>2</v>
      </c>
      <c r="J84" s="14" t="s">
        <v>314</v>
      </c>
      <c r="K84" s="14">
        <v>52116458</v>
      </c>
      <c r="L84" s="14" t="s">
        <v>74</v>
      </c>
      <c r="M84" s="14" t="s">
        <v>185</v>
      </c>
      <c r="N84" t="s">
        <v>37</v>
      </c>
      <c r="O84" s="1">
        <v>45097</v>
      </c>
      <c r="P84" s="14" t="s">
        <v>96</v>
      </c>
      <c r="Q84" s="14" t="s">
        <v>804</v>
      </c>
      <c r="R84" s="1">
        <v>44945</v>
      </c>
      <c r="S84" s="1">
        <v>44949</v>
      </c>
      <c r="T84" s="14" t="s">
        <v>970</v>
      </c>
      <c r="U84" s="1">
        <v>45222</v>
      </c>
      <c r="V84" s="14">
        <v>70641000</v>
      </c>
      <c r="W84" s="14">
        <f>$D$5-Contratos[[#This Row],[Fecha de Inicio]]</f>
        <v>158</v>
      </c>
      <c r="X84" s="14">
        <f>ROUND((($D$5-Contratos[[#This Row],[Fecha de Inicio]])/(Contratos[[#This Row],[Fecha Finalizacion Programada]]-Contratos[[#This Row],[Fecha de Inicio]])*100),2)</f>
        <v>57.88</v>
      </c>
      <c r="Y84" s="27">
        <v>33489067</v>
      </c>
      <c r="Z84" s="27">
        <v>37151933</v>
      </c>
      <c r="AA84" s="14">
        <v>0</v>
      </c>
      <c r="AB84" s="27">
        <v>0</v>
      </c>
      <c r="AC84" s="27">
        <v>70641000</v>
      </c>
      <c r="AD84" s="14" t="s">
        <v>970</v>
      </c>
    </row>
    <row r="85" spans="2:30" x14ac:dyDescent="0.25">
      <c r="B85" s="14">
        <v>2022</v>
      </c>
      <c r="C85">
        <v>220418</v>
      </c>
      <c r="D85" s="14" t="s">
        <v>188</v>
      </c>
      <c r="E85" s="14" t="s">
        <v>1018</v>
      </c>
      <c r="F85" s="14" t="s">
        <v>504</v>
      </c>
      <c r="G85" s="14" t="s">
        <v>24</v>
      </c>
      <c r="H85" s="14" t="s">
        <v>933</v>
      </c>
      <c r="I85" s="14" t="s">
        <v>934</v>
      </c>
      <c r="J85" s="14" t="s">
        <v>682</v>
      </c>
      <c r="K85" s="14">
        <v>830039674</v>
      </c>
      <c r="L85" s="14" t="s">
        <v>886</v>
      </c>
      <c r="M85" s="14" t="s">
        <v>610</v>
      </c>
      <c r="N85" t="s">
        <v>37</v>
      </c>
      <c r="O85" s="1">
        <v>45097</v>
      </c>
      <c r="P85" s="14" t="s">
        <v>726</v>
      </c>
      <c r="Q85" s="14" t="s">
        <v>726</v>
      </c>
      <c r="R85" s="1">
        <v>44748</v>
      </c>
      <c r="S85" s="1">
        <v>44754</v>
      </c>
      <c r="T85" s="14" t="s">
        <v>967</v>
      </c>
      <c r="U85" s="1">
        <v>45119</v>
      </c>
      <c r="V85" s="14">
        <v>54519850</v>
      </c>
      <c r="W85" s="14">
        <f>$D$5-Contratos[[#This Row],[Fecha de Inicio]]</f>
        <v>353</v>
      </c>
      <c r="X85" s="14">
        <f>ROUND((($D$5-Contratos[[#This Row],[Fecha de Inicio]])/(Contratos[[#This Row],[Fecha Finalizacion Programada]]-Contratos[[#This Row],[Fecha de Inicio]])*100),2)</f>
        <v>96.71</v>
      </c>
      <c r="Y85" s="27">
        <v>54519850</v>
      </c>
      <c r="Z85" s="27">
        <v>0</v>
      </c>
      <c r="AA85" s="14">
        <v>0</v>
      </c>
      <c r="AB85" s="27">
        <v>0</v>
      </c>
      <c r="AC85" s="27">
        <v>54519850</v>
      </c>
      <c r="AD85" s="14" t="s">
        <v>967</v>
      </c>
    </row>
    <row r="86" spans="2:30" x14ac:dyDescent="0.25">
      <c r="B86" s="14">
        <v>2023</v>
      </c>
      <c r="C86">
        <v>230026</v>
      </c>
      <c r="D86" s="14" t="s">
        <v>188</v>
      </c>
      <c r="E86" s="14" t="s">
        <v>455</v>
      </c>
      <c r="F86" s="14" t="s">
        <v>42</v>
      </c>
      <c r="G86" s="14" t="s">
        <v>43</v>
      </c>
      <c r="H86" s="14" t="s">
        <v>931</v>
      </c>
      <c r="I86" s="14" t="s">
        <v>2</v>
      </c>
      <c r="J86" s="14" t="s">
        <v>487</v>
      </c>
      <c r="K86" s="14">
        <v>52699229</v>
      </c>
      <c r="L86" s="14" t="s">
        <v>588</v>
      </c>
      <c r="M86" s="14" t="s">
        <v>964</v>
      </c>
      <c r="N86" t="s">
        <v>37</v>
      </c>
      <c r="O86" s="1">
        <v>45097</v>
      </c>
      <c r="P86" s="14" t="s">
        <v>728</v>
      </c>
      <c r="Q86" s="14" t="s">
        <v>728</v>
      </c>
      <c r="R86" s="1">
        <v>44939</v>
      </c>
      <c r="S86" s="1">
        <v>44946</v>
      </c>
      <c r="T86" s="14" t="s">
        <v>970</v>
      </c>
      <c r="U86" s="1">
        <v>45219</v>
      </c>
      <c r="V86" s="14">
        <v>29313000</v>
      </c>
      <c r="W86" s="14">
        <f>$D$5-Contratos[[#This Row],[Fecha de Inicio]]</f>
        <v>161</v>
      </c>
      <c r="X86" s="14">
        <f>ROUND((($D$5-Contratos[[#This Row],[Fecha de Inicio]])/(Contratos[[#This Row],[Fecha Finalizacion Programada]]-Contratos[[#This Row],[Fecha de Inicio]])*100),2)</f>
        <v>58.97</v>
      </c>
      <c r="Y86" s="27">
        <v>11616633</v>
      </c>
      <c r="Z86" s="27">
        <v>17696367</v>
      </c>
      <c r="AA86" s="14">
        <v>0</v>
      </c>
      <c r="AB86" s="27">
        <v>0</v>
      </c>
      <c r="AC86" s="27">
        <v>29313000</v>
      </c>
      <c r="AD86" s="14" t="s">
        <v>970</v>
      </c>
    </row>
    <row r="87" spans="2:30" x14ac:dyDescent="0.25">
      <c r="B87" s="14">
        <v>2023</v>
      </c>
      <c r="C87">
        <v>230017</v>
      </c>
      <c r="D87" s="14" t="s">
        <v>188</v>
      </c>
      <c r="E87" s="14" t="s">
        <v>448</v>
      </c>
      <c r="F87" s="14" t="s">
        <v>42</v>
      </c>
      <c r="G87" s="14" t="s">
        <v>43</v>
      </c>
      <c r="H87" s="14" t="s">
        <v>931</v>
      </c>
      <c r="I87" s="14" t="s">
        <v>2</v>
      </c>
      <c r="J87" s="14" t="s">
        <v>476</v>
      </c>
      <c r="K87" s="14">
        <v>80035939</v>
      </c>
      <c r="L87" s="14" t="s">
        <v>488</v>
      </c>
      <c r="M87" s="14" t="s">
        <v>964</v>
      </c>
      <c r="N87" t="s">
        <v>37</v>
      </c>
      <c r="O87" s="1">
        <v>45097</v>
      </c>
      <c r="P87" s="14" t="s">
        <v>729</v>
      </c>
      <c r="Q87" s="14" t="s">
        <v>729</v>
      </c>
      <c r="R87" s="1">
        <v>44939</v>
      </c>
      <c r="S87" s="1">
        <v>44944</v>
      </c>
      <c r="T87" s="14" t="s">
        <v>969</v>
      </c>
      <c r="U87" s="1">
        <v>45187</v>
      </c>
      <c r="V87" s="14">
        <v>50240000</v>
      </c>
      <c r="W87" s="14">
        <f>$D$5-Contratos[[#This Row],[Fecha de Inicio]]</f>
        <v>163</v>
      </c>
      <c r="X87" s="14">
        <f>ROUND((($D$5-Contratos[[#This Row],[Fecha de Inicio]])/(Contratos[[#This Row],[Fecha Finalizacion Programada]]-Contratos[[#This Row],[Fecha de Inicio]])*100),2)</f>
        <v>67.08</v>
      </c>
      <c r="Y87" s="27">
        <v>29097333</v>
      </c>
      <c r="Z87" s="27">
        <v>21142667</v>
      </c>
      <c r="AA87" s="14">
        <v>0</v>
      </c>
      <c r="AB87" s="27">
        <v>0</v>
      </c>
      <c r="AC87" s="27">
        <v>50240000</v>
      </c>
      <c r="AD87" s="14" t="s">
        <v>969</v>
      </c>
    </row>
    <row r="88" spans="2:30" x14ac:dyDescent="0.25">
      <c r="B88" s="14">
        <v>2023</v>
      </c>
      <c r="C88">
        <v>230361</v>
      </c>
      <c r="D88" s="14" t="s">
        <v>188</v>
      </c>
      <c r="E88" s="14" t="s">
        <v>460</v>
      </c>
      <c r="F88" s="14" t="s">
        <v>42</v>
      </c>
      <c r="G88" s="14" t="s">
        <v>43</v>
      </c>
      <c r="H88" s="14" t="s">
        <v>940</v>
      </c>
      <c r="I88" s="14" t="s">
        <v>2</v>
      </c>
      <c r="J88" s="14" t="s">
        <v>497</v>
      </c>
      <c r="K88" s="14">
        <v>52500234</v>
      </c>
      <c r="L88" s="14" t="s">
        <v>219</v>
      </c>
      <c r="M88" s="14" t="s">
        <v>378</v>
      </c>
      <c r="N88" t="s">
        <v>37</v>
      </c>
      <c r="O88" s="1">
        <v>45093</v>
      </c>
      <c r="P88" s="14" t="s">
        <v>730</v>
      </c>
      <c r="Q88" s="14" t="s">
        <v>805</v>
      </c>
      <c r="R88" s="1">
        <v>45009</v>
      </c>
      <c r="S88" s="1">
        <v>45013</v>
      </c>
      <c r="T88" s="14" t="s">
        <v>969</v>
      </c>
      <c r="U88" s="1">
        <v>45258</v>
      </c>
      <c r="V88" s="14">
        <v>52104000</v>
      </c>
      <c r="W88" s="14">
        <f>$D$5-Contratos[[#This Row],[Fecha de Inicio]]</f>
        <v>94</v>
      </c>
      <c r="X88" s="14">
        <f>ROUND((($D$5-Contratos[[#This Row],[Fecha de Inicio]])/(Contratos[[#This Row],[Fecha Finalizacion Programada]]-Contratos[[#This Row],[Fecha de Inicio]])*100),2)</f>
        <v>38.369999999999997</v>
      </c>
      <c r="Y88" s="27">
        <v>13677300</v>
      </c>
      <c r="Z88" s="27">
        <v>38426700</v>
      </c>
      <c r="AA88" s="14">
        <v>0</v>
      </c>
      <c r="AB88" s="27">
        <v>0</v>
      </c>
      <c r="AC88" s="27">
        <v>52104000</v>
      </c>
      <c r="AD88" s="14" t="s">
        <v>969</v>
      </c>
    </row>
    <row r="89" spans="2:30" x14ac:dyDescent="0.25">
      <c r="B89" s="14">
        <v>2023</v>
      </c>
      <c r="C89">
        <v>230362</v>
      </c>
      <c r="D89" s="14" t="s">
        <v>188</v>
      </c>
      <c r="E89" s="14" t="s">
        <v>460</v>
      </c>
      <c r="F89" s="14" t="s">
        <v>42</v>
      </c>
      <c r="G89" s="14" t="s">
        <v>43</v>
      </c>
      <c r="H89" s="14" t="s">
        <v>940</v>
      </c>
      <c r="I89" s="14" t="s">
        <v>2</v>
      </c>
      <c r="J89" s="14" t="s">
        <v>497</v>
      </c>
      <c r="K89" s="14">
        <v>80801987</v>
      </c>
      <c r="L89" s="14" t="s">
        <v>498</v>
      </c>
      <c r="M89" s="14" t="s">
        <v>378</v>
      </c>
      <c r="N89" t="s">
        <v>37</v>
      </c>
      <c r="O89" s="1">
        <v>45093</v>
      </c>
      <c r="P89" s="14" t="s">
        <v>428</v>
      </c>
      <c r="Q89" s="14" t="s">
        <v>806</v>
      </c>
      <c r="R89" s="1">
        <v>45009</v>
      </c>
      <c r="S89" s="1">
        <v>45013</v>
      </c>
      <c r="T89" s="14" t="s">
        <v>969</v>
      </c>
      <c r="U89" s="1">
        <v>45258</v>
      </c>
      <c r="V89" s="14">
        <v>52104000</v>
      </c>
      <c r="W89" s="14">
        <f>$D$5-Contratos[[#This Row],[Fecha de Inicio]]</f>
        <v>94</v>
      </c>
      <c r="X89" s="14">
        <f>ROUND((($D$5-Contratos[[#This Row],[Fecha de Inicio]])/(Contratos[[#This Row],[Fecha Finalizacion Programada]]-Contratos[[#This Row],[Fecha de Inicio]])*100),2)</f>
        <v>38.369999999999997</v>
      </c>
      <c r="Y89" s="27">
        <v>13677300</v>
      </c>
      <c r="Z89" s="27">
        <v>38426700</v>
      </c>
      <c r="AA89" s="14">
        <v>0</v>
      </c>
      <c r="AB89" s="27">
        <v>0</v>
      </c>
      <c r="AC89" s="27">
        <v>52104000</v>
      </c>
      <c r="AD89" s="14" t="s">
        <v>969</v>
      </c>
    </row>
    <row r="90" spans="2:30" x14ac:dyDescent="0.25">
      <c r="B90" s="14">
        <v>2023</v>
      </c>
      <c r="C90">
        <v>230413</v>
      </c>
      <c r="D90" s="14" t="s">
        <v>188</v>
      </c>
      <c r="E90" s="14" t="s">
        <v>660</v>
      </c>
      <c r="F90" s="14" t="s">
        <v>42</v>
      </c>
      <c r="G90" s="14" t="s">
        <v>43</v>
      </c>
      <c r="H90" s="14" t="s">
        <v>938</v>
      </c>
      <c r="I90" s="14" t="s">
        <v>2</v>
      </c>
      <c r="J90" s="14" t="s">
        <v>518</v>
      </c>
      <c r="K90" s="14">
        <v>1000283964</v>
      </c>
      <c r="L90" s="14" t="s">
        <v>556</v>
      </c>
      <c r="M90" s="14" t="s">
        <v>44</v>
      </c>
      <c r="N90" t="s">
        <v>37</v>
      </c>
      <c r="O90" s="1">
        <v>45092</v>
      </c>
      <c r="P90" s="14" t="s">
        <v>731</v>
      </c>
      <c r="Q90" s="14"/>
      <c r="R90" s="1">
        <v>45016</v>
      </c>
      <c r="S90" s="1">
        <v>45028</v>
      </c>
      <c r="T90" s="14" t="s">
        <v>970</v>
      </c>
      <c r="U90" s="1">
        <v>45303</v>
      </c>
      <c r="V90" s="14">
        <v>29313000</v>
      </c>
      <c r="W90" s="14">
        <f>$D$5-Contratos[[#This Row],[Fecha de Inicio]]</f>
        <v>79</v>
      </c>
      <c r="X90" s="14">
        <f>ROUND((($D$5-Contratos[[#This Row],[Fecha de Inicio]])/(Contratos[[#This Row],[Fecha Finalizacion Programada]]-Contratos[[#This Row],[Fecha de Inicio]])*100),2)</f>
        <v>28.73</v>
      </c>
      <c r="Y90" s="27">
        <v>5211200</v>
      </c>
      <c r="Z90" s="27">
        <v>24101800</v>
      </c>
      <c r="AA90" s="14">
        <v>0</v>
      </c>
      <c r="AB90" s="27">
        <v>0</v>
      </c>
      <c r="AC90" s="27">
        <v>29313000</v>
      </c>
      <c r="AD90" s="14" t="s">
        <v>970</v>
      </c>
    </row>
    <row r="91" spans="2:30" x14ac:dyDescent="0.25">
      <c r="B91" s="14">
        <v>2023</v>
      </c>
      <c r="C91">
        <v>230430</v>
      </c>
      <c r="D91" s="14" t="s">
        <v>188</v>
      </c>
      <c r="E91" s="14" t="s">
        <v>660</v>
      </c>
      <c r="F91" s="14" t="s">
        <v>42</v>
      </c>
      <c r="G91" s="14" t="s">
        <v>43</v>
      </c>
      <c r="H91" s="14" t="s">
        <v>938</v>
      </c>
      <c r="I91" s="14" t="s">
        <v>2</v>
      </c>
      <c r="J91" s="14" t="s">
        <v>518</v>
      </c>
      <c r="K91" s="14">
        <v>1032447349</v>
      </c>
      <c r="L91" s="14" t="s">
        <v>557</v>
      </c>
      <c r="M91" s="14" t="s">
        <v>44</v>
      </c>
      <c r="N91" t="s">
        <v>37</v>
      </c>
      <c r="O91" s="1">
        <v>45092</v>
      </c>
      <c r="P91" s="14" t="s">
        <v>732</v>
      </c>
      <c r="Q91" s="14"/>
      <c r="R91" s="1">
        <v>45021</v>
      </c>
      <c r="S91" s="1">
        <v>45029</v>
      </c>
      <c r="T91" s="14" t="s">
        <v>970</v>
      </c>
      <c r="U91" s="1">
        <v>45304</v>
      </c>
      <c r="V91" s="14">
        <v>29313000</v>
      </c>
      <c r="W91" s="14">
        <f>$D$5-Contratos[[#This Row],[Fecha de Inicio]]</f>
        <v>78</v>
      </c>
      <c r="X91" s="14">
        <f>ROUND((($D$5-Contratos[[#This Row],[Fecha de Inicio]])/(Contratos[[#This Row],[Fecha Finalizacion Programada]]-Contratos[[#This Row],[Fecha de Inicio]])*100),2)</f>
        <v>28.36</v>
      </c>
      <c r="Y91" s="27">
        <v>5102663</v>
      </c>
      <c r="Z91" s="27">
        <v>24210337</v>
      </c>
      <c r="AA91" s="14">
        <v>0</v>
      </c>
      <c r="AB91" s="27">
        <v>0</v>
      </c>
      <c r="AC91" s="27">
        <v>29313000</v>
      </c>
      <c r="AD91" s="14" t="s">
        <v>970</v>
      </c>
    </row>
    <row r="92" spans="2:30" x14ac:dyDescent="0.25">
      <c r="B92" s="14">
        <v>2023</v>
      </c>
      <c r="C92">
        <v>230432</v>
      </c>
      <c r="D92" s="14" t="s">
        <v>188</v>
      </c>
      <c r="E92" s="14" t="s">
        <v>660</v>
      </c>
      <c r="F92" s="14" t="s">
        <v>42</v>
      </c>
      <c r="G92" s="14" t="s">
        <v>43</v>
      </c>
      <c r="H92" s="14" t="s">
        <v>938</v>
      </c>
      <c r="I92" s="14" t="s">
        <v>2</v>
      </c>
      <c r="J92" s="14" t="s">
        <v>518</v>
      </c>
      <c r="K92" s="14">
        <v>1014223924</v>
      </c>
      <c r="L92" s="14" t="s">
        <v>558</v>
      </c>
      <c r="M92" s="14" t="s">
        <v>44</v>
      </c>
      <c r="N92" t="s">
        <v>37</v>
      </c>
      <c r="O92" s="1">
        <v>45092</v>
      </c>
      <c r="P92" s="14" t="s">
        <v>733</v>
      </c>
      <c r="Q92" s="14"/>
      <c r="R92" s="1">
        <v>45021</v>
      </c>
      <c r="S92" s="1">
        <v>45028</v>
      </c>
      <c r="T92" s="14" t="s">
        <v>970</v>
      </c>
      <c r="U92" s="1">
        <v>45303</v>
      </c>
      <c r="V92" s="14">
        <v>29313000</v>
      </c>
      <c r="W92" s="14">
        <f>$D$5-Contratos[[#This Row],[Fecha de Inicio]]</f>
        <v>79</v>
      </c>
      <c r="X92" s="14">
        <f>ROUND((($D$5-Contratos[[#This Row],[Fecha de Inicio]])/(Contratos[[#This Row],[Fecha Finalizacion Programada]]-Contratos[[#This Row],[Fecha de Inicio]])*100),2)</f>
        <v>28.73</v>
      </c>
      <c r="Y92" s="27">
        <v>5211200</v>
      </c>
      <c r="Z92" s="27">
        <v>24101800</v>
      </c>
      <c r="AA92" s="14">
        <v>0</v>
      </c>
      <c r="AB92" s="27">
        <v>0</v>
      </c>
      <c r="AC92" s="27">
        <v>29313000</v>
      </c>
      <c r="AD92" s="14" t="s">
        <v>970</v>
      </c>
    </row>
    <row r="93" spans="2:30" x14ac:dyDescent="0.25">
      <c r="B93" s="14">
        <v>2023</v>
      </c>
      <c r="C93">
        <v>230431</v>
      </c>
      <c r="D93" s="14" t="s">
        <v>188</v>
      </c>
      <c r="E93" s="14" t="s">
        <v>660</v>
      </c>
      <c r="F93" s="14" t="s">
        <v>42</v>
      </c>
      <c r="G93" s="14" t="s">
        <v>43</v>
      </c>
      <c r="H93" s="14" t="s">
        <v>938</v>
      </c>
      <c r="I93" s="14" t="s">
        <v>2</v>
      </c>
      <c r="J93" s="14" t="s">
        <v>518</v>
      </c>
      <c r="K93" s="14">
        <v>1052703748</v>
      </c>
      <c r="L93" s="14" t="s">
        <v>559</v>
      </c>
      <c r="M93" s="14" t="s">
        <v>44</v>
      </c>
      <c r="N93" t="s">
        <v>37</v>
      </c>
      <c r="O93" s="1">
        <v>45092</v>
      </c>
      <c r="P93" s="14" t="s">
        <v>734</v>
      </c>
      <c r="Q93" s="14"/>
      <c r="R93" s="1">
        <v>45021</v>
      </c>
      <c r="S93" s="1">
        <v>45035</v>
      </c>
      <c r="T93" s="14" t="s">
        <v>970</v>
      </c>
      <c r="U93" s="1">
        <v>45310</v>
      </c>
      <c r="V93" s="14">
        <v>29313000</v>
      </c>
      <c r="W93" s="14">
        <f>$D$5-Contratos[[#This Row],[Fecha de Inicio]]</f>
        <v>72</v>
      </c>
      <c r="X93" s="14">
        <f>ROUND((($D$5-Contratos[[#This Row],[Fecha de Inicio]])/(Contratos[[#This Row],[Fecha Finalizacion Programada]]-Contratos[[#This Row],[Fecha de Inicio]])*100),2)</f>
        <v>26.18</v>
      </c>
      <c r="Y93" s="27">
        <v>4451233</v>
      </c>
      <c r="Z93" s="27">
        <v>24861767</v>
      </c>
      <c r="AA93" s="14">
        <v>0</v>
      </c>
      <c r="AB93" s="27">
        <v>0</v>
      </c>
      <c r="AC93" s="27">
        <v>29313000</v>
      </c>
      <c r="AD93" s="14" t="s">
        <v>970</v>
      </c>
    </row>
    <row r="94" spans="2:30" x14ac:dyDescent="0.25">
      <c r="B94" s="14">
        <v>2021</v>
      </c>
      <c r="C94">
        <v>210460</v>
      </c>
      <c r="D94" s="14" t="s">
        <v>188</v>
      </c>
      <c r="E94" s="14" t="s">
        <v>1022</v>
      </c>
      <c r="F94" s="14" t="s">
        <v>28</v>
      </c>
      <c r="G94" s="14" t="s">
        <v>156</v>
      </c>
      <c r="H94" s="14" t="s">
        <v>941</v>
      </c>
      <c r="I94" s="14" t="s">
        <v>2</v>
      </c>
      <c r="J94" s="14" t="s">
        <v>686</v>
      </c>
      <c r="K94" s="14">
        <v>901517788</v>
      </c>
      <c r="L94" s="14" t="s">
        <v>891</v>
      </c>
      <c r="M94" s="14" t="s">
        <v>60</v>
      </c>
      <c r="N94" s="14" t="s">
        <v>925</v>
      </c>
      <c r="O94" s="1">
        <v>45092</v>
      </c>
      <c r="P94" s="14" t="s">
        <v>735</v>
      </c>
      <c r="Q94" s="14" t="s">
        <v>807</v>
      </c>
      <c r="R94" s="1">
        <v>44467</v>
      </c>
      <c r="S94" s="1">
        <v>44512</v>
      </c>
      <c r="T94" s="14" t="s">
        <v>969</v>
      </c>
      <c r="U94" s="1">
        <v>44834</v>
      </c>
      <c r="V94" s="14">
        <v>1091004500</v>
      </c>
      <c r="W94" s="14">
        <f>Contratos[[#This Row],[Fecha Finalizacion Programada]]-Contratos[[#This Row],[Fecha de Inicio]]</f>
        <v>322</v>
      </c>
      <c r="X94" s="14">
        <f>ROUND(((Contratos[[#This Row],[Fecha Finalizacion Programada]]-Contratos[[#This Row],[Fecha de Inicio]])/(Contratos[[#This Row],[Fecha Finalizacion Programada]]-Contratos[[#This Row],[Fecha de Inicio]])*100),2)</f>
        <v>100</v>
      </c>
      <c r="Y94" s="27">
        <v>1083308421</v>
      </c>
      <c r="Z94" s="27">
        <v>7696079</v>
      </c>
      <c r="AA94" s="14">
        <v>0</v>
      </c>
      <c r="AB94" s="27">
        <v>0</v>
      </c>
      <c r="AC94" s="27">
        <v>1091004500</v>
      </c>
      <c r="AD94" s="14" t="s">
        <v>998</v>
      </c>
    </row>
    <row r="95" spans="2:30" x14ac:dyDescent="0.25">
      <c r="B95" s="14">
        <v>2022</v>
      </c>
      <c r="C95">
        <v>220522</v>
      </c>
      <c r="D95" s="14" t="s">
        <v>188</v>
      </c>
      <c r="E95" s="14" t="s">
        <v>1023</v>
      </c>
      <c r="F95" s="14" t="s">
        <v>42</v>
      </c>
      <c r="G95" s="14" t="s">
        <v>46</v>
      </c>
      <c r="H95" s="14" t="s">
        <v>938</v>
      </c>
      <c r="I95" s="14" t="s">
        <v>2</v>
      </c>
      <c r="J95" s="14" t="s">
        <v>687</v>
      </c>
      <c r="K95" s="14">
        <v>1233503576</v>
      </c>
      <c r="L95" s="14" t="s">
        <v>892</v>
      </c>
      <c r="M95" s="14" t="s">
        <v>44</v>
      </c>
      <c r="N95" t="s">
        <v>37</v>
      </c>
      <c r="O95" s="1">
        <v>45092</v>
      </c>
      <c r="P95" s="14" t="s">
        <v>736</v>
      </c>
      <c r="Q95" s="14" t="s">
        <v>808</v>
      </c>
      <c r="R95" s="1">
        <v>44796</v>
      </c>
      <c r="S95" s="1">
        <v>44798</v>
      </c>
      <c r="T95" s="14" t="s">
        <v>975</v>
      </c>
      <c r="U95" s="1">
        <v>44889</v>
      </c>
      <c r="V95" s="14">
        <v>6980000</v>
      </c>
      <c r="W95" s="14">
        <f>Contratos[[#This Row],[Fecha Finalizacion Programada]]-Contratos[[#This Row],[Fecha de Inicio]]</f>
        <v>91</v>
      </c>
      <c r="X95" s="14">
        <f>ROUND(((Contratos[[#This Row],[Fecha Finalizacion Programada]]-Contratos[[#This Row],[Fecha de Inicio]])/(Contratos[[#This Row],[Fecha Finalizacion Programada]]-Contratos[[#This Row],[Fecha de Inicio]])*100),2)</f>
        <v>100</v>
      </c>
      <c r="Y95" s="27">
        <v>4188000</v>
      </c>
      <c r="Z95" s="27">
        <v>2792000</v>
      </c>
      <c r="AA95" s="14">
        <v>0</v>
      </c>
      <c r="AB95" s="27">
        <v>0</v>
      </c>
      <c r="AC95" s="27">
        <v>6980000</v>
      </c>
      <c r="AD95" s="14" t="s">
        <v>975</v>
      </c>
    </row>
    <row r="96" spans="2:30" x14ac:dyDescent="0.25">
      <c r="B96" s="14">
        <v>2022</v>
      </c>
      <c r="C96">
        <v>220105</v>
      </c>
      <c r="D96" s="14" t="s">
        <v>188</v>
      </c>
      <c r="E96" s="14" t="s">
        <v>1024</v>
      </c>
      <c r="F96" s="14" t="s">
        <v>42</v>
      </c>
      <c r="G96" s="14" t="s">
        <v>43</v>
      </c>
      <c r="H96" s="14" t="s">
        <v>942</v>
      </c>
      <c r="I96" s="14" t="s">
        <v>2</v>
      </c>
      <c r="J96" s="14" t="s">
        <v>296</v>
      </c>
      <c r="K96" s="14">
        <v>1010160547</v>
      </c>
      <c r="L96" s="14" t="s">
        <v>340</v>
      </c>
      <c r="M96" s="14" t="s">
        <v>377</v>
      </c>
      <c r="N96" t="s">
        <v>37</v>
      </c>
      <c r="O96" s="1">
        <v>45092</v>
      </c>
      <c r="P96" s="14" t="s">
        <v>737</v>
      </c>
      <c r="Q96" s="14" t="s">
        <v>809</v>
      </c>
      <c r="R96" s="1">
        <v>44574</v>
      </c>
      <c r="S96" s="1">
        <v>44579</v>
      </c>
      <c r="T96" s="14">
        <v>330</v>
      </c>
      <c r="U96" s="1">
        <v>44957</v>
      </c>
      <c r="V96" s="14">
        <v>92983000</v>
      </c>
      <c r="W96" s="14">
        <f>Contratos[[#This Row],[Fecha Finalizacion Programada]]-Contratos[[#This Row],[Fecha de Inicio]]</f>
        <v>378</v>
      </c>
      <c r="X96" s="14">
        <f>ROUND(((Contratos[[#This Row],[Fecha Finalizacion Programada]]-Contratos[[#This Row],[Fecha de Inicio]])/(Contratos[[#This Row],[Fecha Finalizacion Programada]]-Contratos[[#This Row],[Fecha de Inicio]])*100),2)</f>
        <v>100</v>
      </c>
      <c r="Y96" s="27">
        <v>105098967</v>
      </c>
      <c r="Z96" s="27">
        <v>0</v>
      </c>
      <c r="AA96" s="14">
        <v>1</v>
      </c>
      <c r="AB96" s="27">
        <v>12115967</v>
      </c>
      <c r="AC96" s="27">
        <v>105098967</v>
      </c>
      <c r="AD96" s="14" t="s">
        <v>999</v>
      </c>
    </row>
    <row r="97" spans="2:30" x14ac:dyDescent="0.25">
      <c r="B97" s="14">
        <v>2023</v>
      </c>
      <c r="C97">
        <v>230183</v>
      </c>
      <c r="D97" s="14" t="s">
        <v>188</v>
      </c>
      <c r="E97" s="14" t="s">
        <v>398</v>
      </c>
      <c r="F97" s="14" t="s">
        <v>42</v>
      </c>
      <c r="G97" s="14" t="s">
        <v>43</v>
      </c>
      <c r="H97" s="14" t="s">
        <v>942</v>
      </c>
      <c r="I97" s="14" t="s">
        <v>2</v>
      </c>
      <c r="J97" s="14" t="s">
        <v>302</v>
      </c>
      <c r="K97" s="14">
        <v>1032386156</v>
      </c>
      <c r="L97" s="14" t="s">
        <v>343</v>
      </c>
      <c r="M97" s="14" t="s">
        <v>377</v>
      </c>
      <c r="N97" t="s">
        <v>37</v>
      </c>
      <c r="O97" s="1">
        <v>45092</v>
      </c>
      <c r="P97" s="14" t="s">
        <v>323</v>
      </c>
      <c r="Q97" s="14" t="s">
        <v>810</v>
      </c>
      <c r="R97" s="1">
        <v>44959</v>
      </c>
      <c r="S97" s="1">
        <v>44963</v>
      </c>
      <c r="T97" s="14" t="s">
        <v>972</v>
      </c>
      <c r="U97" s="1">
        <v>45266</v>
      </c>
      <c r="V97" s="14">
        <v>84530000</v>
      </c>
      <c r="W97" s="14">
        <f>$D$5-Contratos[[#This Row],[Fecha de Inicio]]</f>
        <v>144</v>
      </c>
      <c r="X97" s="14">
        <f>ROUND((($D$5-Contratos[[#This Row],[Fecha de Inicio]])/(Contratos[[#This Row],[Fecha Finalizacion Programada]]-Contratos[[#This Row],[Fecha de Inicio]])*100),2)</f>
        <v>47.52</v>
      </c>
      <c r="Y97" s="27">
        <v>32403167</v>
      </c>
      <c r="Z97" s="27">
        <v>52126833</v>
      </c>
      <c r="AA97" s="14">
        <v>0</v>
      </c>
      <c r="AB97" s="27">
        <v>0</v>
      </c>
      <c r="AC97" s="27">
        <v>84530000</v>
      </c>
      <c r="AD97" s="14" t="s">
        <v>972</v>
      </c>
    </row>
    <row r="98" spans="2:30" x14ac:dyDescent="0.25">
      <c r="B98" s="14">
        <v>2023</v>
      </c>
      <c r="C98">
        <v>230122</v>
      </c>
      <c r="D98" s="14" t="s">
        <v>188</v>
      </c>
      <c r="E98" s="14" t="s">
        <v>399</v>
      </c>
      <c r="F98" s="14" t="s">
        <v>42</v>
      </c>
      <c r="G98" s="14" t="s">
        <v>43</v>
      </c>
      <c r="H98" s="14" t="s">
        <v>942</v>
      </c>
      <c r="I98" s="14" t="s">
        <v>2</v>
      </c>
      <c r="J98" s="14" t="s">
        <v>305</v>
      </c>
      <c r="K98" s="14">
        <v>1013598289</v>
      </c>
      <c r="L98" s="14" t="s">
        <v>348</v>
      </c>
      <c r="M98" s="14" t="s">
        <v>377</v>
      </c>
      <c r="N98" t="s">
        <v>37</v>
      </c>
      <c r="O98" s="1">
        <v>45092</v>
      </c>
      <c r="P98" s="14" t="s">
        <v>323</v>
      </c>
      <c r="Q98" s="14" t="s">
        <v>811</v>
      </c>
      <c r="R98" s="1">
        <v>44946</v>
      </c>
      <c r="S98" s="1">
        <v>44953</v>
      </c>
      <c r="T98" s="14" t="s">
        <v>976</v>
      </c>
      <c r="U98" s="1">
        <v>45271</v>
      </c>
      <c r="V98" s="14">
        <v>81973500</v>
      </c>
      <c r="W98" s="14">
        <f>$D$5-Contratos[[#This Row],[Fecha de Inicio]]</f>
        <v>154</v>
      </c>
      <c r="X98" s="14">
        <f>ROUND((($D$5-Contratos[[#This Row],[Fecha de Inicio]])/(Contratos[[#This Row],[Fecha Finalizacion Programada]]-Contratos[[#This Row],[Fecha de Inicio]])*100),2)</f>
        <v>48.43</v>
      </c>
      <c r="Y98" s="27">
        <v>32268933</v>
      </c>
      <c r="Z98" s="27">
        <v>49704567</v>
      </c>
      <c r="AA98" s="14">
        <v>0</v>
      </c>
      <c r="AB98" s="27">
        <v>0</v>
      </c>
      <c r="AC98" s="27">
        <v>81973500</v>
      </c>
      <c r="AD98" s="14" t="s">
        <v>976</v>
      </c>
    </row>
    <row r="99" spans="2:30" x14ac:dyDescent="0.25">
      <c r="B99" s="14">
        <v>2023</v>
      </c>
      <c r="C99">
        <v>230199</v>
      </c>
      <c r="D99" s="14" t="s">
        <v>188</v>
      </c>
      <c r="E99" s="14" t="s">
        <v>402</v>
      </c>
      <c r="F99" s="14" t="s">
        <v>42</v>
      </c>
      <c r="G99" s="14" t="s">
        <v>43</v>
      </c>
      <c r="H99" s="14" t="s">
        <v>942</v>
      </c>
      <c r="I99" s="14" t="s">
        <v>2</v>
      </c>
      <c r="J99" s="14" t="s">
        <v>306</v>
      </c>
      <c r="K99" s="14">
        <v>79793841</v>
      </c>
      <c r="L99" s="14" t="s">
        <v>349</v>
      </c>
      <c r="M99" s="14" t="s">
        <v>377</v>
      </c>
      <c r="N99" t="s">
        <v>37</v>
      </c>
      <c r="O99" s="1">
        <v>45092</v>
      </c>
      <c r="P99" s="14" t="s">
        <v>323</v>
      </c>
      <c r="Q99" s="14" t="s">
        <v>812</v>
      </c>
      <c r="R99" s="1">
        <v>44957</v>
      </c>
      <c r="S99" s="1">
        <v>44963</v>
      </c>
      <c r="T99" s="14" t="s">
        <v>974</v>
      </c>
      <c r="U99" s="1">
        <v>45175</v>
      </c>
      <c r="V99" s="14">
        <v>100149000</v>
      </c>
      <c r="W99" s="14">
        <f>$D$5-Contratos[[#This Row],[Fecha de Inicio]]</f>
        <v>144</v>
      </c>
      <c r="X99" s="14">
        <f>ROUND((($D$5-Contratos[[#This Row],[Fecha de Inicio]])/(Contratos[[#This Row],[Fecha Finalizacion Programada]]-Contratos[[#This Row],[Fecha de Inicio]])*100),2)</f>
        <v>67.92</v>
      </c>
      <c r="Y99" s="27">
        <v>54843500</v>
      </c>
      <c r="Z99" s="27">
        <v>45305500</v>
      </c>
      <c r="AA99" s="14">
        <v>0</v>
      </c>
      <c r="AB99" s="27">
        <v>0</v>
      </c>
      <c r="AC99" s="27">
        <v>100149000</v>
      </c>
      <c r="AD99" s="14" t="s">
        <v>974</v>
      </c>
    </row>
    <row r="100" spans="2:30" x14ac:dyDescent="0.25">
      <c r="B100" s="14">
        <v>2023</v>
      </c>
      <c r="C100">
        <v>230410</v>
      </c>
      <c r="D100" s="14" t="s">
        <v>188</v>
      </c>
      <c r="E100" s="14" t="s">
        <v>660</v>
      </c>
      <c r="F100" s="14" t="s">
        <v>42</v>
      </c>
      <c r="G100" s="14" t="s">
        <v>43</v>
      </c>
      <c r="H100" s="14" t="s">
        <v>938</v>
      </c>
      <c r="I100" s="14" t="s">
        <v>2</v>
      </c>
      <c r="J100" s="14" t="s">
        <v>518</v>
      </c>
      <c r="K100" s="14">
        <v>7717974</v>
      </c>
      <c r="L100" s="14" t="s">
        <v>584</v>
      </c>
      <c r="M100" s="14" t="s">
        <v>44</v>
      </c>
      <c r="N100" t="s">
        <v>37</v>
      </c>
      <c r="O100" s="1">
        <v>45092</v>
      </c>
      <c r="P100" s="14" t="s">
        <v>625</v>
      </c>
      <c r="Q100" s="14" t="s">
        <v>813</v>
      </c>
      <c r="R100" s="1">
        <v>45016</v>
      </c>
      <c r="S100" s="1">
        <v>45028</v>
      </c>
      <c r="T100" s="14" t="s">
        <v>970</v>
      </c>
      <c r="U100" s="1">
        <v>45303</v>
      </c>
      <c r="V100" s="14">
        <v>29313000</v>
      </c>
      <c r="W100" s="14">
        <f>$D$5-Contratos[[#This Row],[Fecha de Inicio]]</f>
        <v>79</v>
      </c>
      <c r="X100" s="14">
        <f>ROUND((($D$5-Contratos[[#This Row],[Fecha de Inicio]])/(Contratos[[#This Row],[Fecha Finalizacion Programada]]-Contratos[[#This Row],[Fecha de Inicio]])*100),2)</f>
        <v>28.73</v>
      </c>
      <c r="Y100" s="27">
        <v>5211200</v>
      </c>
      <c r="Z100" s="27">
        <v>24101800</v>
      </c>
      <c r="AA100" s="14">
        <v>0</v>
      </c>
      <c r="AB100" s="27">
        <v>0</v>
      </c>
      <c r="AC100" s="27">
        <v>29313000</v>
      </c>
      <c r="AD100" s="14" t="s">
        <v>970</v>
      </c>
    </row>
    <row r="101" spans="2:30" x14ac:dyDescent="0.25">
      <c r="B101" s="14">
        <v>2023</v>
      </c>
      <c r="C101">
        <v>230245</v>
      </c>
      <c r="D101" s="14" t="s">
        <v>188</v>
      </c>
      <c r="E101" s="14" t="s">
        <v>668</v>
      </c>
      <c r="F101" s="14" t="s">
        <v>42</v>
      </c>
      <c r="G101" s="14" t="s">
        <v>43</v>
      </c>
      <c r="H101" s="14" t="s">
        <v>943</v>
      </c>
      <c r="I101" s="14" t="s">
        <v>2</v>
      </c>
      <c r="J101" s="14" t="s">
        <v>505</v>
      </c>
      <c r="K101" s="14">
        <v>80030552</v>
      </c>
      <c r="L101" s="14" t="s">
        <v>590</v>
      </c>
      <c r="M101" s="14" t="s">
        <v>436</v>
      </c>
      <c r="N101" t="s">
        <v>37</v>
      </c>
      <c r="O101" s="1">
        <v>45092</v>
      </c>
      <c r="P101" s="14" t="s">
        <v>628</v>
      </c>
      <c r="Q101" s="14" t="s">
        <v>640</v>
      </c>
      <c r="R101" s="1">
        <v>44971</v>
      </c>
      <c r="S101" s="1">
        <v>44974</v>
      </c>
      <c r="T101" s="14" t="s">
        <v>969</v>
      </c>
      <c r="U101" s="1">
        <v>45216</v>
      </c>
      <c r="V101" s="14">
        <v>52104000</v>
      </c>
      <c r="W101" s="14">
        <f>$D$5-Contratos[[#This Row],[Fecha de Inicio]]</f>
        <v>133</v>
      </c>
      <c r="X101" s="14">
        <f>ROUND((($D$5-Contratos[[#This Row],[Fecha de Inicio]])/(Contratos[[#This Row],[Fecha Finalizacion Programada]]-Contratos[[#This Row],[Fecha de Inicio]])*100),2)</f>
        <v>54.96</v>
      </c>
      <c r="Y101" s="27">
        <v>22578400</v>
      </c>
      <c r="Z101" s="27">
        <v>29525600</v>
      </c>
      <c r="AA101" s="14">
        <v>0</v>
      </c>
      <c r="AB101" s="27">
        <v>0</v>
      </c>
      <c r="AC101" s="27">
        <v>52104000</v>
      </c>
      <c r="AD101" s="14" t="s">
        <v>969</v>
      </c>
    </row>
    <row r="102" spans="2:30" x14ac:dyDescent="0.25">
      <c r="B102" s="14">
        <v>2023</v>
      </c>
      <c r="C102">
        <v>230146</v>
      </c>
      <c r="D102" s="14" t="s">
        <v>188</v>
      </c>
      <c r="E102" s="14" t="s">
        <v>666</v>
      </c>
      <c r="F102" s="14" t="s">
        <v>42</v>
      </c>
      <c r="G102" s="14" t="s">
        <v>43</v>
      </c>
      <c r="H102" s="14" t="s">
        <v>943</v>
      </c>
      <c r="I102" s="14" t="s">
        <v>2</v>
      </c>
      <c r="J102" s="14" t="s">
        <v>527</v>
      </c>
      <c r="K102" s="14">
        <v>53166511</v>
      </c>
      <c r="L102" s="14" t="s">
        <v>591</v>
      </c>
      <c r="M102" s="14" t="s">
        <v>436</v>
      </c>
      <c r="N102" t="s">
        <v>37</v>
      </c>
      <c r="O102" s="1">
        <v>45092</v>
      </c>
      <c r="P102" s="14" t="s">
        <v>628</v>
      </c>
      <c r="Q102" s="14" t="s">
        <v>640</v>
      </c>
      <c r="R102" s="1">
        <v>44950</v>
      </c>
      <c r="S102" s="1">
        <v>44952</v>
      </c>
      <c r="T102" s="14" t="s">
        <v>969</v>
      </c>
      <c r="U102" s="1">
        <v>45195</v>
      </c>
      <c r="V102" s="14">
        <v>63104000</v>
      </c>
      <c r="W102" s="14">
        <f>$D$5-Contratos[[#This Row],[Fecha de Inicio]]</f>
        <v>155</v>
      </c>
      <c r="X102" s="14">
        <f>ROUND((($D$5-Contratos[[#This Row],[Fecha de Inicio]])/(Contratos[[#This Row],[Fecha Finalizacion Programada]]-Contratos[[#This Row],[Fecha de Inicio]])*100),2)</f>
        <v>63.79</v>
      </c>
      <c r="Y102" s="27">
        <v>32866667</v>
      </c>
      <c r="Z102" s="27">
        <v>30237333</v>
      </c>
      <c r="AA102" s="14">
        <v>0</v>
      </c>
      <c r="AB102" s="27">
        <v>0</v>
      </c>
      <c r="AC102" s="27">
        <v>63104000</v>
      </c>
      <c r="AD102" s="14" t="s">
        <v>969</v>
      </c>
    </row>
    <row r="103" spans="2:30" x14ac:dyDescent="0.25">
      <c r="B103" s="14">
        <v>2023</v>
      </c>
      <c r="C103">
        <v>230098</v>
      </c>
      <c r="D103" s="14" t="s">
        <v>188</v>
      </c>
      <c r="E103" s="14" t="s">
        <v>669</v>
      </c>
      <c r="F103" s="14" t="s">
        <v>42</v>
      </c>
      <c r="G103" s="14" t="s">
        <v>43</v>
      </c>
      <c r="H103" s="14" t="s">
        <v>943</v>
      </c>
      <c r="I103" s="14" t="s">
        <v>2</v>
      </c>
      <c r="J103" s="14" t="s">
        <v>529</v>
      </c>
      <c r="K103" s="14">
        <v>1129574451</v>
      </c>
      <c r="L103" s="14" t="s">
        <v>538</v>
      </c>
      <c r="M103" s="14" t="s">
        <v>436</v>
      </c>
      <c r="N103" t="s">
        <v>37</v>
      </c>
      <c r="O103" s="1">
        <v>45092</v>
      </c>
      <c r="P103" s="14" t="s">
        <v>628</v>
      </c>
      <c r="Q103" s="14" t="s">
        <v>640</v>
      </c>
      <c r="R103" s="1">
        <v>44945</v>
      </c>
      <c r="S103" s="1">
        <v>44963</v>
      </c>
      <c r="T103" s="14" t="s">
        <v>969</v>
      </c>
      <c r="U103" s="1">
        <v>45205</v>
      </c>
      <c r="V103" s="14">
        <v>38832000</v>
      </c>
      <c r="W103" s="14">
        <f>$D$5-Contratos[[#This Row],[Fecha de Inicio]]</f>
        <v>144</v>
      </c>
      <c r="X103" s="14">
        <f>ROUND((($D$5-Contratos[[#This Row],[Fecha de Inicio]])/(Contratos[[#This Row],[Fecha Finalizacion Programada]]-Contratos[[#This Row],[Fecha de Inicio]])*100),2)</f>
        <v>59.5</v>
      </c>
      <c r="Y103" s="27">
        <v>18607000</v>
      </c>
      <c r="Z103" s="27">
        <v>20225000</v>
      </c>
      <c r="AA103" s="14">
        <v>0</v>
      </c>
      <c r="AB103" s="27">
        <v>0</v>
      </c>
      <c r="AC103" s="27">
        <v>38832000</v>
      </c>
      <c r="AD103" s="14" t="s">
        <v>969</v>
      </c>
    </row>
    <row r="104" spans="2:30" x14ac:dyDescent="0.25">
      <c r="B104" s="14">
        <v>2023</v>
      </c>
      <c r="C104">
        <v>230212</v>
      </c>
      <c r="D104" s="14" t="s">
        <v>188</v>
      </c>
      <c r="E104" s="14" t="s">
        <v>666</v>
      </c>
      <c r="F104" s="14" t="s">
        <v>42</v>
      </c>
      <c r="G104" s="14" t="s">
        <v>43</v>
      </c>
      <c r="H104" s="14" t="s">
        <v>943</v>
      </c>
      <c r="I104" s="14" t="s">
        <v>2</v>
      </c>
      <c r="J104" s="14" t="s">
        <v>527</v>
      </c>
      <c r="K104" s="14">
        <v>1013592200</v>
      </c>
      <c r="L104" s="14" t="s">
        <v>592</v>
      </c>
      <c r="M104" s="14" t="s">
        <v>436</v>
      </c>
      <c r="N104" t="s">
        <v>37</v>
      </c>
      <c r="O104" s="1">
        <v>45092</v>
      </c>
      <c r="P104" s="14" t="s">
        <v>628</v>
      </c>
      <c r="Q104" s="14" t="s">
        <v>640</v>
      </c>
      <c r="R104" s="1">
        <v>44958</v>
      </c>
      <c r="S104" s="1">
        <v>44963</v>
      </c>
      <c r="T104" s="14" t="s">
        <v>969</v>
      </c>
      <c r="U104" s="1">
        <v>45205</v>
      </c>
      <c r="V104" s="14">
        <v>63104000</v>
      </c>
      <c r="W104" s="14">
        <f>$D$5-Contratos[[#This Row],[Fecha de Inicio]]</f>
        <v>144</v>
      </c>
      <c r="X104" s="14">
        <f>ROUND((($D$5-Contratos[[#This Row],[Fecha de Inicio]])/(Contratos[[#This Row],[Fecha Finalizacion Programada]]-Contratos[[#This Row],[Fecha de Inicio]])*100),2)</f>
        <v>59.5</v>
      </c>
      <c r="Y104" s="27">
        <v>29185600</v>
      </c>
      <c r="Z104" s="27">
        <v>33918400</v>
      </c>
      <c r="AA104" s="14">
        <v>0</v>
      </c>
      <c r="AB104" s="27">
        <v>0</v>
      </c>
      <c r="AC104" s="27">
        <v>63104000</v>
      </c>
      <c r="AD104" s="14" t="s">
        <v>969</v>
      </c>
    </row>
    <row r="105" spans="2:30" x14ac:dyDescent="0.25">
      <c r="B105" s="14">
        <v>2023</v>
      </c>
      <c r="C105">
        <v>230211</v>
      </c>
      <c r="D105" s="14" t="s">
        <v>188</v>
      </c>
      <c r="E105" s="14" t="s">
        <v>666</v>
      </c>
      <c r="F105" s="14" t="s">
        <v>42</v>
      </c>
      <c r="G105" s="14" t="s">
        <v>43</v>
      </c>
      <c r="H105" s="14" t="s">
        <v>943</v>
      </c>
      <c r="I105" s="14" t="s">
        <v>2</v>
      </c>
      <c r="J105" s="14" t="s">
        <v>527</v>
      </c>
      <c r="K105" s="14">
        <v>79615371</v>
      </c>
      <c r="L105" s="14" t="s">
        <v>539</v>
      </c>
      <c r="M105" s="14" t="s">
        <v>436</v>
      </c>
      <c r="N105" t="s">
        <v>37</v>
      </c>
      <c r="O105" s="1">
        <v>45092</v>
      </c>
      <c r="P105" s="14" t="s">
        <v>628</v>
      </c>
      <c r="Q105" s="14" t="s">
        <v>640</v>
      </c>
      <c r="R105" s="1">
        <v>44959</v>
      </c>
      <c r="S105" s="1">
        <v>44963</v>
      </c>
      <c r="T105" s="14" t="s">
        <v>969</v>
      </c>
      <c r="U105" s="1">
        <v>45205</v>
      </c>
      <c r="V105" s="14">
        <v>63104000</v>
      </c>
      <c r="W105" s="14">
        <f>$D$5-Contratos[[#This Row],[Fecha de Inicio]]</f>
        <v>144</v>
      </c>
      <c r="X105" s="14">
        <f>ROUND((($D$5-Contratos[[#This Row],[Fecha de Inicio]])/(Contratos[[#This Row],[Fecha Finalizacion Programada]]-Contratos[[#This Row],[Fecha de Inicio]])*100),2)</f>
        <v>59.5</v>
      </c>
      <c r="Y105" s="27">
        <v>30237333</v>
      </c>
      <c r="Z105" s="27">
        <v>32866667</v>
      </c>
      <c r="AA105" s="14">
        <v>0</v>
      </c>
      <c r="AB105" s="27">
        <v>0</v>
      </c>
      <c r="AC105" s="27">
        <v>63104000</v>
      </c>
      <c r="AD105" s="14" t="s">
        <v>969</v>
      </c>
    </row>
    <row r="106" spans="2:30" x14ac:dyDescent="0.25">
      <c r="B106" s="14">
        <v>2023</v>
      </c>
      <c r="C106">
        <v>230028</v>
      </c>
      <c r="D106" s="14" t="s">
        <v>188</v>
      </c>
      <c r="E106" s="14" t="s">
        <v>670</v>
      </c>
      <c r="F106" s="14" t="s">
        <v>42</v>
      </c>
      <c r="G106" s="14" t="s">
        <v>43</v>
      </c>
      <c r="H106" s="14" t="s">
        <v>943</v>
      </c>
      <c r="I106" s="14" t="s">
        <v>2</v>
      </c>
      <c r="J106" s="14" t="s">
        <v>530</v>
      </c>
      <c r="K106" s="14">
        <v>1032425063</v>
      </c>
      <c r="L106" s="14" t="s">
        <v>593</v>
      </c>
      <c r="M106" s="14" t="s">
        <v>436</v>
      </c>
      <c r="N106" t="s">
        <v>37</v>
      </c>
      <c r="O106" s="1">
        <v>45092</v>
      </c>
      <c r="P106" s="14" t="s">
        <v>628</v>
      </c>
      <c r="Q106" s="14" t="s">
        <v>640</v>
      </c>
      <c r="R106" s="1">
        <v>44939</v>
      </c>
      <c r="S106" s="1">
        <v>44945</v>
      </c>
      <c r="T106" s="14" t="s">
        <v>969</v>
      </c>
      <c r="U106" s="1">
        <v>45188</v>
      </c>
      <c r="V106" s="14">
        <v>34736000</v>
      </c>
      <c r="W106" s="14">
        <f>$D$5-Contratos[[#This Row],[Fecha de Inicio]]</f>
        <v>162</v>
      </c>
      <c r="X106" s="14">
        <f>ROUND((($D$5-Contratos[[#This Row],[Fecha de Inicio]])/(Contratos[[#This Row],[Fecha Finalizacion Programada]]-Contratos[[#This Row],[Fecha de Inicio]])*100),2)</f>
        <v>66.67</v>
      </c>
      <c r="Y106" s="27">
        <v>19104800</v>
      </c>
      <c r="Z106" s="27">
        <v>15631200</v>
      </c>
      <c r="AA106" s="14">
        <v>0</v>
      </c>
      <c r="AB106" s="27">
        <v>0</v>
      </c>
      <c r="AC106" s="27">
        <v>34736000</v>
      </c>
      <c r="AD106" s="14" t="s">
        <v>969</v>
      </c>
    </row>
    <row r="107" spans="2:30" x14ac:dyDescent="0.25">
      <c r="B107" s="14">
        <v>2023</v>
      </c>
      <c r="C107">
        <v>230226</v>
      </c>
      <c r="D107" s="14" t="s">
        <v>188</v>
      </c>
      <c r="E107" s="14" t="s">
        <v>671</v>
      </c>
      <c r="F107" s="14" t="s">
        <v>42</v>
      </c>
      <c r="G107" s="14" t="s">
        <v>43</v>
      </c>
      <c r="H107" s="14" t="s">
        <v>943</v>
      </c>
      <c r="I107" s="14" t="s">
        <v>2</v>
      </c>
      <c r="J107" s="14" t="s">
        <v>505</v>
      </c>
      <c r="K107" s="14">
        <v>79043206</v>
      </c>
      <c r="L107" s="14" t="s">
        <v>540</v>
      </c>
      <c r="M107" s="14" t="s">
        <v>436</v>
      </c>
      <c r="N107" t="s">
        <v>37</v>
      </c>
      <c r="O107" s="1">
        <v>45092</v>
      </c>
      <c r="P107" s="14" t="s">
        <v>628</v>
      </c>
      <c r="Q107" s="14" t="s">
        <v>640</v>
      </c>
      <c r="R107" s="1">
        <v>44964</v>
      </c>
      <c r="S107" s="1">
        <v>44966</v>
      </c>
      <c r="T107" s="14" t="s">
        <v>969</v>
      </c>
      <c r="U107" s="1">
        <v>45208</v>
      </c>
      <c r="V107" s="14">
        <v>63104000</v>
      </c>
      <c r="W107" s="14">
        <f>$D$5-Contratos[[#This Row],[Fecha de Inicio]]</f>
        <v>141</v>
      </c>
      <c r="X107" s="14">
        <f>ROUND((($D$5-Contratos[[#This Row],[Fecha de Inicio]])/(Contratos[[#This Row],[Fecha Finalizacion Programada]]-Contratos[[#This Row],[Fecha de Inicio]])*100),2)</f>
        <v>58.26</v>
      </c>
      <c r="Y107" s="27">
        <v>29448533</v>
      </c>
      <c r="Z107" s="27">
        <v>33655467</v>
      </c>
      <c r="AA107" s="14">
        <v>0</v>
      </c>
      <c r="AB107" s="27">
        <v>0</v>
      </c>
      <c r="AC107" s="27">
        <v>63104000</v>
      </c>
      <c r="AD107" s="14" t="s">
        <v>969</v>
      </c>
    </row>
    <row r="108" spans="2:30" x14ac:dyDescent="0.25">
      <c r="B108" s="14">
        <v>2023</v>
      </c>
      <c r="C108">
        <v>230225</v>
      </c>
      <c r="D108" s="14" t="s">
        <v>188</v>
      </c>
      <c r="E108" s="14" t="s">
        <v>671</v>
      </c>
      <c r="F108" s="14" t="s">
        <v>42</v>
      </c>
      <c r="G108" s="14" t="s">
        <v>43</v>
      </c>
      <c r="H108" s="14" t="s">
        <v>943</v>
      </c>
      <c r="I108" s="14" t="s">
        <v>2</v>
      </c>
      <c r="J108" s="14" t="s">
        <v>505</v>
      </c>
      <c r="K108" s="14">
        <v>79285768</v>
      </c>
      <c r="L108" s="14" t="s">
        <v>541</v>
      </c>
      <c r="M108" s="14" t="s">
        <v>436</v>
      </c>
      <c r="N108" t="s">
        <v>37</v>
      </c>
      <c r="O108" s="1">
        <v>45092</v>
      </c>
      <c r="P108" s="14" t="s">
        <v>628</v>
      </c>
      <c r="Q108" s="14" t="s">
        <v>640</v>
      </c>
      <c r="R108" s="1">
        <v>44964</v>
      </c>
      <c r="S108" s="1">
        <v>44966</v>
      </c>
      <c r="T108" s="14" t="s">
        <v>969</v>
      </c>
      <c r="U108" s="1">
        <v>45208</v>
      </c>
      <c r="V108" s="14">
        <v>63104000</v>
      </c>
      <c r="W108" s="14">
        <f>$D$5-Contratos[[#This Row],[Fecha de Inicio]]</f>
        <v>141</v>
      </c>
      <c r="X108" s="14">
        <f>ROUND((($D$5-Contratos[[#This Row],[Fecha de Inicio]])/(Contratos[[#This Row],[Fecha Finalizacion Programada]]-Contratos[[#This Row],[Fecha de Inicio]])*100),2)</f>
        <v>58.26</v>
      </c>
      <c r="Y108" s="27">
        <v>29448533</v>
      </c>
      <c r="Z108" s="27">
        <v>33655467</v>
      </c>
      <c r="AA108" s="14">
        <v>0</v>
      </c>
      <c r="AB108" s="27">
        <v>0</v>
      </c>
      <c r="AC108" s="27">
        <v>63104000</v>
      </c>
      <c r="AD108" s="14" t="s">
        <v>969</v>
      </c>
    </row>
    <row r="109" spans="2:30" x14ac:dyDescent="0.25">
      <c r="B109" s="14">
        <v>2023</v>
      </c>
      <c r="C109">
        <v>230047</v>
      </c>
      <c r="D109" s="14" t="s">
        <v>188</v>
      </c>
      <c r="E109" s="14" t="s">
        <v>672</v>
      </c>
      <c r="F109" s="14" t="s">
        <v>42</v>
      </c>
      <c r="G109" s="14" t="s">
        <v>43</v>
      </c>
      <c r="H109" s="14" t="s">
        <v>943</v>
      </c>
      <c r="I109" s="14" t="s">
        <v>2</v>
      </c>
      <c r="J109" s="14" t="s">
        <v>531</v>
      </c>
      <c r="K109" s="14">
        <v>52837530</v>
      </c>
      <c r="L109" s="14" t="s">
        <v>594</v>
      </c>
      <c r="M109" s="14" t="s">
        <v>436</v>
      </c>
      <c r="N109" t="s">
        <v>37</v>
      </c>
      <c r="O109" s="1">
        <v>45092</v>
      </c>
      <c r="P109" s="14" t="s">
        <v>628</v>
      </c>
      <c r="Q109" s="14" t="s">
        <v>640</v>
      </c>
      <c r="R109" s="1">
        <v>44965</v>
      </c>
      <c r="S109" s="1">
        <v>44970</v>
      </c>
      <c r="T109" s="14" t="s">
        <v>969</v>
      </c>
      <c r="U109" s="1">
        <v>45212</v>
      </c>
      <c r="V109" s="14">
        <v>45280000</v>
      </c>
      <c r="W109" s="14">
        <f>$D$5-Contratos[[#This Row],[Fecha de Inicio]]</f>
        <v>137</v>
      </c>
      <c r="X109" s="14">
        <f>ROUND((($D$5-Contratos[[#This Row],[Fecha de Inicio]])/(Contratos[[#This Row],[Fecha Finalizacion Programada]]-Contratos[[#This Row],[Fecha de Inicio]])*100),2)</f>
        <v>56.61</v>
      </c>
      <c r="Y109" s="27">
        <v>20376000</v>
      </c>
      <c r="Z109" s="27">
        <v>24904000</v>
      </c>
      <c r="AA109" s="14">
        <v>0</v>
      </c>
      <c r="AB109" s="27">
        <v>0</v>
      </c>
      <c r="AC109" s="27">
        <v>45280000</v>
      </c>
      <c r="AD109" s="14" t="s">
        <v>969</v>
      </c>
    </row>
    <row r="110" spans="2:30" x14ac:dyDescent="0.25">
      <c r="B110" s="14">
        <v>2023</v>
      </c>
      <c r="C110">
        <v>230396</v>
      </c>
      <c r="D110" s="14" t="s">
        <v>188</v>
      </c>
      <c r="E110" s="14" t="s">
        <v>676</v>
      </c>
      <c r="F110" s="14" t="s">
        <v>42</v>
      </c>
      <c r="G110" s="14" t="s">
        <v>46</v>
      </c>
      <c r="H110" s="14" t="s">
        <v>943</v>
      </c>
      <c r="I110" s="14" t="s">
        <v>2</v>
      </c>
      <c r="J110" s="14" t="s">
        <v>535</v>
      </c>
      <c r="K110" s="14">
        <v>1233490174</v>
      </c>
      <c r="L110" s="14" t="s">
        <v>893</v>
      </c>
      <c r="M110" s="14" t="s">
        <v>436</v>
      </c>
      <c r="N110" t="s">
        <v>37</v>
      </c>
      <c r="O110" s="1">
        <v>45092</v>
      </c>
      <c r="P110" s="14" t="s">
        <v>628</v>
      </c>
      <c r="Q110" s="14" t="s">
        <v>640</v>
      </c>
      <c r="R110" s="1">
        <v>45016</v>
      </c>
      <c r="S110" s="1">
        <v>45026</v>
      </c>
      <c r="T110" s="14" t="s">
        <v>977</v>
      </c>
      <c r="U110" s="1">
        <v>45209</v>
      </c>
      <c r="V110" s="14">
        <v>13956000</v>
      </c>
      <c r="W110" s="14">
        <f>$D$5-Contratos[[#This Row],[Fecha de Inicio]]</f>
        <v>81</v>
      </c>
      <c r="X110" s="14">
        <f>ROUND((($D$5-Contratos[[#This Row],[Fecha de Inicio]])/(Contratos[[#This Row],[Fecha Finalizacion Programada]]-Contratos[[#This Row],[Fecha de Inicio]])*100),2)</f>
        <v>44.26</v>
      </c>
      <c r="Y110" s="27">
        <v>3954200</v>
      </c>
      <c r="Z110" s="27">
        <v>10001800</v>
      </c>
      <c r="AA110" s="14">
        <v>0</v>
      </c>
      <c r="AB110" s="27">
        <v>0</v>
      </c>
      <c r="AC110" s="27">
        <v>13956000</v>
      </c>
      <c r="AD110" s="14" t="s">
        <v>977</v>
      </c>
    </row>
    <row r="111" spans="2:30" x14ac:dyDescent="0.25">
      <c r="B111" s="14">
        <v>2023</v>
      </c>
      <c r="C111">
        <v>230049</v>
      </c>
      <c r="D111" s="14" t="s">
        <v>188</v>
      </c>
      <c r="E111" s="14" t="s">
        <v>673</v>
      </c>
      <c r="F111" s="14" t="s">
        <v>42</v>
      </c>
      <c r="G111" s="14" t="s">
        <v>43</v>
      </c>
      <c r="H111" s="14" t="s">
        <v>943</v>
      </c>
      <c r="I111" s="14" t="s">
        <v>2</v>
      </c>
      <c r="J111" s="14" t="s">
        <v>532</v>
      </c>
      <c r="K111" s="14">
        <v>1072659144</v>
      </c>
      <c r="L111" s="14" t="s">
        <v>595</v>
      </c>
      <c r="M111" s="14" t="s">
        <v>436</v>
      </c>
      <c r="N111" t="s">
        <v>37</v>
      </c>
      <c r="O111" s="1">
        <v>45092</v>
      </c>
      <c r="P111" s="14" t="s">
        <v>628</v>
      </c>
      <c r="Q111" s="14" t="s">
        <v>640</v>
      </c>
      <c r="R111" s="1">
        <v>44953</v>
      </c>
      <c r="S111" s="1">
        <v>44963</v>
      </c>
      <c r="T111" s="14" t="s">
        <v>969</v>
      </c>
      <c r="U111" s="1">
        <v>45205</v>
      </c>
      <c r="V111" s="14">
        <v>31432000</v>
      </c>
      <c r="W111" s="14">
        <f>$D$5-Contratos[[#This Row],[Fecha de Inicio]]</f>
        <v>144</v>
      </c>
      <c r="X111" s="14">
        <f>ROUND((($D$5-Contratos[[#This Row],[Fecha de Inicio]])/(Contratos[[#This Row],[Fecha Finalizacion Programada]]-Contratos[[#This Row],[Fecha de Inicio]])*100),2)</f>
        <v>59.5</v>
      </c>
      <c r="Y111" s="27">
        <v>15061167</v>
      </c>
      <c r="Z111" s="27">
        <v>16370833</v>
      </c>
      <c r="AA111" s="14">
        <v>0</v>
      </c>
      <c r="AB111" s="27">
        <v>0</v>
      </c>
      <c r="AC111" s="27">
        <v>31432000</v>
      </c>
      <c r="AD111" s="14" t="s">
        <v>969</v>
      </c>
    </row>
    <row r="112" spans="2:30" x14ac:dyDescent="0.25">
      <c r="B112" s="14">
        <v>2023</v>
      </c>
      <c r="C112">
        <v>230231</v>
      </c>
      <c r="D112" s="14" t="s">
        <v>188</v>
      </c>
      <c r="E112" s="14" t="s">
        <v>666</v>
      </c>
      <c r="F112" s="14" t="s">
        <v>42</v>
      </c>
      <c r="G112" s="14" t="s">
        <v>43</v>
      </c>
      <c r="H112" s="14" t="s">
        <v>943</v>
      </c>
      <c r="I112" s="14" t="s">
        <v>2</v>
      </c>
      <c r="J112" s="14" t="s">
        <v>527</v>
      </c>
      <c r="K112" s="14">
        <v>80875295</v>
      </c>
      <c r="L112" s="14" t="s">
        <v>596</v>
      </c>
      <c r="M112" s="14" t="s">
        <v>436</v>
      </c>
      <c r="N112" t="s">
        <v>37</v>
      </c>
      <c r="O112" s="1">
        <v>45092</v>
      </c>
      <c r="P112" s="14" t="s">
        <v>628</v>
      </c>
      <c r="Q112" s="14" t="s">
        <v>640</v>
      </c>
      <c r="R112" s="1">
        <v>44965</v>
      </c>
      <c r="S112" s="1">
        <v>44970</v>
      </c>
      <c r="T112" s="14" t="s">
        <v>969</v>
      </c>
      <c r="U112" s="1">
        <v>45212</v>
      </c>
      <c r="V112" s="14">
        <v>63104000</v>
      </c>
      <c r="W112" s="14">
        <f>$D$5-Contratos[[#This Row],[Fecha de Inicio]]</f>
        <v>137</v>
      </c>
      <c r="X112" s="14">
        <f>ROUND((($D$5-Contratos[[#This Row],[Fecha de Inicio]])/(Contratos[[#This Row],[Fecha Finalizacion Programada]]-Contratos[[#This Row],[Fecha de Inicio]])*100),2)</f>
        <v>56.61</v>
      </c>
      <c r="Y112" s="27">
        <v>28396800</v>
      </c>
      <c r="Z112" s="27">
        <v>34707200</v>
      </c>
      <c r="AA112" s="14">
        <v>0</v>
      </c>
      <c r="AB112" s="27">
        <v>0</v>
      </c>
      <c r="AC112" s="27">
        <v>63104000</v>
      </c>
      <c r="AD112" s="14" t="s">
        <v>969</v>
      </c>
    </row>
    <row r="113" spans="2:30" x14ac:dyDescent="0.25">
      <c r="B113" s="14">
        <v>2023</v>
      </c>
      <c r="C113">
        <v>230079</v>
      </c>
      <c r="D113" s="14" t="s">
        <v>188</v>
      </c>
      <c r="E113" s="14" t="s">
        <v>674</v>
      </c>
      <c r="F113" s="14" t="s">
        <v>42</v>
      </c>
      <c r="G113" s="14" t="s">
        <v>46</v>
      </c>
      <c r="H113" s="14" t="s">
        <v>943</v>
      </c>
      <c r="I113" s="14" t="s">
        <v>2</v>
      </c>
      <c r="J113" s="14" t="s">
        <v>533</v>
      </c>
      <c r="K113" s="14">
        <v>1014257850</v>
      </c>
      <c r="L113" s="14" t="s">
        <v>597</v>
      </c>
      <c r="M113" s="14" t="s">
        <v>436</v>
      </c>
      <c r="N113" t="s">
        <v>37</v>
      </c>
      <c r="O113" s="1">
        <v>45092</v>
      </c>
      <c r="P113" s="14" t="s">
        <v>628</v>
      </c>
      <c r="Q113" s="14" t="s">
        <v>640</v>
      </c>
      <c r="R113" s="1">
        <v>44944</v>
      </c>
      <c r="S113" s="1">
        <v>44946</v>
      </c>
      <c r="T113" s="14" t="s">
        <v>969</v>
      </c>
      <c r="U113" s="1">
        <v>45189</v>
      </c>
      <c r="V113" s="14">
        <v>25080000</v>
      </c>
      <c r="W113" s="14">
        <f>$D$5-Contratos[[#This Row],[Fecha de Inicio]]</f>
        <v>161</v>
      </c>
      <c r="X113" s="14">
        <f>ROUND((($D$5-Contratos[[#This Row],[Fecha de Inicio]])/(Contratos[[#This Row],[Fecha Finalizacion Programada]]-Contratos[[#This Row],[Fecha de Inicio]])*100),2)</f>
        <v>66.260000000000005</v>
      </c>
      <c r="Y113" s="27">
        <v>13689500</v>
      </c>
      <c r="Z113" s="27">
        <v>11390500</v>
      </c>
      <c r="AA113" s="14">
        <v>0</v>
      </c>
      <c r="AB113" s="27">
        <v>0</v>
      </c>
      <c r="AC113" s="27">
        <v>25080000</v>
      </c>
      <c r="AD113" s="14" t="s">
        <v>969</v>
      </c>
    </row>
    <row r="114" spans="2:30" x14ac:dyDescent="0.25">
      <c r="B114" s="14">
        <v>2023</v>
      </c>
      <c r="C114">
        <v>230387</v>
      </c>
      <c r="D114" s="14" t="s">
        <v>188</v>
      </c>
      <c r="E114" s="14" t="s">
        <v>1025</v>
      </c>
      <c r="F114" s="14" t="s">
        <v>42</v>
      </c>
      <c r="G114" s="14" t="s">
        <v>43</v>
      </c>
      <c r="H114" s="14" t="s">
        <v>943</v>
      </c>
      <c r="I114" s="14" t="s">
        <v>2</v>
      </c>
      <c r="J114" s="14" t="s">
        <v>688</v>
      </c>
      <c r="K114" s="14">
        <v>64739651</v>
      </c>
      <c r="L114" s="14" t="s">
        <v>894</v>
      </c>
      <c r="M114" s="14" t="s">
        <v>436</v>
      </c>
      <c r="N114" t="s">
        <v>37</v>
      </c>
      <c r="O114" s="1">
        <v>45092</v>
      </c>
      <c r="P114" s="14" t="s">
        <v>628</v>
      </c>
      <c r="Q114" s="14" t="s">
        <v>640</v>
      </c>
      <c r="R114" s="1">
        <v>45014</v>
      </c>
      <c r="S114" s="1">
        <v>45026</v>
      </c>
      <c r="T114" s="14" t="s">
        <v>969</v>
      </c>
      <c r="U114" s="1">
        <v>45270</v>
      </c>
      <c r="V114" s="14">
        <v>38192000</v>
      </c>
      <c r="W114" s="14">
        <f>$D$5-Contratos[[#This Row],[Fecha de Inicio]]</f>
        <v>81</v>
      </c>
      <c r="X114" s="14">
        <f>ROUND((($D$5-Contratos[[#This Row],[Fecha de Inicio]])/(Contratos[[#This Row],[Fecha Finalizacion Programada]]-Contratos[[#This Row],[Fecha de Inicio]])*100),2)</f>
        <v>33.200000000000003</v>
      </c>
      <c r="Y114" s="27">
        <v>8115800</v>
      </c>
      <c r="Z114" s="27">
        <v>30076200</v>
      </c>
      <c r="AA114" s="14">
        <v>0</v>
      </c>
      <c r="AB114" s="27">
        <v>0</v>
      </c>
      <c r="AC114" s="27">
        <v>38192000</v>
      </c>
      <c r="AD114" s="14" t="s">
        <v>969</v>
      </c>
    </row>
    <row r="115" spans="2:30" x14ac:dyDescent="0.25">
      <c r="B115" s="14">
        <v>2023</v>
      </c>
      <c r="C115">
        <v>230230</v>
      </c>
      <c r="D115" s="14" t="s">
        <v>188</v>
      </c>
      <c r="E115" s="14" t="s">
        <v>666</v>
      </c>
      <c r="F115" s="14" t="s">
        <v>42</v>
      </c>
      <c r="G115" s="14" t="s">
        <v>43</v>
      </c>
      <c r="H115" s="14" t="s">
        <v>943</v>
      </c>
      <c r="I115" s="14" t="s">
        <v>2</v>
      </c>
      <c r="J115" s="14" t="s">
        <v>527</v>
      </c>
      <c r="K115" s="14">
        <v>1110457483</v>
      </c>
      <c r="L115" s="14" t="s">
        <v>598</v>
      </c>
      <c r="M115" s="14" t="s">
        <v>436</v>
      </c>
      <c r="N115" t="s">
        <v>37</v>
      </c>
      <c r="O115" s="1">
        <v>45092</v>
      </c>
      <c r="P115" s="14" t="s">
        <v>628</v>
      </c>
      <c r="Q115" s="14" t="s">
        <v>640</v>
      </c>
      <c r="R115" s="1">
        <v>44966</v>
      </c>
      <c r="S115" s="1">
        <v>44970</v>
      </c>
      <c r="T115" s="14" t="s">
        <v>969</v>
      </c>
      <c r="U115" s="1">
        <v>45212</v>
      </c>
      <c r="V115" s="14">
        <v>63104000</v>
      </c>
      <c r="W115" s="14">
        <f>$D$5-Contratos[[#This Row],[Fecha de Inicio]]</f>
        <v>137</v>
      </c>
      <c r="X115" s="14">
        <f>ROUND((($D$5-Contratos[[#This Row],[Fecha de Inicio]])/(Contratos[[#This Row],[Fecha Finalizacion Programada]]-Contratos[[#This Row],[Fecha de Inicio]])*100),2)</f>
        <v>56.61</v>
      </c>
      <c r="Y115" s="27">
        <v>28396800</v>
      </c>
      <c r="Z115" s="27">
        <v>34707200</v>
      </c>
      <c r="AA115" s="14">
        <v>0</v>
      </c>
      <c r="AB115" s="27">
        <v>0</v>
      </c>
      <c r="AC115" s="27">
        <v>63104000</v>
      </c>
      <c r="AD115" s="14" t="s">
        <v>969</v>
      </c>
    </row>
    <row r="116" spans="2:30" x14ac:dyDescent="0.25">
      <c r="B116" s="14">
        <v>2023</v>
      </c>
      <c r="C116">
        <v>230397</v>
      </c>
      <c r="D116" s="14" t="s">
        <v>188</v>
      </c>
      <c r="E116" s="14" t="s">
        <v>676</v>
      </c>
      <c r="F116" s="14" t="s">
        <v>42</v>
      </c>
      <c r="G116" s="14" t="s">
        <v>46</v>
      </c>
      <c r="H116" s="14" t="s">
        <v>943</v>
      </c>
      <c r="I116" s="14" t="s">
        <v>2</v>
      </c>
      <c r="J116" s="14" t="s">
        <v>535</v>
      </c>
      <c r="K116" s="14">
        <v>1000137439</v>
      </c>
      <c r="L116" s="14" t="s">
        <v>606</v>
      </c>
      <c r="M116" s="14" t="s">
        <v>436</v>
      </c>
      <c r="N116" t="s">
        <v>37</v>
      </c>
      <c r="O116" s="1">
        <v>45092</v>
      </c>
      <c r="P116" s="14" t="s">
        <v>628</v>
      </c>
      <c r="Q116" s="14" t="s">
        <v>640</v>
      </c>
      <c r="R116" s="1">
        <v>45016</v>
      </c>
      <c r="S116" s="1">
        <v>45021</v>
      </c>
      <c r="T116" s="14" t="s">
        <v>977</v>
      </c>
      <c r="U116" s="1">
        <v>45204</v>
      </c>
      <c r="V116" s="14">
        <v>13956000</v>
      </c>
      <c r="W116" s="14">
        <f>$D$5-Contratos[[#This Row],[Fecha de Inicio]]</f>
        <v>86</v>
      </c>
      <c r="X116" s="14">
        <f>ROUND((($D$5-Contratos[[#This Row],[Fecha de Inicio]])/(Contratos[[#This Row],[Fecha Finalizacion Programada]]-Contratos[[#This Row],[Fecha de Inicio]])*100),2)</f>
        <v>46.99</v>
      </c>
      <c r="Y116" s="27">
        <v>4341867</v>
      </c>
      <c r="Z116" s="27">
        <v>9614133</v>
      </c>
      <c r="AA116" s="14">
        <v>0</v>
      </c>
      <c r="AB116" s="27">
        <v>0</v>
      </c>
      <c r="AC116" s="27">
        <v>13956000</v>
      </c>
      <c r="AD116" s="14" t="s">
        <v>977</v>
      </c>
    </row>
    <row r="117" spans="2:30" x14ac:dyDescent="0.25">
      <c r="B117" s="14">
        <v>2021</v>
      </c>
      <c r="C117">
        <v>210537</v>
      </c>
      <c r="D117" s="14" t="s">
        <v>188</v>
      </c>
      <c r="E117" s="14" t="s">
        <v>265</v>
      </c>
      <c r="F117" s="14" t="s">
        <v>28</v>
      </c>
      <c r="G117" s="14" t="s">
        <v>24</v>
      </c>
      <c r="H117" s="14" t="s">
        <v>926</v>
      </c>
      <c r="I117" s="14" t="s">
        <v>2</v>
      </c>
      <c r="J117" s="14" t="s">
        <v>200</v>
      </c>
      <c r="K117" s="14">
        <v>860351894</v>
      </c>
      <c r="L117" s="14" t="s">
        <v>227</v>
      </c>
      <c r="M117" s="14" t="s">
        <v>439</v>
      </c>
      <c r="N117" t="s">
        <v>37</v>
      </c>
      <c r="O117" s="1">
        <v>45092</v>
      </c>
      <c r="P117" s="14" t="s">
        <v>707</v>
      </c>
      <c r="Q117" s="14" t="s">
        <v>792</v>
      </c>
      <c r="R117" s="1">
        <v>44529</v>
      </c>
      <c r="S117" s="1">
        <v>44532</v>
      </c>
      <c r="T117" s="14" t="s">
        <v>978</v>
      </c>
      <c r="U117" s="1">
        <v>45291</v>
      </c>
      <c r="V117" s="14">
        <v>910787789</v>
      </c>
      <c r="W117" s="14">
        <f>$D$5-Contratos[[#This Row],[Fecha de Inicio]]</f>
        <v>575</v>
      </c>
      <c r="X117" s="14">
        <f>ROUND((($D$5-Contratos[[#This Row],[Fecha de Inicio]])/(Contratos[[#This Row],[Fecha Finalizacion Programada]]-Contratos[[#This Row],[Fecha de Inicio]])*100),2)</f>
        <v>75.760000000000005</v>
      </c>
      <c r="Y117" s="27">
        <v>780350000</v>
      </c>
      <c r="Z117" s="27">
        <v>130437789</v>
      </c>
      <c r="AA117" s="14">
        <v>0</v>
      </c>
      <c r="AB117" s="27">
        <v>0</v>
      </c>
      <c r="AC117" s="27">
        <v>910787789</v>
      </c>
      <c r="AD117" s="14" t="s">
        <v>978</v>
      </c>
    </row>
    <row r="118" spans="2:30" x14ac:dyDescent="0.25">
      <c r="B118" s="14">
        <v>2023</v>
      </c>
      <c r="C118">
        <v>230196</v>
      </c>
      <c r="D118" s="14" t="s">
        <v>188</v>
      </c>
      <c r="E118" s="14" t="s">
        <v>649</v>
      </c>
      <c r="F118" s="14" t="s">
        <v>42</v>
      </c>
      <c r="G118" s="14" t="s">
        <v>46</v>
      </c>
      <c r="H118" s="14" t="s">
        <v>938</v>
      </c>
      <c r="I118" s="14" t="s">
        <v>2</v>
      </c>
      <c r="J118" s="14" t="s">
        <v>517</v>
      </c>
      <c r="K118" s="14">
        <v>1015453535</v>
      </c>
      <c r="L118" s="14" t="s">
        <v>554</v>
      </c>
      <c r="M118" s="14" t="s">
        <v>44</v>
      </c>
      <c r="N118" t="s">
        <v>37</v>
      </c>
      <c r="O118" s="1">
        <v>45091</v>
      </c>
      <c r="P118" s="14" t="s">
        <v>738</v>
      </c>
      <c r="Q118" s="14" t="s">
        <v>814</v>
      </c>
      <c r="R118" s="1">
        <v>44956</v>
      </c>
      <c r="S118" s="1">
        <v>44958</v>
      </c>
      <c r="T118" s="14" t="s">
        <v>966</v>
      </c>
      <c r="U118" s="1">
        <v>45292</v>
      </c>
      <c r="V118" s="14">
        <v>35376000</v>
      </c>
      <c r="W118" s="14">
        <f>$D$5-Contratos[[#This Row],[Fecha de Inicio]]</f>
        <v>149</v>
      </c>
      <c r="X118" s="14">
        <f>ROUND((($D$5-Contratos[[#This Row],[Fecha de Inicio]])/(Contratos[[#This Row],[Fecha Finalizacion Programada]]-Contratos[[#This Row],[Fecha de Inicio]])*100),2)</f>
        <v>44.61</v>
      </c>
      <c r="Y118" s="27">
        <v>12864000</v>
      </c>
      <c r="Z118" s="27">
        <v>22512000</v>
      </c>
      <c r="AA118" s="14">
        <v>0</v>
      </c>
      <c r="AB118" s="27">
        <v>0</v>
      </c>
      <c r="AC118" s="27">
        <v>35376000</v>
      </c>
      <c r="AD118" s="14" t="s">
        <v>966</v>
      </c>
    </row>
    <row r="119" spans="2:30" x14ac:dyDescent="0.25">
      <c r="B119" s="14">
        <v>2023</v>
      </c>
      <c r="C119">
        <v>230414</v>
      </c>
      <c r="D119" s="14" t="s">
        <v>188</v>
      </c>
      <c r="E119" s="14" t="s">
        <v>660</v>
      </c>
      <c r="F119" s="14" t="s">
        <v>42</v>
      </c>
      <c r="G119" s="14" t="s">
        <v>43</v>
      </c>
      <c r="H119" s="14" t="s">
        <v>938</v>
      </c>
      <c r="I119" s="14" t="s">
        <v>2</v>
      </c>
      <c r="J119" s="14" t="s">
        <v>518</v>
      </c>
      <c r="K119" s="14">
        <v>1023978819</v>
      </c>
      <c r="L119" s="14" t="s">
        <v>555</v>
      </c>
      <c r="M119" s="14" t="s">
        <v>44</v>
      </c>
      <c r="N119" t="s">
        <v>37</v>
      </c>
      <c r="O119" s="1">
        <v>45091</v>
      </c>
      <c r="P119" s="14" t="s">
        <v>739</v>
      </c>
      <c r="Q119" s="14"/>
      <c r="R119" s="1">
        <v>45016</v>
      </c>
      <c r="S119" s="1">
        <v>45028</v>
      </c>
      <c r="T119" s="14" t="s">
        <v>970</v>
      </c>
      <c r="U119" s="1">
        <v>45303</v>
      </c>
      <c r="V119" s="14">
        <v>29313000</v>
      </c>
      <c r="W119" s="14">
        <f>$D$5-Contratos[[#This Row],[Fecha de Inicio]]</f>
        <v>79</v>
      </c>
      <c r="X119" s="14">
        <f>ROUND((($D$5-Contratos[[#This Row],[Fecha de Inicio]])/(Contratos[[#This Row],[Fecha Finalizacion Programada]]-Contratos[[#This Row],[Fecha de Inicio]])*100),2)</f>
        <v>28.73</v>
      </c>
      <c r="Y119" s="27">
        <v>5211200</v>
      </c>
      <c r="Z119" s="27">
        <v>24101800</v>
      </c>
      <c r="AA119" s="14">
        <v>0</v>
      </c>
      <c r="AB119" s="27">
        <v>0</v>
      </c>
      <c r="AC119" s="27">
        <v>29313000</v>
      </c>
      <c r="AD119" s="14" t="s">
        <v>970</v>
      </c>
    </row>
    <row r="120" spans="2:30" x14ac:dyDescent="0.25">
      <c r="B120" s="14">
        <v>2023</v>
      </c>
      <c r="C120">
        <v>230077</v>
      </c>
      <c r="D120" s="14" t="s">
        <v>188</v>
      </c>
      <c r="E120" s="14" t="s">
        <v>1026</v>
      </c>
      <c r="F120" s="14" t="s">
        <v>42</v>
      </c>
      <c r="G120" s="14" t="s">
        <v>46</v>
      </c>
      <c r="H120" s="14" t="s">
        <v>938</v>
      </c>
      <c r="I120" s="14" t="s">
        <v>2</v>
      </c>
      <c r="J120" s="14" t="s">
        <v>689</v>
      </c>
      <c r="K120" s="14">
        <v>1020842997</v>
      </c>
      <c r="L120" s="14" t="s">
        <v>895</v>
      </c>
      <c r="M120" s="14" t="s">
        <v>44</v>
      </c>
      <c r="N120" t="s">
        <v>37</v>
      </c>
      <c r="O120" s="1">
        <v>45091</v>
      </c>
      <c r="P120" s="14" t="s">
        <v>740</v>
      </c>
      <c r="Q120" s="14"/>
      <c r="R120" s="1">
        <v>44943</v>
      </c>
      <c r="S120" s="1">
        <v>44944</v>
      </c>
      <c r="T120" s="14" t="s">
        <v>979</v>
      </c>
      <c r="U120" s="1">
        <v>45293</v>
      </c>
      <c r="V120" s="14">
        <v>34661000</v>
      </c>
      <c r="W120" s="14">
        <f>$D$5-Contratos[[#This Row],[Fecha de Inicio]]</f>
        <v>163</v>
      </c>
      <c r="X120" s="14">
        <f>ROUND((($D$5-Contratos[[#This Row],[Fecha de Inicio]])/(Contratos[[#This Row],[Fecha Finalizacion Programada]]-Contratos[[#This Row],[Fecha de Inicio]])*100),2)</f>
        <v>46.7</v>
      </c>
      <c r="Y120" s="27">
        <v>13362066</v>
      </c>
      <c r="Z120" s="27">
        <v>21298934</v>
      </c>
      <c r="AA120" s="14">
        <v>0</v>
      </c>
      <c r="AB120" s="27">
        <v>0</v>
      </c>
      <c r="AC120" s="27">
        <v>34661000</v>
      </c>
      <c r="AD120" s="14" t="s">
        <v>979</v>
      </c>
    </row>
    <row r="121" spans="2:30" x14ac:dyDescent="0.25">
      <c r="B121" s="14">
        <v>2023</v>
      </c>
      <c r="C121">
        <v>230519</v>
      </c>
      <c r="D121" s="14" t="s">
        <v>188</v>
      </c>
      <c r="E121" s="14" t="s">
        <v>1027</v>
      </c>
      <c r="F121" s="14" t="s">
        <v>42</v>
      </c>
      <c r="G121" s="14" t="s">
        <v>43</v>
      </c>
      <c r="H121" s="14" t="s">
        <v>938</v>
      </c>
      <c r="I121" s="14" t="s">
        <v>2</v>
      </c>
      <c r="J121" s="14" t="s">
        <v>690</v>
      </c>
      <c r="K121" s="14">
        <v>1019088527</v>
      </c>
      <c r="L121" s="14" t="s">
        <v>896</v>
      </c>
      <c r="M121" s="14" t="s">
        <v>44</v>
      </c>
      <c r="N121" t="s">
        <v>37</v>
      </c>
      <c r="O121" s="1">
        <v>45091</v>
      </c>
      <c r="P121" s="14" t="s">
        <v>741</v>
      </c>
      <c r="Q121" s="14"/>
      <c r="R121" s="1">
        <v>45044</v>
      </c>
      <c r="S121" s="1">
        <v>45048</v>
      </c>
      <c r="T121" s="14" t="s">
        <v>980</v>
      </c>
      <c r="U121" s="1">
        <v>45275</v>
      </c>
      <c r="V121" s="14">
        <v>24210367</v>
      </c>
      <c r="W121" s="14">
        <f>$D$5-Contratos[[#This Row],[Fecha de Inicio]]</f>
        <v>59</v>
      </c>
      <c r="X121" s="14">
        <f>ROUND((($D$5-Contratos[[#This Row],[Fecha de Inicio]])/(Contratos[[#This Row],[Fecha Finalizacion Programada]]-Contratos[[#This Row],[Fecha de Inicio]])*100),2)</f>
        <v>25.99</v>
      </c>
      <c r="Y121" s="27">
        <v>3039867</v>
      </c>
      <c r="Z121" s="27">
        <v>21170500</v>
      </c>
      <c r="AA121" s="14">
        <v>0</v>
      </c>
      <c r="AB121" s="27">
        <v>0</v>
      </c>
      <c r="AC121" s="27">
        <v>24210367</v>
      </c>
      <c r="AD121" s="14" t="s">
        <v>980</v>
      </c>
    </row>
    <row r="122" spans="2:30" x14ac:dyDescent="0.25">
      <c r="B122" s="14">
        <v>2023</v>
      </c>
      <c r="C122">
        <v>230236</v>
      </c>
      <c r="D122" s="14" t="s">
        <v>188</v>
      </c>
      <c r="E122" s="14" t="s">
        <v>1028</v>
      </c>
      <c r="F122" s="14" t="s">
        <v>42</v>
      </c>
      <c r="G122" s="14" t="s">
        <v>46</v>
      </c>
      <c r="H122" s="14" t="s">
        <v>938</v>
      </c>
      <c r="I122" s="14" t="s">
        <v>2</v>
      </c>
      <c r="J122" s="14" t="s">
        <v>691</v>
      </c>
      <c r="K122" s="14">
        <v>1015480884</v>
      </c>
      <c r="L122" s="14" t="s">
        <v>897</v>
      </c>
      <c r="M122" s="14" t="s">
        <v>44</v>
      </c>
      <c r="N122" t="s">
        <v>37</v>
      </c>
      <c r="O122" s="1">
        <v>45091</v>
      </c>
      <c r="P122" s="14" t="s">
        <v>742</v>
      </c>
      <c r="Q122" s="14"/>
      <c r="R122" s="1">
        <v>44967</v>
      </c>
      <c r="S122" s="1">
        <v>44972</v>
      </c>
      <c r="T122" s="14" t="s">
        <v>966</v>
      </c>
      <c r="U122" s="1">
        <v>45306</v>
      </c>
      <c r="V122" s="14">
        <v>25586000</v>
      </c>
      <c r="W122" s="14">
        <f>$D$5-Contratos[[#This Row],[Fecha de Inicio]]</f>
        <v>135</v>
      </c>
      <c r="X122" s="14">
        <f>ROUND((($D$5-Contratos[[#This Row],[Fecha de Inicio]])/(Contratos[[#This Row],[Fecha Finalizacion Programada]]-Contratos[[#This Row],[Fecha de Inicio]])*100),2)</f>
        <v>40.42</v>
      </c>
      <c r="Y122" s="27">
        <v>8141000</v>
      </c>
      <c r="Z122" s="27">
        <v>17445000</v>
      </c>
      <c r="AA122" s="14">
        <v>0</v>
      </c>
      <c r="AB122" s="27">
        <v>0</v>
      </c>
      <c r="AC122" s="27">
        <v>25586000</v>
      </c>
      <c r="AD122" s="14" t="s">
        <v>966</v>
      </c>
    </row>
    <row r="123" spans="2:30" x14ac:dyDescent="0.25">
      <c r="B123" s="14">
        <v>2022</v>
      </c>
      <c r="C123">
        <v>220392</v>
      </c>
      <c r="D123" s="14" t="s">
        <v>188</v>
      </c>
      <c r="E123" s="14" t="s">
        <v>269</v>
      </c>
      <c r="F123" s="14" t="s">
        <v>30</v>
      </c>
      <c r="G123" s="14" t="s">
        <v>24</v>
      </c>
      <c r="H123" s="14" t="s">
        <v>941</v>
      </c>
      <c r="I123" s="14" t="s">
        <v>2</v>
      </c>
      <c r="J123" s="14" t="s">
        <v>204</v>
      </c>
      <c r="K123" s="14">
        <v>900753920</v>
      </c>
      <c r="L123" s="14" t="s">
        <v>231</v>
      </c>
      <c r="M123" s="14" t="s">
        <v>95</v>
      </c>
      <c r="N123" t="s">
        <v>37</v>
      </c>
      <c r="O123" s="1">
        <v>45091</v>
      </c>
      <c r="P123" s="14" t="s">
        <v>743</v>
      </c>
      <c r="Q123" s="14" t="s">
        <v>815</v>
      </c>
      <c r="R123" s="1">
        <v>44718</v>
      </c>
      <c r="S123" s="1">
        <v>44733</v>
      </c>
      <c r="T123" s="14" t="s">
        <v>976</v>
      </c>
      <c r="U123" s="1">
        <v>45052</v>
      </c>
      <c r="V123" s="14">
        <v>7322000</v>
      </c>
      <c r="W123" s="14">
        <f>Contratos[[#This Row],[Fecha Finalizacion Programada]]-Contratos[[#This Row],[Fecha de Inicio]]</f>
        <v>319</v>
      </c>
      <c r="X123" s="14">
        <f>ROUND(((Contratos[[#This Row],[Fecha Finalizacion Programada]]-Contratos[[#This Row],[Fecha de Inicio]])/(Contratos[[#This Row],[Fecha Finalizacion Programada]]-Contratos[[#This Row],[Fecha de Inicio]])*100),2)</f>
        <v>100</v>
      </c>
      <c r="Y123" s="27">
        <v>5694312</v>
      </c>
      <c r="Z123" s="27">
        <v>1627688</v>
      </c>
      <c r="AA123" s="14">
        <v>0</v>
      </c>
      <c r="AB123" s="27">
        <v>0</v>
      </c>
      <c r="AC123" s="27">
        <v>7322000</v>
      </c>
      <c r="AD123" s="14" t="s">
        <v>976</v>
      </c>
    </row>
    <row r="124" spans="2:30" x14ac:dyDescent="0.25">
      <c r="B124" s="14">
        <v>2023</v>
      </c>
      <c r="C124">
        <v>230518</v>
      </c>
      <c r="D124" s="14" t="s">
        <v>188</v>
      </c>
      <c r="E124" s="14" t="s">
        <v>1029</v>
      </c>
      <c r="F124" s="14" t="s">
        <v>30</v>
      </c>
      <c r="G124" s="14" t="s">
        <v>24</v>
      </c>
      <c r="H124" s="14" t="s">
        <v>941</v>
      </c>
      <c r="I124" s="14" t="s">
        <v>2</v>
      </c>
      <c r="J124" s="14" t="s">
        <v>204</v>
      </c>
      <c r="K124" s="14">
        <v>901520694</v>
      </c>
      <c r="L124" s="14" t="s">
        <v>898</v>
      </c>
      <c r="M124" s="14" t="s">
        <v>95</v>
      </c>
      <c r="N124" t="s">
        <v>37</v>
      </c>
      <c r="O124" s="1">
        <v>45091</v>
      </c>
      <c r="P124" s="14" t="s">
        <v>744</v>
      </c>
      <c r="Q124" s="14" t="s">
        <v>816</v>
      </c>
      <c r="R124" s="1">
        <v>45044</v>
      </c>
      <c r="S124" s="1">
        <v>45057</v>
      </c>
      <c r="T124" s="14" t="s">
        <v>974</v>
      </c>
      <c r="U124" s="1">
        <v>45271</v>
      </c>
      <c r="V124" s="14">
        <v>8952733</v>
      </c>
      <c r="W124" s="14">
        <f>$D$5-Contratos[[#This Row],[Fecha de Inicio]]</f>
        <v>50</v>
      </c>
      <c r="X124" s="14">
        <f>ROUND((($D$5-Contratos[[#This Row],[Fecha de Inicio]])/(Contratos[[#This Row],[Fecha Finalizacion Programada]]-Contratos[[#This Row],[Fecha de Inicio]])*100),2)</f>
        <v>23.36</v>
      </c>
      <c r="Y124" s="27">
        <v>0</v>
      </c>
      <c r="Z124" s="27">
        <v>8952733</v>
      </c>
      <c r="AA124" s="14">
        <v>0</v>
      </c>
      <c r="AB124" s="27">
        <v>0</v>
      </c>
      <c r="AC124" s="27">
        <v>8952733</v>
      </c>
      <c r="AD124" s="14" t="s">
        <v>974</v>
      </c>
    </row>
    <row r="125" spans="2:30" x14ac:dyDescent="0.25">
      <c r="B125" s="14">
        <v>2023</v>
      </c>
      <c r="C125">
        <v>230072</v>
      </c>
      <c r="D125" s="14" t="s">
        <v>188</v>
      </c>
      <c r="E125" s="14" t="s">
        <v>382</v>
      </c>
      <c r="F125" s="14" t="s">
        <v>42</v>
      </c>
      <c r="G125" s="14" t="s">
        <v>43</v>
      </c>
      <c r="H125" s="14" t="s">
        <v>926</v>
      </c>
      <c r="I125" s="14" t="s">
        <v>2</v>
      </c>
      <c r="J125" s="14" t="s">
        <v>287</v>
      </c>
      <c r="K125" s="14">
        <v>1052381232</v>
      </c>
      <c r="L125" s="14" t="s">
        <v>357</v>
      </c>
      <c r="M125" s="14" t="s">
        <v>44</v>
      </c>
      <c r="N125" t="s">
        <v>37</v>
      </c>
      <c r="O125" s="1">
        <v>45091</v>
      </c>
      <c r="P125" s="14" t="s">
        <v>328</v>
      </c>
      <c r="Q125" s="14" t="s">
        <v>639</v>
      </c>
      <c r="R125" s="1">
        <v>44944</v>
      </c>
      <c r="S125" s="1">
        <v>44958</v>
      </c>
      <c r="T125" s="14" t="s">
        <v>969</v>
      </c>
      <c r="U125" s="1">
        <v>45200</v>
      </c>
      <c r="V125" s="14">
        <v>32256000</v>
      </c>
      <c r="W125" s="14">
        <f>$D$5-Contratos[[#This Row],[Fecha de Inicio]]</f>
        <v>149</v>
      </c>
      <c r="X125" s="14">
        <f>ROUND((($D$5-Contratos[[#This Row],[Fecha de Inicio]])/(Contratos[[#This Row],[Fecha Finalizacion Programada]]-Contratos[[#This Row],[Fecha de Inicio]])*100),2)</f>
        <v>61.57</v>
      </c>
      <c r="Y125" s="27">
        <v>12096000</v>
      </c>
      <c r="Z125" s="27">
        <v>20160000</v>
      </c>
      <c r="AA125" s="14">
        <v>0</v>
      </c>
      <c r="AB125" s="27">
        <v>0</v>
      </c>
      <c r="AC125" s="27">
        <v>32256000</v>
      </c>
      <c r="AD125" s="14" t="s">
        <v>969</v>
      </c>
    </row>
    <row r="126" spans="2:30" x14ac:dyDescent="0.25">
      <c r="B126" s="14">
        <v>2023</v>
      </c>
      <c r="C126">
        <v>230074</v>
      </c>
      <c r="D126" s="14" t="s">
        <v>188</v>
      </c>
      <c r="E126" s="14" t="s">
        <v>382</v>
      </c>
      <c r="F126" s="14" t="s">
        <v>42</v>
      </c>
      <c r="G126" s="14" t="s">
        <v>43</v>
      </c>
      <c r="H126" s="14" t="s">
        <v>926</v>
      </c>
      <c r="I126" s="14" t="s">
        <v>2</v>
      </c>
      <c r="J126" s="14" t="s">
        <v>287</v>
      </c>
      <c r="K126" s="14">
        <v>51933372</v>
      </c>
      <c r="L126" s="14" t="s">
        <v>140</v>
      </c>
      <c r="M126" s="14" t="s">
        <v>44</v>
      </c>
      <c r="N126" t="s">
        <v>37</v>
      </c>
      <c r="O126" s="1">
        <v>45091</v>
      </c>
      <c r="P126" s="14" t="s">
        <v>325</v>
      </c>
      <c r="Q126" s="14" t="s">
        <v>638</v>
      </c>
      <c r="R126" s="1">
        <v>44944</v>
      </c>
      <c r="S126" s="1">
        <v>44958</v>
      </c>
      <c r="T126" s="14" t="s">
        <v>969</v>
      </c>
      <c r="U126" s="1">
        <v>45200</v>
      </c>
      <c r="V126" s="14">
        <v>32256000</v>
      </c>
      <c r="W126" s="14">
        <f>$D$5-Contratos[[#This Row],[Fecha de Inicio]]</f>
        <v>149</v>
      </c>
      <c r="X126" s="14">
        <f>ROUND((($D$5-Contratos[[#This Row],[Fecha de Inicio]])/(Contratos[[#This Row],[Fecha Finalizacion Programada]]-Contratos[[#This Row],[Fecha de Inicio]])*100),2)</f>
        <v>61.57</v>
      </c>
      <c r="Y126" s="27">
        <v>16128000</v>
      </c>
      <c r="Z126" s="27">
        <v>16128000</v>
      </c>
      <c r="AA126" s="14">
        <v>0</v>
      </c>
      <c r="AB126" s="27">
        <v>0</v>
      </c>
      <c r="AC126" s="27">
        <v>32256000</v>
      </c>
      <c r="AD126" s="14" t="s">
        <v>969</v>
      </c>
    </row>
    <row r="127" spans="2:30" x14ac:dyDescent="0.25">
      <c r="B127" s="14">
        <v>2023</v>
      </c>
      <c r="C127">
        <v>230071</v>
      </c>
      <c r="D127" s="14" t="s">
        <v>188</v>
      </c>
      <c r="E127" s="14" t="s">
        <v>382</v>
      </c>
      <c r="F127" s="14" t="s">
        <v>42</v>
      </c>
      <c r="G127" s="14" t="s">
        <v>43</v>
      </c>
      <c r="H127" s="14" t="s">
        <v>926</v>
      </c>
      <c r="I127" s="14" t="s">
        <v>2</v>
      </c>
      <c r="J127" s="14" t="s">
        <v>287</v>
      </c>
      <c r="K127" s="14">
        <v>52823549</v>
      </c>
      <c r="L127" s="14" t="s">
        <v>356</v>
      </c>
      <c r="M127" s="14" t="s">
        <v>44</v>
      </c>
      <c r="N127" t="s">
        <v>37</v>
      </c>
      <c r="O127" s="1">
        <v>45091</v>
      </c>
      <c r="P127" s="14" t="s">
        <v>325</v>
      </c>
      <c r="Q127" s="14" t="s">
        <v>638</v>
      </c>
      <c r="R127" s="1">
        <v>44944</v>
      </c>
      <c r="S127" s="1">
        <v>44958</v>
      </c>
      <c r="T127" s="14" t="s">
        <v>969</v>
      </c>
      <c r="U127" s="1">
        <v>45200</v>
      </c>
      <c r="V127" s="14">
        <v>32256000</v>
      </c>
      <c r="W127" s="14">
        <f>$D$5-Contratos[[#This Row],[Fecha de Inicio]]</f>
        <v>149</v>
      </c>
      <c r="X127" s="14">
        <f>ROUND((($D$5-Contratos[[#This Row],[Fecha de Inicio]])/(Contratos[[#This Row],[Fecha Finalizacion Programada]]-Contratos[[#This Row],[Fecha de Inicio]])*100),2)</f>
        <v>61.57</v>
      </c>
      <c r="Y127" s="27">
        <v>16128000</v>
      </c>
      <c r="Z127" s="27">
        <v>16128000</v>
      </c>
      <c r="AA127" s="14">
        <v>0</v>
      </c>
      <c r="AB127" s="27">
        <v>0</v>
      </c>
      <c r="AC127" s="27">
        <v>32256000</v>
      </c>
      <c r="AD127" s="14" t="s">
        <v>969</v>
      </c>
    </row>
    <row r="128" spans="2:30" x14ac:dyDescent="0.25">
      <c r="B128" s="14">
        <v>2023</v>
      </c>
      <c r="C128">
        <v>230075</v>
      </c>
      <c r="D128" s="14" t="s">
        <v>188</v>
      </c>
      <c r="E128" s="14" t="s">
        <v>382</v>
      </c>
      <c r="F128" s="14" t="s">
        <v>42</v>
      </c>
      <c r="G128" s="14" t="s">
        <v>43</v>
      </c>
      <c r="H128" s="14" t="s">
        <v>926</v>
      </c>
      <c r="I128" s="14" t="s">
        <v>2</v>
      </c>
      <c r="J128" s="14" t="s">
        <v>287</v>
      </c>
      <c r="K128" s="14">
        <v>1013642128</v>
      </c>
      <c r="L128" s="14" t="s">
        <v>503</v>
      </c>
      <c r="M128" s="14" t="s">
        <v>44</v>
      </c>
      <c r="N128" t="s">
        <v>37</v>
      </c>
      <c r="O128" s="1">
        <v>45091</v>
      </c>
      <c r="P128" s="14" t="s">
        <v>325</v>
      </c>
      <c r="Q128" s="14" t="s">
        <v>638</v>
      </c>
      <c r="R128" s="1">
        <v>44944</v>
      </c>
      <c r="S128" s="1">
        <v>44958</v>
      </c>
      <c r="T128" s="14" t="s">
        <v>969</v>
      </c>
      <c r="U128" s="1">
        <v>45200</v>
      </c>
      <c r="V128" s="14">
        <v>32256000</v>
      </c>
      <c r="W128" s="14">
        <f>$D$5-Contratos[[#This Row],[Fecha de Inicio]]</f>
        <v>149</v>
      </c>
      <c r="X128" s="14">
        <f>ROUND((($D$5-Contratos[[#This Row],[Fecha de Inicio]])/(Contratos[[#This Row],[Fecha Finalizacion Programada]]-Contratos[[#This Row],[Fecha de Inicio]])*100),2)</f>
        <v>61.57</v>
      </c>
      <c r="Y128" s="27">
        <v>12096000</v>
      </c>
      <c r="Z128" s="27">
        <v>20160000</v>
      </c>
      <c r="AA128" s="14">
        <v>0</v>
      </c>
      <c r="AB128" s="27">
        <v>0</v>
      </c>
      <c r="AC128" s="27">
        <v>32256000</v>
      </c>
      <c r="AD128" s="14" t="s">
        <v>969</v>
      </c>
    </row>
    <row r="129" spans="2:30" x14ac:dyDescent="0.25">
      <c r="B129" s="14">
        <v>2023</v>
      </c>
      <c r="C129">
        <v>230258</v>
      </c>
      <c r="D129" s="14" t="s">
        <v>188</v>
      </c>
      <c r="E129" s="14" t="s">
        <v>382</v>
      </c>
      <c r="F129" s="14" t="s">
        <v>42</v>
      </c>
      <c r="G129" s="14" t="s">
        <v>43</v>
      </c>
      <c r="H129" s="14" t="s">
        <v>926</v>
      </c>
      <c r="I129" s="14" t="s">
        <v>2</v>
      </c>
      <c r="J129" s="14" t="s">
        <v>287</v>
      </c>
      <c r="K129" s="14">
        <v>52011724</v>
      </c>
      <c r="L129" s="14" t="s">
        <v>500</v>
      </c>
      <c r="M129" s="14" t="s">
        <v>44</v>
      </c>
      <c r="N129" t="s">
        <v>37</v>
      </c>
      <c r="O129" s="1">
        <v>45091</v>
      </c>
      <c r="P129" s="14" t="s">
        <v>325</v>
      </c>
      <c r="Q129" s="14" t="s">
        <v>638</v>
      </c>
      <c r="R129" s="1">
        <v>44978</v>
      </c>
      <c r="S129" s="1">
        <v>44986</v>
      </c>
      <c r="T129" s="14" t="s">
        <v>969</v>
      </c>
      <c r="U129" s="1">
        <v>45231</v>
      </c>
      <c r="V129" s="14">
        <v>32256000</v>
      </c>
      <c r="W129" s="14">
        <f>$D$5-Contratos[[#This Row],[Fecha de Inicio]]</f>
        <v>121</v>
      </c>
      <c r="X129" s="14">
        <f>ROUND((($D$5-Contratos[[#This Row],[Fecha de Inicio]])/(Contratos[[#This Row],[Fecha Finalizacion Programada]]-Contratos[[#This Row],[Fecha de Inicio]])*100),2)</f>
        <v>49.39</v>
      </c>
      <c r="Y129" s="27">
        <v>12096000</v>
      </c>
      <c r="Z129" s="27">
        <v>20160000</v>
      </c>
      <c r="AA129" s="14">
        <v>0</v>
      </c>
      <c r="AB129" s="27">
        <v>0</v>
      </c>
      <c r="AC129" s="27">
        <v>32256000</v>
      </c>
      <c r="AD129" s="14" t="s">
        <v>969</v>
      </c>
    </row>
    <row r="130" spans="2:30" x14ac:dyDescent="0.25">
      <c r="B130" s="14">
        <v>2021</v>
      </c>
      <c r="C130">
        <v>210483</v>
      </c>
      <c r="D130" s="14" t="s">
        <v>189</v>
      </c>
      <c r="E130" s="14" t="s">
        <v>1016</v>
      </c>
      <c r="F130" s="14" t="s">
        <v>0</v>
      </c>
      <c r="G130" s="14" t="s">
        <v>24</v>
      </c>
      <c r="H130" s="14" t="s">
        <v>926</v>
      </c>
      <c r="I130" s="14" t="s">
        <v>2</v>
      </c>
      <c r="J130" s="14" t="s">
        <v>680</v>
      </c>
      <c r="K130" s="14">
        <v>901444086</v>
      </c>
      <c r="L130" s="14" t="s">
        <v>885</v>
      </c>
      <c r="M130" s="14" t="s">
        <v>379</v>
      </c>
      <c r="N130" t="s">
        <v>37</v>
      </c>
      <c r="O130" s="1">
        <v>45090</v>
      </c>
      <c r="P130" s="14" t="s">
        <v>619</v>
      </c>
      <c r="Q130" s="14" t="s">
        <v>631</v>
      </c>
      <c r="R130" s="1">
        <v>44469</v>
      </c>
      <c r="S130" s="1">
        <v>44488</v>
      </c>
      <c r="T130" s="14" t="s">
        <v>973</v>
      </c>
      <c r="U130" s="1">
        <v>45291</v>
      </c>
      <c r="V130" s="14">
        <v>543092200</v>
      </c>
      <c r="W130" s="14">
        <f>$D$5-Contratos[[#This Row],[Fecha de Inicio]]</f>
        <v>619</v>
      </c>
      <c r="X130" s="14">
        <f>ROUND((($D$5-Contratos[[#This Row],[Fecha de Inicio]])/(Contratos[[#This Row],[Fecha Finalizacion Programada]]-Contratos[[#This Row],[Fecha de Inicio]])*100),2)</f>
        <v>77.09</v>
      </c>
      <c r="Y130" s="27">
        <v>361901831</v>
      </c>
      <c r="Z130" s="27">
        <v>181190369</v>
      </c>
      <c r="AA130" s="14">
        <v>0</v>
      </c>
      <c r="AB130" s="27">
        <v>0</v>
      </c>
      <c r="AC130" s="27">
        <v>543092200</v>
      </c>
      <c r="AD130" s="14" t="s">
        <v>973</v>
      </c>
    </row>
    <row r="131" spans="2:30" x14ac:dyDescent="0.25">
      <c r="B131" s="14">
        <v>2023</v>
      </c>
      <c r="C131">
        <v>230160</v>
      </c>
      <c r="D131" s="14" t="s">
        <v>188</v>
      </c>
      <c r="E131" s="14" t="s">
        <v>667</v>
      </c>
      <c r="F131" s="14" t="s">
        <v>42</v>
      </c>
      <c r="G131" s="14" t="s">
        <v>43</v>
      </c>
      <c r="H131" s="14" t="s">
        <v>943</v>
      </c>
      <c r="I131" s="14" t="s">
        <v>2</v>
      </c>
      <c r="J131" s="14" t="s">
        <v>528</v>
      </c>
      <c r="K131" s="14">
        <v>53048983</v>
      </c>
      <c r="L131" s="14" t="s">
        <v>463</v>
      </c>
      <c r="M131" s="14" t="s">
        <v>436</v>
      </c>
      <c r="N131" t="s">
        <v>37</v>
      </c>
      <c r="O131" s="1">
        <v>45090</v>
      </c>
      <c r="P131" s="14" t="s">
        <v>628</v>
      </c>
      <c r="Q131" s="14" t="s">
        <v>640</v>
      </c>
      <c r="R131" s="1">
        <v>44964</v>
      </c>
      <c r="S131" s="1">
        <v>44966</v>
      </c>
      <c r="T131" s="14" t="s">
        <v>969</v>
      </c>
      <c r="U131" s="1">
        <v>45208</v>
      </c>
      <c r="V131" s="14">
        <v>31432000</v>
      </c>
      <c r="W131" s="14">
        <f>$D$5-Contratos[[#This Row],[Fecha de Inicio]]</f>
        <v>141</v>
      </c>
      <c r="X131" s="14">
        <f>ROUND((($D$5-Contratos[[#This Row],[Fecha de Inicio]])/(Contratos[[#This Row],[Fecha Finalizacion Programada]]-Contratos[[#This Row],[Fecha de Inicio]])*100),2)</f>
        <v>58.26</v>
      </c>
      <c r="Y131" s="27">
        <v>14668267</v>
      </c>
      <c r="Z131" s="27">
        <v>16763733</v>
      </c>
      <c r="AA131" s="14">
        <v>0</v>
      </c>
      <c r="AB131" s="27">
        <v>0</v>
      </c>
      <c r="AC131" s="27">
        <v>31432000</v>
      </c>
      <c r="AD131" s="14" t="s">
        <v>969</v>
      </c>
    </row>
    <row r="132" spans="2:30" x14ac:dyDescent="0.25">
      <c r="B132" s="14">
        <v>2022</v>
      </c>
      <c r="C132">
        <v>220003</v>
      </c>
      <c r="D132" s="14" t="s">
        <v>188</v>
      </c>
      <c r="E132" s="14" t="s">
        <v>1019</v>
      </c>
      <c r="F132" s="14" t="s">
        <v>42</v>
      </c>
      <c r="G132" s="14" t="s">
        <v>46</v>
      </c>
      <c r="H132" s="14" t="s">
        <v>935</v>
      </c>
      <c r="I132" s="14" t="s">
        <v>2</v>
      </c>
      <c r="J132" s="14" t="s">
        <v>683</v>
      </c>
      <c r="K132" s="14">
        <v>1030641735</v>
      </c>
      <c r="L132" s="14" t="s">
        <v>49</v>
      </c>
      <c r="M132" s="14" t="s">
        <v>252</v>
      </c>
      <c r="N132" t="s">
        <v>37</v>
      </c>
      <c r="O132" s="1">
        <v>45086</v>
      </c>
      <c r="P132" s="14" t="s">
        <v>715</v>
      </c>
      <c r="Q132" s="14" t="s">
        <v>800</v>
      </c>
      <c r="R132" s="1">
        <v>44572</v>
      </c>
      <c r="S132" s="1">
        <v>44573</v>
      </c>
      <c r="T132" s="14">
        <v>270</v>
      </c>
      <c r="U132" s="1">
        <v>44942</v>
      </c>
      <c r="V132" s="14">
        <v>16597098</v>
      </c>
      <c r="W132" s="14">
        <f>Contratos[[#This Row],[Fecha Finalizacion Programada]]-Contratos[[#This Row],[Fecha de Inicio]]</f>
        <v>369</v>
      </c>
      <c r="X132" s="14">
        <f>ROUND(((Contratos[[#This Row],[Fecha Finalizacion Programada]]-Contratos[[#This Row],[Fecha de Inicio]])/(Contratos[[#This Row],[Fecha Finalizacion Programada]]-Contratos[[#This Row],[Fecha de Inicio]])*100),2)</f>
        <v>100</v>
      </c>
      <c r="Y132" s="27">
        <v>22375347</v>
      </c>
      <c r="Z132" s="27">
        <v>0</v>
      </c>
      <c r="AA132" s="14">
        <v>1</v>
      </c>
      <c r="AB132" s="27">
        <v>5778249</v>
      </c>
      <c r="AC132" s="27">
        <v>22375347</v>
      </c>
      <c r="AD132" s="14" t="s">
        <v>1000</v>
      </c>
    </row>
    <row r="133" spans="2:30" x14ac:dyDescent="0.25">
      <c r="B133" s="14">
        <v>2022</v>
      </c>
      <c r="C133">
        <v>220126</v>
      </c>
      <c r="D133" s="14" t="s">
        <v>188</v>
      </c>
      <c r="E133" s="14" t="s">
        <v>1030</v>
      </c>
      <c r="F133" s="14" t="s">
        <v>42</v>
      </c>
      <c r="G133" s="14" t="s">
        <v>43</v>
      </c>
      <c r="H133" s="14" t="s">
        <v>935</v>
      </c>
      <c r="I133" s="14" t="s">
        <v>2</v>
      </c>
      <c r="J133" s="14" t="s">
        <v>76</v>
      </c>
      <c r="K133" s="14">
        <v>1094933114</v>
      </c>
      <c r="L133" s="14" t="s">
        <v>149</v>
      </c>
      <c r="M133" s="14" t="s">
        <v>252</v>
      </c>
      <c r="N133" t="s">
        <v>37</v>
      </c>
      <c r="O133" s="1">
        <v>45086</v>
      </c>
      <c r="P133" s="14" t="s">
        <v>715</v>
      </c>
      <c r="Q133" s="14" t="s">
        <v>800</v>
      </c>
      <c r="R133" s="1">
        <v>44574</v>
      </c>
      <c r="S133" s="1">
        <v>44579</v>
      </c>
      <c r="T133" s="14">
        <v>270</v>
      </c>
      <c r="U133" s="1">
        <v>44942</v>
      </c>
      <c r="V133" s="14">
        <v>36288000</v>
      </c>
      <c r="W133" s="14">
        <f>Contratos[[#This Row],[Fecha Finalizacion Programada]]-Contratos[[#This Row],[Fecha de Inicio]]</f>
        <v>363</v>
      </c>
      <c r="X133" s="14">
        <f>ROUND(((Contratos[[#This Row],[Fecha Finalizacion Programada]]-Contratos[[#This Row],[Fecha de Inicio]])/(Contratos[[#This Row],[Fecha Finalizacion Programada]]-Contratos[[#This Row],[Fecha de Inicio]])*100),2)</f>
        <v>100</v>
      </c>
      <c r="Y133" s="27">
        <v>48115200</v>
      </c>
      <c r="Z133" s="27">
        <v>0</v>
      </c>
      <c r="AA133" s="14">
        <v>1</v>
      </c>
      <c r="AB133" s="27">
        <v>11827200</v>
      </c>
      <c r="AC133" s="27">
        <v>48115200</v>
      </c>
      <c r="AD133" s="14" t="s">
        <v>1001</v>
      </c>
    </row>
    <row r="134" spans="2:30" x14ac:dyDescent="0.25">
      <c r="B134" s="14">
        <v>2023</v>
      </c>
      <c r="C134">
        <v>230182</v>
      </c>
      <c r="D134" s="14" t="s">
        <v>188</v>
      </c>
      <c r="E134" s="14" t="s">
        <v>398</v>
      </c>
      <c r="F134" s="14" t="s">
        <v>42</v>
      </c>
      <c r="G134" s="14" t="s">
        <v>43</v>
      </c>
      <c r="H134" s="14" t="s">
        <v>942</v>
      </c>
      <c r="I134" s="14" t="s">
        <v>2</v>
      </c>
      <c r="J134" s="14" t="s">
        <v>302</v>
      </c>
      <c r="K134" s="14">
        <v>79558256</v>
      </c>
      <c r="L134" s="14" t="s">
        <v>342</v>
      </c>
      <c r="M134" s="14" t="s">
        <v>377</v>
      </c>
      <c r="N134" t="s">
        <v>37</v>
      </c>
      <c r="O134" s="1">
        <v>45086</v>
      </c>
      <c r="P134" s="14" t="s">
        <v>323</v>
      </c>
      <c r="Q134" s="14" t="s">
        <v>817</v>
      </c>
      <c r="R134" s="1">
        <v>44959</v>
      </c>
      <c r="S134" s="1">
        <v>44963</v>
      </c>
      <c r="T134" s="14" t="s">
        <v>972</v>
      </c>
      <c r="U134" s="1">
        <v>45266</v>
      </c>
      <c r="V134" s="14">
        <v>84530000</v>
      </c>
      <c r="W134" s="14">
        <f>$D$5-Contratos[[#This Row],[Fecha de Inicio]]</f>
        <v>144</v>
      </c>
      <c r="X134" s="14">
        <f>ROUND((($D$5-Contratos[[#This Row],[Fecha de Inicio]])/(Contratos[[#This Row],[Fecha Finalizacion Programada]]-Contratos[[#This Row],[Fecha de Inicio]])*100),2)</f>
        <v>47.52</v>
      </c>
      <c r="Y134" s="27">
        <v>32403167</v>
      </c>
      <c r="Z134" s="27">
        <v>52126833</v>
      </c>
      <c r="AA134" s="14">
        <v>0</v>
      </c>
      <c r="AB134" s="27">
        <v>0</v>
      </c>
      <c r="AC134" s="27">
        <v>84530000</v>
      </c>
      <c r="AD134" s="14" t="s">
        <v>972</v>
      </c>
    </row>
    <row r="135" spans="2:30" x14ac:dyDescent="0.25">
      <c r="B135" s="14">
        <v>2023</v>
      </c>
      <c r="C135">
        <v>230216</v>
      </c>
      <c r="D135" s="14" t="s">
        <v>188</v>
      </c>
      <c r="E135" s="14" t="s">
        <v>392</v>
      </c>
      <c r="F135" s="14" t="s">
        <v>42</v>
      </c>
      <c r="G135" s="14" t="s">
        <v>43</v>
      </c>
      <c r="H135" s="14" t="s">
        <v>942</v>
      </c>
      <c r="I135" s="14" t="s">
        <v>2</v>
      </c>
      <c r="J135" s="14" t="s">
        <v>296</v>
      </c>
      <c r="K135" s="14">
        <v>1010160547</v>
      </c>
      <c r="L135" s="14" t="s">
        <v>340</v>
      </c>
      <c r="M135" s="14" t="s">
        <v>377</v>
      </c>
      <c r="N135" t="s">
        <v>37</v>
      </c>
      <c r="O135" s="1">
        <v>45086</v>
      </c>
      <c r="P135" s="14" t="s">
        <v>323</v>
      </c>
      <c r="Q135" s="14" t="s">
        <v>818</v>
      </c>
      <c r="R135" s="1">
        <v>44960</v>
      </c>
      <c r="S135" s="1">
        <v>44963</v>
      </c>
      <c r="T135" s="14" t="s">
        <v>972</v>
      </c>
      <c r="U135" s="1">
        <v>45266</v>
      </c>
      <c r="V135" s="14">
        <v>84530000</v>
      </c>
      <c r="W135" s="14">
        <f>$D$5-Contratos[[#This Row],[Fecha de Inicio]]</f>
        <v>144</v>
      </c>
      <c r="X135" s="14">
        <f>ROUND((($D$5-Contratos[[#This Row],[Fecha de Inicio]])/(Contratos[[#This Row],[Fecha Finalizacion Programada]]-Contratos[[#This Row],[Fecha de Inicio]])*100),2)</f>
        <v>47.52</v>
      </c>
      <c r="Y135" s="27">
        <v>32403167</v>
      </c>
      <c r="Z135" s="27">
        <v>52126833</v>
      </c>
      <c r="AA135" s="14">
        <v>0</v>
      </c>
      <c r="AB135" s="27">
        <v>0</v>
      </c>
      <c r="AC135" s="27">
        <v>84530000</v>
      </c>
      <c r="AD135" s="14" t="s">
        <v>972</v>
      </c>
    </row>
    <row r="136" spans="2:30" x14ac:dyDescent="0.25">
      <c r="B136" s="14">
        <v>2023</v>
      </c>
      <c r="C136">
        <v>230099</v>
      </c>
      <c r="D136" s="14" t="s">
        <v>188</v>
      </c>
      <c r="E136" s="14" t="s">
        <v>645</v>
      </c>
      <c r="F136" s="14" t="s">
        <v>42</v>
      </c>
      <c r="G136" s="14" t="s">
        <v>46</v>
      </c>
      <c r="H136" s="14" t="s">
        <v>944</v>
      </c>
      <c r="I136" s="14" t="s">
        <v>2</v>
      </c>
      <c r="J136" s="14" t="s">
        <v>507</v>
      </c>
      <c r="K136" s="14">
        <v>79319640</v>
      </c>
      <c r="L136" s="14" t="s">
        <v>544</v>
      </c>
      <c r="M136" s="14" t="s">
        <v>612</v>
      </c>
      <c r="N136" t="s">
        <v>37</v>
      </c>
      <c r="O136" s="1">
        <v>45086</v>
      </c>
      <c r="P136" s="14" t="s">
        <v>618</v>
      </c>
      <c r="Q136" s="14" t="s">
        <v>819</v>
      </c>
      <c r="R136" s="1">
        <v>44945</v>
      </c>
      <c r="S136" s="1">
        <v>44950</v>
      </c>
      <c r="T136" s="14" t="s">
        <v>967</v>
      </c>
      <c r="U136" s="1">
        <v>45315</v>
      </c>
      <c r="V136" s="14">
        <v>39084000</v>
      </c>
      <c r="W136" s="14">
        <f>$D$5-Contratos[[#This Row],[Fecha de Inicio]]</f>
        <v>157</v>
      </c>
      <c r="X136" s="14">
        <f>ROUND((($D$5-Contratos[[#This Row],[Fecha de Inicio]])/(Contratos[[#This Row],[Fecha Finalizacion Programada]]-Contratos[[#This Row],[Fecha de Inicio]])*100),2)</f>
        <v>43.01</v>
      </c>
      <c r="Y136" s="27">
        <v>13787967</v>
      </c>
      <c r="Z136" s="27">
        <v>25296033</v>
      </c>
      <c r="AA136" s="14">
        <v>0</v>
      </c>
      <c r="AB136" s="27">
        <v>0</v>
      </c>
      <c r="AC136" s="27">
        <v>39084000</v>
      </c>
      <c r="AD136" s="14" t="s">
        <v>967</v>
      </c>
    </row>
    <row r="137" spans="2:30" x14ac:dyDescent="0.25">
      <c r="B137" s="14">
        <v>2021</v>
      </c>
      <c r="C137">
        <v>210528</v>
      </c>
      <c r="D137" s="14" t="s">
        <v>188</v>
      </c>
      <c r="E137" s="14" t="s">
        <v>1031</v>
      </c>
      <c r="F137" s="14" t="s">
        <v>27</v>
      </c>
      <c r="G137" s="14" t="s">
        <v>24</v>
      </c>
      <c r="H137" s="14" t="s">
        <v>945</v>
      </c>
      <c r="I137" s="14" t="s">
        <v>2</v>
      </c>
      <c r="J137" s="14" t="s">
        <v>692</v>
      </c>
      <c r="K137" s="14">
        <v>800047326</v>
      </c>
      <c r="L137" s="14" t="s">
        <v>899</v>
      </c>
      <c r="M137" s="14" t="s">
        <v>921</v>
      </c>
      <c r="N137" t="s">
        <v>37</v>
      </c>
      <c r="O137" s="1">
        <v>45086</v>
      </c>
      <c r="P137" s="14" t="s">
        <v>745</v>
      </c>
      <c r="Q137" s="14" t="s">
        <v>820</v>
      </c>
      <c r="R137" s="1">
        <v>44525</v>
      </c>
      <c r="S137" s="1">
        <v>44568</v>
      </c>
      <c r="T137" s="14">
        <v>360</v>
      </c>
      <c r="U137" s="1">
        <v>44933</v>
      </c>
      <c r="V137" s="14">
        <v>7994420</v>
      </c>
      <c r="W137" s="14">
        <f>Contratos[[#This Row],[Fecha Finalizacion Programada]]-Contratos[[#This Row],[Fecha de Inicio]]</f>
        <v>365</v>
      </c>
      <c r="X137" s="14">
        <f>ROUND(((Contratos[[#This Row],[Fecha Finalizacion Programada]]-Contratos[[#This Row],[Fecha de Inicio]])/(Contratos[[#This Row],[Fecha Finalizacion Programada]]-Contratos[[#This Row],[Fecha de Inicio]])*100),2)</f>
        <v>100</v>
      </c>
      <c r="Y137" s="27">
        <v>7994420</v>
      </c>
      <c r="Z137" s="27">
        <v>0</v>
      </c>
      <c r="AA137" s="14">
        <v>0</v>
      </c>
      <c r="AB137" s="27">
        <v>0</v>
      </c>
      <c r="AC137" s="27">
        <v>7994420</v>
      </c>
      <c r="AD137" s="14" t="s">
        <v>967</v>
      </c>
    </row>
    <row r="138" spans="2:30" x14ac:dyDescent="0.25">
      <c r="B138" s="14">
        <v>2023</v>
      </c>
      <c r="C138">
        <v>230010</v>
      </c>
      <c r="D138" s="14" t="s">
        <v>188</v>
      </c>
      <c r="E138" s="14" t="s">
        <v>445</v>
      </c>
      <c r="F138" s="14" t="s">
        <v>42</v>
      </c>
      <c r="G138" s="14" t="s">
        <v>43</v>
      </c>
      <c r="H138" s="14" t="s">
        <v>931</v>
      </c>
      <c r="I138" s="14" t="s">
        <v>2</v>
      </c>
      <c r="J138" s="14" t="s">
        <v>471</v>
      </c>
      <c r="K138" s="14">
        <v>52480985</v>
      </c>
      <c r="L138" s="14" t="s">
        <v>472</v>
      </c>
      <c r="M138" s="14" t="s">
        <v>964</v>
      </c>
      <c r="N138" t="s">
        <v>37</v>
      </c>
      <c r="O138" s="1">
        <v>45086</v>
      </c>
      <c r="P138" s="14" t="s">
        <v>746</v>
      </c>
      <c r="Q138" s="14" t="s">
        <v>821</v>
      </c>
      <c r="R138" s="1">
        <v>44937</v>
      </c>
      <c r="S138" s="1">
        <v>44944</v>
      </c>
      <c r="T138" s="14" t="s">
        <v>969</v>
      </c>
      <c r="U138" s="1">
        <v>45187</v>
      </c>
      <c r="V138" s="14">
        <v>42072000</v>
      </c>
      <c r="W138" s="14">
        <f>$D$5-Contratos[[#This Row],[Fecha de Inicio]]</f>
        <v>163</v>
      </c>
      <c r="X138" s="14">
        <f>ROUND((($D$5-Contratos[[#This Row],[Fecha de Inicio]])/(Contratos[[#This Row],[Fecha Finalizacion Programada]]-Contratos[[#This Row],[Fecha de Inicio]])*100),2)</f>
        <v>67.08</v>
      </c>
      <c r="Y138" s="27">
        <v>23314900</v>
      </c>
      <c r="Z138" s="27">
        <v>18757100</v>
      </c>
      <c r="AA138" s="14">
        <v>0</v>
      </c>
      <c r="AB138" s="27">
        <v>0</v>
      </c>
      <c r="AC138" s="27">
        <v>42072000</v>
      </c>
      <c r="AD138" s="14" t="s">
        <v>969</v>
      </c>
    </row>
    <row r="139" spans="2:30" x14ac:dyDescent="0.25">
      <c r="B139" s="14">
        <v>2023</v>
      </c>
      <c r="C139">
        <v>230070</v>
      </c>
      <c r="D139" s="14" t="s">
        <v>188</v>
      </c>
      <c r="E139" s="14" t="s">
        <v>380</v>
      </c>
      <c r="F139" s="14" t="s">
        <v>42</v>
      </c>
      <c r="G139" s="14" t="s">
        <v>43</v>
      </c>
      <c r="H139" s="14" t="s">
        <v>926</v>
      </c>
      <c r="I139" s="14" t="s">
        <v>2</v>
      </c>
      <c r="J139" s="14" t="s">
        <v>285</v>
      </c>
      <c r="K139" s="14">
        <v>80726892</v>
      </c>
      <c r="L139" s="14" t="s">
        <v>333</v>
      </c>
      <c r="M139" s="14" t="s">
        <v>439</v>
      </c>
      <c r="N139" t="s">
        <v>37</v>
      </c>
      <c r="O139" s="1">
        <v>45086</v>
      </c>
      <c r="P139" s="14" t="s">
        <v>707</v>
      </c>
      <c r="Q139" s="14" t="s">
        <v>792</v>
      </c>
      <c r="R139" s="1">
        <v>44944</v>
      </c>
      <c r="S139" s="1">
        <v>44951</v>
      </c>
      <c r="T139" s="14" t="s">
        <v>966</v>
      </c>
      <c r="U139" s="1">
        <v>45285</v>
      </c>
      <c r="V139" s="14">
        <v>40942000</v>
      </c>
      <c r="W139" s="14">
        <f>$D$5-Contratos[[#This Row],[Fecha de Inicio]]</f>
        <v>156</v>
      </c>
      <c r="X139" s="14">
        <f>ROUND((($D$5-Contratos[[#This Row],[Fecha de Inicio]])/(Contratos[[#This Row],[Fecha Finalizacion Programada]]-Contratos[[#This Row],[Fecha de Inicio]])*100),2)</f>
        <v>46.71</v>
      </c>
      <c r="Y139" s="27">
        <v>15632400</v>
      </c>
      <c r="Z139" s="27">
        <v>25309600</v>
      </c>
      <c r="AA139" s="14">
        <v>0</v>
      </c>
      <c r="AB139" s="27">
        <v>0</v>
      </c>
      <c r="AC139" s="27">
        <v>40942000</v>
      </c>
      <c r="AD139" s="14" t="s">
        <v>966</v>
      </c>
    </row>
    <row r="140" spans="2:30" x14ac:dyDescent="0.25">
      <c r="B140" s="14">
        <v>2023</v>
      </c>
      <c r="C140">
        <v>230076</v>
      </c>
      <c r="D140" s="14" t="s">
        <v>188</v>
      </c>
      <c r="E140" s="14" t="s">
        <v>381</v>
      </c>
      <c r="F140" s="14" t="s">
        <v>42</v>
      </c>
      <c r="G140" s="14" t="s">
        <v>43</v>
      </c>
      <c r="H140" s="14" t="s">
        <v>926</v>
      </c>
      <c r="I140" s="14" t="s">
        <v>2</v>
      </c>
      <c r="J140" s="14" t="s">
        <v>286</v>
      </c>
      <c r="K140" s="14">
        <v>79465385</v>
      </c>
      <c r="L140" s="14" t="s">
        <v>334</v>
      </c>
      <c r="M140" s="14" t="s">
        <v>439</v>
      </c>
      <c r="N140" t="s">
        <v>37</v>
      </c>
      <c r="O140" s="1">
        <v>45086</v>
      </c>
      <c r="P140" s="14" t="s">
        <v>707</v>
      </c>
      <c r="Q140" s="14" t="s">
        <v>792</v>
      </c>
      <c r="R140" s="1">
        <v>44943</v>
      </c>
      <c r="S140" s="1">
        <v>44950</v>
      </c>
      <c r="T140" s="14" t="s">
        <v>966</v>
      </c>
      <c r="U140" s="1">
        <v>45284</v>
      </c>
      <c r="V140" s="14">
        <v>74195000</v>
      </c>
      <c r="W140" s="14">
        <f>$D$5-Contratos[[#This Row],[Fecha de Inicio]]</f>
        <v>157</v>
      </c>
      <c r="X140" s="14">
        <f>ROUND((($D$5-Contratos[[#This Row],[Fecha de Inicio]])/(Contratos[[#This Row],[Fecha Finalizacion Programada]]-Contratos[[#This Row],[Fecha de Inicio]])*100),2)</f>
        <v>47.01</v>
      </c>
      <c r="Y140" s="27">
        <v>28553833</v>
      </c>
      <c r="Z140" s="27">
        <v>45641167</v>
      </c>
      <c r="AA140" s="14">
        <v>0</v>
      </c>
      <c r="AB140" s="27">
        <v>0</v>
      </c>
      <c r="AC140" s="27">
        <v>74195000</v>
      </c>
      <c r="AD140" s="14" t="s">
        <v>966</v>
      </c>
    </row>
    <row r="141" spans="2:30" x14ac:dyDescent="0.25">
      <c r="B141" s="14">
        <v>2023</v>
      </c>
      <c r="C141">
        <v>230202</v>
      </c>
      <c r="D141" s="14" t="s">
        <v>188</v>
      </c>
      <c r="E141" s="14" t="s">
        <v>380</v>
      </c>
      <c r="F141" s="14" t="s">
        <v>42</v>
      </c>
      <c r="G141" s="14" t="s">
        <v>43</v>
      </c>
      <c r="H141" s="14" t="s">
        <v>926</v>
      </c>
      <c r="I141" s="14" t="s">
        <v>2</v>
      </c>
      <c r="J141" s="14" t="s">
        <v>321</v>
      </c>
      <c r="K141" s="14">
        <v>86011718</v>
      </c>
      <c r="L141" s="14" t="s">
        <v>374</v>
      </c>
      <c r="M141" s="14" t="s">
        <v>439</v>
      </c>
      <c r="N141" t="s">
        <v>37</v>
      </c>
      <c r="O141" s="1">
        <v>45086</v>
      </c>
      <c r="P141" s="14" t="s">
        <v>707</v>
      </c>
      <c r="Q141" s="14" t="s">
        <v>792</v>
      </c>
      <c r="R141" s="1">
        <v>44957</v>
      </c>
      <c r="S141" s="1">
        <v>44959</v>
      </c>
      <c r="T141" s="14" t="s">
        <v>966</v>
      </c>
      <c r="U141" s="1">
        <v>45291</v>
      </c>
      <c r="V141" s="14">
        <v>40942000</v>
      </c>
      <c r="W141" s="14">
        <f>$D$5-Contratos[[#This Row],[Fecha de Inicio]]</f>
        <v>148</v>
      </c>
      <c r="X141" s="14">
        <f>ROUND((($D$5-Contratos[[#This Row],[Fecha de Inicio]])/(Contratos[[#This Row],[Fecha Finalizacion Programada]]-Contratos[[#This Row],[Fecha de Inicio]])*100),2)</f>
        <v>44.58</v>
      </c>
      <c r="Y141" s="27">
        <v>14763933</v>
      </c>
      <c r="Z141" s="27">
        <v>26178067</v>
      </c>
      <c r="AA141" s="14">
        <v>0</v>
      </c>
      <c r="AB141" s="27">
        <v>0</v>
      </c>
      <c r="AC141" s="27">
        <v>40942000</v>
      </c>
      <c r="AD141" s="14" t="s">
        <v>966</v>
      </c>
    </row>
    <row r="142" spans="2:30" x14ac:dyDescent="0.25">
      <c r="B142" s="14">
        <v>2023</v>
      </c>
      <c r="C142">
        <v>230203</v>
      </c>
      <c r="D142" s="14" t="s">
        <v>188</v>
      </c>
      <c r="E142" s="14" t="s">
        <v>380</v>
      </c>
      <c r="F142" s="14" t="s">
        <v>42</v>
      </c>
      <c r="G142" s="14" t="s">
        <v>43</v>
      </c>
      <c r="H142" s="14" t="s">
        <v>926</v>
      </c>
      <c r="I142" s="14" t="s">
        <v>2</v>
      </c>
      <c r="J142" s="14" t="s">
        <v>322</v>
      </c>
      <c r="K142" s="14">
        <v>74189683</v>
      </c>
      <c r="L142" s="14" t="s">
        <v>375</v>
      </c>
      <c r="M142" s="14" t="s">
        <v>439</v>
      </c>
      <c r="N142" t="s">
        <v>37</v>
      </c>
      <c r="O142" s="1">
        <v>45086</v>
      </c>
      <c r="P142" s="14" t="s">
        <v>707</v>
      </c>
      <c r="Q142" s="14" t="s">
        <v>792</v>
      </c>
      <c r="R142" s="1">
        <v>44957</v>
      </c>
      <c r="S142" s="1">
        <v>44958</v>
      </c>
      <c r="T142" s="14" t="s">
        <v>966</v>
      </c>
      <c r="U142" s="1">
        <v>45291</v>
      </c>
      <c r="V142" s="14">
        <v>40942000</v>
      </c>
      <c r="W142" s="14">
        <f>$D$5-Contratos[[#This Row],[Fecha de Inicio]]</f>
        <v>149</v>
      </c>
      <c r="X142" s="14">
        <f>ROUND((($D$5-Contratos[[#This Row],[Fecha de Inicio]])/(Contratos[[#This Row],[Fecha Finalizacion Programada]]-Contratos[[#This Row],[Fecha de Inicio]])*100),2)</f>
        <v>44.74</v>
      </c>
      <c r="Y142" s="27">
        <v>10917866</v>
      </c>
      <c r="Z142" s="27">
        <v>30024134</v>
      </c>
      <c r="AA142" s="14">
        <v>0</v>
      </c>
      <c r="AB142" s="27">
        <v>0</v>
      </c>
      <c r="AC142" s="27">
        <v>40942000</v>
      </c>
      <c r="AD142" s="14" t="s">
        <v>966</v>
      </c>
    </row>
    <row r="143" spans="2:30" x14ac:dyDescent="0.25">
      <c r="B143" s="14">
        <v>2022</v>
      </c>
      <c r="C143">
        <v>220015</v>
      </c>
      <c r="D143" s="14" t="s">
        <v>188</v>
      </c>
      <c r="E143" s="14" t="s">
        <v>1032</v>
      </c>
      <c r="F143" s="14" t="s">
        <v>42</v>
      </c>
      <c r="G143" s="14" t="s">
        <v>43</v>
      </c>
      <c r="H143" s="14" t="s">
        <v>946</v>
      </c>
      <c r="I143" s="14" t="s">
        <v>2</v>
      </c>
      <c r="J143" s="14" t="s">
        <v>693</v>
      </c>
      <c r="K143" s="14">
        <v>1032451525</v>
      </c>
      <c r="L143" s="14" t="s">
        <v>97</v>
      </c>
      <c r="M143" s="14" t="s">
        <v>98</v>
      </c>
      <c r="N143" t="s">
        <v>37</v>
      </c>
      <c r="O143" s="1">
        <v>45085</v>
      </c>
      <c r="P143" s="14" t="s">
        <v>747</v>
      </c>
      <c r="Q143" s="14" t="s">
        <v>822</v>
      </c>
      <c r="R143" s="1">
        <v>44572</v>
      </c>
      <c r="S143" s="1">
        <v>44574</v>
      </c>
      <c r="T143" s="14">
        <v>330</v>
      </c>
      <c r="U143" s="1">
        <v>44908</v>
      </c>
      <c r="V143" s="14">
        <v>80168000</v>
      </c>
      <c r="W143" s="14">
        <f>Contratos[[#This Row],[Fecha Finalizacion Programada]]-Contratos[[#This Row],[Fecha de Inicio]]</f>
        <v>334</v>
      </c>
      <c r="X143" s="14">
        <f>ROUND(((Contratos[[#This Row],[Fecha Finalizacion Programada]]-Contratos[[#This Row],[Fecha de Inicio]])/(Contratos[[#This Row],[Fecha Finalizacion Programada]]-Contratos[[#This Row],[Fecha de Inicio]])*100),2)</f>
        <v>100</v>
      </c>
      <c r="Y143" s="27">
        <v>80168000</v>
      </c>
      <c r="Z143" s="27">
        <v>0</v>
      </c>
      <c r="AA143" s="14">
        <v>0</v>
      </c>
      <c r="AB143" s="27">
        <v>0</v>
      </c>
      <c r="AC143" s="27">
        <v>80168000</v>
      </c>
      <c r="AD143" s="14" t="s">
        <v>966</v>
      </c>
    </row>
    <row r="144" spans="2:30" x14ac:dyDescent="0.25">
      <c r="B144" s="14">
        <v>2023</v>
      </c>
      <c r="C144">
        <v>230307</v>
      </c>
      <c r="D144" s="14" t="s">
        <v>188</v>
      </c>
      <c r="E144" s="14" t="s">
        <v>661</v>
      </c>
      <c r="F144" s="14" t="s">
        <v>42</v>
      </c>
      <c r="G144" s="14" t="s">
        <v>43</v>
      </c>
      <c r="H144" s="14" t="s">
        <v>926</v>
      </c>
      <c r="I144" s="14" t="s">
        <v>2</v>
      </c>
      <c r="J144" s="14" t="s">
        <v>523</v>
      </c>
      <c r="K144" s="14">
        <v>1016085950</v>
      </c>
      <c r="L144" s="14" t="s">
        <v>900</v>
      </c>
      <c r="M144" s="14" t="s">
        <v>379</v>
      </c>
      <c r="N144" t="s">
        <v>37</v>
      </c>
      <c r="O144" s="1">
        <v>45085</v>
      </c>
      <c r="P144" s="14" t="s">
        <v>424</v>
      </c>
      <c r="Q144" s="14" t="s">
        <v>430</v>
      </c>
      <c r="R144" s="1">
        <v>44994</v>
      </c>
      <c r="S144" s="1">
        <v>44998</v>
      </c>
      <c r="T144" s="14" t="s">
        <v>972</v>
      </c>
      <c r="U144" s="1">
        <v>45304</v>
      </c>
      <c r="V144" s="14">
        <v>40320000</v>
      </c>
      <c r="W144" s="14">
        <f>$D$5-Contratos[[#This Row],[Fecha de Inicio]]</f>
        <v>109</v>
      </c>
      <c r="X144" s="14">
        <f>ROUND((($D$5-Contratos[[#This Row],[Fecha de Inicio]])/(Contratos[[#This Row],[Fecha Finalizacion Programada]]-Contratos[[#This Row],[Fecha de Inicio]])*100),2)</f>
        <v>35.619999999999997</v>
      </c>
      <c r="Y144" s="27">
        <v>2419200</v>
      </c>
      <c r="Z144" s="27">
        <v>37900800</v>
      </c>
      <c r="AA144" s="14">
        <v>0</v>
      </c>
      <c r="AB144" s="27">
        <v>0</v>
      </c>
      <c r="AC144" s="27">
        <v>40320000</v>
      </c>
      <c r="AD144" s="14" t="s">
        <v>972</v>
      </c>
    </row>
    <row r="145" spans="2:30" x14ac:dyDescent="0.25">
      <c r="B145" s="14">
        <v>2023</v>
      </c>
      <c r="C145">
        <v>230381</v>
      </c>
      <c r="D145" s="14" t="s">
        <v>188</v>
      </c>
      <c r="E145" s="14" t="s">
        <v>661</v>
      </c>
      <c r="F145" s="14" t="s">
        <v>42</v>
      </c>
      <c r="G145" s="14" t="s">
        <v>43</v>
      </c>
      <c r="H145" s="14" t="s">
        <v>926</v>
      </c>
      <c r="I145" s="14" t="s">
        <v>2</v>
      </c>
      <c r="J145" s="14" t="s">
        <v>523</v>
      </c>
      <c r="K145" s="14">
        <v>10267575</v>
      </c>
      <c r="L145" s="14" t="s">
        <v>901</v>
      </c>
      <c r="M145" s="14" t="s">
        <v>379</v>
      </c>
      <c r="N145" t="s">
        <v>37</v>
      </c>
      <c r="O145" s="1">
        <v>45085</v>
      </c>
      <c r="P145" s="14" t="s">
        <v>619</v>
      </c>
      <c r="Q145" s="14" t="s">
        <v>631</v>
      </c>
      <c r="R145" s="1">
        <v>45012</v>
      </c>
      <c r="S145" s="1">
        <v>45013</v>
      </c>
      <c r="T145" s="14" t="s">
        <v>972</v>
      </c>
      <c r="U145" s="1">
        <v>45319</v>
      </c>
      <c r="V145" s="14">
        <v>40320000</v>
      </c>
      <c r="W145" s="14">
        <f>$D$5-Contratos[[#This Row],[Fecha de Inicio]]</f>
        <v>94</v>
      </c>
      <c r="X145" s="14">
        <f>ROUND((($D$5-Contratos[[#This Row],[Fecha de Inicio]])/(Contratos[[#This Row],[Fecha Finalizacion Programada]]-Contratos[[#This Row],[Fecha de Inicio]])*100),2)</f>
        <v>30.72</v>
      </c>
      <c r="Y145" s="27">
        <v>4435200</v>
      </c>
      <c r="Z145" s="27">
        <v>35884800</v>
      </c>
      <c r="AA145" s="14">
        <v>0</v>
      </c>
      <c r="AB145" s="27">
        <v>0</v>
      </c>
      <c r="AC145" s="27">
        <v>40320000</v>
      </c>
      <c r="AD145" s="14" t="s">
        <v>972</v>
      </c>
    </row>
    <row r="146" spans="2:30" x14ac:dyDescent="0.25">
      <c r="B146" s="14">
        <v>2022</v>
      </c>
      <c r="C146">
        <v>220713</v>
      </c>
      <c r="D146" s="14" t="s">
        <v>188</v>
      </c>
      <c r="E146" s="14" t="s">
        <v>459</v>
      </c>
      <c r="F146" s="14" t="s">
        <v>31</v>
      </c>
      <c r="G146" s="14" t="s">
        <v>156</v>
      </c>
      <c r="H146" s="14" t="s">
        <v>941</v>
      </c>
      <c r="I146" s="14" t="s">
        <v>2</v>
      </c>
      <c r="J146" s="14" t="s">
        <v>495</v>
      </c>
      <c r="K146" s="14">
        <v>900749719</v>
      </c>
      <c r="L146" s="14" t="s">
        <v>496</v>
      </c>
      <c r="M146" s="14" t="s">
        <v>60</v>
      </c>
      <c r="N146" s="14" t="s">
        <v>89</v>
      </c>
      <c r="O146" s="1">
        <v>45085</v>
      </c>
      <c r="P146" s="14" t="s">
        <v>748</v>
      </c>
      <c r="Q146" s="14" t="s">
        <v>823</v>
      </c>
      <c r="R146" s="1">
        <v>44840</v>
      </c>
      <c r="S146" s="1">
        <v>44880</v>
      </c>
      <c r="T146" s="14" t="s">
        <v>977</v>
      </c>
      <c r="U146" s="1">
        <v>45077</v>
      </c>
      <c r="V146" s="14">
        <v>896243709</v>
      </c>
      <c r="W146" s="14">
        <f>Contratos[[#This Row],[Fecha Finalizacion Programada]]-Contratos[[#This Row],[Fecha de Inicio]]</f>
        <v>197</v>
      </c>
      <c r="X146" s="14">
        <f>ROUND(((Contratos[[#This Row],[Fecha Finalizacion Programada]]-Contratos[[#This Row],[Fecha de Inicio]])/(Contratos[[#This Row],[Fecha Finalizacion Programada]]-Contratos[[#This Row],[Fecha de Inicio]])*100),2)</f>
        <v>100</v>
      </c>
      <c r="Y146" s="27">
        <v>280042057</v>
      </c>
      <c r="Z146" s="27">
        <v>896243709</v>
      </c>
      <c r="AA146" s="14">
        <v>0</v>
      </c>
      <c r="AB146" s="27">
        <v>0</v>
      </c>
      <c r="AC146" s="27">
        <v>896243709</v>
      </c>
      <c r="AD146" s="14" t="s">
        <v>1002</v>
      </c>
    </row>
    <row r="147" spans="2:30" x14ac:dyDescent="0.25">
      <c r="B147" s="14">
        <v>2023</v>
      </c>
      <c r="C147">
        <v>230512</v>
      </c>
      <c r="D147" s="14" t="s">
        <v>188</v>
      </c>
      <c r="E147" s="14" t="s">
        <v>1033</v>
      </c>
      <c r="F147" s="14" t="s">
        <v>27</v>
      </c>
      <c r="G147" s="14" t="s">
        <v>43</v>
      </c>
      <c r="H147" s="14" t="s">
        <v>936</v>
      </c>
      <c r="I147" s="14" t="s">
        <v>2</v>
      </c>
      <c r="J147" s="14" t="s">
        <v>536</v>
      </c>
      <c r="K147" s="14">
        <v>830067907</v>
      </c>
      <c r="L147" s="14" t="s">
        <v>607</v>
      </c>
      <c r="M147" s="14" t="s">
        <v>437</v>
      </c>
      <c r="N147" t="s">
        <v>37</v>
      </c>
      <c r="O147" s="1">
        <v>45085</v>
      </c>
      <c r="P147" s="14" t="s">
        <v>749</v>
      </c>
      <c r="Q147" s="14" t="s">
        <v>824</v>
      </c>
      <c r="R147" s="1">
        <v>45043</v>
      </c>
      <c r="S147" s="1">
        <v>45050</v>
      </c>
      <c r="T147" s="14" t="s">
        <v>967</v>
      </c>
      <c r="U147" s="1">
        <v>45416</v>
      </c>
      <c r="V147" s="14">
        <v>13362000</v>
      </c>
      <c r="W147" s="14">
        <f>$D$5-Contratos[[#This Row],[Fecha de Inicio]]</f>
        <v>57</v>
      </c>
      <c r="X147" s="14">
        <f>ROUND((($D$5-Contratos[[#This Row],[Fecha de Inicio]])/(Contratos[[#This Row],[Fecha Finalizacion Programada]]-Contratos[[#This Row],[Fecha de Inicio]])*100),2)</f>
        <v>15.57</v>
      </c>
      <c r="Y147" s="27">
        <v>1039267</v>
      </c>
      <c r="Z147" s="27">
        <v>12322733</v>
      </c>
      <c r="AA147" s="14">
        <v>0</v>
      </c>
      <c r="AB147" s="27">
        <v>0</v>
      </c>
      <c r="AC147" s="27">
        <v>13362000</v>
      </c>
      <c r="AD147" s="14" t="s">
        <v>967</v>
      </c>
    </row>
    <row r="148" spans="2:30" x14ac:dyDescent="0.25">
      <c r="B148" s="14">
        <v>2023</v>
      </c>
      <c r="C148">
        <v>230125</v>
      </c>
      <c r="D148" s="14" t="s">
        <v>188</v>
      </c>
      <c r="E148" s="14" t="s">
        <v>284</v>
      </c>
      <c r="F148" s="14" t="s">
        <v>42</v>
      </c>
      <c r="G148" s="14" t="s">
        <v>43</v>
      </c>
      <c r="H148" s="14" t="s">
        <v>947</v>
      </c>
      <c r="I148" s="14" t="s">
        <v>2</v>
      </c>
      <c r="J148" s="14" t="s">
        <v>218</v>
      </c>
      <c r="K148" s="14">
        <v>79639995</v>
      </c>
      <c r="L148" s="14" t="s">
        <v>247</v>
      </c>
      <c r="M148" s="14" t="s">
        <v>922</v>
      </c>
      <c r="N148" t="s">
        <v>37</v>
      </c>
      <c r="O148" s="1">
        <v>45085</v>
      </c>
      <c r="P148" s="14" t="s">
        <v>750</v>
      </c>
      <c r="Q148" s="14" t="s">
        <v>101</v>
      </c>
      <c r="R148" s="1">
        <v>44949</v>
      </c>
      <c r="S148" s="1">
        <v>44953</v>
      </c>
      <c r="T148" s="14" t="s">
        <v>967</v>
      </c>
      <c r="U148" s="1">
        <v>45291</v>
      </c>
      <c r="V148" s="14">
        <v>55824000</v>
      </c>
      <c r="W148" s="14">
        <f>$D$5-Contratos[[#This Row],[Fecha de Inicio]]</f>
        <v>154</v>
      </c>
      <c r="X148" s="14">
        <f>ROUND((($D$5-Contratos[[#This Row],[Fecha de Inicio]])/(Contratos[[#This Row],[Fecha Finalizacion Programada]]-Contratos[[#This Row],[Fecha de Inicio]])*100),2)</f>
        <v>45.56</v>
      </c>
      <c r="Y148" s="27">
        <v>19228267</v>
      </c>
      <c r="Z148" s="27">
        <v>36595733</v>
      </c>
      <c r="AA148" s="14">
        <v>0</v>
      </c>
      <c r="AB148" s="27">
        <v>0</v>
      </c>
      <c r="AC148" s="27">
        <v>55824000</v>
      </c>
      <c r="AD148" s="14" t="s">
        <v>967</v>
      </c>
    </row>
    <row r="149" spans="2:30" x14ac:dyDescent="0.25">
      <c r="B149" s="14">
        <v>2023</v>
      </c>
      <c r="C149">
        <v>230165</v>
      </c>
      <c r="D149" s="14" t="s">
        <v>188</v>
      </c>
      <c r="E149" s="14" t="s">
        <v>407</v>
      </c>
      <c r="F149" s="14" t="s">
        <v>42</v>
      </c>
      <c r="G149" s="14" t="s">
        <v>43</v>
      </c>
      <c r="H149" s="14" t="s">
        <v>947</v>
      </c>
      <c r="I149" s="14" t="s">
        <v>2</v>
      </c>
      <c r="J149" s="14" t="s">
        <v>310</v>
      </c>
      <c r="K149" s="14">
        <v>52201042</v>
      </c>
      <c r="L149" s="14" t="s">
        <v>353</v>
      </c>
      <c r="M149" s="14" t="s">
        <v>922</v>
      </c>
      <c r="N149" t="s">
        <v>37</v>
      </c>
      <c r="O149" s="1">
        <v>45085</v>
      </c>
      <c r="P149" s="14" t="s">
        <v>750</v>
      </c>
      <c r="Q149" s="14" t="s">
        <v>101</v>
      </c>
      <c r="R149" s="1">
        <v>44953</v>
      </c>
      <c r="S149" s="1">
        <v>44964</v>
      </c>
      <c r="T149" s="14" t="s">
        <v>967</v>
      </c>
      <c r="U149" s="1">
        <v>45291</v>
      </c>
      <c r="V149" s="14">
        <v>47148000</v>
      </c>
      <c r="W149" s="14">
        <f>$D$5-Contratos[[#This Row],[Fecha de Inicio]]</f>
        <v>143</v>
      </c>
      <c r="X149" s="14">
        <f>ROUND((($D$5-Contratos[[#This Row],[Fecha de Inicio]])/(Contratos[[#This Row],[Fecha Finalizacion Programada]]-Contratos[[#This Row],[Fecha de Inicio]])*100),2)</f>
        <v>43.73</v>
      </c>
      <c r="Y149" s="27">
        <v>14930200</v>
      </c>
      <c r="Z149" s="27">
        <v>32217800</v>
      </c>
      <c r="AA149" s="14">
        <v>0</v>
      </c>
      <c r="AB149" s="27">
        <v>0</v>
      </c>
      <c r="AC149" s="27">
        <v>47148000</v>
      </c>
      <c r="AD149" s="14" t="s">
        <v>967</v>
      </c>
    </row>
    <row r="150" spans="2:30" x14ac:dyDescent="0.25">
      <c r="B150" s="14">
        <v>2023</v>
      </c>
      <c r="C150">
        <v>230218</v>
      </c>
      <c r="D150" s="14" t="s">
        <v>188</v>
      </c>
      <c r="E150" s="14" t="s">
        <v>415</v>
      </c>
      <c r="F150" s="14" t="s">
        <v>42</v>
      </c>
      <c r="G150" s="14" t="s">
        <v>43</v>
      </c>
      <c r="H150" s="14" t="s">
        <v>947</v>
      </c>
      <c r="I150" s="14" t="s">
        <v>2</v>
      </c>
      <c r="J150" s="14" t="s">
        <v>150</v>
      </c>
      <c r="K150" s="14">
        <v>19424321</v>
      </c>
      <c r="L150" s="14" t="s">
        <v>151</v>
      </c>
      <c r="M150" s="14" t="s">
        <v>922</v>
      </c>
      <c r="N150" t="s">
        <v>37</v>
      </c>
      <c r="O150" s="1">
        <v>45085</v>
      </c>
      <c r="P150" s="14" t="s">
        <v>750</v>
      </c>
      <c r="Q150" s="14" t="s">
        <v>825</v>
      </c>
      <c r="R150" s="1">
        <v>44963</v>
      </c>
      <c r="S150" s="1">
        <v>44970</v>
      </c>
      <c r="T150" s="14" t="s">
        <v>966</v>
      </c>
      <c r="U150" s="1">
        <v>45291</v>
      </c>
      <c r="V150" s="14">
        <v>72490000</v>
      </c>
      <c r="W150" s="14">
        <f>$D$5-Contratos[[#This Row],[Fecha de Inicio]]</f>
        <v>137</v>
      </c>
      <c r="X150" s="14">
        <f>ROUND((($D$5-Contratos[[#This Row],[Fecha de Inicio]])/(Contratos[[#This Row],[Fecha Finalizacion Programada]]-Contratos[[#This Row],[Fecha de Inicio]])*100),2)</f>
        <v>42.68</v>
      </c>
      <c r="Y150" s="27">
        <v>23724000</v>
      </c>
      <c r="Z150" s="27">
        <v>48766000</v>
      </c>
      <c r="AA150" s="14">
        <v>0</v>
      </c>
      <c r="AB150" s="27">
        <v>0</v>
      </c>
      <c r="AC150" s="27">
        <v>72490000</v>
      </c>
      <c r="AD150" s="14" t="s">
        <v>966</v>
      </c>
    </row>
    <row r="151" spans="2:30" x14ac:dyDescent="0.25">
      <c r="B151" s="14">
        <v>2023</v>
      </c>
      <c r="C151">
        <v>230161</v>
      </c>
      <c r="D151" s="14" t="s">
        <v>188</v>
      </c>
      <c r="E151" s="14" t="s">
        <v>406</v>
      </c>
      <c r="F151" s="14" t="s">
        <v>42</v>
      </c>
      <c r="G151" s="14" t="s">
        <v>43</v>
      </c>
      <c r="H151" s="14" t="s">
        <v>947</v>
      </c>
      <c r="I151" s="14" t="s">
        <v>2</v>
      </c>
      <c r="J151" s="14" t="s">
        <v>309</v>
      </c>
      <c r="K151" s="14">
        <v>1128044435</v>
      </c>
      <c r="L151" s="14" t="s">
        <v>176</v>
      </c>
      <c r="M151" s="14" t="s">
        <v>922</v>
      </c>
      <c r="N151" t="s">
        <v>37</v>
      </c>
      <c r="O151" s="1">
        <v>45085</v>
      </c>
      <c r="P151" s="14" t="s">
        <v>750</v>
      </c>
      <c r="Q151" s="14" t="s">
        <v>101</v>
      </c>
      <c r="R151" s="1">
        <v>44953</v>
      </c>
      <c r="S151" s="1">
        <v>44964</v>
      </c>
      <c r="T151" s="14" t="s">
        <v>979</v>
      </c>
      <c r="U151" s="1">
        <v>45291</v>
      </c>
      <c r="V151" s="14">
        <v>53498000</v>
      </c>
      <c r="W151" s="14">
        <f>$D$5-Contratos[[#This Row],[Fecha de Inicio]]</f>
        <v>143</v>
      </c>
      <c r="X151" s="14">
        <f>ROUND((($D$5-Contratos[[#This Row],[Fecha de Inicio]])/(Contratos[[#This Row],[Fecha Finalizacion Programada]]-Contratos[[#This Row],[Fecha de Inicio]])*100),2)</f>
        <v>43.73</v>
      </c>
      <c r="Y151" s="27">
        <v>17677600</v>
      </c>
      <c r="Z151" s="27">
        <v>35820400</v>
      </c>
      <c r="AA151" s="14">
        <v>0</v>
      </c>
      <c r="AB151" s="27">
        <v>0</v>
      </c>
      <c r="AC151" s="27">
        <v>53498000</v>
      </c>
      <c r="AD151" s="14" t="s">
        <v>979</v>
      </c>
    </row>
    <row r="152" spans="2:30" x14ac:dyDescent="0.25">
      <c r="B152" s="14">
        <v>2023</v>
      </c>
      <c r="C152">
        <v>230200</v>
      </c>
      <c r="D152" s="14" t="s">
        <v>188</v>
      </c>
      <c r="E152" s="14" t="s">
        <v>404</v>
      </c>
      <c r="F152" s="14" t="s">
        <v>42</v>
      </c>
      <c r="G152" s="14" t="s">
        <v>43</v>
      </c>
      <c r="H152" s="14" t="s">
        <v>938</v>
      </c>
      <c r="I152" s="14" t="s">
        <v>2</v>
      </c>
      <c r="J152" s="14" t="s">
        <v>308</v>
      </c>
      <c r="K152" s="14">
        <v>52107824</v>
      </c>
      <c r="L152" s="14" t="s">
        <v>351</v>
      </c>
      <c r="M152" s="14" t="s">
        <v>251</v>
      </c>
      <c r="N152" t="s">
        <v>37</v>
      </c>
      <c r="O152" s="1">
        <v>45085</v>
      </c>
      <c r="P152" s="14" t="s">
        <v>751</v>
      </c>
      <c r="Q152" s="14" t="s">
        <v>826</v>
      </c>
      <c r="R152" s="1">
        <v>44957</v>
      </c>
      <c r="S152" s="1">
        <v>44964</v>
      </c>
      <c r="T152" s="14" t="s">
        <v>969</v>
      </c>
      <c r="U152" s="1">
        <v>45206</v>
      </c>
      <c r="V152" s="14">
        <v>37216000</v>
      </c>
      <c r="W152" s="14">
        <f>$D$5-Contratos[[#This Row],[Fecha de Inicio]]</f>
        <v>143</v>
      </c>
      <c r="X152" s="14">
        <f>ROUND((($D$5-Contratos[[#This Row],[Fecha de Inicio]])/(Contratos[[#This Row],[Fecha Finalizacion Programada]]-Contratos[[#This Row],[Fecha de Inicio]])*100),2)</f>
        <v>59.09</v>
      </c>
      <c r="Y152" s="27">
        <v>4652000</v>
      </c>
      <c r="Z152" s="27">
        <v>32564000</v>
      </c>
      <c r="AA152" s="14">
        <v>0</v>
      </c>
      <c r="AB152" s="27">
        <v>0</v>
      </c>
      <c r="AC152" s="27">
        <v>37216000</v>
      </c>
      <c r="AD152" s="14" t="s">
        <v>969</v>
      </c>
    </row>
    <row r="153" spans="2:30" x14ac:dyDescent="0.25">
      <c r="B153" s="14">
        <v>2023</v>
      </c>
      <c r="C153">
        <v>230140</v>
      </c>
      <c r="D153" s="14" t="s">
        <v>188</v>
      </c>
      <c r="E153" s="14" t="s">
        <v>270</v>
      </c>
      <c r="F153" s="14" t="s">
        <v>42</v>
      </c>
      <c r="G153" s="14" t="s">
        <v>46</v>
      </c>
      <c r="H153" s="14" t="s">
        <v>938</v>
      </c>
      <c r="I153" s="14" t="s">
        <v>2</v>
      </c>
      <c r="J153" s="14" t="s">
        <v>205</v>
      </c>
      <c r="K153" s="14">
        <v>52384090</v>
      </c>
      <c r="L153" s="14" t="s">
        <v>233</v>
      </c>
      <c r="M153" s="14" t="s">
        <v>251</v>
      </c>
      <c r="N153" t="s">
        <v>37</v>
      </c>
      <c r="O153" s="1">
        <v>45085</v>
      </c>
      <c r="P153" s="14" t="s">
        <v>752</v>
      </c>
      <c r="Q153" s="14" t="s">
        <v>827</v>
      </c>
      <c r="R153" s="1">
        <v>44950</v>
      </c>
      <c r="S153" s="1">
        <v>44952</v>
      </c>
      <c r="T153" s="14" t="s">
        <v>969</v>
      </c>
      <c r="U153" s="1">
        <v>45195</v>
      </c>
      <c r="V153" s="14">
        <v>18608000</v>
      </c>
      <c r="W153" s="14">
        <f>$D$5-Contratos[[#This Row],[Fecha de Inicio]]</f>
        <v>155</v>
      </c>
      <c r="X153" s="14">
        <f>ROUND((($D$5-Contratos[[#This Row],[Fecha de Inicio]])/(Contratos[[#This Row],[Fecha Finalizacion Programada]]-Contratos[[#This Row],[Fecha de Inicio]])*100),2)</f>
        <v>63.79</v>
      </c>
      <c r="Y153" s="27">
        <v>2326000</v>
      </c>
      <c r="Z153" s="27">
        <v>16282000</v>
      </c>
      <c r="AA153" s="14">
        <v>0</v>
      </c>
      <c r="AB153" s="27">
        <v>0</v>
      </c>
      <c r="AC153" s="27">
        <v>18608000</v>
      </c>
      <c r="AD153" s="14" t="s">
        <v>969</v>
      </c>
    </row>
    <row r="154" spans="2:30" x14ac:dyDescent="0.25">
      <c r="B154" s="14">
        <v>2023</v>
      </c>
      <c r="C154">
        <v>230138</v>
      </c>
      <c r="D154" s="14" t="s">
        <v>188</v>
      </c>
      <c r="E154" s="14" t="s">
        <v>270</v>
      </c>
      <c r="F154" s="14" t="s">
        <v>42</v>
      </c>
      <c r="G154" s="14" t="s">
        <v>46</v>
      </c>
      <c r="H154" s="14" t="s">
        <v>938</v>
      </c>
      <c r="I154" s="14" t="s">
        <v>2</v>
      </c>
      <c r="J154" s="14" t="s">
        <v>205</v>
      </c>
      <c r="K154" s="14">
        <v>1010224290</v>
      </c>
      <c r="L154" s="14" t="s">
        <v>243</v>
      </c>
      <c r="M154" s="14" t="s">
        <v>251</v>
      </c>
      <c r="N154" t="s">
        <v>37</v>
      </c>
      <c r="O154" s="1">
        <v>45085</v>
      </c>
      <c r="P154" s="14" t="s">
        <v>751</v>
      </c>
      <c r="Q154" s="14" t="s">
        <v>827</v>
      </c>
      <c r="R154" s="1">
        <v>44950</v>
      </c>
      <c r="S154" s="1">
        <v>44952</v>
      </c>
      <c r="T154" s="14" t="s">
        <v>969</v>
      </c>
      <c r="U154" s="1">
        <v>45195</v>
      </c>
      <c r="V154" s="14">
        <v>18608000</v>
      </c>
      <c r="W154" s="14">
        <f>$D$5-Contratos[[#This Row],[Fecha de Inicio]]</f>
        <v>155</v>
      </c>
      <c r="X154" s="14">
        <f>ROUND((($D$5-Contratos[[#This Row],[Fecha de Inicio]])/(Contratos[[#This Row],[Fecha Finalizacion Programada]]-Contratos[[#This Row],[Fecha de Inicio]])*100),2)</f>
        <v>63.79</v>
      </c>
      <c r="Y154" s="27">
        <v>2326000</v>
      </c>
      <c r="Z154" s="27">
        <v>16282000</v>
      </c>
      <c r="AA154" s="14">
        <v>0</v>
      </c>
      <c r="AB154" s="27">
        <v>0</v>
      </c>
      <c r="AC154" s="27">
        <v>18608000</v>
      </c>
      <c r="AD154" s="14" t="s">
        <v>969</v>
      </c>
    </row>
    <row r="155" spans="2:30" x14ac:dyDescent="0.25">
      <c r="B155" s="14">
        <v>2023</v>
      </c>
      <c r="C155">
        <v>230139</v>
      </c>
      <c r="D155" s="14" t="s">
        <v>188</v>
      </c>
      <c r="E155" s="14" t="s">
        <v>270</v>
      </c>
      <c r="F155" s="14" t="s">
        <v>42</v>
      </c>
      <c r="G155" s="14" t="s">
        <v>46</v>
      </c>
      <c r="H155" s="14" t="s">
        <v>938</v>
      </c>
      <c r="I155" s="14" t="s">
        <v>2</v>
      </c>
      <c r="J155" s="14" t="s">
        <v>205</v>
      </c>
      <c r="K155" s="14">
        <v>80154271</v>
      </c>
      <c r="L155" s="14" t="s">
        <v>236</v>
      </c>
      <c r="M155" s="14" t="s">
        <v>251</v>
      </c>
      <c r="N155" t="s">
        <v>37</v>
      </c>
      <c r="O155" s="1">
        <v>45085</v>
      </c>
      <c r="P155" s="14" t="s">
        <v>753</v>
      </c>
      <c r="Q155" s="14" t="s">
        <v>827</v>
      </c>
      <c r="R155" s="1">
        <v>44950</v>
      </c>
      <c r="S155" s="1">
        <v>44952</v>
      </c>
      <c r="T155" s="14" t="s">
        <v>969</v>
      </c>
      <c r="U155" s="1">
        <v>45195</v>
      </c>
      <c r="V155" s="14">
        <v>18608000</v>
      </c>
      <c r="W155" s="14">
        <f>$D$5-Contratos[[#This Row],[Fecha de Inicio]]</f>
        <v>155</v>
      </c>
      <c r="X155" s="14">
        <f>ROUND((($D$5-Contratos[[#This Row],[Fecha de Inicio]])/(Contratos[[#This Row],[Fecha Finalizacion Programada]]-Contratos[[#This Row],[Fecha de Inicio]])*100),2)</f>
        <v>63.79</v>
      </c>
      <c r="Y155" s="27">
        <v>2326000</v>
      </c>
      <c r="Z155" s="27">
        <v>16282000</v>
      </c>
      <c r="AA155" s="14">
        <v>0</v>
      </c>
      <c r="AB155" s="27">
        <v>0</v>
      </c>
      <c r="AC155" s="27">
        <v>18608000</v>
      </c>
      <c r="AD155" s="14" t="s">
        <v>969</v>
      </c>
    </row>
    <row r="156" spans="2:30" x14ac:dyDescent="0.25">
      <c r="B156" s="14">
        <v>2023</v>
      </c>
      <c r="C156">
        <v>230530</v>
      </c>
      <c r="D156" s="14" t="s">
        <v>189</v>
      </c>
      <c r="E156" s="14" t="s">
        <v>1034</v>
      </c>
      <c r="F156" s="14" t="s">
        <v>0</v>
      </c>
      <c r="G156" s="14" t="s">
        <v>155</v>
      </c>
      <c r="H156" s="14" t="s">
        <v>948</v>
      </c>
      <c r="I156" s="14" t="s">
        <v>2</v>
      </c>
      <c r="J156" s="14" t="s">
        <v>694</v>
      </c>
      <c r="K156" s="14">
        <v>830001338</v>
      </c>
      <c r="L156" s="14" t="s">
        <v>164</v>
      </c>
      <c r="M156" s="14" t="s">
        <v>170</v>
      </c>
      <c r="N156" t="s">
        <v>37</v>
      </c>
      <c r="O156" s="1">
        <v>45085</v>
      </c>
      <c r="P156" s="14" t="s">
        <v>754</v>
      </c>
      <c r="Q156" s="14" t="s">
        <v>828</v>
      </c>
      <c r="R156" s="1">
        <v>45049</v>
      </c>
      <c r="S156" s="1">
        <v>45050</v>
      </c>
      <c r="T156" s="14" t="s">
        <v>967</v>
      </c>
      <c r="U156" s="1">
        <v>45416</v>
      </c>
      <c r="V156" s="14">
        <v>183490162</v>
      </c>
      <c r="W156" s="14">
        <f>$D$5-Contratos[[#This Row],[Fecha de Inicio]]</f>
        <v>57</v>
      </c>
      <c r="X156" s="14">
        <f>ROUND((($D$5-Contratos[[#This Row],[Fecha de Inicio]])/(Contratos[[#This Row],[Fecha Finalizacion Programada]]-Contratos[[#This Row],[Fecha de Inicio]])*100),2)</f>
        <v>15.57</v>
      </c>
      <c r="Y156" s="27">
        <v>1</v>
      </c>
      <c r="Z156" s="27">
        <v>183490161</v>
      </c>
      <c r="AA156" s="14">
        <v>0</v>
      </c>
      <c r="AB156" s="27">
        <v>0</v>
      </c>
      <c r="AC156" s="27">
        <v>183490162</v>
      </c>
      <c r="AD156" s="14" t="s">
        <v>967</v>
      </c>
    </row>
    <row r="157" spans="2:30" x14ac:dyDescent="0.25">
      <c r="B157" s="14">
        <v>2023</v>
      </c>
      <c r="C157">
        <v>230435</v>
      </c>
      <c r="D157" s="14" t="s">
        <v>189</v>
      </c>
      <c r="E157" s="14" t="s">
        <v>1035</v>
      </c>
      <c r="F157" s="14" t="s">
        <v>0</v>
      </c>
      <c r="G157" s="14" t="s">
        <v>24</v>
      </c>
      <c r="H157" s="14" t="s">
        <v>948</v>
      </c>
      <c r="I157" s="14" t="s">
        <v>2</v>
      </c>
      <c r="J157" s="14" t="s">
        <v>695</v>
      </c>
      <c r="K157" s="14">
        <v>800196299</v>
      </c>
      <c r="L157" s="14" t="s">
        <v>165</v>
      </c>
      <c r="M157" s="14" t="s">
        <v>170</v>
      </c>
      <c r="N157" t="s">
        <v>37</v>
      </c>
      <c r="O157" s="1">
        <v>45085</v>
      </c>
      <c r="P157" s="14" t="s">
        <v>754</v>
      </c>
      <c r="Q157" s="14" t="s">
        <v>828</v>
      </c>
      <c r="R157" s="1">
        <v>45020</v>
      </c>
      <c r="S157" s="1">
        <v>45033</v>
      </c>
      <c r="T157" s="14" t="s">
        <v>967</v>
      </c>
      <c r="U157" s="1">
        <v>45399</v>
      </c>
      <c r="V157" s="14">
        <v>1291307804</v>
      </c>
      <c r="W157" s="14">
        <f>$D$5-Contratos[[#This Row],[Fecha de Inicio]]</f>
        <v>74</v>
      </c>
      <c r="X157" s="14">
        <f>ROUND((($D$5-Contratos[[#This Row],[Fecha de Inicio]])/(Contratos[[#This Row],[Fecha Finalizacion Programada]]-Contratos[[#This Row],[Fecha de Inicio]])*100),2)</f>
        <v>20.22</v>
      </c>
      <c r="Y157" s="27">
        <v>1</v>
      </c>
      <c r="Z157" s="27">
        <v>1291307803</v>
      </c>
      <c r="AA157" s="14">
        <v>0</v>
      </c>
      <c r="AB157" s="27">
        <v>0</v>
      </c>
      <c r="AC157" s="27">
        <v>1291307804</v>
      </c>
      <c r="AD157" s="14" t="s">
        <v>967</v>
      </c>
    </row>
    <row r="158" spans="2:30" x14ac:dyDescent="0.25">
      <c r="B158" s="14">
        <v>2023</v>
      </c>
      <c r="C158">
        <v>230134</v>
      </c>
      <c r="D158" s="14" t="s">
        <v>188</v>
      </c>
      <c r="E158" s="14" t="s">
        <v>266</v>
      </c>
      <c r="F158" s="14" t="s">
        <v>42</v>
      </c>
      <c r="G158" s="14" t="s">
        <v>43</v>
      </c>
      <c r="H158" s="14" t="s">
        <v>949</v>
      </c>
      <c r="I158" s="14" t="s">
        <v>2</v>
      </c>
      <c r="J158" s="14" t="s">
        <v>201</v>
      </c>
      <c r="K158" s="14">
        <v>1026266743</v>
      </c>
      <c r="L158" s="14" t="s">
        <v>228</v>
      </c>
      <c r="M158" s="14" t="s">
        <v>250</v>
      </c>
      <c r="N158" t="s">
        <v>37</v>
      </c>
      <c r="O158" s="1">
        <v>45085</v>
      </c>
      <c r="P158" s="14" t="s">
        <v>253</v>
      </c>
      <c r="Q158" s="14" t="s">
        <v>829</v>
      </c>
      <c r="R158" s="1">
        <v>44949</v>
      </c>
      <c r="S158" s="1">
        <v>44953</v>
      </c>
      <c r="T158" s="14" t="s">
        <v>974</v>
      </c>
      <c r="U158" s="1">
        <v>45164</v>
      </c>
      <c r="V158" s="14">
        <v>53515000</v>
      </c>
      <c r="W158" s="14">
        <f>$D$5-Contratos[[#This Row],[Fecha de Inicio]]</f>
        <v>154</v>
      </c>
      <c r="X158" s="14">
        <f>ROUND((($D$5-Contratos[[#This Row],[Fecha de Inicio]])/(Contratos[[#This Row],[Fecha Finalizacion Programada]]-Contratos[[#This Row],[Fecha de Inicio]])*100),2)</f>
        <v>72.989999999999995</v>
      </c>
      <c r="Y158" s="27">
        <v>31599333</v>
      </c>
      <c r="Z158" s="27">
        <v>21915667</v>
      </c>
      <c r="AA158" s="14">
        <v>0</v>
      </c>
      <c r="AB158" s="27">
        <v>0</v>
      </c>
      <c r="AC158" s="27">
        <v>53515000</v>
      </c>
      <c r="AD158" s="14" t="s">
        <v>974</v>
      </c>
    </row>
    <row r="159" spans="2:30" x14ac:dyDescent="0.25">
      <c r="B159" s="14">
        <v>2022</v>
      </c>
      <c r="C159">
        <v>220888</v>
      </c>
      <c r="D159" s="14" t="s">
        <v>188</v>
      </c>
      <c r="E159" s="14" t="s">
        <v>1036</v>
      </c>
      <c r="F159" s="14" t="s">
        <v>27</v>
      </c>
      <c r="G159" s="14" t="s">
        <v>73</v>
      </c>
      <c r="H159" s="14" t="s">
        <v>926</v>
      </c>
      <c r="I159" s="14" t="s">
        <v>2</v>
      </c>
      <c r="J159" s="14" t="s">
        <v>696</v>
      </c>
      <c r="K159" s="14">
        <v>830001113</v>
      </c>
      <c r="L159" s="14" t="s">
        <v>902</v>
      </c>
      <c r="M159" s="14" t="s">
        <v>45</v>
      </c>
      <c r="N159" t="s">
        <v>37</v>
      </c>
      <c r="O159" s="1">
        <v>45085</v>
      </c>
      <c r="P159" s="14" t="s">
        <v>755</v>
      </c>
      <c r="Q159" s="14" t="s">
        <v>633</v>
      </c>
      <c r="R159" s="1">
        <v>44911</v>
      </c>
      <c r="S159" s="1">
        <v>44928</v>
      </c>
      <c r="T159" s="14" t="s">
        <v>967</v>
      </c>
      <c r="U159" s="1">
        <v>45291</v>
      </c>
      <c r="V159" s="14">
        <v>7099999524</v>
      </c>
      <c r="W159" s="14">
        <f>$D$5-Contratos[[#This Row],[Fecha de Inicio]]</f>
        <v>179</v>
      </c>
      <c r="X159" s="14">
        <f>ROUND((($D$5-Contratos[[#This Row],[Fecha de Inicio]])/(Contratos[[#This Row],[Fecha Finalizacion Programada]]-Contratos[[#This Row],[Fecha de Inicio]])*100),2)</f>
        <v>49.31</v>
      </c>
      <c r="Y159" s="27">
        <v>83895719</v>
      </c>
      <c r="Z159" s="27">
        <v>7016103805</v>
      </c>
      <c r="AA159" s="14">
        <v>0</v>
      </c>
      <c r="AB159" s="27">
        <v>0</v>
      </c>
      <c r="AC159" s="27">
        <v>7099999524</v>
      </c>
      <c r="AD159" s="14" t="s">
        <v>967</v>
      </c>
    </row>
    <row r="160" spans="2:30" x14ac:dyDescent="0.25">
      <c r="B160" s="14">
        <v>2023</v>
      </c>
      <c r="C160">
        <v>230014</v>
      </c>
      <c r="D160" s="14" t="s">
        <v>188</v>
      </c>
      <c r="E160" s="14" t="s">
        <v>446</v>
      </c>
      <c r="F160" s="14" t="s">
        <v>42</v>
      </c>
      <c r="G160" s="14" t="s">
        <v>43</v>
      </c>
      <c r="H160" s="14" t="s">
        <v>931</v>
      </c>
      <c r="I160" s="14" t="s">
        <v>2</v>
      </c>
      <c r="J160" s="14" t="s">
        <v>473</v>
      </c>
      <c r="K160" s="14">
        <v>80736037</v>
      </c>
      <c r="L160" s="14" t="s">
        <v>474</v>
      </c>
      <c r="M160" s="14" t="s">
        <v>964</v>
      </c>
      <c r="N160" t="s">
        <v>37</v>
      </c>
      <c r="O160" s="1">
        <v>45085</v>
      </c>
      <c r="P160" s="14" t="s">
        <v>746</v>
      </c>
      <c r="Q160" s="14" t="s">
        <v>821</v>
      </c>
      <c r="R160" s="1">
        <v>44938</v>
      </c>
      <c r="S160" s="1">
        <v>44944</v>
      </c>
      <c r="T160" s="14" t="s">
        <v>969</v>
      </c>
      <c r="U160" s="1">
        <v>45187</v>
      </c>
      <c r="V160" s="14">
        <v>46520000</v>
      </c>
      <c r="W160" s="14">
        <f>$D$5-Contratos[[#This Row],[Fecha de Inicio]]</f>
        <v>163</v>
      </c>
      <c r="X160" s="14">
        <f>ROUND((($D$5-Contratos[[#This Row],[Fecha de Inicio]])/(Contratos[[#This Row],[Fecha Finalizacion Programada]]-Contratos[[#This Row],[Fecha de Inicio]])*100),2)</f>
        <v>67.08</v>
      </c>
      <c r="Y160" s="27">
        <v>25779833</v>
      </c>
      <c r="Z160" s="27">
        <v>20740167</v>
      </c>
      <c r="AA160" s="14">
        <v>0</v>
      </c>
      <c r="AB160" s="27">
        <v>0</v>
      </c>
      <c r="AC160" s="27">
        <v>46520000</v>
      </c>
      <c r="AD160" s="14" t="s">
        <v>969</v>
      </c>
    </row>
    <row r="161" spans="2:30" x14ac:dyDescent="0.25">
      <c r="B161" s="14">
        <v>2023</v>
      </c>
      <c r="C161">
        <v>230056</v>
      </c>
      <c r="D161" s="14" t="s">
        <v>188</v>
      </c>
      <c r="E161" s="14" t="s">
        <v>259</v>
      </c>
      <c r="F161" s="14" t="s">
        <v>42</v>
      </c>
      <c r="G161" s="14" t="s">
        <v>43</v>
      </c>
      <c r="H161" s="14" t="s">
        <v>946</v>
      </c>
      <c r="I161" s="14" t="s">
        <v>2</v>
      </c>
      <c r="J161" s="14" t="s">
        <v>194</v>
      </c>
      <c r="K161" s="14">
        <v>1032451525</v>
      </c>
      <c r="L161" s="14" t="s">
        <v>97</v>
      </c>
      <c r="M161" s="14" t="s">
        <v>98</v>
      </c>
      <c r="N161" t="s">
        <v>37</v>
      </c>
      <c r="O161" s="1">
        <v>45085</v>
      </c>
      <c r="P161" s="14" t="s">
        <v>756</v>
      </c>
      <c r="Q161" s="14" t="s">
        <v>830</v>
      </c>
      <c r="R161" s="1">
        <v>44942</v>
      </c>
      <c r="S161" s="1">
        <v>44944</v>
      </c>
      <c r="T161" s="14" t="s">
        <v>972</v>
      </c>
      <c r="U161" s="1">
        <v>45248</v>
      </c>
      <c r="V161" s="14">
        <v>74840000</v>
      </c>
      <c r="W161" s="14">
        <f>$D$5-Contratos[[#This Row],[Fecha de Inicio]]</f>
        <v>163</v>
      </c>
      <c r="X161" s="14">
        <f>ROUND((($D$5-Contratos[[#This Row],[Fecha de Inicio]])/(Contratos[[#This Row],[Fecha Finalizacion Programada]]-Contratos[[#This Row],[Fecha de Inicio]])*100),2)</f>
        <v>53.62</v>
      </c>
      <c r="Y161" s="27">
        <v>25695067</v>
      </c>
      <c r="Z161" s="27">
        <v>49144933</v>
      </c>
      <c r="AA161" s="14">
        <v>0</v>
      </c>
      <c r="AB161" s="27">
        <v>0</v>
      </c>
      <c r="AC161" s="27">
        <v>74840000</v>
      </c>
      <c r="AD161" s="14" t="s">
        <v>972</v>
      </c>
    </row>
    <row r="162" spans="2:30" x14ac:dyDescent="0.25">
      <c r="B162" s="14">
        <v>2023</v>
      </c>
      <c r="C162">
        <v>230017</v>
      </c>
      <c r="D162" s="14" t="s">
        <v>188</v>
      </c>
      <c r="E162" s="14" t="s">
        <v>448</v>
      </c>
      <c r="F162" s="14" t="s">
        <v>42</v>
      </c>
      <c r="G162" s="14" t="s">
        <v>43</v>
      </c>
      <c r="H162" s="14" t="s">
        <v>931</v>
      </c>
      <c r="I162" s="14" t="s">
        <v>2</v>
      </c>
      <c r="J162" s="14" t="s">
        <v>476</v>
      </c>
      <c r="K162" s="14">
        <v>80035939</v>
      </c>
      <c r="L162" s="14" t="s">
        <v>488</v>
      </c>
      <c r="M162" s="14" t="s">
        <v>964</v>
      </c>
      <c r="N162" t="s">
        <v>37</v>
      </c>
      <c r="O162" s="1">
        <v>45085</v>
      </c>
      <c r="P162" s="14" t="s">
        <v>746</v>
      </c>
      <c r="Q162" s="14" t="s">
        <v>434</v>
      </c>
      <c r="R162" s="1">
        <v>44939</v>
      </c>
      <c r="S162" s="1">
        <v>44944</v>
      </c>
      <c r="T162" s="14" t="s">
        <v>969</v>
      </c>
      <c r="U162" s="1">
        <v>45187</v>
      </c>
      <c r="V162" s="14">
        <v>50240000</v>
      </c>
      <c r="W162" s="14">
        <f>$D$5-Contratos[[#This Row],[Fecha de Inicio]]</f>
        <v>163</v>
      </c>
      <c r="X162" s="14">
        <f>ROUND((($D$5-Contratos[[#This Row],[Fecha de Inicio]])/(Contratos[[#This Row],[Fecha Finalizacion Programada]]-Contratos[[#This Row],[Fecha de Inicio]])*100),2)</f>
        <v>67.08</v>
      </c>
      <c r="Y162" s="27">
        <v>27841333</v>
      </c>
      <c r="Z162" s="27">
        <v>22398667</v>
      </c>
      <c r="AA162" s="14">
        <v>0</v>
      </c>
      <c r="AB162" s="27">
        <v>0</v>
      </c>
      <c r="AC162" s="27">
        <v>50240000</v>
      </c>
      <c r="AD162" s="14" t="s">
        <v>969</v>
      </c>
    </row>
    <row r="163" spans="2:30" x14ac:dyDescent="0.25">
      <c r="B163" s="14">
        <v>2023</v>
      </c>
      <c r="C163">
        <v>230026</v>
      </c>
      <c r="D163" s="14" t="s">
        <v>188</v>
      </c>
      <c r="E163" s="14" t="s">
        <v>455</v>
      </c>
      <c r="F163" s="14" t="s">
        <v>42</v>
      </c>
      <c r="G163" s="14" t="s">
        <v>43</v>
      </c>
      <c r="H163" s="14" t="s">
        <v>931</v>
      </c>
      <c r="I163" s="14" t="s">
        <v>2</v>
      </c>
      <c r="J163" s="14" t="s">
        <v>487</v>
      </c>
      <c r="K163" s="14">
        <v>52699229</v>
      </c>
      <c r="L163" s="14" t="s">
        <v>588</v>
      </c>
      <c r="M163" s="14" t="s">
        <v>964</v>
      </c>
      <c r="N163" t="s">
        <v>37</v>
      </c>
      <c r="O163" s="1">
        <v>45085</v>
      </c>
      <c r="P163" s="14" t="s">
        <v>746</v>
      </c>
      <c r="Q163" s="14" t="s">
        <v>821</v>
      </c>
      <c r="R163" s="1">
        <v>44939</v>
      </c>
      <c r="S163" s="1">
        <v>44946</v>
      </c>
      <c r="T163" s="14" t="s">
        <v>970</v>
      </c>
      <c r="U163" s="1">
        <v>45219</v>
      </c>
      <c r="V163" s="14">
        <v>29313000</v>
      </c>
      <c r="W163" s="14">
        <f>$D$5-Contratos[[#This Row],[Fecha de Inicio]]</f>
        <v>161</v>
      </c>
      <c r="X163" s="14">
        <f>ROUND((($D$5-Contratos[[#This Row],[Fecha de Inicio]])/(Contratos[[#This Row],[Fecha Finalizacion Programada]]-Contratos[[#This Row],[Fecha de Inicio]])*100),2)</f>
        <v>58.97</v>
      </c>
      <c r="Y163" s="27">
        <v>14222233</v>
      </c>
      <c r="Z163" s="27">
        <v>15090767</v>
      </c>
      <c r="AA163" s="14">
        <v>0</v>
      </c>
      <c r="AB163" s="27">
        <v>0</v>
      </c>
      <c r="AC163" s="27">
        <v>29313000</v>
      </c>
      <c r="AD163" s="14" t="s">
        <v>970</v>
      </c>
    </row>
    <row r="164" spans="2:30" x14ac:dyDescent="0.25">
      <c r="B164" s="14">
        <v>2023</v>
      </c>
      <c r="C164">
        <v>230296</v>
      </c>
      <c r="D164" s="14" t="s">
        <v>188</v>
      </c>
      <c r="E164" s="14" t="s">
        <v>447</v>
      </c>
      <c r="F164" s="14" t="s">
        <v>42</v>
      </c>
      <c r="G164" s="14" t="s">
        <v>43</v>
      </c>
      <c r="H164" s="14" t="s">
        <v>931</v>
      </c>
      <c r="I164" s="14" t="s">
        <v>2</v>
      </c>
      <c r="J164" s="14" t="s">
        <v>475</v>
      </c>
      <c r="K164" s="14">
        <v>1010162896</v>
      </c>
      <c r="L164" s="14" t="s">
        <v>589</v>
      </c>
      <c r="M164" s="14" t="s">
        <v>964</v>
      </c>
      <c r="N164" t="s">
        <v>37</v>
      </c>
      <c r="O164" s="1">
        <v>45085</v>
      </c>
      <c r="P164" s="14" t="s">
        <v>746</v>
      </c>
      <c r="Q164" s="14" t="s">
        <v>821</v>
      </c>
      <c r="R164" s="1">
        <v>44991</v>
      </c>
      <c r="S164" s="1">
        <v>44994</v>
      </c>
      <c r="T164" s="14" t="s">
        <v>974</v>
      </c>
      <c r="U164" s="1">
        <v>45208</v>
      </c>
      <c r="V164" s="14">
        <v>45591000</v>
      </c>
      <c r="W164" s="14">
        <f>$D$5-Contratos[[#This Row],[Fecha de Inicio]]</f>
        <v>113</v>
      </c>
      <c r="X164" s="14">
        <f>ROUND((($D$5-Contratos[[#This Row],[Fecha de Inicio]])/(Contratos[[#This Row],[Fecha Finalizacion Programada]]-Contratos[[#This Row],[Fecha de Inicio]])*100),2)</f>
        <v>52.8</v>
      </c>
      <c r="Y164" s="27">
        <v>17802200</v>
      </c>
      <c r="Z164" s="27">
        <v>27788800</v>
      </c>
      <c r="AA164" s="14">
        <v>0</v>
      </c>
      <c r="AB164" s="27">
        <v>0</v>
      </c>
      <c r="AC164" s="27">
        <v>45591000</v>
      </c>
      <c r="AD164" s="14" t="s">
        <v>974</v>
      </c>
    </row>
    <row r="165" spans="2:30" x14ac:dyDescent="0.25">
      <c r="B165" s="14">
        <v>2023</v>
      </c>
      <c r="C165">
        <v>230032</v>
      </c>
      <c r="D165" s="14" t="s">
        <v>188</v>
      </c>
      <c r="E165" s="14" t="s">
        <v>449</v>
      </c>
      <c r="F165" s="14" t="s">
        <v>42</v>
      </c>
      <c r="G165" s="14" t="s">
        <v>43</v>
      </c>
      <c r="H165" s="14" t="s">
        <v>931</v>
      </c>
      <c r="I165" s="14" t="s">
        <v>2</v>
      </c>
      <c r="J165" s="14" t="s">
        <v>477</v>
      </c>
      <c r="K165" s="14">
        <v>79947142</v>
      </c>
      <c r="L165" s="14" t="s">
        <v>478</v>
      </c>
      <c r="M165" s="14" t="s">
        <v>964</v>
      </c>
      <c r="N165" t="s">
        <v>37</v>
      </c>
      <c r="O165" s="1">
        <v>45085</v>
      </c>
      <c r="P165" s="14" t="s">
        <v>746</v>
      </c>
      <c r="Q165" s="14" t="s">
        <v>831</v>
      </c>
      <c r="R165" s="1">
        <v>44939</v>
      </c>
      <c r="S165" s="1">
        <v>44946</v>
      </c>
      <c r="T165" s="14" t="s">
        <v>969</v>
      </c>
      <c r="U165" s="1">
        <v>45189</v>
      </c>
      <c r="V165" s="14">
        <v>37216000</v>
      </c>
      <c r="W165" s="14">
        <f>$D$5-Contratos[[#This Row],[Fecha de Inicio]]</f>
        <v>161</v>
      </c>
      <c r="X165" s="14">
        <f>ROUND((($D$5-Contratos[[#This Row],[Fecha de Inicio]])/(Contratos[[#This Row],[Fecha Finalizacion Programada]]-Contratos[[#This Row],[Fecha de Inicio]])*100),2)</f>
        <v>66.260000000000005</v>
      </c>
      <c r="Y165" s="27">
        <v>20313733</v>
      </c>
      <c r="Z165" s="27">
        <v>16902267</v>
      </c>
      <c r="AA165" s="14">
        <v>0</v>
      </c>
      <c r="AB165" s="27">
        <v>0</v>
      </c>
      <c r="AC165" s="27">
        <v>37216000</v>
      </c>
      <c r="AD165" s="14" t="s">
        <v>969</v>
      </c>
    </row>
    <row r="166" spans="2:30" x14ac:dyDescent="0.25">
      <c r="B166" s="14">
        <v>2023</v>
      </c>
      <c r="C166">
        <v>230307</v>
      </c>
      <c r="D166" s="14" t="s">
        <v>188</v>
      </c>
      <c r="E166" s="14" t="s">
        <v>661</v>
      </c>
      <c r="F166" s="14" t="s">
        <v>42</v>
      </c>
      <c r="G166" s="14" t="s">
        <v>43</v>
      </c>
      <c r="H166" s="14" t="s">
        <v>926</v>
      </c>
      <c r="I166" s="14" t="s">
        <v>2</v>
      </c>
      <c r="J166" s="14" t="s">
        <v>523</v>
      </c>
      <c r="K166" s="14">
        <v>1016085950</v>
      </c>
      <c r="L166" s="14" t="s">
        <v>900</v>
      </c>
      <c r="M166" s="14" t="s">
        <v>379</v>
      </c>
      <c r="N166" t="s">
        <v>37</v>
      </c>
      <c r="O166" s="1">
        <v>45085</v>
      </c>
      <c r="P166" s="14" t="s">
        <v>619</v>
      </c>
      <c r="Q166" s="14" t="s">
        <v>631</v>
      </c>
      <c r="R166" s="1">
        <v>44994</v>
      </c>
      <c r="S166" s="1">
        <v>44998</v>
      </c>
      <c r="T166" s="14" t="s">
        <v>972</v>
      </c>
      <c r="U166" s="1">
        <v>45304</v>
      </c>
      <c r="V166" s="14">
        <v>40320000</v>
      </c>
      <c r="W166" s="14">
        <f>$D$5-Contratos[[#This Row],[Fecha de Inicio]]</f>
        <v>109</v>
      </c>
      <c r="X166" s="14">
        <f>ROUND((($D$5-Contratos[[#This Row],[Fecha de Inicio]])/(Contratos[[#This Row],[Fecha Finalizacion Programada]]-Contratos[[#This Row],[Fecha de Inicio]])*100),2)</f>
        <v>35.619999999999997</v>
      </c>
      <c r="Y166" s="27">
        <v>6451200</v>
      </c>
      <c r="Z166" s="27">
        <v>33868800</v>
      </c>
      <c r="AA166" s="14">
        <v>0</v>
      </c>
      <c r="AB166" s="27">
        <v>0</v>
      </c>
      <c r="AC166" s="27">
        <v>40320000</v>
      </c>
      <c r="AD166" s="14" t="s">
        <v>972</v>
      </c>
    </row>
    <row r="167" spans="2:30" x14ac:dyDescent="0.25">
      <c r="B167" s="14">
        <v>2023</v>
      </c>
      <c r="C167">
        <v>230088</v>
      </c>
      <c r="D167" s="14" t="s">
        <v>188</v>
      </c>
      <c r="E167" s="14" t="s">
        <v>401</v>
      </c>
      <c r="F167" s="14" t="s">
        <v>42</v>
      </c>
      <c r="G167" s="14" t="s">
        <v>43</v>
      </c>
      <c r="H167" s="14" t="s">
        <v>949</v>
      </c>
      <c r="I167" s="14" t="s">
        <v>2</v>
      </c>
      <c r="J167" s="14" t="s">
        <v>304</v>
      </c>
      <c r="K167" s="14">
        <v>80133008</v>
      </c>
      <c r="L167" s="14" t="s">
        <v>344</v>
      </c>
      <c r="M167" s="14" t="s">
        <v>250</v>
      </c>
      <c r="N167" t="s">
        <v>37</v>
      </c>
      <c r="O167" s="1">
        <v>45085</v>
      </c>
      <c r="P167" s="14" t="s">
        <v>253</v>
      </c>
      <c r="Q167" s="14" t="s">
        <v>832</v>
      </c>
      <c r="R167" s="1">
        <v>44956</v>
      </c>
      <c r="S167" s="1">
        <v>44960</v>
      </c>
      <c r="T167" s="14" t="s">
        <v>974</v>
      </c>
      <c r="U167" s="1">
        <v>45171</v>
      </c>
      <c r="V167" s="14">
        <v>56350000</v>
      </c>
      <c r="W167" s="14">
        <f>$D$5-Contratos[[#This Row],[Fecha de Inicio]]</f>
        <v>147</v>
      </c>
      <c r="X167" s="14">
        <f>ROUND((($D$5-Contratos[[#This Row],[Fecha de Inicio]])/(Contratos[[#This Row],[Fecha Finalizacion Programada]]-Contratos[[#This Row],[Fecha de Inicio]])*100),2)</f>
        <v>69.67</v>
      </c>
      <c r="Y167" s="27">
        <v>31663333</v>
      </c>
      <c r="Z167" s="27">
        <v>24686667</v>
      </c>
      <c r="AA167" s="14">
        <v>0</v>
      </c>
      <c r="AB167" s="27">
        <v>0</v>
      </c>
      <c r="AC167" s="27">
        <v>56350000</v>
      </c>
      <c r="AD167" s="14" t="s">
        <v>974</v>
      </c>
    </row>
    <row r="168" spans="2:30" x14ac:dyDescent="0.25">
      <c r="B168" s="14">
        <v>2021</v>
      </c>
      <c r="C168">
        <v>210511</v>
      </c>
      <c r="D168" s="14" t="s">
        <v>188</v>
      </c>
      <c r="E168" s="14" t="s">
        <v>1037</v>
      </c>
      <c r="F168" s="14" t="s">
        <v>504</v>
      </c>
      <c r="G168" s="14" t="s">
        <v>24</v>
      </c>
      <c r="H168" s="14" t="s">
        <v>933</v>
      </c>
      <c r="I168" s="14" t="s">
        <v>934</v>
      </c>
      <c r="J168" s="14" t="s">
        <v>682</v>
      </c>
      <c r="K168" s="14">
        <v>900196503</v>
      </c>
      <c r="L168" s="14" t="s">
        <v>545</v>
      </c>
      <c r="M168" s="14" t="s">
        <v>610</v>
      </c>
      <c r="N168" t="s">
        <v>37</v>
      </c>
      <c r="O168" s="1">
        <v>45084</v>
      </c>
      <c r="P168" s="14" t="s">
        <v>757</v>
      </c>
      <c r="Q168" s="14" t="s">
        <v>833</v>
      </c>
      <c r="R168" s="1">
        <v>44508</v>
      </c>
      <c r="S168" s="1">
        <v>44516</v>
      </c>
      <c r="T168" s="14" t="s">
        <v>971</v>
      </c>
      <c r="U168" s="1">
        <v>44881</v>
      </c>
      <c r="V168" s="14">
        <v>50575000</v>
      </c>
      <c r="W168" s="14">
        <f>Contratos[[#This Row],[Fecha Finalizacion Programada]]-Contratos[[#This Row],[Fecha de Inicio]]</f>
        <v>365</v>
      </c>
      <c r="X168" s="14">
        <f>ROUND(((Contratos[[#This Row],[Fecha Finalizacion Programada]]-Contratos[[#This Row],[Fecha de Inicio]])/(Contratos[[#This Row],[Fecha Finalizacion Programada]]-Contratos[[#This Row],[Fecha de Inicio]])*100),2)</f>
        <v>100</v>
      </c>
      <c r="Y168" s="27">
        <v>50575000</v>
      </c>
      <c r="Z168" s="27">
        <v>0</v>
      </c>
      <c r="AA168" s="14">
        <v>0</v>
      </c>
      <c r="AB168" s="27">
        <v>0</v>
      </c>
      <c r="AC168" s="27">
        <v>50575000</v>
      </c>
      <c r="AD168" s="14" t="s">
        <v>971</v>
      </c>
    </row>
    <row r="169" spans="2:30" x14ac:dyDescent="0.25">
      <c r="B169" s="14">
        <v>2023</v>
      </c>
      <c r="C169">
        <v>230486</v>
      </c>
      <c r="D169" s="14" t="s">
        <v>189</v>
      </c>
      <c r="E169" s="14" t="s">
        <v>679</v>
      </c>
      <c r="F169" s="14" t="s">
        <v>30</v>
      </c>
      <c r="G169" s="14" t="s">
        <v>39</v>
      </c>
      <c r="H169" s="14" t="s">
        <v>927</v>
      </c>
      <c r="I169" s="14" t="s">
        <v>2</v>
      </c>
      <c r="J169" s="14" t="s">
        <v>516</v>
      </c>
      <c r="K169" s="14">
        <v>860007336</v>
      </c>
      <c r="L169" s="14" t="s">
        <v>551</v>
      </c>
      <c r="M169" s="14" t="s">
        <v>52</v>
      </c>
      <c r="N169" t="s">
        <v>37</v>
      </c>
      <c r="O169" s="1">
        <v>45084</v>
      </c>
      <c r="P169" s="14" t="s">
        <v>758</v>
      </c>
      <c r="Q169" s="14" t="s">
        <v>758</v>
      </c>
      <c r="R169" s="1">
        <v>45030</v>
      </c>
      <c r="S169" s="1">
        <v>45037</v>
      </c>
      <c r="T169" s="14" t="s">
        <v>981</v>
      </c>
      <c r="U169" s="1">
        <v>45067</v>
      </c>
      <c r="V169" s="14">
        <v>30288794</v>
      </c>
      <c r="W169" s="14">
        <f>Contratos[[#This Row],[Fecha Finalizacion Programada]]-Contratos[[#This Row],[Fecha de Inicio]]</f>
        <v>30</v>
      </c>
      <c r="X169" s="14">
        <f>ROUND(((Contratos[[#This Row],[Fecha Finalizacion Programada]]-Contratos[[#This Row],[Fecha de Inicio]])/(Contratos[[#This Row],[Fecha Finalizacion Programada]]-Contratos[[#This Row],[Fecha de Inicio]])*100),2)</f>
        <v>100</v>
      </c>
      <c r="Y169" s="27">
        <v>25240661</v>
      </c>
      <c r="Z169" s="27">
        <v>5048133</v>
      </c>
      <c r="AA169" s="14">
        <v>0</v>
      </c>
      <c r="AB169" s="27">
        <v>0</v>
      </c>
      <c r="AC169" s="27">
        <v>30288794</v>
      </c>
      <c r="AD169" s="14" t="s">
        <v>981</v>
      </c>
    </row>
    <row r="170" spans="2:30" x14ac:dyDescent="0.25">
      <c r="B170" s="14">
        <v>2022</v>
      </c>
      <c r="C170">
        <v>220065</v>
      </c>
      <c r="D170" s="14" t="s">
        <v>188</v>
      </c>
      <c r="E170" s="14" t="s">
        <v>1030</v>
      </c>
      <c r="F170" s="14" t="s">
        <v>42</v>
      </c>
      <c r="G170" s="14" t="s">
        <v>43</v>
      </c>
      <c r="H170" s="14" t="s">
        <v>935</v>
      </c>
      <c r="I170" s="14" t="s">
        <v>2</v>
      </c>
      <c r="J170" s="14" t="s">
        <v>76</v>
      </c>
      <c r="K170" s="14">
        <v>1032443264</v>
      </c>
      <c r="L170" s="14" t="s">
        <v>903</v>
      </c>
      <c r="M170" s="14" t="s">
        <v>44</v>
      </c>
      <c r="N170" t="s">
        <v>37</v>
      </c>
      <c r="O170" s="1">
        <v>45084</v>
      </c>
      <c r="P170" s="14" t="s">
        <v>715</v>
      </c>
      <c r="Q170" s="14" t="s">
        <v>800</v>
      </c>
      <c r="R170" s="1">
        <v>44573</v>
      </c>
      <c r="S170" s="1">
        <v>44579</v>
      </c>
      <c r="T170" s="14">
        <v>270</v>
      </c>
      <c r="U170" s="1">
        <v>44942</v>
      </c>
      <c r="V170" s="14">
        <v>36288000</v>
      </c>
      <c r="W170" s="14">
        <f>Contratos[[#This Row],[Fecha Finalizacion Programada]]-Contratos[[#This Row],[Fecha de Inicio]]</f>
        <v>363</v>
      </c>
      <c r="X170" s="14">
        <f>ROUND(((Contratos[[#This Row],[Fecha Finalizacion Programada]]-Contratos[[#This Row],[Fecha de Inicio]])/(Contratos[[#This Row],[Fecha Finalizacion Programada]]-Contratos[[#This Row],[Fecha de Inicio]])*100),2)</f>
        <v>100</v>
      </c>
      <c r="Y170" s="27">
        <v>48115200</v>
      </c>
      <c r="Z170" s="27">
        <v>0</v>
      </c>
      <c r="AA170" s="14">
        <v>1</v>
      </c>
      <c r="AB170" s="27">
        <v>11827200</v>
      </c>
      <c r="AC170" s="27">
        <v>48115200</v>
      </c>
      <c r="AD170" s="14" t="s">
        <v>1001</v>
      </c>
    </row>
    <row r="171" spans="2:30" x14ac:dyDescent="0.25">
      <c r="B171" s="14">
        <v>2022</v>
      </c>
      <c r="C171">
        <v>220097</v>
      </c>
      <c r="D171" s="14" t="s">
        <v>188</v>
      </c>
      <c r="E171" s="14" t="s">
        <v>1030</v>
      </c>
      <c r="F171" s="14" t="s">
        <v>42</v>
      </c>
      <c r="G171" s="14" t="s">
        <v>43</v>
      </c>
      <c r="H171" s="14" t="s">
        <v>935</v>
      </c>
      <c r="I171" s="14" t="s">
        <v>2</v>
      </c>
      <c r="J171" s="14" t="s">
        <v>76</v>
      </c>
      <c r="K171" s="14">
        <v>80901106</v>
      </c>
      <c r="L171" s="14" t="s">
        <v>80</v>
      </c>
      <c r="M171" s="14" t="s">
        <v>252</v>
      </c>
      <c r="N171" t="s">
        <v>37</v>
      </c>
      <c r="O171" s="1">
        <v>45084</v>
      </c>
      <c r="P171" s="14" t="s">
        <v>715</v>
      </c>
      <c r="Q171" s="14" t="s">
        <v>800</v>
      </c>
      <c r="R171" s="1">
        <v>44574</v>
      </c>
      <c r="S171" s="1">
        <v>44581</v>
      </c>
      <c r="T171" s="14">
        <v>270</v>
      </c>
      <c r="U171" s="1">
        <v>44942</v>
      </c>
      <c r="V171" s="14">
        <v>36288000</v>
      </c>
      <c r="W171" s="14">
        <f>Contratos[[#This Row],[Fecha Finalizacion Programada]]-Contratos[[#This Row],[Fecha de Inicio]]</f>
        <v>361</v>
      </c>
      <c r="X171" s="14">
        <f>ROUND(((Contratos[[#This Row],[Fecha Finalizacion Programada]]-Contratos[[#This Row],[Fecha de Inicio]])/(Contratos[[#This Row],[Fecha Finalizacion Programada]]-Contratos[[#This Row],[Fecha de Inicio]])*100),2)</f>
        <v>100</v>
      </c>
      <c r="Y171" s="27">
        <v>47846400</v>
      </c>
      <c r="Z171" s="27">
        <v>0</v>
      </c>
      <c r="AA171" s="14">
        <v>1</v>
      </c>
      <c r="AB171" s="27">
        <v>11558400</v>
      </c>
      <c r="AC171" s="27">
        <v>47846400</v>
      </c>
      <c r="AD171" s="14" t="s">
        <v>1003</v>
      </c>
    </row>
    <row r="172" spans="2:30" x14ac:dyDescent="0.25">
      <c r="B172" s="14">
        <v>2023</v>
      </c>
      <c r="C172">
        <v>230288</v>
      </c>
      <c r="D172" s="14" t="s">
        <v>189</v>
      </c>
      <c r="E172" s="14" t="s">
        <v>440</v>
      </c>
      <c r="F172" s="14" t="s">
        <v>0</v>
      </c>
      <c r="G172" s="14" t="s">
        <v>24</v>
      </c>
      <c r="H172" s="14" t="s">
        <v>927</v>
      </c>
      <c r="I172" s="14" t="s">
        <v>2</v>
      </c>
      <c r="J172" s="14" t="s">
        <v>465</v>
      </c>
      <c r="K172" s="14">
        <v>800103052</v>
      </c>
      <c r="L172" s="14" t="s">
        <v>221</v>
      </c>
      <c r="M172" s="14" t="s">
        <v>57</v>
      </c>
      <c r="N172" t="s">
        <v>37</v>
      </c>
      <c r="O172" s="1">
        <v>45084</v>
      </c>
      <c r="P172" s="14" t="s">
        <v>759</v>
      </c>
      <c r="Q172" s="14" t="s">
        <v>431</v>
      </c>
      <c r="R172" s="1">
        <v>44986</v>
      </c>
      <c r="S172" s="1">
        <v>44991</v>
      </c>
      <c r="T172" s="14" t="s">
        <v>971</v>
      </c>
      <c r="U172" s="1">
        <v>45351</v>
      </c>
      <c r="V172" s="14">
        <v>2075404509</v>
      </c>
      <c r="W172" s="14">
        <f>$D$5-Contratos[[#This Row],[Fecha de Inicio]]</f>
        <v>116</v>
      </c>
      <c r="X172" s="14">
        <f>ROUND((($D$5-Contratos[[#This Row],[Fecha de Inicio]])/(Contratos[[#This Row],[Fecha Finalizacion Programada]]-Contratos[[#This Row],[Fecha de Inicio]])*100),2)</f>
        <v>32.22</v>
      </c>
      <c r="Y172" s="27">
        <v>437445409</v>
      </c>
      <c r="Z172" s="27">
        <v>1637959100</v>
      </c>
      <c r="AA172" s="14">
        <v>0</v>
      </c>
      <c r="AB172" s="27">
        <v>0</v>
      </c>
      <c r="AC172" s="27">
        <v>2075404509</v>
      </c>
      <c r="AD172" s="14" t="s">
        <v>971</v>
      </c>
    </row>
    <row r="173" spans="2:30" x14ac:dyDescent="0.25">
      <c r="B173" s="14">
        <v>2022</v>
      </c>
      <c r="C173">
        <v>220706</v>
      </c>
      <c r="D173" s="14" t="s">
        <v>188</v>
      </c>
      <c r="E173" s="14" t="s">
        <v>172</v>
      </c>
      <c r="F173" s="14" t="s">
        <v>28</v>
      </c>
      <c r="G173" s="14" t="s">
        <v>156</v>
      </c>
      <c r="H173" s="14" t="s">
        <v>941</v>
      </c>
      <c r="I173" s="14" t="s">
        <v>2</v>
      </c>
      <c r="J173" s="14" t="s">
        <v>159</v>
      </c>
      <c r="K173" s="14">
        <v>901639586</v>
      </c>
      <c r="L173" s="14" t="s">
        <v>166</v>
      </c>
      <c r="M173" s="14" t="s">
        <v>60</v>
      </c>
      <c r="N173" s="14" t="s">
        <v>167</v>
      </c>
      <c r="O173" s="1">
        <v>45084</v>
      </c>
      <c r="P173" s="14" t="s">
        <v>426</v>
      </c>
      <c r="Q173" s="14" t="s">
        <v>834</v>
      </c>
      <c r="R173" s="1">
        <v>44839</v>
      </c>
      <c r="S173" s="1">
        <v>44869</v>
      </c>
      <c r="T173" s="14" t="s">
        <v>982</v>
      </c>
      <c r="U173" s="1">
        <v>45358</v>
      </c>
      <c r="V173" s="14">
        <v>2378900437</v>
      </c>
      <c r="W173" s="14">
        <f>$D$5-Contratos[[#This Row],[Fecha de Inicio]]</f>
        <v>238</v>
      </c>
      <c r="X173" s="14">
        <f>ROUND((($D$5-Contratos[[#This Row],[Fecha de Inicio]])/(Contratos[[#This Row],[Fecha Finalizacion Programada]]-Contratos[[#This Row],[Fecha de Inicio]])*100),2)</f>
        <v>48.67</v>
      </c>
      <c r="Y173" s="27">
        <v>871109857</v>
      </c>
      <c r="Z173" s="27">
        <v>2378900437</v>
      </c>
      <c r="AA173" s="14">
        <v>0</v>
      </c>
      <c r="AB173" s="27">
        <v>0</v>
      </c>
      <c r="AC173" s="27">
        <v>2378900437</v>
      </c>
      <c r="AD173" s="14" t="s">
        <v>982</v>
      </c>
    </row>
    <row r="174" spans="2:30" x14ac:dyDescent="0.25">
      <c r="B174" s="14">
        <v>2023</v>
      </c>
      <c r="C174">
        <v>230398</v>
      </c>
      <c r="D174" s="14" t="s">
        <v>188</v>
      </c>
      <c r="E174" s="14" t="s">
        <v>664</v>
      </c>
      <c r="F174" s="14" t="s">
        <v>27</v>
      </c>
      <c r="G174" s="14" t="s">
        <v>24</v>
      </c>
      <c r="H174" s="14" t="s">
        <v>941</v>
      </c>
      <c r="I174" s="14" t="s">
        <v>2</v>
      </c>
      <c r="J174" s="14" t="s">
        <v>162</v>
      </c>
      <c r="K174" s="14">
        <v>860005289</v>
      </c>
      <c r="L174" s="14" t="s">
        <v>169</v>
      </c>
      <c r="M174" s="14" t="s">
        <v>95</v>
      </c>
      <c r="N174" t="s">
        <v>37</v>
      </c>
      <c r="O174" s="1">
        <v>45084</v>
      </c>
      <c r="P174" s="14" t="s">
        <v>760</v>
      </c>
      <c r="Q174" s="14" t="s">
        <v>835</v>
      </c>
      <c r="R174" s="1">
        <v>45016</v>
      </c>
      <c r="S174" s="1">
        <v>45043</v>
      </c>
      <c r="T174" s="14" t="s">
        <v>970</v>
      </c>
      <c r="U174" s="1">
        <v>45318</v>
      </c>
      <c r="V174" s="14">
        <v>62500000</v>
      </c>
      <c r="W174" s="14">
        <f>$D$5-Contratos[[#This Row],[Fecha de Inicio]]</f>
        <v>64</v>
      </c>
      <c r="X174" s="14">
        <f>ROUND((($D$5-Contratos[[#This Row],[Fecha de Inicio]])/(Contratos[[#This Row],[Fecha Finalizacion Programada]]-Contratos[[#This Row],[Fecha de Inicio]])*100),2)</f>
        <v>23.27</v>
      </c>
      <c r="Y174" s="27">
        <v>0</v>
      </c>
      <c r="Z174" s="27">
        <v>62500000</v>
      </c>
      <c r="AA174" s="14">
        <v>0</v>
      </c>
      <c r="AB174" s="27">
        <v>0</v>
      </c>
      <c r="AC174" s="27">
        <v>62500000</v>
      </c>
      <c r="AD174" s="14" t="s">
        <v>970</v>
      </c>
    </row>
    <row r="175" spans="2:30" x14ac:dyDescent="0.25">
      <c r="B175" s="14">
        <v>2023</v>
      </c>
      <c r="C175">
        <v>230490</v>
      </c>
      <c r="D175" s="14" t="s">
        <v>188</v>
      </c>
      <c r="E175" s="14" t="s">
        <v>1038</v>
      </c>
      <c r="F175" s="14" t="s">
        <v>30</v>
      </c>
      <c r="G175" s="14" t="s">
        <v>24</v>
      </c>
      <c r="H175" s="14" t="s">
        <v>941</v>
      </c>
      <c r="I175" s="14" t="s">
        <v>2</v>
      </c>
      <c r="J175" s="14" t="s">
        <v>697</v>
      </c>
      <c r="K175" s="14">
        <v>900361477</v>
      </c>
      <c r="L175" s="14" t="s">
        <v>168</v>
      </c>
      <c r="M175" s="14" t="s">
        <v>95</v>
      </c>
      <c r="N175" t="s">
        <v>37</v>
      </c>
      <c r="O175" s="1">
        <v>45084</v>
      </c>
      <c r="P175" s="14" t="s">
        <v>760</v>
      </c>
      <c r="Q175" s="14" t="s">
        <v>836</v>
      </c>
      <c r="R175" s="1">
        <v>45037</v>
      </c>
      <c r="S175" s="1">
        <v>45049</v>
      </c>
      <c r="T175" s="14" t="s">
        <v>970</v>
      </c>
      <c r="U175" s="1">
        <v>45325</v>
      </c>
      <c r="V175" s="14">
        <v>106000000</v>
      </c>
      <c r="W175" s="14">
        <f>$D$5-Contratos[[#This Row],[Fecha de Inicio]]</f>
        <v>58</v>
      </c>
      <c r="X175" s="14">
        <f>ROUND((($D$5-Contratos[[#This Row],[Fecha de Inicio]])/(Contratos[[#This Row],[Fecha Finalizacion Programada]]-Contratos[[#This Row],[Fecha de Inicio]])*100),2)</f>
        <v>21.01</v>
      </c>
      <c r="Y175" s="27">
        <v>10700000</v>
      </c>
      <c r="Z175" s="27">
        <v>95300000</v>
      </c>
      <c r="AA175" s="14">
        <v>0</v>
      </c>
      <c r="AB175" s="27">
        <v>0</v>
      </c>
      <c r="AC175" s="27">
        <v>106000000</v>
      </c>
      <c r="AD175" s="14" t="s">
        <v>970</v>
      </c>
    </row>
    <row r="176" spans="2:30" x14ac:dyDescent="0.25">
      <c r="B176" s="14">
        <v>2023</v>
      </c>
      <c r="C176">
        <v>230400</v>
      </c>
      <c r="D176" s="14" t="s">
        <v>188</v>
      </c>
      <c r="E176" s="14" t="s">
        <v>663</v>
      </c>
      <c r="F176" s="14" t="s">
        <v>30</v>
      </c>
      <c r="G176" s="14" t="s">
        <v>24</v>
      </c>
      <c r="H176" s="14" t="s">
        <v>941</v>
      </c>
      <c r="I176" s="14" t="s">
        <v>2</v>
      </c>
      <c r="J176" s="14" t="s">
        <v>526</v>
      </c>
      <c r="K176" s="14">
        <v>901148748</v>
      </c>
      <c r="L176" s="14" t="s">
        <v>586</v>
      </c>
      <c r="M176" s="14" t="s">
        <v>95</v>
      </c>
      <c r="N176" t="s">
        <v>37</v>
      </c>
      <c r="O176" s="1">
        <v>45084</v>
      </c>
      <c r="P176" s="14" t="s">
        <v>760</v>
      </c>
      <c r="Q176" s="14" t="s">
        <v>837</v>
      </c>
      <c r="R176" s="1">
        <v>45016</v>
      </c>
      <c r="S176" s="1">
        <v>45044</v>
      </c>
      <c r="T176" s="14" t="s">
        <v>970</v>
      </c>
      <c r="U176" s="1">
        <v>45319</v>
      </c>
      <c r="V176" s="14">
        <v>8300000</v>
      </c>
      <c r="W176" s="14">
        <f>$D$5-Contratos[[#This Row],[Fecha de Inicio]]</f>
        <v>63</v>
      </c>
      <c r="X176" s="14">
        <f>ROUND((($D$5-Contratos[[#This Row],[Fecha de Inicio]])/(Contratos[[#This Row],[Fecha Finalizacion Programada]]-Contratos[[#This Row],[Fecha de Inicio]])*100),2)</f>
        <v>22.91</v>
      </c>
      <c r="Y176" s="27">
        <v>996000</v>
      </c>
      <c r="Z176" s="27">
        <v>7304000</v>
      </c>
      <c r="AA176" s="14">
        <v>0</v>
      </c>
      <c r="AB176" s="27">
        <v>0</v>
      </c>
      <c r="AC176" s="27">
        <v>8300000</v>
      </c>
      <c r="AD176" s="14" t="s">
        <v>970</v>
      </c>
    </row>
    <row r="177" spans="2:30" x14ac:dyDescent="0.25">
      <c r="B177" s="14">
        <v>2022</v>
      </c>
      <c r="C177">
        <v>220406</v>
      </c>
      <c r="D177" s="14" t="s">
        <v>188</v>
      </c>
      <c r="E177" s="14" t="s">
        <v>171</v>
      </c>
      <c r="F177" s="14" t="s">
        <v>23</v>
      </c>
      <c r="G177" s="14" t="s">
        <v>24</v>
      </c>
      <c r="H177" s="14" t="s">
        <v>948</v>
      </c>
      <c r="I177" s="14" t="s">
        <v>2</v>
      </c>
      <c r="J177" s="14" t="s">
        <v>157</v>
      </c>
      <c r="K177" s="14">
        <v>900418656</v>
      </c>
      <c r="L177" s="14" t="s">
        <v>163</v>
      </c>
      <c r="M177" s="14" t="s">
        <v>170</v>
      </c>
      <c r="N177" t="s">
        <v>37</v>
      </c>
      <c r="O177" s="1">
        <v>45084</v>
      </c>
      <c r="P177" s="14" t="s">
        <v>754</v>
      </c>
      <c r="Q177" s="14" t="s">
        <v>828</v>
      </c>
      <c r="R177" s="1">
        <v>44733</v>
      </c>
      <c r="S177" s="1">
        <v>44755</v>
      </c>
      <c r="T177" s="14" t="s">
        <v>967</v>
      </c>
      <c r="U177" s="1">
        <v>45120</v>
      </c>
      <c r="V177" s="14">
        <v>130662000</v>
      </c>
      <c r="W177" s="14">
        <f>$D$5-Contratos[[#This Row],[Fecha de Inicio]]</f>
        <v>352</v>
      </c>
      <c r="X177" s="14">
        <f>ROUND((($D$5-Contratos[[#This Row],[Fecha de Inicio]])/(Contratos[[#This Row],[Fecha Finalizacion Programada]]-Contratos[[#This Row],[Fecha de Inicio]])*100),2)</f>
        <v>96.44</v>
      </c>
      <c r="Y177" s="27">
        <v>130662000</v>
      </c>
      <c r="Z177" s="27">
        <v>0</v>
      </c>
      <c r="AA177" s="14">
        <v>0</v>
      </c>
      <c r="AB177" s="27">
        <v>0</v>
      </c>
      <c r="AC177" s="27">
        <v>130662000</v>
      </c>
      <c r="AD177" s="14" t="s">
        <v>967</v>
      </c>
    </row>
    <row r="178" spans="2:30" x14ac:dyDescent="0.25">
      <c r="B178" s="14">
        <v>2022</v>
      </c>
      <c r="C178">
        <v>220447</v>
      </c>
      <c r="D178" s="14" t="s">
        <v>189</v>
      </c>
      <c r="E178" s="14" t="s">
        <v>451</v>
      </c>
      <c r="F178" s="14" t="s">
        <v>0</v>
      </c>
      <c r="G178" s="14" t="s">
        <v>155</v>
      </c>
      <c r="H178" s="14" t="s">
        <v>948</v>
      </c>
      <c r="I178" s="14" t="s">
        <v>2</v>
      </c>
      <c r="J178" s="14" t="s">
        <v>158</v>
      </c>
      <c r="K178" s="14">
        <v>830001338</v>
      </c>
      <c r="L178" s="14" t="s">
        <v>164</v>
      </c>
      <c r="M178" s="14" t="s">
        <v>170</v>
      </c>
      <c r="N178" t="s">
        <v>37</v>
      </c>
      <c r="O178" s="1">
        <v>45084</v>
      </c>
      <c r="P178" s="14" t="s">
        <v>754</v>
      </c>
      <c r="Q178" s="14" t="s">
        <v>828</v>
      </c>
      <c r="R178" s="1">
        <v>44771</v>
      </c>
      <c r="S178" s="1">
        <v>44807</v>
      </c>
      <c r="T178" s="14" t="s">
        <v>969</v>
      </c>
      <c r="U178" s="1">
        <v>45049</v>
      </c>
      <c r="V178" s="14">
        <v>191732088</v>
      </c>
      <c r="W178" s="14">
        <f>Contratos[[#This Row],[Fecha Finalizacion Programada]]-Contratos[[#This Row],[Fecha de Inicio]]</f>
        <v>242</v>
      </c>
      <c r="X178" s="14">
        <f>ROUND(((Contratos[[#This Row],[Fecha Finalizacion Programada]]-Contratos[[#This Row],[Fecha de Inicio]])/(Contratos[[#This Row],[Fecha Finalizacion Programada]]-Contratos[[#This Row],[Fecha de Inicio]])*100),2)</f>
        <v>100</v>
      </c>
      <c r="Y178" s="27">
        <v>188138949</v>
      </c>
      <c r="Z178" s="27">
        <v>3593139</v>
      </c>
      <c r="AA178" s="14">
        <v>0</v>
      </c>
      <c r="AB178" s="27">
        <v>0</v>
      </c>
      <c r="AC178" s="27">
        <v>191732088</v>
      </c>
      <c r="AD178" s="14" t="s">
        <v>969</v>
      </c>
    </row>
    <row r="179" spans="2:30" x14ac:dyDescent="0.25">
      <c r="B179" s="14">
        <v>2023</v>
      </c>
      <c r="C179">
        <v>230180</v>
      </c>
      <c r="D179" s="14" t="s">
        <v>188</v>
      </c>
      <c r="E179" s="14" t="s">
        <v>412</v>
      </c>
      <c r="F179" s="14" t="s">
        <v>42</v>
      </c>
      <c r="G179" s="14" t="s">
        <v>43</v>
      </c>
      <c r="H179" s="14" t="s">
        <v>950</v>
      </c>
      <c r="I179" s="14" t="s">
        <v>2</v>
      </c>
      <c r="J179" s="14" t="s">
        <v>191</v>
      </c>
      <c r="K179" s="14">
        <v>36066378</v>
      </c>
      <c r="L179" s="14" t="s">
        <v>246</v>
      </c>
      <c r="M179" s="14" t="s">
        <v>44</v>
      </c>
      <c r="N179" t="s">
        <v>37</v>
      </c>
      <c r="O179" s="1">
        <v>45084</v>
      </c>
      <c r="P179" s="14" t="s">
        <v>88</v>
      </c>
      <c r="Q179" s="14" t="s">
        <v>94</v>
      </c>
      <c r="R179" s="1">
        <v>44956</v>
      </c>
      <c r="S179" s="1">
        <v>44959</v>
      </c>
      <c r="T179" s="14" t="s">
        <v>966</v>
      </c>
      <c r="U179" s="1">
        <v>45293</v>
      </c>
      <c r="V179" s="14">
        <v>86768000</v>
      </c>
      <c r="W179" s="14">
        <f>$D$5-Contratos[[#This Row],[Fecha de Inicio]]</f>
        <v>148</v>
      </c>
      <c r="X179" s="14">
        <f>ROUND((($D$5-Contratos[[#This Row],[Fecha de Inicio]])/(Contratos[[#This Row],[Fecha Finalizacion Programada]]-Contratos[[#This Row],[Fecha de Inicio]])*100),2)</f>
        <v>44.31</v>
      </c>
      <c r="Y179" s="27">
        <v>31289067</v>
      </c>
      <c r="Z179" s="27">
        <v>55478933</v>
      </c>
      <c r="AA179" s="14">
        <v>0</v>
      </c>
      <c r="AB179" s="27">
        <v>0</v>
      </c>
      <c r="AC179" s="27">
        <v>86768000</v>
      </c>
      <c r="AD179" s="14" t="s">
        <v>966</v>
      </c>
    </row>
    <row r="180" spans="2:30" x14ac:dyDescent="0.25">
      <c r="B180" s="14">
        <v>2023</v>
      </c>
      <c r="C180">
        <v>230018</v>
      </c>
      <c r="D180" s="14" t="s">
        <v>188</v>
      </c>
      <c r="E180" s="14" t="s">
        <v>278</v>
      </c>
      <c r="F180" s="14" t="s">
        <v>42</v>
      </c>
      <c r="G180" s="14" t="s">
        <v>43</v>
      </c>
      <c r="H180" s="14" t="s">
        <v>951</v>
      </c>
      <c r="I180" s="14" t="s">
        <v>2</v>
      </c>
      <c r="J180" s="14" t="s">
        <v>212</v>
      </c>
      <c r="K180" s="14">
        <v>1014206122</v>
      </c>
      <c r="L180" s="14" t="s">
        <v>237</v>
      </c>
      <c r="M180" s="14" t="s">
        <v>44</v>
      </c>
      <c r="N180" t="s">
        <v>37</v>
      </c>
      <c r="O180" s="1">
        <v>45084</v>
      </c>
      <c r="P180" s="14" t="s">
        <v>110</v>
      </c>
      <c r="Q180" s="14" t="s">
        <v>838</v>
      </c>
      <c r="R180" s="1">
        <v>44939</v>
      </c>
      <c r="S180" s="1">
        <v>44949</v>
      </c>
      <c r="T180" s="14" t="s">
        <v>969</v>
      </c>
      <c r="U180" s="1">
        <v>45191</v>
      </c>
      <c r="V180" s="14">
        <v>32256000</v>
      </c>
      <c r="W180" s="14">
        <f>$D$5-Contratos[[#This Row],[Fecha de Inicio]]</f>
        <v>158</v>
      </c>
      <c r="X180" s="14">
        <f>ROUND((($D$5-Contratos[[#This Row],[Fecha de Inicio]])/(Contratos[[#This Row],[Fecha Finalizacion Programada]]-Contratos[[#This Row],[Fecha de Inicio]])*100),2)</f>
        <v>65.290000000000006</v>
      </c>
      <c r="Y180" s="27">
        <v>17203200</v>
      </c>
      <c r="Z180" s="27">
        <v>15052800</v>
      </c>
      <c r="AA180" s="14">
        <v>0</v>
      </c>
      <c r="AB180" s="27">
        <v>0</v>
      </c>
      <c r="AC180" s="27">
        <v>32256000</v>
      </c>
      <c r="AD180" s="14" t="s">
        <v>969</v>
      </c>
    </row>
    <row r="181" spans="2:30" x14ac:dyDescent="0.25">
      <c r="B181" s="14">
        <v>2023</v>
      </c>
      <c r="C181">
        <v>230227</v>
      </c>
      <c r="D181" s="14" t="s">
        <v>188</v>
      </c>
      <c r="E181" s="14" t="s">
        <v>410</v>
      </c>
      <c r="F181" s="14" t="s">
        <v>42</v>
      </c>
      <c r="G181" s="14" t="s">
        <v>43</v>
      </c>
      <c r="H181" s="14" t="s">
        <v>950</v>
      </c>
      <c r="I181" s="14" t="s">
        <v>2</v>
      </c>
      <c r="J181" s="14" t="s">
        <v>313</v>
      </c>
      <c r="K181" s="14">
        <v>80072113</v>
      </c>
      <c r="L181" s="14" t="s">
        <v>587</v>
      </c>
      <c r="M181" s="14" t="s">
        <v>44</v>
      </c>
      <c r="N181" t="s">
        <v>37</v>
      </c>
      <c r="O181" s="1">
        <v>45084</v>
      </c>
      <c r="P181" s="14" t="s">
        <v>88</v>
      </c>
      <c r="Q181" s="14" t="s">
        <v>94</v>
      </c>
      <c r="R181" s="1">
        <v>44964</v>
      </c>
      <c r="S181" s="1">
        <v>44966</v>
      </c>
      <c r="T181" s="14" t="s">
        <v>977</v>
      </c>
      <c r="U181" s="1">
        <v>45147</v>
      </c>
      <c r="V181" s="14">
        <v>32766000</v>
      </c>
      <c r="W181" s="14">
        <f>$D$5-Contratos[[#This Row],[Fecha de Inicio]]</f>
        <v>141</v>
      </c>
      <c r="X181" s="14">
        <f>ROUND((($D$5-Contratos[[#This Row],[Fecha de Inicio]])/(Contratos[[#This Row],[Fecha Finalizacion Programada]]-Contratos[[#This Row],[Fecha de Inicio]])*100),2)</f>
        <v>77.900000000000006</v>
      </c>
      <c r="Y181" s="27">
        <v>14926733</v>
      </c>
      <c r="Z181" s="27">
        <v>17839267</v>
      </c>
      <c r="AA181" s="14">
        <v>0</v>
      </c>
      <c r="AB181" s="27">
        <v>0</v>
      </c>
      <c r="AC181" s="27">
        <v>32766000</v>
      </c>
      <c r="AD181" s="14" t="s">
        <v>977</v>
      </c>
    </row>
    <row r="182" spans="2:30" x14ac:dyDescent="0.25">
      <c r="B182" s="14">
        <v>2023</v>
      </c>
      <c r="C182">
        <v>230004</v>
      </c>
      <c r="D182" s="14" t="s">
        <v>188</v>
      </c>
      <c r="E182" s="14" t="s">
        <v>283</v>
      </c>
      <c r="F182" s="14" t="s">
        <v>42</v>
      </c>
      <c r="G182" s="14" t="s">
        <v>43</v>
      </c>
      <c r="H182" s="14" t="s">
        <v>950</v>
      </c>
      <c r="I182" s="14" t="s">
        <v>2</v>
      </c>
      <c r="J182" s="14" t="s">
        <v>217</v>
      </c>
      <c r="K182" s="14">
        <v>52105772</v>
      </c>
      <c r="L182" s="14" t="s">
        <v>242</v>
      </c>
      <c r="M182" s="14" t="s">
        <v>44</v>
      </c>
      <c r="N182" t="s">
        <v>37</v>
      </c>
      <c r="O182" s="1">
        <v>45084</v>
      </c>
      <c r="P182" s="14" t="s">
        <v>88</v>
      </c>
      <c r="Q182" s="14" t="s">
        <v>94</v>
      </c>
      <c r="R182" s="1">
        <v>44937</v>
      </c>
      <c r="S182" s="1">
        <v>44942</v>
      </c>
      <c r="T182" s="14" t="s">
        <v>966</v>
      </c>
      <c r="U182" s="1">
        <v>45276</v>
      </c>
      <c r="V182" s="14">
        <v>60071000</v>
      </c>
      <c r="W182" s="14">
        <f>$D$5-Contratos[[#This Row],[Fecha de Inicio]]</f>
        <v>165</v>
      </c>
      <c r="X182" s="14">
        <f>ROUND((($D$5-Contratos[[#This Row],[Fecha de Inicio]])/(Contratos[[#This Row],[Fecha Finalizacion Programada]]-Contratos[[#This Row],[Fecha de Inicio]])*100),2)</f>
        <v>49.4</v>
      </c>
      <c r="Y182" s="27">
        <v>24574500</v>
      </c>
      <c r="Z182" s="27">
        <v>35496500</v>
      </c>
      <c r="AA182" s="14">
        <v>0</v>
      </c>
      <c r="AB182" s="27">
        <v>0</v>
      </c>
      <c r="AC182" s="27">
        <v>60071000</v>
      </c>
      <c r="AD182" s="14" t="s">
        <v>966</v>
      </c>
    </row>
    <row r="183" spans="2:30" x14ac:dyDescent="0.25">
      <c r="B183" s="14">
        <v>2023</v>
      </c>
      <c r="C183">
        <v>230162</v>
      </c>
      <c r="D183" s="14" t="s">
        <v>188</v>
      </c>
      <c r="E183" s="14" t="s">
        <v>409</v>
      </c>
      <c r="F183" s="14" t="s">
        <v>42</v>
      </c>
      <c r="G183" s="14" t="s">
        <v>43</v>
      </c>
      <c r="H183" s="14" t="s">
        <v>951</v>
      </c>
      <c r="I183" s="14" t="s">
        <v>2</v>
      </c>
      <c r="J183" s="14" t="s">
        <v>312</v>
      </c>
      <c r="K183" s="14">
        <v>1030649325</v>
      </c>
      <c r="L183" s="14" t="s">
        <v>358</v>
      </c>
      <c r="M183" s="14" t="s">
        <v>44</v>
      </c>
      <c r="N183" t="s">
        <v>37</v>
      </c>
      <c r="O183" s="1">
        <v>45084</v>
      </c>
      <c r="P183" s="14" t="s">
        <v>110</v>
      </c>
      <c r="Q183" s="14" t="s">
        <v>839</v>
      </c>
      <c r="R183" s="1">
        <v>44956</v>
      </c>
      <c r="S183" s="1">
        <v>44963</v>
      </c>
      <c r="T183" s="14" t="s">
        <v>974</v>
      </c>
      <c r="U183" s="1">
        <v>45174</v>
      </c>
      <c r="V183" s="14">
        <v>28224000</v>
      </c>
      <c r="W183" s="14">
        <f>$D$5-Contratos[[#This Row],[Fecha de Inicio]]</f>
        <v>144</v>
      </c>
      <c r="X183" s="14">
        <f>ROUND((($D$5-Contratos[[#This Row],[Fecha de Inicio]])/(Contratos[[#This Row],[Fecha Finalizacion Programada]]-Contratos[[#This Row],[Fecha de Inicio]])*100),2)</f>
        <v>68.25</v>
      </c>
      <c r="Y183" s="27">
        <v>15456000</v>
      </c>
      <c r="Z183" s="27">
        <v>12768000</v>
      </c>
      <c r="AA183" s="14">
        <v>0</v>
      </c>
      <c r="AB183" s="27">
        <v>0</v>
      </c>
      <c r="AC183" s="27">
        <v>28224000</v>
      </c>
      <c r="AD183" s="14" t="s">
        <v>974</v>
      </c>
    </row>
    <row r="184" spans="2:30" x14ac:dyDescent="0.25">
      <c r="B184" s="14">
        <v>2023</v>
      </c>
      <c r="C184">
        <v>230228</v>
      </c>
      <c r="D184" s="14" t="s">
        <v>188</v>
      </c>
      <c r="E184" s="14" t="s">
        <v>410</v>
      </c>
      <c r="F184" s="14" t="s">
        <v>42</v>
      </c>
      <c r="G184" s="14" t="s">
        <v>43</v>
      </c>
      <c r="H184" s="14" t="s">
        <v>950</v>
      </c>
      <c r="I184" s="14" t="s">
        <v>2</v>
      </c>
      <c r="J184" s="14" t="s">
        <v>313</v>
      </c>
      <c r="K184" s="14">
        <v>33223348</v>
      </c>
      <c r="L184" s="14" t="s">
        <v>245</v>
      </c>
      <c r="M184" s="14" t="s">
        <v>44</v>
      </c>
      <c r="N184" t="s">
        <v>37</v>
      </c>
      <c r="O184" s="1">
        <v>45084</v>
      </c>
      <c r="P184" s="14" t="s">
        <v>88</v>
      </c>
      <c r="Q184" s="14" t="s">
        <v>94</v>
      </c>
      <c r="R184" s="1">
        <v>44965</v>
      </c>
      <c r="S184" s="1">
        <v>44966</v>
      </c>
      <c r="T184" s="14" t="s">
        <v>977</v>
      </c>
      <c r="U184" s="1">
        <v>45147</v>
      </c>
      <c r="V184" s="14">
        <v>32766000</v>
      </c>
      <c r="W184" s="14">
        <f>$D$5-Contratos[[#This Row],[Fecha de Inicio]]</f>
        <v>141</v>
      </c>
      <c r="X184" s="14">
        <f>ROUND((($D$5-Contratos[[#This Row],[Fecha de Inicio]])/(Contratos[[#This Row],[Fecha Finalizacion Programada]]-Contratos[[#This Row],[Fecha de Inicio]])*100),2)</f>
        <v>77.900000000000006</v>
      </c>
      <c r="Y184" s="27">
        <v>20387733</v>
      </c>
      <c r="Z184" s="27">
        <v>12378267</v>
      </c>
      <c r="AA184" s="14">
        <v>0</v>
      </c>
      <c r="AB184" s="27">
        <v>0</v>
      </c>
      <c r="AC184" s="27">
        <v>32766000</v>
      </c>
      <c r="AD184" s="14" t="s">
        <v>977</v>
      </c>
    </row>
    <row r="185" spans="2:30" x14ac:dyDescent="0.25">
      <c r="B185" s="14">
        <v>2023</v>
      </c>
      <c r="C185">
        <v>230137</v>
      </c>
      <c r="D185" s="14" t="s">
        <v>188</v>
      </c>
      <c r="E185" s="14" t="s">
        <v>270</v>
      </c>
      <c r="F185" s="14" t="s">
        <v>42</v>
      </c>
      <c r="G185" s="14" t="s">
        <v>46</v>
      </c>
      <c r="H185" s="14" t="s">
        <v>938</v>
      </c>
      <c r="I185" s="14" t="s">
        <v>2</v>
      </c>
      <c r="J185" s="14" t="s">
        <v>205</v>
      </c>
      <c r="K185" s="14">
        <v>53132127</v>
      </c>
      <c r="L185" s="14" t="s">
        <v>248</v>
      </c>
      <c r="M185" s="14" t="s">
        <v>251</v>
      </c>
      <c r="N185" t="s">
        <v>37</v>
      </c>
      <c r="O185" s="1">
        <v>45084</v>
      </c>
      <c r="P185" s="14" t="s">
        <v>751</v>
      </c>
      <c r="Q185" s="14" t="s">
        <v>827</v>
      </c>
      <c r="R185" s="1">
        <v>44950</v>
      </c>
      <c r="S185" s="1">
        <v>44952</v>
      </c>
      <c r="T185" s="14" t="s">
        <v>969</v>
      </c>
      <c r="U185" s="1">
        <v>45195</v>
      </c>
      <c r="V185" s="14">
        <v>18608000</v>
      </c>
      <c r="W185" s="14">
        <f>$D$5-Contratos[[#This Row],[Fecha de Inicio]]</f>
        <v>155</v>
      </c>
      <c r="X185" s="14">
        <f>ROUND((($D$5-Contratos[[#This Row],[Fecha de Inicio]])/(Contratos[[#This Row],[Fecha Finalizacion Programada]]-Contratos[[#This Row],[Fecha de Inicio]])*100),2)</f>
        <v>63.79</v>
      </c>
      <c r="Y185" s="27">
        <v>2326000</v>
      </c>
      <c r="Z185" s="27">
        <v>16282000</v>
      </c>
      <c r="AA185" s="14">
        <v>0</v>
      </c>
      <c r="AB185" s="27">
        <v>0</v>
      </c>
      <c r="AC185" s="27">
        <v>18608000</v>
      </c>
      <c r="AD185" s="14" t="s">
        <v>969</v>
      </c>
    </row>
    <row r="186" spans="2:30" x14ac:dyDescent="0.25">
      <c r="B186" s="14">
        <v>2023</v>
      </c>
      <c r="C186">
        <v>230223</v>
      </c>
      <c r="D186" s="14" t="s">
        <v>188</v>
      </c>
      <c r="E186" s="14" t="s">
        <v>410</v>
      </c>
      <c r="F186" s="14" t="s">
        <v>42</v>
      </c>
      <c r="G186" s="14" t="s">
        <v>43</v>
      </c>
      <c r="H186" s="14" t="s">
        <v>950</v>
      </c>
      <c r="I186" s="14" t="s">
        <v>2</v>
      </c>
      <c r="J186" s="14" t="s">
        <v>313</v>
      </c>
      <c r="K186" s="14">
        <v>80038238</v>
      </c>
      <c r="L186" s="14" t="s">
        <v>359</v>
      </c>
      <c r="M186" s="14" t="s">
        <v>44</v>
      </c>
      <c r="N186" t="s">
        <v>37</v>
      </c>
      <c r="O186" s="1">
        <v>45084</v>
      </c>
      <c r="P186" s="14" t="s">
        <v>88</v>
      </c>
      <c r="Q186" s="14" t="s">
        <v>94</v>
      </c>
      <c r="R186" s="1">
        <v>44964</v>
      </c>
      <c r="S186" s="1">
        <v>44970</v>
      </c>
      <c r="T186" s="14" t="s">
        <v>977</v>
      </c>
      <c r="U186" s="1">
        <v>45151</v>
      </c>
      <c r="V186" s="14">
        <v>32766000</v>
      </c>
      <c r="W186" s="14">
        <f>$D$5-Contratos[[#This Row],[Fecha de Inicio]]</f>
        <v>137</v>
      </c>
      <c r="X186" s="14">
        <f>ROUND((($D$5-Contratos[[#This Row],[Fecha de Inicio]])/(Contratos[[#This Row],[Fecha Finalizacion Programada]]-Contratos[[#This Row],[Fecha de Inicio]])*100),2)</f>
        <v>75.69</v>
      </c>
      <c r="Y186" s="27">
        <v>19659600</v>
      </c>
      <c r="Z186" s="27">
        <v>13106400</v>
      </c>
      <c r="AA186" s="14">
        <v>0</v>
      </c>
      <c r="AB186" s="27">
        <v>0</v>
      </c>
      <c r="AC186" s="27">
        <v>32766000</v>
      </c>
      <c r="AD186" s="14" t="s">
        <v>977</v>
      </c>
    </row>
    <row r="187" spans="2:30" x14ac:dyDescent="0.25">
      <c r="B187" s="14">
        <v>2023</v>
      </c>
      <c r="C187">
        <v>230267</v>
      </c>
      <c r="D187" s="14" t="s">
        <v>188</v>
      </c>
      <c r="E187" s="14" t="s">
        <v>411</v>
      </c>
      <c r="F187" s="14" t="s">
        <v>42</v>
      </c>
      <c r="G187" s="14" t="s">
        <v>43</v>
      </c>
      <c r="H187" s="14" t="s">
        <v>950</v>
      </c>
      <c r="I187" s="14" t="s">
        <v>2</v>
      </c>
      <c r="J187" s="14" t="s">
        <v>313</v>
      </c>
      <c r="K187" s="14">
        <v>29109437</v>
      </c>
      <c r="L187" s="14" t="s">
        <v>244</v>
      </c>
      <c r="M187" s="14" t="s">
        <v>44</v>
      </c>
      <c r="N187" t="s">
        <v>37</v>
      </c>
      <c r="O187" s="1">
        <v>45084</v>
      </c>
      <c r="P187" s="14" t="s">
        <v>88</v>
      </c>
      <c r="Q187" s="14" t="s">
        <v>94</v>
      </c>
      <c r="R187" s="1">
        <v>44979</v>
      </c>
      <c r="S187" s="1">
        <v>44986</v>
      </c>
      <c r="T187" s="14" t="s">
        <v>977</v>
      </c>
      <c r="U187" s="1">
        <v>45170</v>
      </c>
      <c r="V187" s="14">
        <v>32766000</v>
      </c>
      <c r="W187" s="14">
        <f>$D$5-Contratos[[#This Row],[Fecha de Inicio]]</f>
        <v>121</v>
      </c>
      <c r="X187" s="14">
        <f>ROUND((($D$5-Contratos[[#This Row],[Fecha de Inicio]])/(Contratos[[#This Row],[Fecha Finalizacion Programada]]-Contratos[[#This Row],[Fecha de Inicio]])*100),2)</f>
        <v>65.760000000000005</v>
      </c>
      <c r="Y187" s="27">
        <v>16383000</v>
      </c>
      <c r="Z187" s="27">
        <v>16383000</v>
      </c>
      <c r="AA187" s="14">
        <v>0</v>
      </c>
      <c r="AB187" s="27">
        <v>0</v>
      </c>
      <c r="AC187" s="27">
        <v>32766000</v>
      </c>
      <c r="AD187" s="14" t="s">
        <v>977</v>
      </c>
    </row>
    <row r="188" spans="2:30" x14ac:dyDescent="0.25">
      <c r="B188" s="14">
        <v>2023</v>
      </c>
      <c r="C188">
        <v>230275</v>
      </c>
      <c r="D188" s="14" t="s">
        <v>188</v>
      </c>
      <c r="E188" s="14" t="s">
        <v>411</v>
      </c>
      <c r="F188" s="14" t="s">
        <v>42</v>
      </c>
      <c r="G188" s="14" t="s">
        <v>43</v>
      </c>
      <c r="H188" s="14" t="s">
        <v>950</v>
      </c>
      <c r="I188" s="14" t="s">
        <v>2</v>
      </c>
      <c r="J188" s="14" t="s">
        <v>313</v>
      </c>
      <c r="K188" s="14">
        <v>39618466</v>
      </c>
      <c r="L188" s="14" t="s">
        <v>499</v>
      </c>
      <c r="M188" s="14" t="s">
        <v>44</v>
      </c>
      <c r="N188" t="s">
        <v>37</v>
      </c>
      <c r="O188" s="1">
        <v>45084</v>
      </c>
      <c r="P188" s="14" t="s">
        <v>88</v>
      </c>
      <c r="Q188" s="14" t="s">
        <v>94</v>
      </c>
      <c r="R188" s="1">
        <v>44985</v>
      </c>
      <c r="S188" s="1">
        <v>44986</v>
      </c>
      <c r="T188" s="14" t="s">
        <v>977</v>
      </c>
      <c r="U188" s="1">
        <v>45170</v>
      </c>
      <c r="V188" s="14">
        <v>32766000</v>
      </c>
      <c r="W188" s="14">
        <f>$D$5-Contratos[[#This Row],[Fecha de Inicio]]</f>
        <v>121</v>
      </c>
      <c r="X188" s="14">
        <f>ROUND((($D$5-Contratos[[#This Row],[Fecha de Inicio]])/(Contratos[[#This Row],[Fecha Finalizacion Programada]]-Contratos[[#This Row],[Fecha de Inicio]])*100),2)</f>
        <v>65.760000000000005</v>
      </c>
      <c r="Y188" s="27">
        <v>16383000</v>
      </c>
      <c r="Z188" s="27">
        <v>16383000</v>
      </c>
      <c r="AA188" s="14">
        <v>0</v>
      </c>
      <c r="AB188" s="27">
        <v>0</v>
      </c>
      <c r="AC188" s="27">
        <v>32766000</v>
      </c>
      <c r="AD188" s="14" t="s">
        <v>977</v>
      </c>
    </row>
    <row r="189" spans="2:30" x14ac:dyDescent="0.25">
      <c r="B189" s="14">
        <v>2022</v>
      </c>
      <c r="C189">
        <v>220408</v>
      </c>
      <c r="D189" s="14" t="s">
        <v>188</v>
      </c>
      <c r="E189" s="14" t="s">
        <v>144</v>
      </c>
      <c r="F189" s="14" t="s">
        <v>27</v>
      </c>
      <c r="G189" s="14" t="s">
        <v>73</v>
      </c>
      <c r="H189" s="14" t="s">
        <v>952</v>
      </c>
      <c r="I189" s="14" t="s">
        <v>2</v>
      </c>
      <c r="J189" s="14" t="s">
        <v>61</v>
      </c>
      <c r="K189" s="14">
        <v>900062917</v>
      </c>
      <c r="L189" s="14" t="s">
        <v>62</v>
      </c>
      <c r="M189" s="14" t="s">
        <v>104</v>
      </c>
      <c r="N189" t="s">
        <v>37</v>
      </c>
      <c r="O189" s="1">
        <v>45084</v>
      </c>
      <c r="P189" s="14" t="s">
        <v>324</v>
      </c>
      <c r="Q189" s="14" t="s">
        <v>840</v>
      </c>
      <c r="R189" s="1">
        <v>44735</v>
      </c>
      <c r="S189" s="1">
        <v>44737</v>
      </c>
      <c r="T189" s="14" t="s">
        <v>983</v>
      </c>
      <c r="U189" s="1">
        <v>45291</v>
      </c>
      <c r="V189" s="14">
        <v>2676607144</v>
      </c>
      <c r="W189" s="14">
        <f>$D$5-Contratos[[#This Row],[Fecha de Inicio]]</f>
        <v>370</v>
      </c>
      <c r="X189" s="14">
        <f>ROUND((($D$5-Contratos[[#This Row],[Fecha de Inicio]])/(Contratos[[#This Row],[Fecha Finalizacion Programada]]-Contratos[[#This Row],[Fecha de Inicio]])*100),2)</f>
        <v>66.790000000000006</v>
      </c>
      <c r="Y189" s="27">
        <v>1572138065</v>
      </c>
      <c r="Z189" s="27">
        <v>1104469079</v>
      </c>
      <c r="AA189" s="14">
        <v>0</v>
      </c>
      <c r="AB189" s="27">
        <v>0</v>
      </c>
      <c r="AC189" s="27">
        <v>2676607144</v>
      </c>
      <c r="AD189" s="14" t="s">
        <v>983</v>
      </c>
    </row>
    <row r="190" spans="2:30" x14ac:dyDescent="0.25">
      <c r="B190" s="14">
        <v>2022</v>
      </c>
      <c r="C190">
        <v>220707</v>
      </c>
      <c r="D190" s="14" t="s">
        <v>188</v>
      </c>
      <c r="E190" s="14" t="s">
        <v>174</v>
      </c>
      <c r="F190" s="14" t="s">
        <v>25</v>
      </c>
      <c r="G190" s="14" t="s">
        <v>26</v>
      </c>
      <c r="H190" s="14" t="s">
        <v>941</v>
      </c>
      <c r="I190" s="14" t="s">
        <v>2</v>
      </c>
      <c r="J190" s="14" t="s">
        <v>161</v>
      </c>
      <c r="K190" s="14">
        <v>900535486</v>
      </c>
      <c r="L190" s="14" t="s">
        <v>89</v>
      </c>
      <c r="M190" s="14" t="s">
        <v>60</v>
      </c>
      <c r="N190" t="s">
        <v>37</v>
      </c>
      <c r="O190" s="1">
        <v>45084</v>
      </c>
      <c r="P190" s="14" t="s">
        <v>761</v>
      </c>
      <c r="Q190" s="14" t="s">
        <v>841</v>
      </c>
      <c r="R190" s="1">
        <v>44839</v>
      </c>
      <c r="S190" s="1">
        <v>44880</v>
      </c>
      <c r="T190" s="14" t="s">
        <v>974</v>
      </c>
      <c r="U190" s="1">
        <v>45092</v>
      </c>
      <c r="V190" s="14">
        <v>197034726</v>
      </c>
      <c r="W190" s="14">
        <f>Contratos[[#This Row],[Fecha Finalizacion Programada]]-Contratos[[#This Row],[Fecha de Inicio]]</f>
        <v>212</v>
      </c>
      <c r="X190" s="14">
        <f>ROUND(((Contratos[[#This Row],[Fecha Finalizacion Programada]]-Contratos[[#This Row],[Fecha de Inicio]])/(Contratos[[#This Row],[Fecha Finalizacion Programada]]-Contratos[[#This Row],[Fecha de Inicio]])*100),2)</f>
        <v>100</v>
      </c>
      <c r="Y190" s="27">
        <v>9361964</v>
      </c>
      <c r="Z190" s="27">
        <v>197034726</v>
      </c>
      <c r="AA190" s="14">
        <v>0</v>
      </c>
      <c r="AB190" s="27">
        <v>0</v>
      </c>
      <c r="AC190" s="27">
        <v>197034726</v>
      </c>
      <c r="AD190" s="14" t="s">
        <v>974</v>
      </c>
    </row>
    <row r="191" spans="2:30" x14ac:dyDescent="0.25">
      <c r="B191" s="14">
        <v>2023</v>
      </c>
      <c r="C191">
        <v>230053</v>
      </c>
      <c r="D191" s="14" t="s">
        <v>188</v>
      </c>
      <c r="E191" s="14" t="s">
        <v>264</v>
      </c>
      <c r="F191" s="14" t="s">
        <v>42</v>
      </c>
      <c r="G191" s="14" t="s">
        <v>43</v>
      </c>
      <c r="H191" s="14" t="s">
        <v>949</v>
      </c>
      <c r="I191" s="14" t="s">
        <v>2</v>
      </c>
      <c r="J191" s="14" t="s">
        <v>199</v>
      </c>
      <c r="K191" s="14">
        <v>1013671287</v>
      </c>
      <c r="L191" s="14" t="s">
        <v>226</v>
      </c>
      <c r="M191" s="14" t="s">
        <v>250</v>
      </c>
      <c r="N191" t="s">
        <v>37</v>
      </c>
      <c r="O191" s="1">
        <v>45084</v>
      </c>
      <c r="P191" s="14" t="s">
        <v>253</v>
      </c>
      <c r="Q191" s="14" t="s">
        <v>842</v>
      </c>
      <c r="R191" s="1">
        <v>44942</v>
      </c>
      <c r="S191" s="1">
        <v>44951</v>
      </c>
      <c r="T191" s="14" t="s">
        <v>969</v>
      </c>
      <c r="U191" s="1">
        <v>45193</v>
      </c>
      <c r="V191" s="14">
        <v>34736000</v>
      </c>
      <c r="W191" s="14">
        <f>$D$5-Contratos[[#This Row],[Fecha de Inicio]]</f>
        <v>156</v>
      </c>
      <c r="X191" s="14">
        <f>ROUND((($D$5-Contratos[[#This Row],[Fecha de Inicio]])/(Contratos[[#This Row],[Fecha Finalizacion Programada]]-Contratos[[#This Row],[Fecha de Inicio]])*100),2)</f>
        <v>64.459999999999994</v>
      </c>
      <c r="Y191" s="27">
        <v>18236400</v>
      </c>
      <c r="Z191" s="27">
        <v>16499600</v>
      </c>
      <c r="AA191" s="14">
        <v>0</v>
      </c>
      <c r="AB191" s="27">
        <v>0</v>
      </c>
      <c r="AC191" s="27">
        <v>34736000</v>
      </c>
      <c r="AD191" s="14" t="s">
        <v>969</v>
      </c>
    </row>
    <row r="192" spans="2:30" x14ac:dyDescent="0.25">
      <c r="B192" s="14">
        <v>2023</v>
      </c>
      <c r="C192">
        <v>230553</v>
      </c>
      <c r="D192" s="14" t="s">
        <v>188</v>
      </c>
      <c r="E192" s="14" t="s">
        <v>1039</v>
      </c>
      <c r="F192" s="14" t="s">
        <v>30</v>
      </c>
      <c r="G192" s="14" t="s">
        <v>24</v>
      </c>
      <c r="H192" s="14" t="s">
        <v>941</v>
      </c>
      <c r="I192" s="14" t="s">
        <v>2</v>
      </c>
      <c r="J192" s="14" t="s">
        <v>698</v>
      </c>
      <c r="K192" s="14">
        <v>800250589</v>
      </c>
      <c r="L192" s="14" t="s">
        <v>72</v>
      </c>
      <c r="M192" s="14" t="s">
        <v>38</v>
      </c>
      <c r="N192" t="s">
        <v>37</v>
      </c>
      <c r="O192" s="1">
        <v>45084</v>
      </c>
      <c r="P192" s="14" t="s">
        <v>41</v>
      </c>
      <c r="Q192" s="14" t="s">
        <v>843</v>
      </c>
      <c r="R192" s="1">
        <v>45058</v>
      </c>
      <c r="S192" s="1">
        <v>45075</v>
      </c>
      <c r="T192" s="14" t="s">
        <v>974</v>
      </c>
      <c r="U192" s="1">
        <v>45289</v>
      </c>
      <c r="V192" s="14">
        <v>14000000</v>
      </c>
      <c r="W192" s="14">
        <f>$D$5-Contratos[[#This Row],[Fecha de Inicio]]</f>
        <v>32</v>
      </c>
      <c r="X192" s="14">
        <f>ROUND((($D$5-Contratos[[#This Row],[Fecha de Inicio]])/(Contratos[[#This Row],[Fecha Finalizacion Programada]]-Contratos[[#This Row],[Fecha de Inicio]])*100),2)</f>
        <v>14.95</v>
      </c>
      <c r="Y192" s="27">
        <v>0</v>
      </c>
      <c r="Z192" s="27">
        <v>14000000</v>
      </c>
      <c r="AA192" s="14">
        <v>0</v>
      </c>
      <c r="AB192" s="27">
        <v>0</v>
      </c>
      <c r="AC192" s="27">
        <v>14000000</v>
      </c>
      <c r="AD192" s="14" t="s">
        <v>974</v>
      </c>
    </row>
    <row r="193" spans="2:30" x14ac:dyDescent="0.25">
      <c r="B193" s="14">
        <v>2023</v>
      </c>
      <c r="C193">
        <v>230150</v>
      </c>
      <c r="D193" s="14" t="s">
        <v>188</v>
      </c>
      <c r="E193" s="14" t="s">
        <v>405</v>
      </c>
      <c r="F193" s="14" t="s">
        <v>30</v>
      </c>
      <c r="G193" s="14" t="s">
        <v>29</v>
      </c>
      <c r="H193" s="14" t="s">
        <v>941</v>
      </c>
      <c r="I193" s="14" t="s">
        <v>2</v>
      </c>
      <c r="J193" s="14" t="s">
        <v>99</v>
      </c>
      <c r="K193" s="14">
        <v>900459737</v>
      </c>
      <c r="L193" s="14" t="s">
        <v>36</v>
      </c>
      <c r="M193" s="14" t="s">
        <v>38</v>
      </c>
      <c r="N193" t="s">
        <v>37</v>
      </c>
      <c r="O193" s="1">
        <v>45084</v>
      </c>
      <c r="P193" s="14" t="s">
        <v>41</v>
      </c>
      <c r="Q193" s="14" t="s">
        <v>844</v>
      </c>
      <c r="R193" s="1">
        <v>44951</v>
      </c>
      <c r="S193" s="1">
        <v>44964</v>
      </c>
      <c r="T193" s="14" t="s">
        <v>972</v>
      </c>
      <c r="U193" s="1">
        <v>45267</v>
      </c>
      <c r="V193" s="14">
        <v>58000000</v>
      </c>
      <c r="W193" s="14">
        <f>$D$5-Contratos[[#This Row],[Fecha de Inicio]]</f>
        <v>143</v>
      </c>
      <c r="X193" s="14">
        <f>ROUND((($D$5-Contratos[[#This Row],[Fecha de Inicio]])/(Contratos[[#This Row],[Fecha Finalizacion Programada]]-Contratos[[#This Row],[Fecha de Inicio]])*100),2)</f>
        <v>47.19</v>
      </c>
      <c r="Y193" s="27">
        <v>12538928</v>
      </c>
      <c r="Z193" s="27">
        <v>45461072</v>
      </c>
      <c r="AA193" s="14">
        <v>0</v>
      </c>
      <c r="AB193" s="27">
        <v>0</v>
      </c>
      <c r="AC193" s="27">
        <v>58000000</v>
      </c>
      <c r="AD193" s="14" t="s">
        <v>972</v>
      </c>
    </row>
    <row r="194" spans="2:30" x14ac:dyDescent="0.25">
      <c r="B194" s="14">
        <v>2022</v>
      </c>
      <c r="C194">
        <v>220440</v>
      </c>
      <c r="D194" s="14" t="s">
        <v>188</v>
      </c>
      <c r="E194" s="14" t="s">
        <v>148</v>
      </c>
      <c r="F194" s="14" t="s">
        <v>30</v>
      </c>
      <c r="G194" s="14" t="s">
        <v>24</v>
      </c>
      <c r="H194" s="14" t="s">
        <v>941</v>
      </c>
      <c r="I194" s="14" t="s">
        <v>2</v>
      </c>
      <c r="J194" s="14" t="s">
        <v>111</v>
      </c>
      <c r="K194" s="14">
        <v>901035950</v>
      </c>
      <c r="L194" s="14" t="s">
        <v>112</v>
      </c>
      <c r="M194" s="14" t="s">
        <v>38</v>
      </c>
      <c r="N194" t="s">
        <v>37</v>
      </c>
      <c r="O194" s="1">
        <v>45084</v>
      </c>
      <c r="P194" s="14" t="s">
        <v>41</v>
      </c>
      <c r="Q194" s="14" t="s">
        <v>844</v>
      </c>
      <c r="R194" s="1">
        <v>44770</v>
      </c>
      <c r="S194" s="1">
        <v>44778</v>
      </c>
      <c r="T194" s="14" t="s">
        <v>971</v>
      </c>
      <c r="U194" s="1">
        <v>45143</v>
      </c>
      <c r="V194" s="14">
        <v>4166400</v>
      </c>
      <c r="W194" s="14">
        <f>$D$5-Contratos[[#This Row],[Fecha de Inicio]]</f>
        <v>329</v>
      </c>
      <c r="X194" s="14">
        <f>ROUND((($D$5-Contratos[[#This Row],[Fecha de Inicio]])/(Contratos[[#This Row],[Fecha Finalizacion Programada]]-Contratos[[#This Row],[Fecha de Inicio]])*100),2)</f>
        <v>90.14</v>
      </c>
      <c r="Y194" s="27">
        <v>4166400</v>
      </c>
      <c r="Z194" s="27">
        <v>0</v>
      </c>
      <c r="AA194" s="14">
        <v>0</v>
      </c>
      <c r="AB194" s="27">
        <v>0</v>
      </c>
      <c r="AC194" s="27">
        <v>4166400</v>
      </c>
      <c r="AD194" s="14" t="s">
        <v>971</v>
      </c>
    </row>
    <row r="195" spans="2:30" x14ac:dyDescent="0.25">
      <c r="B195" s="14">
        <v>2022</v>
      </c>
      <c r="C195">
        <v>220430</v>
      </c>
      <c r="D195" s="14" t="s">
        <v>188</v>
      </c>
      <c r="E195" s="14" t="s">
        <v>147</v>
      </c>
      <c r="F195" s="14" t="s">
        <v>23</v>
      </c>
      <c r="G195" s="14" t="s">
        <v>24</v>
      </c>
      <c r="H195" s="14" t="s">
        <v>941</v>
      </c>
      <c r="I195" s="14" t="s">
        <v>2</v>
      </c>
      <c r="J195" s="14" t="s">
        <v>129</v>
      </c>
      <c r="K195" s="14">
        <v>900427788</v>
      </c>
      <c r="L195" s="14" t="s">
        <v>128</v>
      </c>
      <c r="M195" s="14" t="s">
        <v>65</v>
      </c>
      <c r="N195" t="s">
        <v>37</v>
      </c>
      <c r="O195" s="1">
        <v>45084</v>
      </c>
      <c r="P195" s="14" t="s">
        <v>41</v>
      </c>
      <c r="Q195" s="14" t="s">
        <v>844</v>
      </c>
      <c r="R195" s="1">
        <v>44757</v>
      </c>
      <c r="S195" s="1">
        <v>44767</v>
      </c>
      <c r="T195" s="14" t="s">
        <v>984</v>
      </c>
      <c r="U195" s="1">
        <v>45239</v>
      </c>
      <c r="V195" s="14">
        <v>2969744562</v>
      </c>
      <c r="W195" s="14">
        <f>$D$5-Contratos[[#This Row],[Fecha de Inicio]]</f>
        <v>340</v>
      </c>
      <c r="X195" s="14">
        <f>ROUND((($D$5-Contratos[[#This Row],[Fecha de Inicio]])/(Contratos[[#This Row],[Fecha Finalizacion Programada]]-Contratos[[#This Row],[Fecha de Inicio]])*100),2)</f>
        <v>72.03</v>
      </c>
      <c r="Y195" s="27">
        <v>1569742201</v>
      </c>
      <c r="Z195" s="27">
        <v>1400002361</v>
      </c>
      <c r="AA195" s="14">
        <v>0</v>
      </c>
      <c r="AB195" s="27">
        <v>0</v>
      </c>
      <c r="AC195" s="27">
        <v>2969744562</v>
      </c>
      <c r="AD195" s="14" t="s">
        <v>984</v>
      </c>
    </row>
    <row r="196" spans="2:30" x14ac:dyDescent="0.25">
      <c r="B196" s="14">
        <v>2022</v>
      </c>
      <c r="C196">
        <v>220396</v>
      </c>
      <c r="D196" s="14" t="s">
        <v>188</v>
      </c>
      <c r="E196" s="14" t="s">
        <v>142</v>
      </c>
      <c r="F196" s="14" t="s">
        <v>30</v>
      </c>
      <c r="G196" s="14" t="s">
        <v>24</v>
      </c>
      <c r="H196" s="14" t="s">
        <v>941</v>
      </c>
      <c r="I196" s="14" t="s">
        <v>2</v>
      </c>
      <c r="J196" s="14" t="s">
        <v>103</v>
      </c>
      <c r="K196" s="14">
        <v>800250589</v>
      </c>
      <c r="L196" s="14" t="s">
        <v>72</v>
      </c>
      <c r="M196" s="14" t="s">
        <v>38</v>
      </c>
      <c r="N196" t="s">
        <v>37</v>
      </c>
      <c r="O196" s="1">
        <v>45084</v>
      </c>
      <c r="P196" s="14" t="s">
        <v>41</v>
      </c>
      <c r="Q196" s="14" t="s">
        <v>844</v>
      </c>
      <c r="R196" s="1">
        <v>44720</v>
      </c>
      <c r="S196" s="1">
        <v>44728</v>
      </c>
      <c r="T196" s="14" t="s">
        <v>966</v>
      </c>
      <c r="U196" s="1">
        <v>45154</v>
      </c>
      <c r="V196" s="14">
        <v>63051000</v>
      </c>
      <c r="W196" s="14">
        <f>$D$5-Contratos[[#This Row],[Fecha de Inicio]]</f>
        <v>379</v>
      </c>
      <c r="X196" s="14">
        <f>ROUND((($D$5-Contratos[[#This Row],[Fecha de Inicio]])/(Contratos[[#This Row],[Fecha Finalizacion Programada]]-Contratos[[#This Row],[Fecha de Inicio]])*100),2)</f>
        <v>88.97</v>
      </c>
      <c r="Y196" s="27">
        <v>35863889</v>
      </c>
      <c r="Z196" s="27">
        <v>27187111</v>
      </c>
      <c r="AA196" s="14">
        <v>0</v>
      </c>
      <c r="AB196" s="27">
        <v>0</v>
      </c>
      <c r="AC196" s="27">
        <v>63051000</v>
      </c>
      <c r="AD196" s="14" t="s">
        <v>1004</v>
      </c>
    </row>
    <row r="197" spans="2:30" x14ac:dyDescent="0.25">
      <c r="B197" s="14">
        <v>2023</v>
      </c>
      <c r="C197">
        <v>230087</v>
      </c>
      <c r="D197" s="14" t="s">
        <v>188</v>
      </c>
      <c r="E197" s="14" t="s">
        <v>391</v>
      </c>
      <c r="F197" s="14" t="s">
        <v>42</v>
      </c>
      <c r="G197" s="14" t="s">
        <v>43</v>
      </c>
      <c r="H197" s="14" t="s">
        <v>953</v>
      </c>
      <c r="I197" s="14" t="s">
        <v>2</v>
      </c>
      <c r="J197" s="14" t="s">
        <v>295</v>
      </c>
      <c r="K197" s="14">
        <v>40392471</v>
      </c>
      <c r="L197" s="14" t="s">
        <v>339</v>
      </c>
      <c r="M197" s="14" t="s">
        <v>923</v>
      </c>
      <c r="N197" t="s">
        <v>37</v>
      </c>
      <c r="O197" s="1">
        <v>45084</v>
      </c>
      <c r="P197" s="14" t="s">
        <v>762</v>
      </c>
      <c r="Q197" s="14" t="s">
        <v>762</v>
      </c>
      <c r="R197" s="1">
        <v>44945</v>
      </c>
      <c r="S197" s="1">
        <v>44958</v>
      </c>
      <c r="T197" s="14" t="s">
        <v>972</v>
      </c>
      <c r="U197" s="1">
        <v>45261</v>
      </c>
      <c r="V197" s="14">
        <v>55820000</v>
      </c>
      <c r="W197" s="14">
        <f>$D$5-Contratos[[#This Row],[Fecha de Inicio]]</f>
        <v>149</v>
      </c>
      <c r="X197" s="14">
        <f>ROUND((($D$5-Contratos[[#This Row],[Fecha de Inicio]])/(Contratos[[#This Row],[Fecha Finalizacion Programada]]-Contratos[[#This Row],[Fecha de Inicio]])*100),2)</f>
        <v>49.17</v>
      </c>
      <c r="Y197" s="27">
        <v>22328000</v>
      </c>
      <c r="Z197" s="27">
        <v>33492000</v>
      </c>
      <c r="AA197" s="14">
        <v>0</v>
      </c>
      <c r="AB197" s="27">
        <v>0</v>
      </c>
      <c r="AC197" s="27">
        <v>55820000</v>
      </c>
      <c r="AD197" s="14" t="s">
        <v>972</v>
      </c>
    </row>
    <row r="198" spans="2:30" x14ac:dyDescent="0.25">
      <c r="B198" s="14">
        <v>2023</v>
      </c>
      <c r="C198">
        <v>230136</v>
      </c>
      <c r="D198" s="14" t="s">
        <v>188</v>
      </c>
      <c r="E198" s="14" t="s">
        <v>403</v>
      </c>
      <c r="F198" s="14" t="s">
        <v>42</v>
      </c>
      <c r="G198" s="14" t="s">
        <v>43</v>
      </c>
      <c r="H198" s="14" t="s">
        <v>938</v>
      </c>
      <c r="I198" s="14" t="s">
        <v>2</v>
      </c>
      <c r="J198" s="14" t="s">
        <v>307</v>
      </c>
      <c r="K198" s="14">
        <v>1010206491</v>
      </c>
      <c r="L198" s="14" t="s">
        <v>350</v>
      </c>
      <c r="M198" s="14" t="s">
        <v>251</v>
      </c>
      <c r="N198" t="s">
        <v>37</v>
      </c>
      <c r="O198" s="1">
        <v>45084</v>
      </c>
      <c r="P198" s="14" t="s">
        <v>751</v>
      </c>
      <c r="Q198" s="14" t="s">
        <v>827</v>
      </c>
      <c r="R198" s="1">
        <v>44950</v>
      </c>
      <c r="S198" s="1">
        <v>44958</v>
      </c>
      <c r="T198" s="14" t="s">
        <v>969</v>
      </c>
      <c r="U198" s="1">
        <v>45200</v>
      </c>
      <c r="V198" s="14">
        <v>26056000</v>
      </c>
      <c r="W198" s="14">
        <f>$D$5-Contratos[[#This Row],[Fecha de Inicio]]</f>
        <v>149</v>
      </c>
      <c r="X198" s="14">
        <f>ROUND((($D$5-Contratos[[#This Row],[Fecha de Inicio]])/(Contratos[[#This Row],[Fecha Finalizacion Programada]]-Contratos[[#This Row],[Fecha de Inicio]])*100),2)</f>
        <v>61.57</v>
      </c>
      <c r="Y198" s="27">
        <v>3257000</v>
      </c>
      <c r="Z198" s="27">
        <v>22799000</v>
      </c>
      <c r="AA198" s="14">
        <v>0</v>
      </c>
      <c r="AB198" s="27">
        <v>0</v>
      </c>
      <c r="AC198" s="27">
        <v>26056000</v>
      </c>
      <c r="AD198" s="14" t="s">
        <v>969</v>
      </c>
    </row>
    <row r="199" spans="2:30" x14ac:dyDescent="0.25">
      <c r="B199" s="14">
        <v>2022</v>
      </c>
      <c r="C199">
        <v>220392</v>
      </c>
      <c r="D199" s="14" t="s">
        <v>188</v>
      </c>
      <c r="E199" s="14" t="s">
        <v>269</v>
      </c>
      <c r="F199" s="14" t="s">
        <v>30</v>
      </c>
      <c r="G199" s="14" t="s">
        <v>24</v>
      </c>
      <c r="H199" s="14" t="s">
        <v>941</v>
      </c>
      <c r="I199" s="14" t="s">
        <v>2</v>
      </c>
      <c r="J199" s="14" t="s">
        <v>204</v>
      </c>
      <c r="K199" s="14">
        <v>900753920</v>
      </c>
      <c r="L199" s="14" t="s">
        <v>231</v>
      </c>
      <c r="M199" s="14" t="s">
        <v>95</v>
      </c>
      <c r="N199" t="s">
        <v>37</v>
      </c>
      <c r="O199" s="1">
        <v>45084</v>
      </c>
      <c r="P199" s="14" t="s">
        <v>626</v>
      </c>
      <c r="Q199" s="14" t="s">
        <v>435</v>
      </c>
      <c r="R199" s="1">
        <v>44718</v>
      </c>
      <c r="S199" s="1">
        <v>44733</v>
      </c>
      <c r="T199" s="14" t="s">
        <v>976</v>
      </c>
      <c r="U199" s="1">
        <v>45052</v>
      </c>
      <c r="V199" s="14">
        <v>7322000</v>
      </c>
      <c r="W199" s="14">
        <f>Contratos[[#This Row],[Fecha Finalizacion Programada]]-Contratos[[#This Row],[Fecha de Inicio]]</f>
        <v>319</v>
      </c>
      <c r="X199" s="14">
        <f>ROUND(((Contratos[[#This Row],[Fecha Finalizacion Programada]]-Contratos[[#This Row],[Fecha de Inicio]])/(Contratos[[#This Row],[Fecha Finalizacion Programada]]-Contratos[[#This Row],[Fecha de Inicio]])*100),2)</f>
        <v>100</v>
      </c>
      <c r="Y199" s="27">
        <v>5694312</v>
      </c>
      <c r="Z199" s="27">
        <v>1627688</v>
      </c>
      <c r="AA199" s="14">
        <v>0</v>
      </c>
      <c r="AB199" s="27">
        <v>0</v>
      </c>
      <c r="AC199" s="27">
        <v>7322000</v>
      </c>
      <c r="AD199" s="14" t="s">
        <v>976</v>
      </c>
    </row>
    <row r="200" spans="2:30" x14ac:dyDescent="0.25">
      <c r="B200" s="14">
        <v>2022</v>
      </c>
      <c r="C200">
        <v>220217</v>
      </c>
      <c r="D200" s="14" t="s">
        <v>188</v>
      </c>
      <c r="E200" s="14" t="s">
        <v>1040</v>
      </c>
      <c r="F200" s="14" t="s">
        <v>42</v>
      </c>
      <c r="G200" s="14" t="s">
        <v>43</v>
      </c>
      <c r="H200" s="14" t="s">
        <v>943</v>
      </c>
      <c r="I200" s="14" t="s">
        <v>2</v>
      </c>
      <c r="J200" s="14" t="s">
        <v>699</v>
      </c>
      <c r="K200" s="14">
        <v>52837530</v>
      </c>
      <c r="L200" s="14" t="s">
        <v>594</v>
      </c>
      <c r="M200" s="14" t="s">
        <v>436</v>
      </c>
      <c r="N200" t="s">
        <v>37</v>
      </c>
      <c r="O200" s="1">
        <v>45083</v>
      </c>
      <c r="P200" s="14" t="s">
        <v>423</v>
      </c>
      <c r="Q200" s="14" t="s">
        <v>429</v>
      </c>
      <c r="R200" s="1">
        <v>44580</v>
      </c>
      <c r="S200" s="1">
        <v>44587</v>
      </c>
      <c r="T200" s="14" t="s">
        <v>977</v>
      </c>
      <c r="U200" s="1">
        <v>44859</v>
      </c>
      <c r="V200" s="14">
        <v>33960000</v>
      </c>
      <c r="W200" s="14">
        <f>Contratos[[#This Row],[Fecha Finalizacion Programada]]-Contratos[[#This Row],[Fecha de Inicio]]</f>
        <v>272</v>
      </c>
      <c r="X200" s="14">
        <f>ROUND(((Contratos[[#This Row],[Fecha Finalizacion Programada]]-Contratos[[#This Row],[Fecha de Inicio]])/(Contratos[[#This Row],[Fecha Finalizacion Programada]]-Contratos[[#This Row],[Fecha de Inicio]])*100),2)</f>
        <v>100</v>
      </c>
      <c r="Y200" s="27">
        <v>50940000</v>
      </c>
      <c r="Z200" s="27">
        <v>0</v>
      </c>
      <c r="AA200" s="14">
        <v>1</v>
      </c>
      <c r="AB200" s="27">
        <v>16980000</v>
      </c>
      <c r="AC200" s="27">
        <v>50940000</v>
      </c>
      <c r="AD200" s="14" t="s">
        <v>1005</v>
      </c>
    </row>
    <row r="201" spans="2:30" x14ac:dyDescent="0.25">
      <c r="B201" s="14">
        <v>2022</v>
      </c>
      <c r="C201">
        <v>220438</v>
      </c>
      <c r="D201" s="14" t="s">
        <v>188</v>
      </c>
      <c r="E201" s="14" t="s">
        <v>677</v>
      </c>
      <c r="F201" s="14" t="s">
        <v>27</v>
      </c>
      <c r="G201" s="14" t="s">
        <v>24</v>
      </c>
      <c r="H201" s="14" t="s">
        <v>936</v>
      </c>
      <c r="I201" s="14" t="s">
        <v>2</v>
      </c>
      <c r="J201" s="14" t="s">
        <v>536</v>
      </c>
      <c r="K201" s="14">
        <v>830067907</v>
      </c>
      <c r="L201" s="14" t="s">
        <v>607</v>
      </c>
      <c r="M201" s="14" t="s">
        <v>437</v>
      </c>
      <c r="N201" t="s">
        <v>37</v>
      </c>
      <c r="O201" s="1">
        <v>45083</v>
      </c>
      <c r="P201" s="14" t="s">
        <v>763</v>
      </c>
      <c r="Q201" s="14" t="s">
        <v>763</v>
      </c>
      <c r="R201" s="1">
        <v>44768</v>
      </c>
      <c r="S201" s="1">
        <v>44776</v>
      </c>
      <c r="T201" s="14" t="s">
        <v>970</v>
      </c>
      <c r="U201" s="1">
        <v>45049</v>
      </c>
      <c r="V201" s="14">
        <v>9415000</v>
      </c>
      <c r="W201" s="14">
        <f>Contratos[[#This Row],[Fecha Finalizacion Programada]]-Contratos[[#This Row],[Fecha de Inicio]]</f>
        <v>273</v>
      </c>
      <c r="X201" s="14">
        <f>ROUND(((Contratos[[#This Row],[Fecha Finalizacion Programada]]-Contratos[[#This Row],[Fecha de Inicio]])/(Contratos[[#This Row],[Fecha Finalizacion Programada]]-Contratos[[#This Row],[Fecha de Inicio]])*100),2)</f>
        <v>100</v>
      </c>
      <c r="Y201" s="27">
        <v>9414999</v>
      </c>
      <c r="Z201" s="27">
        <v>1</v>
      </c>
      <c r="AA201" s="14">
        <v>0</v>
      </c>
      <c r="AB201" s="27">
        <v>0</v>
      </c>
      <c r="AC201" s="27">
        <v>9415000</v>
      </c>
      <c r="AD201" s="14" t="s">
        <v>970</v>
      </c>
    </row>
    <row r="202" spans="2:30" x14ac:dyDescent="0.25">
      <c r="B202" s="14">
        <v>2022</v>
      </c>
      <c r="C202">
        <v>220067</v>
      </c>
      <c r="D202" s="14" t="s">
        <v>188</v>
      </c>
      <c r="E202" s="14" t="s">
        <v>1030</v>
      </c>
      <c r="F202" s="14" t="s">
        <v>42</v>
      </c>
      <c r="G202" s="14" t="s">
        <v>43</v>
      </c>
      <c r="H202" s="14" t="s">
        <v>935</v>
      </c>
      <c r="I202" s="14" t="s">
        <v>2</v>
      </c>
      <c r="J202" s="14" t="s">
        <v>76</v>
      </c>
      <c r="K202" s="14">
        <v>1024562261</v>
      </c>
      <c r="L202" s="14" t="s">
        <v>47</v>
      </c>
      <c r="M202" s="14" t="s">
        <v>44</v>
      </c>
      <c r="N202" t="s">
        <v>37</v>
      </c>
      <c r="O202" s="1">
        <v>45083</v>
      </c>
      <c r="P202" s="14" t="s">
        <v>715</v>
      </c>
      <c r="Q202" s="14" t="s">
        <v>800</v>
      </c>
      <c r="R202" s="1">
        <v>44573</v>
      </c>
      <c r="S202" s="1">
        <v>44581</v>
      </c>
      <c r="T202" s="14">
        <v>270</v>
      </c>
      <c r="U202" s="1">
        <v>44942</v>
      </c>
      <c r="V202" s="14">
        <v>36288000</v>
      </c>
      <c r="W202" s="14">
        <f>Contratos[[#This Row],[Fecha Finalizacion Programada]]-Contratos[[#This Row],[Fecha de Inicio]]</f>
        <v>361</v>
      </c>
      <c r="X202" s="14">
        <f>ROUND(((Contratos[[#This Row],[Fecha Finalizacion Programada]]-Contratos[[#This Row],[Fecha de Inicio]])/(Contratos[[#This Row],[Fecha Finalizacion Programada]]-Contratos[[#This Row],[Fecha de Inicio]])*100),2)</f>
        <v>100</v>
      </c>
      <c r="Y202" s="27">
        <v>47846400</v>
      </c>
      <c r="Z202" s="27">
        <v>0</v>
      </c>
      <c r="AA202" s="14">
        <v>1</v>
      </c>
      <c r="AB202" s="27">
        <v>11558400</v>
      </c>
      <c r="AC202" s="27">
        <v>47846400</v>
      </c>
      <c r="AD202" s="14" t="s">
        <v>1003</v>
      </c>
    </row>
    <row r="203" spans="2:30" x14ac:dyDescent="0.25">
      <c r="B203" s="14">
        <v>2023</v>
      </c>
      <c r="C203">
        <v>230095</v>
      </c>
      <c r="D203" s="14" t="s">
        <v>188</v>
      </c>
      <c r="E203" s="14" t="s">
        <v>458</v>
      </c>
      <c r="F203" s="14" t="s">
        <v>42</v>
      </c>
      <c r="G203" s="14" t="s">
        <v>43</v>
      </c>
      <c r="H203" s="14" t="s">
        <v>926</v>
      </c>
      <c r="I203" s="14" t="s">
        <v>2</v>
      </c>
      <c r="J203" s="14" t="s">
        <v>493</v>
      </c>
      <c r="K203" s="14">
        <v>14398194</v>
      </c>
      <c r="L203" s="14" t="s">
        <v>494</v>
      </c>
      <c r="M203" s="14" t="s">
        <v>45</v>
      </c>
      <c r="N203" t="s">
        <v>37</v>
      </c>
      <c r="O203" s="1">
        <v>45083</v>
      </c>
      <c r="P203" s="14" t="s">
        <v>707</v>
      </c>
      <c r="Q203" s="14" t="s">
        <v>792</v>
      </c>
      <c r="R203" s="1">
        <v>44945</v>
      </c>
      <c r="S203" s="1">
        <v>44946</v>
      </c>
      <c r="T203" s="14" t="s">
        <v>966</v>
      </c>
      <c r="U203" s="1">
        <v>45280</v>
      </c>
      <c r="V203" s="14">
        <v>37532000</v>
      </c>
      <c r="W203" s="14">
        <f>$D$5-Contratos[[#This Row],[Fecha de Inicio]]</f>
        <v>161</v>
      </c>
      <c r="X203" s="14">
        <f>ROUND((($D$5-Contratos[[#This Row],[Fecha de Inicio]])/(Contratos[[#This Row],[Fecha Finalizacion Programada]]-Contratos[[#This Row],[Fecha de Inicio]])*100),2)</f>
        <v>48.2</v>
      </c>
      <c r="Y203" s="27">
        <v>14899067</v>
      </c>
      <c r="Z203" s="27">
        <v>22632933</v>
      </c>
      <c r="AA203" s="14">
        <v>0</v>
      </c>
      <c r="AB203" s="27">
        <v>0</v>
      </c>
      <c r="AC203" s="27">
        <v>37532000</v>
      </c>
      <c r="AD203" s="14" t="s">
        <v>966</v>
      </c>
    </row>
    <row r="204" spans="2:30" x14ac:dyDescent="0.25">
      <c r="B204" s="14">
        <v>2023</v>
      </c>
      <c r="C204">
        <v>230118</v>
      </c>
      <c r="D204" s="14" t="s">
        <v>188</v>
      </c>
      <c r="E204" s="14" t="s">
        <v>268</v>
      </c>
      <c r="F204" s="14" t="s">
        <v>42</v>
      </c>
      <c r="G204" s="14" t="s">
        <v>43</v>
      </c>
      <c r="H204" s="14" t="s">
        <v>954</v>
      </c>
      <c r="I204" s="14" t="s">
        <v>2</v>
      </c>
      <c r="J204" s="14" t="s">
        <v>203</v>
      </c>
      <c r="K204" s="14">
        <v>80117367</v>
      </c>
      <c r="L204" s="14" t="s">
        <v>93</v>
      </c>
      <c r="M204" s="14" t="s">
        <v>186</v>
      </c>
      <c r="N204" t="s">
        <v>37</v>
      </c>
      <c r="O204" s="1">
        <v>45083</v>
      </c>
      <c r="P204" s="14" t="s">
        <v>764</v>
      </c>
      <c r="Q204" s="14" t="s">
        <v>845</v>
      </c>
      <c r="R204" s="1">
        <v>44946</v>
      </c>
      <c r="S204" s="1">
        <v>44951</v>
      </c>
      <c r="T204" s="14" t="s">
        <v>977</v>
      </c>
      <c r="U204" s="1">
        <v>45132</v>
      </c>
      <c r="V204" s="14">
        <v>55824000</v>
      </c>
      <c r="W204" s="14">
        <f>$D$5-Contratos[[#This Row],[Fecha de Inicio]]</f>
        <v>156</v>
      </c>
      <c r="X204" s="14">
        <f>ROUND((($D$5-Contratos[[#This Row],[Fecha de Inicio]])/(Contratos[[#This Row],[Fecha Finalizacion Programada]]-Contratos[[#This Row],[Fecha de Inicio]])*100),2)</f>
        <v>86.19</v>
      </c>
      <c r="Y204" s="27">
        <v>39076800</v>
      </c>
      <c r="Z204" s="27">
        <v>16747200</v>
      </c>
      <c r="AA204" s="14">
        <v>0</v>
      </c>
      <c r="AB204" s="27">
        <v>0</v>
      </c>
      <c r="AC204" s="27">
        <v>55824000</v>
      </c>
      <c r="AD204" s="14" t="s">
        <v>977</v>
      </c>
    </row>
    <row r="205" spans="2:30" x14ac:dyDescent="0.25">
      <c r="B205" s="14">
        <v>2023</v>
      </c>
      <c r="C205">
        <v>230133</v>
      </c>
      <c r="D205" s="14" t="s">
        <v>188</v>
      </c>
      <c r="E205" s="14" t="s">
        <v>268</v>
      </c>
      <c r="F205" s="14" t="s">
        <v>42</v>
      </c>
      <c r="G205" s="14" t="s">
        <v>43</v>
      </c>
      <c r="H205" s="14" t="s">
        <v>954</v>
      </c>
      <c r="I205" s="14" t="s">
        <v>2</v>
      </c>
      <c r="J205" s="14" t="s">
        <v>203</v>
      </c>
      <c r="K205" s="14">
        <v>27682336</v>
      </c>
      <c r="L205" s="14" t="s">
        <v>92</v>
      </c>
      <c r="M205" s="14" t="s">
        <v>186</v>
      </c>
      <c r="N205" t="s">
        <v>37</v>
      </c>
      <c r="O205" s="1">
        <v>45083</v>
      </c>
      <c r="P205" s="14" t="s">
        <v>765</v>
      </c>
      <c r="Q205" s="14" t="s">
        <v>846</v>
      </c>
      <c r="R205" s="1">
        <v>44949</v>
      </c>
      <c r="S205" s="1">
        <v>44951</v>
      </c>
      <c r="T205" s="14" t="s">
        <v>977</v>
      </c>
      <c r="U205" s="1">
        <v>45132</v>
      </c>
      <c r="V205" s="14">
        <v>55824000</v>
      </c>
      <c r="W205" s="14">
        <f>$D$5-Contratos[[#This Row],[Fecha de Inicio]]</f>
        <v>156</v>
      </c>
      <c r="X205" s="14">
        <f>ROUND((($D$5-Contratos[[#This Row],[Fecha de Inicio]])/(Contratos[[#This Row],[Fecha Finalizacion Programada]]-Contratos[[#This Row],[Fecha de Inicio]])*100),2)</f>
        <v>86.19</v>
      </c>
      <c r="Y205" s="27">
        <v>39076800</v>
      </c>
      <c r="Z205" s="27">
        <v>16747200</v>
      </c>
      <c r="AA205" s="14">
        <v>0</v>
      </c>
      <c r="AB205" s="27">
        <v>0</v>
      </c>
      <c r="AC205" s="27">
        <v>55824000</v>
      </c>
      <c r="AD205" s="14" t="s">
        <v>977</v>
      </c>
    </row>
    <row r="206" spans="2:30" x14ac:dyDescent="0.25">
      <c r="B206" s="14">
        <v>2023</v>
      </c>
      <c r="C206">
        <v>230117</v>
      </c>
      <c r="D206" s="14" t="s">
        <v>188</v>
      </c>
      <c r="E206" s="14" t="s">
        <v>268</v>
      </c>
      <c r="F206" s="14" t="s">
        <v>42</v>
      </c>
      <c r="G206" s="14" t="s">
        <v>43</v>
      </c>
      <c r="H206" s="14" t="s">
        <v>954</v>
      </c>
      <c r="I206" s="14" t="s">
        <v>2</v>
      </c>
      <c r="J206" s="14" t="s">
        <v>203</v>
      </c>
      <c r="K206" s="14">
        <v>79379744</v>
      </c>
      <c r="L206" s="14" t="s">
        <v>230</v>
      </c>
      <c r="M206" s="14" t="s">
        <v>186</v>
      </c>
      <c r="N206" t="s">
        <v>37</v>
      </c>
      <c r="O206" s="1">
        <v>45083</v>
      </c>
      <c r="P206" s="14" t="s">
        <v>766</v>
      </c>
      <c r="Q206" s="14" t="s">
        <v>847</v>
      </c>
      <c r="R206" s="1">
        <v>44946</v>
      </c>
      <c r="S206" s="1">
        <v>44951</v>
      </c>
      <c r="T206" s="14" t="s">
        <v>977</v>
      </c>
      <c r="U206" s="1">
        <v>45132</v>
      </c>
      <c r="V206" s="14">
        <v>55824000</v>
      </c>
      <c r="W206" s="14">
        <f>$D$5-Contratos[[#This Row],[Fecha de Inicio]]</f>
        <v>156</v>
      </c>
      <c r="X206" s="14">
        <f>ROUND((($D$5-Contratos[[#This Row],[Fecha de Inicio]])/(Contratos[[#This Row],[Fecha Finalizacion Programada]]-Contratos[[#This Row],[Fecha de Inicio]])*100),2)</f>
        <v>86.19</v>
      </c>
      <c r="Y206" s="27">
        <v>39076800</v>
      </c>
      <c r="Z206" s="27">
        <v>16747200</v>
      </c>
      <c r="AA206" s="14">
        <v>0</v>
      </c>
      <c r="AB206" s="27">
        <v>0</v>
      </c>
      <c r="AC206" s="27">
        <v>55824000</v>
      </c>
      <c r="AD206" s="14" t="s">
        <v>977</v>
      </c>
    </row>
    <row r="207" spans="2:30" x14ac:dyDescent="0.25">
      <c r="B207" s="14">
        <v>2023</v>
      </c>
      <c r="C207">
        <v>230206</v>
      </c>
      <c r="D207" s="14" t="s">
        <v>188</v>
      </c>
      <c r="E207" s="14" t="s">
        <v>268</v>
      </c>
      <c r="F207" s="14" t="s">
        <v>42</v>
      </c>
      <c r="G207" s="14" t="s">
        <v>43</v>
      </c>
      <c r="H207" s="14" t="s">
        <v>954</v>
      </c>
      <c r="I207" s="14" t="s">
        <v>2</v>
      </c>
      <c r="J207" s="14" t="s">
        <v>203</v>
      </c>
      <c r="K207" s="14">
        <v>79959604</v>
      </c>
      <c r="L207" s="14" t="s">
        <v>345</v>
      </c>
      <c r="M207" s="14" t="s">
        <v>186</v>
      </c>
      <c r="N207" t="s">
        <v>37</v>
      </c>
      <c r="O207" s="1">
        <v>45083</v>
      </c>
      <c r="P207" s="14" t="s">
        <v>767</v>
      </c>
      <c r="Q207" s="14" t="s">
        <v>848</v>
      </c>
      <c r="R207" s="1">
        <v>44957</v>
      </c>
      <c r="S207" s="1">
        <v>44963</v>
      </c>
      <c r="T207" s="14" t="s">
        <v>977</v>
      </c>
      <c r="U207" s="1">
        <v>45144</v>
      </c>
      <c r="V207" s="14">
        <v>55824000</v>
      </c>
      <c r="W207" s="14">
        <f>$D$5-Contratos[[#This Row],[Fecha de Inicio]]</f>
        <v>144</v>
      </c>
      <c r="X207" s="14">
        <f>ROUND((($D$5-Contratos[[#This Row],[Fecha de Inicio]])/(Contratos[[#This Row],[Fecha Finalizacion Programada]]-Contratos[[#This Row],[Fecha de Inicio]])*100),2)</f>
        <v>79.56</v>
      </c>
      <c r="Y207" s="27">
        <v>35665333</v>
      </c>
      <c r="Z207" s="27">
        <v>20158667</v>
      </c>
      <c r="AA207" s="14">
        <v>0</v>
      </c>
      <c r="AB207" s="27">
        <v>0</v>
      </c>
      <c r="AC207" s="27">
        <v>55824000</v>
      </c>
      <c r="AD207" s="14" t="s">
        <v>977</v>
      </c>
    </row>
    <row r="208" spans="2:30" x14ac:dyDescent="0.25">
      <c r="B208" s="14">
        <v>2023</v>
      </c>
      <c r="C208">
        <v>230204</v>
      </c>
      <c r="D208" s="14" t="s">
        <v>188</v>
      </c>
      <c r="E208" s="14" t="s">
        <v>268</v>
      </c>
      <c r="F208" s="14" t="s">
        <v>42</v>
      </c>
      <c r="G208" s="14" t="s">
        <v>43</v>
      </c>
      <c r="H208" s="14" t="s">
        <v>954</v>
      </c>
      <c r="I208" s="14" t="s">
        <v>2</v>
      </c>
      <c r="J208" s="14" t="s">
        <v>203</v>
      </c>
      <c r="K208" s="14">
        <v>23467524</v>
      </c>
      <c r="L208" s="14" t="s">
        <v>346</v>
      </c>
      <c r="M208" s="14" t="s">
        <v>186</v>
      </c>
      <c r="N208" t="s">
        <v>37</v>
      </c>
      <c r="O208" s="1">
        <v>45083</v>
      </c>
      <c r="P208" s="14" t="s">
        <v>768</v>
      </c>
      <c r="Q208" s="14" t="s">
        <v>849</v>
      </c>
      <c r="R208" s="1">
        <v>44957</v>
      </c>
      <c r="S208" s="1">
        <v>44963</v>
      </c>
      <c r="T208" s="14" t="s">
        <v>977</v>
      </c>
      <c r="U208" s="1">
        <v>45144</v>
      </c>
      <c r="V208" s="14">
        <v>55824000</v>
      </c>
      <c r="W208" s="14">
        <f>$D$5-Contratos[[#This Row],[Fecha de Inicio]]</f>
        <v>144</v>
      </c>
      <c r="X208" s="14">
        <f>ROUND((($D$5-Contratos[[#This Row],[Fecha de Inicio]])/(Contratos[[#This Row],[Fecha Finalizacion Programada]]-Contratos[[#This Row],[Fecha de Inicio]])*100),2)</f>
        <v>79.56</v>
      </c>
      <c r="Y208" s="27">
        <v>35665333</v>
      </c>
      <c r="Z208" s="27">
        <v>20158667</v>
      </c>
      <c r="AA208" s="14">
        <v>0</v>
      </c>
      <c r="AB208" s="27">
        <v>0</v>
      </c>
      <c r="AC208" s="27">
        <v>55824000</v>
      </c>
      <c r="AD208" s="14" t="s">
        <v>977</v>
      </c>
    </row>
    <row r="209" spans="2:30" x14ac:dyDescent="0.25">
      <c r="B209" s="14">
        <v>2023</v>
      </c>
      <c r="C209">
        <v>230205</v>
      </c>
      <c r="D209" s="14" t="s">
        <v>188</v>
      </c>
      <c r="E209" s="14" t="s">
        <v>268</v>
      </c>
      <c r="F209" s="14" t="s">
        <v>42</v>
      </c>
      <c r="G209" s="14" t="s">
        <v>43</v>
      </c>
      <c r="H209" s="14" t="s">
        <v>954</v>
      </c>
      <c r="I209" s="14" t="s">
        <v>2</v>
      </c>
      <c r="J209" s="14" t="s">
        <v>203</v>
      </c>
      <c r="K209" s="14">
        <v>80179285</v>
      </c>
      <c r="L209" s="14" t="s">
        <v>347</v>
      </c>
      <c r="M209" s="14" t="s">
        <v>186</v>
      </c>
      <c r="N209" t="s">
        <v>37</v>
      </c>
      <c r="O209" s="1">
        <v>45083</v>
      </c>
      <c r="P209" s="14" t="s">
        <v>769</v>
      </c>
      <c r="Q209" s="14" t="s">
        <v>850</v>
      </c>
      <c r="R209" s="1">
        <v>44957</v>
      </c>
      <c r="S209" s="1">
        <v>44963</v>
      </c>
      <c r="T209" s="14" t="s">
        <v>977</v>
      </c>
      <c r="U209" s="1">
        <v>45144</v>
      </c>
      <c r="V209" s="14">
        <v>55824000</v>
      </c>
      <c r="W209" s="14">
        <f>$D$5-Contratos[[#This Row],[Fecha de Inicio]]</f>
        <v>144</v>
      </c>
      <c r="X209" s="14">
        <f>ROUND((($D$5-Contratos[[#This Row],[Fecha de Inicio]])/(Contratos[[#This Row],[Fecha Finalizacion Programada]]-Contratos[[#This Row],[Fecha de Inicio]])*100),2)</f>
        <v>79.56</v>
      </c>
      <c r="Y209" s="27">
        <v>35665333</v>
      </c>
      <c r="Z209" s="27">
        <v>20158667</v>
      </c>
      <c r="AA209" s="14">
        <v>0</v>
      </c>
      <c r="AB209" s="27">
        <v>0</v>
      </c>
      <c r="AC209" s="27">
        <v>55824000</v>
      </c>
      <c r="AD209" s="14" t="s">
        <v>977</v>
      </c>
    </row>
    <row r="210" spans="2:30" x14ac:dyDescent="0.25">
      <c r="B210" s="14">
        <v>2023</v>
      </c>
      <c r="C210">
        <v>230325</v>
      </c>
      <c r="D210" s="14" t="s">
        <v>188</v>
      </c>
      <c r="E210" s="14" t="s">
        <v>443</v>
      </c>
      <c r="F210" s="14" t="s">
        <v>30</v>
      </c>
      <c r="G210" s="14" t="s">
        <v>24</v>
      </c>
      <c r="H210" s="14" t="s">
        <v>952</v>
      </c>
      <c r="I210" s="14" t="s">
        <v>2</v>
      </c>
      <c r="J210" s="14" t="s">
        <v>63</v>
      </c>
      <c r="K210" s="14">
        <v>900583318</v>
      </c>
      <c r="L210" s="14" t="s">
        <v>64</v>
      </c>
      <c r="M210" s="14" t="s">
        <v>104</v>
      </c>
      <c r="N210" t="s">
        <v>37</v>
      </c>
      <c r="O210" s="1">
        <v>45083</v>
      </c>
      <c r="P210" s="14" t="s">
        <v>425</v>
      </c>
      <c r="Q210" s="14" t="s">
        <v>851</v>
      </c>
      <c r="R210" s="1">
        <v>44999</v>
      </c>
      <c r="S210" s="1">
        <v>45008</v>
      </c>
      <c r="T210" s="14" t="s">
        <v>967</v>
      </c>
      <c r="U210" s="1">
        <v>45374</v>
      </c>
      <c r="V210" s="14">
        <v>57400000</v>
      </c>
      <c r="W210" s="14">
        <f>$D$5-Contratos[[#This Row],[Fecha de Inicio]]</f>
        <v>99</v>
      </c>
      <c r="X210" s="14">
        <f>ROUND((($D$5-Contratos[[#This Row],[Fecha de Inicio]])/(Contratos[[#This Row],[Fecha Finalizacion Programada]]-Contratos[[#This Row],[Fecha de Inicio]])*100),2)</f>
        <v>27.05</v>
      </c>
      <c r="Y210" s="27">
        <v>10842222</v>
      </c>
      <c r="Z210" s="27">
        <v>46557778</v>
      </c>
      <c r="AA210" s="14">
        <v>0</v>
      </c>
      <c r="AB210" s="27">
        <v>0</v>
      </c>
      <c r="AC210" s="27">
        <v>57400000</v>
      </c>
      <c r="AD210" s="14" t="s">
        <v>967</v>
      </c>
    </row>
    <row r="211" spans="2:30" x14ac:dyDescent="0.25">
      <c r="B211" s="14">
        <v>2021</v>
      </c>
      <c r="C211">
        <v>210376</v>
      </c>
      <c r="D211" s="14" t="s">
        <v>188</v>
      </c>
      <c r="E211" s="14" t="s">
        <v>417</v>
      </c>
      <c r="F211" s="14" t="s">
        <v>28</v>
      </c>
      <c r="G211" s="14" t="s">
        <v>24</v>
      </c>
      <c r="H211" s="14" t="s">
        <v>931</v>
      </c>
      <c r="I211" s="14" t="s">
        <v>2</v>
      </c>
      <c r="J211" s="14" t="s">
        <v>316</v>
      </c>
      <c r="K211" s="14">
        <v>901510528</v>
      </c>
      <c r="L211" s="14" t="s">
        <v>365</v>
      </c>
      <c r="M211" s="14" t="s">
        <v>964</v>
      </c>
      <c r="N211" t="s">
        <v>37</v>
      </c>
      <c r="O211" s="1">
        <v>45083</v>
      </c>
      <c r="P211" s="14" t="s">
        <v>770</v>
      </c>
      <c r="Q211" s="14" t="s">
        <v>852</v>
      </c>
      <c r="R211" s="1">
        <v>44426</v>
      </c>
      <c r="S211" s="1">
        <v>44440</v>
      </c>
      <c r="T211" s="14" t="s">
        <v>971</v>
      </c>
      <c r="U211" s="1">
        <v>45079</v>
      </c>
      <c r="V211" s="14">
        <v>1435601000</v>
      </c>
      <c r="W211" s="14">
        <f>Contratos[[#This Row],[Fecha Finalizacion Programada]]-Contratos[[#This Row],[Fecha de Inicio]]</f>
        <v>639</v>
      </c>
      <c r="X211" s="14">
        <f>ROUND(((Contratos[[#This Row],[Fecha Finalizacion Programada]]-Contratos[[#This Row],[Fecha de Inicio]])/(Contratos[[#This Row],[Fecha Finalizacion Programada]]-Contratos[[#This Row],[Fecha de Inicio]])*100),2)</f>
        <v>100</v>
      </c>
      <c r="Y211" s="27">
        <v>1859463588</v>
      </c>
      <c r="Z211" s="27">
        <v>211137412</v>
      </c>
      <c r="AA211" s="14">
        <v>3</v>
      </c>
      <c r="AB211" s="27">
        <v>635000000</v>
      </c>
      <c r="AC211" s="27">
        <v>2070601000</v>
      </c>
      <c r="AD211" s="14" t="s">
        <v>1006</v>
      </c>
    </row>
    <row r="212" spans="2:30" x14ac:dyDescent="0.25">
      <c r="B212" s="14">
        <v>2023</v>
      </c>
      <c r="C212">
        <v>230142</v>
      </c>
      <c r="D212" s="14" t="s">
        <v>188</v>
      </c>
      <c r="E212" s="14" t="s">
        <v>267</v>
      </c>
      <c r="F212" s="14" t="s">
        <v>42</v>
      </c>
      <c r="G212" s="14" t="s">
        <v>43</v>
      </c>
      <c r="H212" s="14" t="s">
        <v>928</v>
      </c>
      <c r="I212" s="14" t="s">
        <v>2</v>
      </c>
      <c r="J212" s="14" t="s">
        <v>202</v>
      </c>
      <c r="K212" s="14">
        <v>1020773390</v>
      </c>
      <c r="L212" s="14" t="s">
        <v>355</v>
      </c>
      <c r="M212" s="14" t="s">
        <v>185</v>
      </c>
      <c r="N212" t="s">
        <v>37</v>
      </c>
      <c r="O212" s="1">
        <v>45083</v>
      </c>
      <c r="P212" s="14" t="s">
        <v>327</v>
      </c>
      <c r="Q212" s="14" t="s">
        <v>853</v>
      </c>
      <c r="R212" s="1">
        <v>44950</v>
      </c>
      <c r="S212" s="1">
        <v>44951</v>
      </c>
      <c r="T212" s="14" t="s">
        <v>969</v>
      </c>
      <c r="U212" s="1">
        <v>45194</v>
      </c>
      <c r="V212" s="14">
        <v>62792000</v>
      </c>
      <c r="W212" s="14">
        <f>$D$5-Contratos[[#This Row],[Fecha de Inicio]]</f>
        <v>156</v>
      </c>
      <c r="X212" s="14">
        <f>ROUND((($D$5-Contratos[[#This Row],[Fecha de Inicio]])/(Contratos[[#This Row],[Fecha Finalizacion Programada]]-Contratos[[#This Row],[Fecha de Inicio]])*100),2)</f>
        <v>64.2</v>
      </c>
      <c r="Y212" s="27">
        <v>32965800</v>
      </c>
      <c r="Z212" s="27">
        <v>29826200</v>
      </c>
      <c r="AA212" s="14">
        <v>0</v>
      </c>
      <c r="AB212" s="27">
        <v>0</v>
      </c>
      <c r="AC212" s="27">
        <v>62792000</v>
      </c>
      <c r="AD212" s="14" t="s">
        <v>969</v>
      </c>
    </row>
    <row r="213" spans="2:30" x14ac:dyDescent="0.25">
      <c r="B213" s="14">
        <v>2021</v>
      </c>
      <c r="C213">
        <v>210550</v>
      </c>
      <c r="D213" s="14" t="s">
        <v>188</v>
      </c>
      <c r="E213" s="14" t="s">
        <v>416</v>
      </c>
      <c r="F213" s="14" t="s">
        <v>23</v>
      </c>
      <c r="G213" s="14" t="s">
        <v>24</v>
      </c>
      <c r="H213" s="14" t="s">
        <v>931</v>
      </c>
      <c r="I213" s="14" t="s">
        <v>2</v>
      </c>
      <c r="J213" s="14" t="s">
        <v>315</v>
      </c>
      <c r="K213" s="14">
        <v>900185196</v>
      </c>
      <c r="L213" s="14" t="s">
        <v>364</v>
      </c>
      <c r="M213" s="14" t="s">
        <v>964</v>
      </c>
      <c r="N213" t="s">
        <v>37</v>
      </c>
      <c r="O213" s="1">
        <v>45083</v>
      </c>
      <c r="P213" s="14" t="s">
        <v>771</v>
      </c>
      <c r="Q213" s="14" t="s">
        <v>854</v>
      </c>
      <c r="R213" s="1">
        <v>44539</v>
      </c>
      <c r="S213" s="1">
        <v>44550</v>
      </c>
      <c r="T213" s="14" t="s">
        <v>968</v>
      </c>
      <c r="U213" s="1">
        <v>45078</v>
      </c>
      <c r="V213" s="14">
        <v>297127540</v>
      </c>
      <c r="W213" s="14">
        <f>Contratos[[#This Row],[Fecha Finalizacion Programada]]-Contratos[[#This Row],[Fecha de Inicio]]</f>
        <v>528</v>
      </c>
      <c r="X213" s="14">
        <f>ROUND(((Contratos[[#This Row],[Fecha Finalizacion Programada]]-Contratos[[#This Row],[Fecha de Inicio]])/(Contratos[[#This Row],[Fecha Finalizacion Programada]]-Contratos[[#This Row],[Fecha de Inicio]])*100),2)</f>
        <v>100</v>
      </c>
      <c r="Y213" s="27">
        <v>398242783</v>
      </c>
      <c r="Z213" s="27">
        <v>28884757</v>
      </c>
      <c r="AA213" s="14">
        <v>2</v>
      </c>
      <c r="AB213" s="27">
        <v>130000000</v>
      </c>
      <c r="AC213" s="27">
        <v>427127540</v>
      </c>
      <c r="AD213" s="14" t="s">
        <v>1007</v>
      </c>
    </row>
    <row r="214" spans="2:30" x14ac:dyDescent="0.25">
      <c r="B214" s="14">
        <v>2023</v>
      </c>
      <c r="C214">
        <v>230405</v>
      </c>
      <c r="D214" s="14" t="s">
        <v>188</v>
      </c>
      <c r="E214" s="14" t="s">
        <v>665</v>
      </c>
      <c r="F214" s="14" t="s">
        <v>30</v>
      </c>
      <c r="G214" s="14" t="s">
        <v>24</v>
      </c>
      <c r="H214" s="14" t="s">
        <v>931</v>
      </c>
      <c r="I214" s="14" t="s">
        <v>2</v>
      </c>
      <c r="J214" s="14" t="s">
        <v>318</v>
      </c>
      <c r="K214" s="14">
        <v>900788842</v>
      </c>
      <c r="L214" s="14" t="s">
        <v>367</v>
      </c>
      <c r="M214" s="14" t="s">
        <v>964</v>
      </c>
      <c r="N214" t="s">
        <v>37</v>
      </c>
      <c r="O214" s="1">
        <v>45083</v>
      </c>
      <c r="P214" s="14" t="s">
        <v>771</v>
      </c>
      <c r="Q214" s="14" t="s">
        <v>434</v>
      </c>
      <c r="R214" s="1">
        <v>45016</v>
      </c>
      <c r="S214" s="1">
        <v>45028</v>
      </c>
      <c r="T214" s="14" t="s">
        <v>972</v>
      </c>
      <c r="U214" s="1">
        <v>45334</v>
      </c>
      <c r="V214" s="14">
        <v>25000000</v>
      </c>
      <c r="W214" s="14">
        <f>$D$5-Contratos[[#This Row],[Fecha de Inicio]]</f>
        <v>79</v>
      </c>
      <c r="X214" s="14">
        <f>ROUND((($D$5-Contratos[[#This Row],[Fecha de Inicio]])/(Contratos[[#This Row],[Fecha Finalizacion Programada]]-Contratos[[#This Row],[Fecha de Inicio]])*100),2)</f>
        <v>25.82</v>
      </c>
      <c r="Y214" s="27">
        <v>4083333</v>
      </c>
      <c r="Z214" s="27">
        <v>20916667</v>
      </c>
      <c r="AA214" s="14">
        <v>0</v>
      </c>
      <c r="AB214" s="27">
        <v>0</v>
      </c>
      <c r="AC214" s="27">
        <v>25000000</v>
      </c>
      <c r="AD214" s="14" t="s">
        <v>972</v>
      </c>
    </row>
    <row r="215" spans="2:30" x14ac:dyDescent="0.25">
      <c r="B215" s="14">
        <v>2023</v>
      </c>
      <c r="C215">
        <v>230016</v>
      </c>
      <c r="D215" s="14" t="s">
        <v>188</v>
      </c>
      <c r="E215" s="14" t="s">
        <v>277</v>
      </c>
      <c r="F215" s="14" t="s">
        <v>42</v>
      </c>
      <c r="G215" s="14" t="s">
        <v>43</v>
      </c>
      <c r="H215" s="14" t="s">
        <v>951</v>
      </c>
      <c r="I215" s="14" t="s">
        <v>2</v>
      </c>
      <c r="J215" s="14" t="s">
        <v>211</v>
      </c>
      <c r="K215" s="14">
        <v>1085280087</v>
      </c>
      <c r="L215" s="14" t="s">
        <v>75</v>
      </c>
      <c r="M215" s="14" t="s">
        <v>44</v>
      </c>
      <c r="N215" t="s">
        <v>37</v>
      </c>
      <c r="O215" s="1">
        <v>45083</v>
      </c>
      <c r="P215" s="14" t="s">
        <v>110</v>
      </c>
      <c r="Q215" s="14" t="s">
        <v>855</v>
      </c>
      <c r="R215" s="1">
        <v>44939</v>
      </c>
      <c r="S215" s="1">
        <v>44945</v>
      </c>
      <c r="T215" s="14" t="s">
        <v>969</v>
      </c>
      <c r="U215" s="1">
        <v>45187</v>
      </c>
      <c r="V215" s="14">
        <v>48384000</v>
      </c>
      <c r="W215" s="14">
        <f>$D$5-Contratos[[#This Row],[Fecha de Inicio]]</f>
        <v>162</v>
      </c>
      <c r="X215" s="14">
        <f>ROUND((($D$5-Contratos[[#This Row],[Fecha de Inicio]])/(Contratos[[#This Row],[Fecha Finalizacion Programada]]-Contratos[[#This Row],[Fecha de Inicio]])*100),2)</f>
        <v>66.94</v>
      </c>
      <c r="Y215" s="27">
        <v>26611200</v>
      </c>
      <c r="Z215" s="27">
        <v>21772800</v>
      </c>
      <c r="AA215" s="14">
        <v>0</v>
      </c>
      <c r="AB215" s="27">
        <v>0</v>
      </c>
      <c r="AC215" s="27">
        <v>48384000</v>
      </c>
      <c r="AD215" s="14" t="s">
        <v>969</v>
      </c>
    </row>
    <row r="216" spans="2:30" x14ac:dyDescent="0.25">
      <c r="B216" s="14">
        <v>2022</v>
      </c>
      <c r="C216">
        <v>220917</v>
      </c>
      <c r="D216" s="14" t="s">
        <v>188</v>
      </c>
      <c r="E216" s="14" t="s">
        <v>408</v>
      </c>
      <c r="F216" s="14" t="s">
        <v>27</v>
      </c>
      <c r="G216" s="14" t="s">
        <v>331</v>
      </c>
      <c r="H216" s="14" t="s">
        <v>952</v>
      </c>
      <c r="I216" s="14" t="s">
        <v>2</v>
      </c>
      <c r="J216" s="14" t="s">
        <v>311</v>
      </c>
      <c r="K216" s="14">
        <v>899999230</v>
      </c>
      <c r="L216" s="14" t="s">
        <v>354</v>
      </c>
      <c r="M216" s="14" t="s">
        <v>965</v>
      </c>
      <c r="N216" t="s">
        <v>37</v>
      </c>
      <c r="O216" s="1">
        <v>45083</v>
      </c>
      <c r="P216" s="14" t="s">
        <v>326</v>
      </c>
      <c r="Q216" s="14" t="s">
        <v>856</v>
      </c>
      <c r="R216" s="1">
        <v>44924</v>
      </c>
      <c r="S216" s="1">
        <v>44949</v>
      </c>
      <c r="T216" s="14" t="s">
        <v>977</v>
      </c>
      <c r="U216" s="1">
        <v>45192</v>
      </c>
      <c r="V216" s="14">
        <v>267206500</v>
      </c>
      <c r="W216" s="14">
        <f>$D$5-Contratos[[#This Row],[Fecha de Inicio]]</f>
        <v>158</v>
      </c>
      <c r="X216" s="14">
        <f>ROUND((($D$5-Contratos[[#This Row],[Fecha de Inicio]])/(Contratos[[#This Row],[Fecha Finalizacion Programada]]-Contratos[[#This Row],[Fecha de Inicio]])*100),2)</f>
        <v>65.02</v>
      </c>
      <c r="Y216" s="27">
        <v>173684225</v>
      </c>
      <c r="Z216" s="27">
        <v>93522275</v>
      </c>
      <c r="AA216" s="14">
        <v>0</v>
      </c>
      <c r="AB216" s="27">
        <v>0</v>
      </c>
      <c r="AC216" s="27">
        <v>267206500</v>
      </c>
      <c r="AD216" s="14" t="s">
        <v>1008</v>
      </c>
    </row>
    <row r="217" spans="2:30" x14ac:dyDescent="0.25">
      <c r="B217" s="14">
        <v>2023</v>
      </c>
      <c r="C217">
        <v>230147</v>
      </c>
      <c r="D217" s="14" t="s">
        <v>188</v>
      </c>
      <c r="E217" s="14" t="s">
        <v>267</v>
      </c>
      <c r="F217" s="14" t="s">
        <v>42</v>
      </c>
      <c r="G217" s="14" t="s">
        <v>43</v>
      </c>
      <c r="H217" s="14" t="s">
        <v>928</v>
      </c>
      <c r="I217" s="14" t="s">
        <v>2</v>
      </c>
      <c r="J217" s="14" t="s">
        <v>202</v>
      </c>
      <c r="K217" s="14">
        <v>1031149187</v>
      </c>
      <c r="L217" s="14" t="s">
        <v>352</v>
      </c>
      <c r="M217" s="14" t="s">
        <v>185</v>
      </c>
      <c r="N217" t="s">
        <v>37</v>
      </c>
      <c r="O217" s="1">
        <v>45083</v>
      </c>
      <c r="P217" s="14" t="s">
        <v>327</v>
      </c>
      <c r="Q217" s="14" t="s">
        <v>857</v>
      </c>
      <c r="R217" s="1">
        <v>44950</v>
      </c>
      <c r="S217" s="1">
        <v>44952</v>
      </c>
      <c r="T217" s="14" t="s">
        <v>969</v>
      </c>
      <c r="U217" s="1">
        <v>45195</v>
      </c>
      <c r="V217" s="14">
        <v>62792000</v>
      </c>
      <c r="W217" s="14">
        <f>$D$5-Contratos[[#This Row],[Fecha de Inicio]]</f>
        <v>155</v>
      </c>
      <c r="X217" s="14">
        <f>ROUND((($D$5-Contratos[[#This Row],[Fecha de Inicio]])/(Contratos[[#This Row],[Fecha Finalizacion Programada]]-Contratos[[#This Row],[Fecha de Inicio]])*100),2)</f>
        <v>63.79</v>
      </c>
      <c r="Y217" s="27">
        <v>32704167</v>
      </c>
      <c r="Z217" s="27">
        <v>30087833</v>
      </c>
      <c r="AA217" s="14">
        <v>0</v>
      </c>
      <c r="AB217" s="27">
        <v>0</v>
      </c>
      <c r="AC217" s="27">
        <v>62792000</v>
      </c>
      <c r="AD217" s="14" t="s">
        <v>969</v>
      </c>
    </row>
    <row r="218" spans="2:30" x14ac:dyDescent="0.25">
      <c r="B218" s="14">
        <v>2022</v>
      </c>
      <c r="C218">
        <v>220818</v>
      </c>
      <c r="D218" s="14" t="s">
        <v>188</v>
      </c>
      <c r="E218" s="14" t="s">
        <v>420</v>
      </c>
      <c r="F218" s="14" t="s">
        <v>27</v>
      </c>
      <c r="G218" s="14" t="s">
        <v>56</v>
      </c>
      <c r="H218" s="14" t="s">
        <v>931</v>
      </c>
      <c r="I218" s="14" t="s">
        <v>2</v>
      </c>
      <c r="J218" s="14" t="s">
        <v>90</v>
      </c>
      <c r="K218" s="14">
        <v>901017183</v>
      </c>
      <c r="L218" s="14" t="s">
        <v>91</v>
      </c>
      <c r="M218" s="14" t="s">
        <v>964</v>
      </c>
      <c r="N218" t="s">
        <v>37</v>
      </c>
      <c r="O218" s="1">
        <v>45083</v>
      </c>
      <c r="P218" s="14" t="s">
        <v>772</v>
      </c>
      <c r="Q218" s="14" t="s">
        <v>434</v>
      </c>
      <c r="R218" s="1">
        <v>44883</v>
      </c>
      <c r="S218" s="1">
        <v>44904</v>
      </c>
      <c r="T218" s="14" t="s">
        <v>967</v>
      </c>
      <c r="U218" s="1">
        <v>45269</v>
      </c>
      <c r="V218" s="14">
        <v>1037700</v>
      </c>
      <c r="W218" s="14">
        <f>$D$5-Contratos[[#This Row],[Fecha de Inicio]]</f>
        <v>203</v>
      </c>
      <c r="X218" s="14">
        <f>ROUND((($D$5-Contratos[[#This Row],[Fecha de Inicio]])/(Contratos[[#This Row],[Fecha Finalizacion Programada]]-Contratos[[#This Row],[Fecha de Inicio]])*100),2)</f>
        <v>55.62</v>
      </c>
      <c r="Y218" s="27">
        <v>1037700</v>
      </c>
      <c r="Z218" s="27">
        <v>0</v>
      </c>
      <c r="AA218" s="14">
        <v>0</v>
      </c>
      <c r="AB218" s="27">
        <v>0</v>
      </c>
      <c r="AC218" s="27">
        <v>1037700</v>
      </c>
      <c r="AD218" s="14" t="s">
        <v>967</v>
      </c>
    </row>
    <row r="219" spans="2:30" x14ac:dyDescent="0.25">
      <c r="B219" s="14">
        <v>2022</v>
      </c>
      <c r="C219">
        <v>220815</v>
      </c>
      <c r="D219" s="14" t="s">
        <v>188</v>
      </c>
      <c r="E219" s="14" t="s">
        <v>419</v>
      </c>
      <c r="F219" s="14" t="s">
        <v>27</v>
      </c>
      <c r="G219" s="14" t="s">
        <v>24</v>
      </c>
      <c r="H219" s="14" t="s">
        <v>931</v>
      </c>
      <c r="I219" s="14" t="s">
        <v>2</v>
      </c>
      <c r="J219" s="14" t="s">
        <v>319</v>
      </c>
      <c r="K219" s="14">
        <v>860007590</v>
      </c>
      <c r="L219" s="14" t="s">
        <v>368</v>
      </c>
      <c r="M219" s="14" t="s">
        <v>964</v>
      </c>
      <c r="N219" t="s">
        <v>37</v>
      </c>
      <c r="O219" s="1">
        <v>45083</v>
      </c>
      <c r="P219" s="14" t="s">
        <v>772</v>
      </c>
      <c r="Q219" s="14" t="s">
        <v>434</v>
      </c>
      <c r="R219" s="1">
        <v>44883</v>
      </c>
      <c r="S219" s="1">
        <v>44887</v>
      </c>
      <c r="T219" s="14" t="s">
        <v>967</v>
      </c>
      <c r="U219" s="1">
        <v>45252</v>
      </c>
      <c r="V219" s="14">
        <v>1305000</v>
      </c>
      <c r="W219" s="14">
        <f>$D$5-Contratos[[#This Row],[Fecha de Inicio]]</f>
        <v>220</v>
      </c>
      <c r="X219" s="14">
        <f>ROUND((($D$5-Contratos[[#This Row],[Fecha de Inicio]])/(Contratos[[#This Row],[Fecha Finalizacion Programada]]-Contratos[[#This Row],[Fecha de Inicio]])*100),2)</f>
        <v>60.27</v>
      </c>
      <c r="Y219" s="27">
        <v>1305000</v>
      </c>
      <c r="Z219" s="27">
        <v>0</v>
      </c>
      <c r="AA219" s="14">
        <v>0</v>
      </c>
      <c r="AB219" s="27">
        <v>0</v>
      </c>
      <c r="AC219" s="27">
        <v>1305000</v>
      </c>
      <c r="AD219" s="14" t="s">
        <v>967</v>
      </c>
    </row>
    <row r="220" spans="2:30" x14ac:dyDescent="0.25">
      <c r="B220" s="14">
        <v>2022</v>
      </c>
      <c r="C220">
        <v>220603</v>
      </c>
      <c r="D220" s="14" t="s">
        <v>188</v>
      </c>
      <c r="E220" s="14" t="s">
        <v>421</v>
      </c>
      <c r="F220" s="14" t="s">
        <v>27</v>
      </c>
      <c r="G220" s="14" t="s">
        <v>24</v>
      </c>
      <c r="H220" s="14" t="s">
        <v>931</v>
      </c>
      <c r="I220" s="14" t="s">
        <v>2</v>
      </c>
      <c r="J220" s="14" t="s">
        <v>320</v>
      </c>
      <c r="K220" s="14">
        <v>860001022</v>
      </c>
      <c r="L220" s="14" t="s">
        <v>369</v>
      </c>
      <c r="M220" s="14" t="s">
        <v>964</v>
      </c>
      <c r="N220" t="s">
        <v>37</v>
      </c>
      <c r="O220" s="1">
        <v>45083</v>
      </c>
      <c r="P220" s="14" t="s">
        <v>772</v>
      </c>
      <c r="Q220" s="14" t="s">
        <v>434</v>
      </c>
      <c r="R220" s="1">
        <v>44845</v>
      </c>
      <c r="S220" s="1">
        <v>44852</v>
      </c>
      <c r="T220" s="14" t="s">
        <v>967</v>
      </c>
      <c r="U220" s="1">
        <v>45217</v>
      </c>
      <c r="V220" s="14">
        <v>1676700</v>
      </c>
      <c r="W220" s="14">
        <f>$D$5-Contratos[[#This Row],[Fecha de Inicio]]</f>
        <v>255</v>
      </c>
      <c r="X220" s="14">
        <f>ROUND((($D$5-Contratos[[#This Row],[Fecha de Inicio]])/(Contratos[[#This Row],[Fecha Finalizacion Programada]]-Contratos[[#This Row],[Fecha de Inicio]])*100),2)</f>
        <v>69.86</v>
      </c>
      <c r="Y220" s="27">
        <v>1676700</v>
      </c>
      <c r="Z220" s="27">
        <v>0</v>
      </c>
      <c r="AA220" s="14">
        <v>0</v>
      </c>
      <c r="AB220" s="27">
        <v>0</v>
      </c>
      <c r="AC220" s="27">
        <v>1676700</v>
      </c>
      <c r="AD220" s="14" t="s">
        <v>967</v>
      </c>
    </row>
    <row r="221" spans="2:30" x14ac:dyDescent="0.25">
      <c r="B221" s="14">
        <v>2022</v>
      </c>
      <c r="C221">
        <v>220419</v>
      </c>
      <c r="D221" s="14" t="s">
        <v>188</v>
      </c>
      <c r="E221" s="14" t="s">
        <v>418</v>
      </c>
      <c r="F221" s="14" t="s">
        <v>30</v>
      </c>
      <c r="G221" s="14" t="s">
        <v>56</v>
      </c>
      <c r="H221" s="14" t="s">
        <v>931</v>
      </c>
      <c r="I221" s="14" t="s">
        <v>2</v>
      </c>
      <c r="J221" s="14" t="s">
        <v>317</v>
      </c>
      <c r="K221" s="14">
        <v>900811192</v>
      </c>
      <c r="L221" s="14" t="s">
        <v>366</v>
      </c>
      <c r="M221" s="14" t="s">
        <v>964</v>
      </c>
      <c r="N221" t="s">
        <v>37</v>
      </c>
      <c r="O221" s="1">
        <v>45083</v>
      </c>
      <c r="P221" s="14" t="s">
        <v>772</v>
      </c>
      <c r="Q221" s="14" t="s">
        <v>434</v>
      </c>
      <c r="R221" s="1">
        <v>44749</v>
      </c>
      <c r="S221" s="1">
        <v>44789</v>
      </c>
      <c r="T221" s="14" t="s">
        <v>967</v>
      </c>
      <c r="U221" s="1">
        <v>45154</v>
      </c>
      <c r="V221" s="14">
        <v>4500000</v>
      </c>
      <c r="W221" s="14">
        <f>$D$5-Contratos[[#This Row],[Fecha de Inicio]]</f>
        <v>318</v>
      </c>
      <c r="X221" s="14">
        <f>ROUND((($D$5-Contratos[[#This Row],[Fecha de Inicio]])/(Contratos[[#This Row],[Fecha Finalizacion Programada]]-Contratos[[#This Row],[Fecha de Inicio]])*100),2)</f>
        <v>87.12</v>
      </c>
      <c r="Y221" s="27">
        <v>4500000</v>
      </c>
      <c r="Z221" s="27">
        <v>0</v>
      </c>
      <c r="AA221" s="14">
        <v>0</v>
      </c>
      <c r="AB221" s="27">
        <v>0</v>
      </c>
      <c r="AC221" s="27">
        <v>4500000</v>
      </c>
      <c r="AD221" s="14" t="s">
        <v>967</v>
      </c>
    </row>
    <row r="222" spans="2:30" x14ac:dyDescent="0.25">
      <c r="B222" s="14">
        <v>2023</v>
      </c>
      <c r="C222">
        <v>230066</v>
      </c>
      <c r="D222" s="14" t="s">
        <v>188</v>
      </c>
      <c r="E222" s="14" t="s">
        <v>282</v>
      </c>
      <c r="F222" s="14" t="s">
        <v>42</v>
      </c>
      <c r="G222" s="14" t="s">
        <v>43</v>
      </c>
      <c r="H222" s="14" t="s">
        <v>951</v>
      </c>
      <c r="I222" s="14" t="s">
        <v>2</v>
      </c>
      <c r="J222" s="14" t="s">
        <v>216</v>
      </c>
      <c r="K222" s="14">
        <v>1015469292</v>
      </c>
      <c r="L222" s="14" t="s">
        <v>241</v>
      </c>
      <c r="M222" s="14" t="s">
        <v>44</v>
      </c>
      <c r="N222" t="s">
        <v>37</v>
      </c>
      <c r="O222" s="1">
        <v>45083</v>
      </c>
      <c r="P222" s="14" t="s">
        <v>110</v>
      </c>
      <c r="Q222" s="14" t="s">
        <v>858</v>
      </c>
      <c r="R222" s="1">
        <v>44943</v>
      </c>
      <c r="S222" s="1">
        <v>44949</v>
      </c>
      <c r="T222" s="14" t="s">
        <v>974</v>
      </c>
      <c r="U222" s="1">
        <v>45160</v>
      </c>
      <c r="V222" s="14">
        <v>24969000</v>
      </c>
      <c r="W222" s="14">
        <f>$D$5-Contratos[[#This Row],[Fecha de Inicio]]</f>
        <v>158</v>
      </c>
      <c r="X222" s="14">
        <f>ROUND((($D$5-Contratos[[#This Row],[Fecha de Inicio]])/(Contratos[[#This Row],[Fecha Finalizacion Programada]]-Contratos[[#This Row],[Fecha de Inicio]])*100),2)</f>
        <v>74.88</v>
      </c>
      <c r="Y222" s="27">
        <v>15219200</v>
      </c>
      <c r="Z222" s="27">
        <v>9749800</v>
      </c>
      <c r="AA222" s="14">
        <v>0</v>
      </c>
      <c r="AB222" s="27">
        <v>0</v>
      </c>
      <c r="AC222" s="27">
        <v>24969000</v>
      </c>
      <c r="AD222" s="14" t="s">
        <v>974</v>
      </c>
    </row>
    <row r="223" spans="2:30" x14ac:dyDescent="0.25">
      <c r="B223" s="14">
        <v>2023</v>
      </c>
      <c r="C223">
        <v>230013</v>
      </c>
      <c r="D223" s="14" t="s">
        <v>188</v>
      </c>
      <c r="E223" s="14" t="s">
        <v>279</v>
      </c>
      <c r="F223" s="14" t="s">
        <v>42</v>
      </c>
      <c r="G223" s="14" t="s">
        <v>43</v>
      </c>
      <c r="H223" s="14" t="s">
        <v>951</v>
      </c>
      <c r="I223" s="14" t="s">
        <v>2</v>
      </c>
      <c r="J223" s="14" t="s">
        <v>213</v>
      </c>
      <c r="K223" s="14">
        <v>1022370269</v>
      </c>
      <c r="L223" s="14" t="s">
        <v>238</v>
      </c>
      <c r="M223" s="14" t="s">
        <v>44</v>
      </c>
      <c r="N223" t="s">
        <v>37</v>
      </c>
      <c r="O223" s="1">
        <v>45083</v>
      </c>
      <c r="P223" s="14" t="s">
        <v>110</v>
      </c>
      <c r="Q223" s="14" t="s">
        <v>859</v>
      </c>
      <c r="R223" s="1">
        <v>44938</v>
      </c>
      <c r="S223" s="1">
        <v>44949</v>
      </c>
      <c r="T223" s="14" t="s">
        <v>969</v>
      </c>
      <c r="U223" s="1">
        <v>45191</v>
      </c>
      <c r="V223" s="14">
        <v>36392000</v>
      </c>
      <c r="W223" s="14">
        <f>$D$5-Contratos[[#This Row],[Fecha de Inicio]]</f>
        <v>158</v>
      </c>
      <c r="X223" s="14">
        <f>ROUND((($D$5-Contratos[[#This Row],[Fecha de Inicio]])/(Contratos[[#This Row],[Fecha Finalizacion Programada]]-Contratos[[#This Row],[Fecha de Inicio]])*100),2)</f>
        <v>65.290000000000006</v>
      </c>
      <c r="Y223" s="27">
        <v>19409067</v>
      </c>
      <c r="Z223" s="27">
        <v>16982933</v>
      </c>
      <c r="AA223" s="14">
        <v>0</v>
      </c>
      <c r="AB223" s="27">
        <v>0</v>
      </c>
      <c r="AC223" s="27">
        <v>36392000</v>
      </c>
      <c r="AD223" s="14" t="s">
        <v>969</v>
      </c>
    </row>
    <row r="224" spans="2:30" x14ac:dyDescent="0.25">
      <c r="B224" s="14">
        <v>2022</v>
      </c>
      <c r="C224">
        <v>220442</v>
      </c>
      <c r="D224" s="14" t="s">
        <v>188</v>
      </c>
      <c r="E224" s="14" t="s">
        <v>461</v>
      </c>
      <c r="F224" s="14" t="s">
        <v>422</v>
      </c>
      <c r="G224" s="14" t="s">
        <v>501</v>
      </c>
      <c r="H224" s="14" t="s">
        <v>929</v>
      </c>
      <c r="I224" s="14" t="s">
        <v>930</v>
      </c>
      <c r="J224" s="14" t="s">
        <v>502</v>
      </c>
      <c r="K224" s="14">
        <v>890903938</v>
      </c>
      <c r="L224" s="14" t="s">
        <v>604</v>
      </c>
      <c r="M224" s="14" t="s">
        <v>616</v>
      </c>
      <c r="N224" t="s">
        <v>37</v>
      </c>
      <c r="O224" s="1">
        <v>45083</v>
      </c>
      <c r="P224" s="14" t="s">
        <v>629</v>
      </c>
      <c r="Q224" s="14" t="s">
        <v>860</v>
      </c>
      <c r="R224" s="1">
        <v>44769</v>
      </c>
      <c r="S224" s="1">
        <v>44775</v>
      </c>
      <c r="T224" s="14" t="s">
        <v>967</v>
      </c>
      <c r="U224" s="1">
        <v>45140</v>
      </c>
      <c r="V224" s="14">
        <v>4249948981</v>
      </c>
      <c r="W224" s="14">
        <f>$D$5-Contratos[[#This Row],[Fecha de Inicio]]</f>
        <v>332</v>
      </c>
      <c r="X224" s="14">
        <f>ROUND((($D$5-Contratos[[#This Row],[Fecha de Inicio]])/(Contratos[[#This Row],[Fecha Finalizacion Programada]]-Contratos[[#This Row],[Fecha de Inicio]])*100),2)</f>
        <v>90.96</v>
      </c>
      <c r="Y224" s="27">
        <v>365247196</v>
      </c>
      <c r="Z224" s="27">
        <v>3884701785</v>
      </c>
      <c r="AA224" s="14">
        <v>0</v>
      </c>
      <c r="AB224" s="27">
        <v>0</v>
      </c>
      <c r="AC224" s="27">
        <v>4249948981</v>
      </c>
      <c r="AD224" s="14" t="s">
        <v>967</v>
      </c>
    </row>
    <row r="225" spans="2:30" x14ac:dyDescent="0.25">
      <c r="B225" s="14">
        <v>2022</v>
      </c>
      <c r="C225">
        <v>220442</v>
      </c>
      <c r="D225" s="14" t="s">
        <v>188</v>
      </c>
      <c r="E225" s="14" t="s">
        <v>461</v>
      </c>
      <c r="F225" s="14" t="s">
        <v>422</v>
      </c>
      <c r="G225" s="14" t="s">
        <v>501</v>
      </c>
      <c r="H225" s="14" t="s">
        <v>929</v>
      </c>
      <c r="I225" s="14" t="s">
        <v>930</v>
      </c>
      <c r="J225" s="14" t="s">
        <v>502</v>
      </c>
      <c r="K225" s="14">
        <v>890903938</v>
      </c>
      <c r="L225" s="14" t="s">
        <v>604</v>
      </c>
      <c r="M225" s="14" t="s">
        <v>616</v>
      </c>
      <c r="N225" t="s">
        <v>37</v>
      </c>
      <c r="O225" s="1">
        <v>45083</v>
      </c>
      <c r="P225" s="14" t="s">
        <v>629</v>
      </c>
      <c r="Q225" s="14" t="s">
        <v>860</v>
      </c>
      <c r="R225" s="1">
        <v>44769</v>
      </c>
      <c r="S225" s="1">
        <v>44775</v>
      </c>
      <c r="T225" s="14" t="s">
        <v>967</v>
      </c>
      <c r="U225" s="1">
        <v>45140</v>
      </c>
      <c r="V225" s="14">
        <v>4249948981</v>
      </c>
      <c r="W225" s="14">
        <f>$D$5-Contratos[[#This Row],[Fecha de Inicio]]</f>
        <v>332</v>
      </c>
      <c r="X225" s="14">
        <f>ROUND((($D$5-Contratos[[#This Row],[Fecha de Inicio]])/(Contratos[[#This Row],[Fecha Finalizacion Programada]]-Contratos[[#This Row],[Fecha de Inicio]])*100),2)</f>
        <v>90.96</v>
      </c>
      <c r="Y225" s="27">
        <v>368042395</v>
      </c>
      <c r="Z225" s="27">
        <v>3881906586</v>
      </c>
      <c r="AA225" s="14">
        <v>0</v>
      </c>
      <c r="AB225" s="27">
        <v>0</v>
      </c>
      <c r="AC225" s="27">
        <v>4249948981</v>
      </c>
      <c r="AD225" s="14" t="s">
        <v>967</v>
      </c>
    </row>
    <row r="226" spans="2:30" x14ac:dyDescent="0.25">
      <c r="B226" s="14">
        <v>2023</v>
      </c>
      <c r="C226">
        <v>230128</v>
      </c>
      <c r="D226" s="14" t="s">
        <v>188</v>
      </c>
      <c r="E226" s="14" t="s">
        <v>657</v>
      </c>
      <c r="F226" s="14" t="s">
        <v>42</v>
      </c>
      <c r="G226" s="14" t="s">
        <v>43</v>
      </c>
      <c r="H226" s="14" t="s">
        <v>938</v>
      </c>
      <c r="I226" s="14" t="s">
        <v>2</v>
      </c>
      <c r="J226" s="14" t="s">
        <v>509</v>
      </c>
      <c r="K226" s="14">
        <v>65631935</v>
      </c>
      <c r="L226" s="14" t="s">
        <v>889</v>
      </c>
      <c r="M226" s="14" t="s">
        <v>611</v>
      </c>
      <c r="N226" t="s">
        <v>37</v>
      </c>
      <c r="O226" s="1">
        <v>45082</v>
      </c>
      <c r="P226" s="14" t="s">
        <v>773</v>
      </c>
      <c r="Q226" s="14" t="s">
        <v>861</v>
      </c>
      <c r="R226" s="1">
        <v>44950</v>
      </c>
      <c r="S226" s="1">
        <v>44951</v>
      </c>
      <c r="T226" s="14" t="s">
        <v>966</v>
      </c>
      <c r="U226" s="1">
        <v>45285</v>
      </c>
      <c r="V226" s="14">
        <v>101845667</v>
      </c>
      <c r="W226" s="14">
        <f>$D$5-Contratos[[#This Row],[Fecha de Inicio]]</f>
        <v>156</v>
      </c>
      <c r="X226" s="14">
        <f>ROUND((($D$5-Contratos[[#This Row],[Fecha de Inicio]])/(Contratos[[#This Row],[Fecha Finalizacion Programada]]-Contratos[[#This Row],[Fecha de Inicio]])*100),2)</f>
        <v>46.71</v>
      </c>
      <c r="Y226" s="27">
        <v>29627830</v>
      </c>
      <c r="Z226" s="27">
        <v>72217837</v>
      </c>
      <c r="AA226" s="14">
        <v>0</v>
      </c>
      <c r="AB226" s="27">
        <v>0</v>
      </c>
      <c r="AC226" s="27">
        <v>101845667</v>
      </c>
      <c r="AD226" s="14" t="s">
        <v>966</v>
      </c>
    </row>
    <row r="227" spans="2:30" x14ac:dyDescent="0.25">
      <c r="B227" s="14">
        <v>2023</v>
      </c>
      <c r="C227">
        <v>230186</v>
      </c>
      <c r="D227" s="14" t="s">
        <v>188</v>
      </c>
      <c r="E227" s="14" t="s">
        <v>657</v>
      </c>
      <c r="F227" s="14" t="s">
        <v>42</v>
      </c>
      <c r="G227" s="14" t="s">
        <v>43</v>
      </c>
      <c r="H227" s="14" t="s">
        <v>938</v>
      </c>
      <c r="I227" s="14" t="s">
        <v>2</v>
      </c>
      <c r="J227" s="14" t="s">
        <v>509</v>
      </c>
      <c r="K227" s="14">
        <v>39781099</v>
      </c>
      <c r="L227" s="14" t="s">
        <v>546</v>
      </c>
      <c r="M227" s="14" t="s">
        <v>611</v>
      </c>
      <c r="N227" t="s">
        <v>37</v>
      </c>
      <c r="O227" s="1">
        <v>45082</v>
      </c>
      <c r="P227" s="14" t="s">
        <v>774</v>
      </c>
      <c r="Q227" s="14" t="s">
        <v>862</v>
      </c>
      <c r="R227" s="1">
        <v>44956</v>
      </c>
      <c r="S227" s="1">
        <v>44959</v>
      </c>
      <c r="T227" s="14" t="s">
        <v>966</v>
      </c>
      <c r="U227" s="1">
        <v>45293</v>
      </c>
      <c r="V227" s="14">
        <v>101845667</v>
      </c>
      <c r="W227" s="14">
        <f>$D$5-Contratos[[#This Row],[Fecha de Inicio]]</f>
        <v>148</v>
      </c>
      <c r="X227" s="14">
        <f>ROUND((($D$5-Contratos[[#This Row],[Fecha de Inicio]])/(Contratos[[#This Row],[Fecha Finalizacion Programada]]-Contratos[[#This Row],[Fecha de Inicio]])*100),2)</f>
        <v>44.31</v>
      </c>
      <c r="Y227" s="27">
        <v>27158844</v>
      </c>
      <c r="Z227" s="27">
        <v>74686823</v>
      </c>
      <c r="AA227" s="14">
        <v>0</v>
      </c>
      <c r="AB227" s="27">
        <v>0</v>
      </c>
      <c r="AC227" s="27">
        <v>101845667</v>
      </c>
      <c r="AD227" s="14" t="s">
        <v>966</v>
      </c>
    </row>
    <row r="228" spans="2:30" x14ac:dyDescent="0.25">
      <c r="B228" s="14">
        <v>2021</v>
      </c>
      <c r="C228">
        <v>210507</v>
      </c>
      <c r="D228" s="14" t="s">
        <v>188</v>
      </c>
      <c r="E228" s="14" t="s">
        <v>1041</v>
      </c>
      <c r="F228" s="14" t="s">
        <v>27</v>
      </c>
      <c r="G228" s="14" t="s">
        <v>24</v>
      </c>
      <c r="H228" s="14" t="s">
        <v>955</v>
      </c>
      <c r="I228" s="14" t="s">
        <v>2</v>
      </c>
      <c r="J228" s="14" t="s">
        <v>700</v>
      </c>
      <c r="K228" s="14">
        <v>901004967</v>
      </c>
      <c r="L228" s="14" t="s">
        <v>904</v>
      </c>
      <c r="M228" s="14" t="s">
        <v>44</v>
      </c>
      <c r="N228" t="s">
        <v>37</v>
      </c>
      <c r="O228" s="1">
        <v>45082</v>
      </c>
      <c r="P228" s="14" t="s">
        <v>775</v>
      </c>
      <c r="Q228" s="14" t="s">
        <v>863</v>
      </c>
      <c r="R228" s="1">
        <v>44504</v>
      </c>
      <c r="S228" s="1">
        <v>44524</v>
      </c>
      <c r="T228" s="14">
        <v>360</v>
      </c>
      <c r="U228" s="1">
        <v>44889</v>
      </c>
      <c r="V228" s="14">
        <v>31264189</v>
      </c>
      <c r="W228" s="14">
        <f>Contratos[[#This Row],[Fecha Finalizacion Programada]]-Contratos[[#This Row],[Fecha de Inicio]]</f>
        <v>365</v>
      </c>
      <c r="X228" s="14">
        <f>ROUND(((Contratos[[#This Row],[Fecha Finalizacion Programada]]-Contratos[[#This Row],[Fecha de Inicio]])/(Contratos[[#This Row],[Fecha Finalizacion Programada]]-Contratos[[#This Row],[Fecha de Inicio]])*100),2)</f>
        <v>100</v>
      </c>
      <c r="Y228" s="27">
        <v>31264189</v>
      </c>
      <c r="Z228" s="27">
        <v>0</v>
      </c>
      <c r="AA228" s="14">
        <v>0</v>
      </c>
      <c r="AB228" s="27">
        <v>0</v>
      </c>
      <c r="AC228" s="27">
        <v>31264189</v>
      </c>
      <c r="AD228" s="14" t="s">
        <v>967</v>
      </c>
    </row>
    <row r="229" spans="2:30" x14ac:dyDescent="0.25">
      <c r="B229" s="14">
        <v>2023</v>
      </c>
      <c r="C229">
        <v>230249</v>
      </c>
      <c r="D229" s="14" t="s">
        <v>188</v>
      </c>
      <c r="E229" s="14" t="s">
        <v>1017</v>
      </c>
      <c r="F229" s="14" t="s">
        <v>27</v>
      </c>
      <c r="G229" s="14" t="s">
        <v>73</v>
      </c>
      <c r="H229" s="14" t="s">
        <v>932</v>
      </c>
      <c r="I229" s="14" t="s">
        <v>2</v>
      </c>
      <c r="J229" s="14" t="s">
        <v>681</v>
      </c>
      <c r="K229" s="14">
        <v>899999115</v>
      </c>
      <c r="L229" s="14" t="s">
        <v>249</v>
      </c>
      <c r="M229" s="14" t="s">
        <v>920</v>
      </c>
      <c r="N229" t="s">
        <v>37</v>
      </c>
      <c r="O229" s="1">
        <v>45082</v>
      </c>
      <c r="P229" s="14" t="s">
        <v>424</v>
      </c>
      <c r="Q229" s="14" t="s">
        <v>430</v>
      </c>
      <c r="R229" s="1">
        <v>44973</v>
      </c>
      <c r="S229" s="1">
        <v>44974</v>
      </c>
      <c r="T229" s="14" t="s">
        <v>972</v>
      </c>
      <c r="U229" s="1">
        <v>45277</v>
      </c>
      <c r="V229" s="14">
        <v>4402016000</v>
      </c>
      <c r="W229" s="14">
        <f>$D$5-Contratos[[#This Row],[Fecha de Inicio]]</f>
        <v>133</v>
      </c>
      <c r="X229" s="14">
        <f>ROUND((($D$5-Contratos[[#This Row],[Fecha de Inicio]])/(Contratos[[#This Row],[Fecha Finalizacion Programada]]-Contratos[[#This Row],[Fecha de Inicio]])*100),2)</f>
        <v>43.89</v>
      </c>
      <c r="Y229" s="27">
        <v>619858251</v>
      </c>
      <c r="Z229" s="27">
        <v>3782157749</v>
      </c>
      <c r="AA229" s="14">
        <v>0</v>
      </c>
      <c r="AB229" s="27">
        <v>0</v>
      </c>
      <c r="AC229" s="27">
        <v>4402016000</v>
      </c>
      <c r="AD229" s="14" t="s">
        <v>972</v>
      </c>
    </row>
    <row r="230" spans="2:30" x14ac:dyDescent="0.25">
      <c r="B230" s="14">
        <v>2023</v>
      </c>
      <c r="C230">
        <v>230235</v>
      </c>
      <c r="D230" s="14" t="s">
        <v>188</v>
      </c>
      <c r="E230" s="14" t="s">
        <v>655</v>
      </c>
      <c r="F230" s="14" t="s">
        <v>42</v>
      </c>
      <c r="G230" s="14" t="s">
        <v>43</v>
      </c>
      <c r="H230" s="14" t="s">
        <v>937</v>
      </c>
      <c r="I230" s="14" t="s">
        <v>2</v>
      </c>
      <c r="J230" s="14" t="s">
        <v>506</v>
      </c>
      <c r="K230" s="14">
        <v>79597935</v>
      </c>
      <c r="L230" s="14" t="s">
        <v>543</v>
      </c>
      <c r="M230" s="14" t="s">
        <v>611</v>
      </c>
      <c r="N230" t="s">
        <v>37</v>
      </c>
      <c r="O230" s="1">
        <v>45082</v>
      </c>
      <c r="P230" s="14" t="s">
        <v>776</v>
      </c>
      <c r="Q230" s="14" t="s">
        <v>864</v>
      </c>
      <c r="R230" s="1">
        <v>44966</v>
      </c>
      <c r="S230" s="1">
        <v>44971</v>
      </c>
      <c r="T230" s="14" t="s">
        <v>985</v>
      </c>
      <c r="U230" s="1">
        <v>45259</v>
      </c>
      <c r="V230" s="14">
        <v>87618500</v>
      </c>
      <c r="W230" s="14">
        <f>$D$5-Contratos[[#This Row],[Fecha de Inicio]]</f>
        <v>136</v>
      </c>
      <c r="X230" s="14">
        <f>ROUND((($D$5-Contratos[[#This Row],[Fecha de Inicio]])/(Contratos[[#This Row],[Fecha Finalizacion Programada]]-Contratos[[#This Row],[Fecha de Inicio]])*100),2)</f>
        <v>47.22</v>
      </c>
      <c r="Y230" s="27">
        <v>23364933</v>
      </c>
      <c r="Z230" s="27">
        <v>64253567</v>
      </c>
      <c r="AA230" s="14">
        <v>0</v>
      </c>
      <c r="AB230" s="27">
        <v>0</v>
      </c>
      <c r="AC230" s="27">
        <v>87618500</v>
      </c>
      <c r="AD230" s="14" t="s">
        <v>985</v>
      </c>
    </row>
    <row r="231" spans="2:30" x14ac:dyDescent="0.25">
      <c r="B231" s="14">
        <v>2021</v>
      </c>
      <c r="C231">
        <v>210543</v>
      </c>
      <c r="D231" s="14" t="s">
        <v>188</v>
      </c>
      <c r="E231" s="14" t="s">
        <v>1042</v>
      </c>
      <c r="F231" s="14" t="s">
        <v>23</v>
      </c>
      <c r="G231" s="14" t="s">
        <v>24</v>
      </c>
      <c r="H231" s="14" t="s">
        <v>926</v>
      </c>
      <c r="I231" s="14" t="s">
        <v>2</v>
      </c>
      <c r="J231" s="14" t="s">
        <v>701</v>
      </c>
      <c r="K231" s="14">
        <v>901543161</v>
      </c>
      <c r="L231" s="14" t="s">
        <v>905</v>
      </c>
      <c r="M231" s="14" t="s">
        <v>45</v>
      </c>
      <c r="N231" t="s">
        <v>37</v>
      </c>
      <c r="O231" s="1">
        <v>45082</v>
      </c>
      <c r="P231" s="14" t="s">
        <v>424</v>
      </c>
      <c r="Q231" s="14" t="s">
        <v>430</v>
      </c>
      <c r="R231" s="1">
        <v>44529</v>
      </c>
      <c r="S231" s="1">
        <v>44539</v>
      </c>
      <c r="T231" s="14" t="s">
        <v>973</v>
      </c>
      <c r="U231" s="1">
        <v>45291</v>
      </c>
      <c r="V231" s="14">
        <v>5181214000</v>
      </c>
      <c r="W231" s="14">
        <f>$D$5-Contratos[[#This Row],[Fecha de Inicio]]</f>
        <v>568</v>
      </c>
      <c r="X231" s="14">
        <f>ROUND((($D$5-Contratos[[#This Row],[Fecha de Inicio]])/(Contratos[[#This Row],[Fecha Finalizacion Programada]]-Contratos[[#This Row],[Fecha de Inicio]])*100),2)</f>
        <v>75.53</v>
      </c>
      <c r="Y231" s="27">
        <v>6141981251</v>
      </c>
      <c r="Z231" s="27">
        <v>1435254894</v>
      </c>
      <c r="AA231" s="14">
        <v>4</v>
      </c>
      <c r="AB231" s="27">
        <v>2582817594</v>
      </c>
      <c r="AC231" s="27">
        <v>7764031594</v>
      </c>
      <c r="AD231" s="14" t="s">
        <v>973</v>
      </c>
    </row>
    <row r="232" spans="2:30" x14ac:dyDescent="0.25">
      <c r="B232" s="14">
        <v>2023</v>
      </c>
      <c r="C232">
        <v>230034</v>
      </c>
      <c r="D232" s="14" t="s">
        <v>188</v>
      </c>
      <c r="E232" s="14" t="s">
        <v>386</v>
      </c>
      <c r="F232" s="14" t="s">
        <v>42</v>
      </c>
      <c r="G232" s="14" t="s">
        <v>43</v>
      </c>
      <c r="H232" s="14" t="s">
        <v>941</v>
      </c>
      <c r="I232" s="14" t="s">
        <v>2</v>
      </c>
      <c r="J232" s="14" t="s">
        <v>291</v>
      </c>
      <c r="K232" s="14">
        <v>80871952</v>
      </c>
      <c r="L232" s="14" t="s">
        <v>68</v>
      </c>
      <c r="M232" s="14" t="s">
        <v>65</v>
      </c>
      <c r="N232" t="s">
        <v>37</v>
      </c>
      <c r="O232" s="1">
        <v>45082</v>
      </c>
      <c r="P232" s="14" t="s">
        <v>100</v>
      </c>
      <c r="Q232" s="14" t="s">
        <v>865</v>
      </c>
      <c r="R232" s="1">
        <v>44942</v>
      </c>
      <c r="S232" s="1">
        <v>44958</v>
      </c>
      <c r="T232" s="14" t="s">
        <v>969</v>
      </c>
      <c r="U232" s="1">
        <v>45200</v>
      </c>
      <c r="V232" s="14">
        <v>60192000</v>
      </c>
      <c r="W232" s="14">
        <f>$D$5-Contratos[[#This Row],[Fecha de Inicio]]</f>
        <v>149</v>
      </c>
      <c r="X232" s="14">
        <f>ROUND((($D$5-Contratos[[#This Row],[Fecha de Inicio]])/(Contratos[[#This Row],[Fecha Finalizacion Programada]]-Contratos[[#This Row],[Fecha de Inicio]])*100),2)</f>
        <v>61.57</v>
      </c>
      <c r="Y232" s="27">
        <v>30096000</v>
      </c>
      <c r="Z232" s="27">
        <v>30096000</v>
      </c>
      <c r="AA232" s="14">
        <v>0</v>
      </c>
      <c r="AB232" s="27">
        <v>0</v>
      </c>
      <c r="AC232" s="27">
        <v>60192000</v>
      </c>
      <c r="AD232" s="14" t="s">
        <v>969</v>
      </c>
    </row>
    <row r="233" spans="2:30" x14ac:dyDescent="0.25">
      <c r="B233" s="14">
        <v>2023</v>
      </c>
      <c r="C233">
        <v>230009</v>
      </c>
      <c r="D233" s="14" t="s">
        <v>188</v>
      </c>
      <c r="E233" s="14" t="s">
        <v>257</v>
      </c>
      <c r="F233" s="14" t="s">
        <v>42</v>
      </c>
      <c r="G233" s="14" t="s">
        <v>43</v>
      </c>
      <c r="H233" s="14" t="s">
        <v>941</v>
      </c>
      <c r="I233" s="14" t="s">
        <v>2</v>
      </c>
      <c r="J233" s="14" t="s">
        <v>192</v>
      </c>
      <c r="K233" s="14">
        <v>80084596</v>
      </c>
      <c r="L233" s="14" t="s">
        <v>70</v>
      </c>
      <c r="M233" s="14" t="s">
        <v>65</v>
      </c>
      <c r="N233" t="s">
        <v>37</v>
      </c>
      <c r="O233" s="1">
        <v>45082</v>
      </c>
      <c r="P233" s="14" t="s">
        <v>100</v>
      </c>
      <c r="Q233" s="14" t="s">
        <v>100</v>
      </c>
      <c r="R233" s="1">
        <v>44937</v>
      </c>
      <c r="S233" s="1">
        <v>44939</v>
      </c>
      <c r="T233" s="14" t="s">
        <v>979</v>
      </c>
      <c r="U233" s="1">
        <v>45288</v>
      </c>
      <c r="V233" s="14">
        <v>86526000</v>
      </c>
      <c r="W233" s="14">
        <f>$D$5-Contratos[[#This Row],[Fecha de Inicio]]</f>
        <v>168</v>
      </c>
      <c r="X233" s="14">
        <f>ROUND((($D$5-Contratos[[#This Row],[Fecha de Inicio]])/(Contratos[[#This Row],[Fecha Finalizacion Programada]]-Contratos[[#This Row],[Fecha de Inicio]])*100),2)</f>
        <v>48.14</v>
      </c>
      <c r="Y233" s="27">
        <v>34359600</v>
      </c>
      <c r="Z233" s="27">
        <v>52166400</v>
      </c>
      <c r="AA233" s="14">
        <v>0</v>
      </c>
      <c r="AB233" s="27">
        <v>0</v>
      </c>
      <c r="AC233" s="27">
        <v>86526000</v>
      </c>
      <c r="AD233" s="14" t="s">
        <v>979</v>
      </c>
    </row>
    <row r="234" spans="2:30" x14ac:dyDescent="0.25">
      <c r="B234" s="14">
        <v>2023</v>
      </c>
      <c r="C234">
        <v>230089</v>
      </c>
      <c r="D234" s="14" t="s">
        <v>188</v>
      </c>
      <c r="E234" s="14" t="s">
        <v>383</v>
      </c>
      <c r="F234" s="14" t="s">
        <v>42</v>
      </c>
      <c r="G234" s="14" t="s">
        <v>43</v>
      </c>
      <c r="H234" s="14" t="s">
        <v>941</v>
      </c>
      <c r="I234" s="14" t="s">
        <v>2</v>
      </c>
      <c r="J234" s="14" t="s">
        <v>288</v>
      </c>
      <c r="K234" s="14">
        <v>1032425604</v>
      </c>
      <c r="L234" s="14" t="s">
        <v>71</v>
      </c>
      <c r="M234" s="14" t="s">
        <v>65</v>
      </c>
      <c r="N234" t="s">
        <v>37</v>
      </c>
      <c r="O234" s="1">
        <v>45082</v>
      </c>
      <c r="P234" s="14" t="s">
        <v>100</v>
      </c>
      <c r="Q234" s="14" t="s">
        <v>100</v>
      </c>
      <c r="R234" s="1">
        <v>44945</v>
      </c>
      <c r="S234" s="1">
        <v>44956</v>
      </c>
      <c r="T234" s="14" t="s">
        <v>969</v>
      </c>
      <c r="U234" s="1">
        <v>45199</v>
      </c>
      <c r="V234" s="14">
        <v>63104000</v>
      </c>
      <c r="W234" s="14">
        <f>$D$5-Contratos[[#This Row],[Fecha de Inicio]]</f>
        <v>151</v>
      </c>
      <c r="X234" s="14">
        <f>ROUND((($D$5-Contratos[[#This Row],[Fecha de Inicio]])/(Contratos[[#This Row],[Fecha Finalizacion Programada]]-Contratos[[#This Row],[Fecha de Inicio]])*100),2)</f>
        <v>62.14</v>
      </c>
      <c r="Y234" s="27">
        <v>31814933</v>
      </c>
      <c r="Z234" s="27">
        <v>31289067</v>
      </c>
      <c r="AA234" s="14">
        <v>0</v>
      </c>
      <c r="AB234" s="27">
        <v>0</v>
      </c>
      <c r="AC234" s="27">
        <v>63104000</v>
      </c>
      <c r="AD234" s="14" t="s">
        <v>969</v>
      </c>
    </row>
    <row r="235" spans="2:30" x14ac:dyDescent="0.25">
      <c r="B235" s="14">
        <v>2023</v>
      </c>
      <c r="C235">
        <v>230020</v>
      </c>
      <c r="D235" s="14" t="s">
        <v>188</v>
      </c>
      <c r="E235" s="14" t="s">
        <v>258</v>
      </c>
      <c r="F235" s="14" t="s">
        <v>42</v>
      </c>
      <c r="G235" s="14" t="s">
        <v>43</v>
      </c>
      <c r="H235" s="14" t="s">
        <v>941</v>
      </c>
      <c r="I235" s="14" t="s">
        <v>2</v>
      </c>
      <c r="J235" s="14" t="s">
        <v>193</v>
      </c>
      <c r="K235" s="14">
        <v>52032472</v>
      </c>
      <c r="L235" s="14" t="s">
        <v>220</v>
      </c>
      <c r="M235" s="14" t="s">
        <v>65</v>
      </c>
      <c r="N235" t="s">
        <v>37</v>
      </c>
      <c r="O235" s="1">
        <v>45082</v>
      </c>
      <c r="P235" s="14" t="s">
        <v>100</v>
      </c>
      <c r="Q235" s="14" t="s">
        <v>100</v>
      </c>
      <c r="R235" s="1">
        <v>44939</v>
      </c>
      <c r="S235" s="1">
        <v>44945</v>
      </c>
      <c r="T235" s="14" t="s">
        <v>969</v>
      </c>
      <c r="U235" s="1">
        <v>45188</v>
      </c>
      <c r="V235" s="14">
        <v>55824000</v>
      </c>
      <c r="W235" s="14">
        <f>$D$5-Contratos[[#This Row],[Fecha de Inicio]]</f>
        <v>162</v>
      </c>
      <c r="X235" s="14">
        <f>ROUND((($D$5-Contratos[[#This Row],[Fecha de Inicio]])/(Contratos[[#This Row],[Fecha Finalizacion Programada]]-Contratos[[#This Row],[Fecha de Inicio]])*100),2)</f>
        <v>66.67</v>
      </c>
      <c r="Y235" s="27">
        <v>30703200</v>
      </c>
      <c r="Z235" s="27">
        <v>25120800</v>
      </c>
      <c r="AA235" s="14">
        <v>0</v>
      </c>
      <c r="AB235" s="27">
        <v>0</v>
      </c>
      <c r="AC235" s="27">
        <v>55824000</v>
      </c>
      <c r="AD235" s="14" t="s">
        <v>969</v>
      </c>
    </row>
    <row r="236" spans="2:30" x14ac:dyDescent="0.25">
      <c r="B236" s="14">
        <v>2023</v>
      </c>
      <c r="C236">
        <v>230081</v>
      </c>
      <c r="D236" s="14" t="s">
        <v>188</v>
      </c>
      <c r="E236" s="14" t="s">
        <v>389</v>
      </c>
      <c r="F236" s="14" t="s">
        <v>42</v>
      </c>
      <c r="G236" s="14" t="s">
        <v>43</v>
      </c>
      <c r="H236" s="14" t="s">
        <v>941</v>
      </c>
      <c r="I236" s="14" t="s">
        <v>2</v>
      </c>
      <c r="J236" s="14" t="s">
        <v>293</v>
      </c>
      <c r="K236" s="14">
        <v>85151343</v>
      </c>
      <c r="L236" s="14" t="s">
        <v>67</v>
      </c>
      <c r="M236" s="14" t="s">
        <v>65</v>
      </c>
      <c r="N236" t="s">
        <v>37</v>
      </c>
      <c r="O236" s="1">
        <v>45082</v>
      </c>
      <c r="P236" s="14" t="s">
        <v>100</v>
      </c>
      <c r="Q236" s="14" t="s">
        <v>100</v>
      </c>
      <c r="R236" s="1">
        <v>44944</v>
      </c>
      <c r="S236" s="1">
        <v>44958</v>
      </c>
      <c r="T236" s="14" t="s">
        <v>969</v>
      </c>
      <c r="U236" s="1">
        <v>45200</v>
      </c>
      <c r="V236" s="14">
        <v>63104000</v>
      </c>
      <c r="W236" s="14">
        <f>$D$5-Contratos[[#This Row],[Fecha de Inicio]]</f>
        <v>149</v>
      </c>
      <c r="X236" s="14">
        <f>ROUND((($D$5-Contratos[[#This Row],[Fecha de Inicio]])/(Contratos[[#This Row],[Fecha Finalizacion Programada]]-Contratos[[#This Row],[Fecha de Inicio]])*100),2)</f>
        <v>61.57</v>
      </c>
      <c r="Y236" s="27">
        <v>31552000</v>
      </c>
      <c r="Z236" s="27">
        <v>31552000</v>
      </c>
      <c r="AA236" s="14">
        <v>0</v>
      </c>
      <c r="AB236" s="27">
        <v>0</v>
      </c>
      <c r="AC236" s="27">
        <v>63104000</v>
      </c>
      <c r="AD236" s="14" t="s">
        <v>969</v>
      </c>
    </row>
    <row r="237" spans="2:30" x14ac:dyDescent="0.25">
      <c r="B237" s="14">
        <v>2023</v>
      </c>
      <c r="C237">
        <v>230149</v>
      </c>
      <c r="D237" s="14" t="s">
        <v>188</v>
      </c>
      <c r="E237" s="14" t="s">
        <v>385</v>
      </c>
      <c r="F237" s="14" t="s">
        <v>42</v>
      </c>
      <c r="G237" s="14" t="s">
        <v>43</v>
      </c>
      <c r="H237" s="14" t="s">
        <v>941</v>
      </c>
      <c r="I237" s="14" t="s">
        <v>2</v>
      </c>
      <c r="J237" s="14" t="s">
        <v>290</v>
      </c>
      <c r="K237" s="14">
        <v>72156890</v>
      </c>
      <c r="L237" s="14" t="s">
        <v>336</v>
      </c>
      <c r="M237" s="14" t="s">
        <v>65</v>
      </c>
      <c r="N237" t="s">
        <v>37</v>
      </c>
      <c r="O237" s="1">
        <v>45082</v>
      </c>
      <c r="P237" s="14" t="s">
        <v>100</v>
      </c>
      <c r="Q237" s="14" t="s">
        <v>100</v>
      </c>
      <c r="R237" s="1">
        <v>44952</v>
      </c>
      <c r="S237" s="1">
        <v>44958</v>
      </c>
      <c r="T237" s="14" t="s">
        <v>969</v>
      </c>
      <c r="U237" s="1">
        <v>45200</v>
      </c>
      <c r="V237" s="14">
        <v>60192000</v>
      </c>
      <c r="W237" s="14">
        <f>$D$5-Contratos[[#This Row],[Fecha de Inicio]]</f>
        <v>149</v>
      </c>
      <c r="X237" s="14">
        <f>ROUND((($D$5-Contratos[[#This Row],[Fecha de Inicio]])/(Contratos[[#This Row],[Fecha Finalizacion Programada]]-Contratos[[#This Row],[Fecha de Inicio]])*100),2)</f>
        <v>61.57</v>
      </c>
      <c r="Y237" s="27">
        <v>30096000</v>
      </c>
      <c r="Z237" s="27">
        <v>30096000</v>
      </c>
      <c r="AA237" s="14">
        <v>0</v>
      </c>
      <c r="AB237" s="27">
        <v>0</v>
      </c>
      <c r="AC237" s="27">
        <v>60192000</v>
      </c>
      <c r="AD237" s="14" t="s">
        <v>969</v>
      </c>
    </row>
    <row r="238" spans="2:30" x14ac:dyDescent="0.25">
      <c r="B238" s="14">
        <v>2023</v>
      </c>
      <c r="C238">
        <v>230151</v>
      </c>
      <c r="D238" s="14" t="s">
        <v>188</v>
      </c>
      <c r="E238" s="14" t="s">
        <v>387</v>
      </c>
      <c r="F238" s="14" t="s">
        <v>42</v>
      </c>
      <c r="G238" s="14" t="s">
        <v>43</v>
      </c>
      <c r="H238" s="14" t="s">
        <v>941</v>
      </c>
      <c r="I238" s="14" t="s">
        <v>2</v>
      </c>
      <c r="J238" s="14" t="s">
        <v>69</v>
      </c>
      <c r="K238" s="14">
        <v>79905282</v>
      </c>
      <c r="L238" s="14" t="s">
        <v>66</v>
      </c>
      <c r="M238" s="14" t="s">
        <v>65</v>
      </c>
      <c r="N238" t="s">
        <v>37</v>
      </c>
      <c r="O238" s="1">
        <v>45082</v>
      </c>
      <c r="P238" s="14" t="s">
        <v>100</v>
      </c>
      <c r="Q238" s="14" t="s">
        <v>100</v>
      </c>
      <c r="R238" s="1">
        <v>44952</v>
      </c>
      <c r="S238" s="1">
        <v>44956</v>
      </c>
      <c r="T238" s="14" t="s">
        <v>969</v>
      </c>
      <c r="U238" s="1">
        <v>45199</v>
      </c>
      <c r="V238" s="14">
        <v>63104000</v>
      </c>
      <c r="W238" s="14">
        <f>$D$5-Contratos[[#This Row],[Fecha de Inicio]]</f>
        <v>151</v>
      </c>
      <c r="X238" s="14">
        <f>ROUND((($D$5-Contratos[[#This Row],[Fecha de Inicio]])/(Contratos[[#This Row],[Fecha Finalizacion Programada]]-Contratos[[#This Row],[Fecha de Inicio]])*100),2)</f>
        <v>62.14</v>
      </c>
      <c r="Y238" s="27">
        <v>31552000</v>
      </c>
      <c r="Z238" s="27">
        <v>31552000</v>
      </c>
      <c r="AA238" s="14">
        <v>0</v>
      </c>
      <c r="AB238" s="27">
        <v>0</v>
      </c>
      <c r="AC238" s="27">
        <v>63104000</v>
      </c>
      <c r="AD238" s="14" t="s">
        <v>969</v>
      </c>
    </row>
    <row r="239" spans="2:30" x14ac:dyDescent="0.25">
      <c r="B239" s="14">
        <v>2023</v>
      </c>
      <c r="C239">
        <v>230185</v>
      </c>
      <c r="D239" s="14" t="s">
        <v>188</v>
      </c>
      <c r="E239" s="14" t="s">
        <v>388</v>
      </c>
      <c r="F239" s="14" t="s">
        <v>42</v>
      </c>
      <c r="G239" s="14" t="s">
        <v>43</v>
      </c>
      <c r="H239" s="14" t="s">
        <v>941</v>
      </c>
      <c r="I239" s="14" t="s">
        <v>2</v>
      </c>
      <c r="J239" s="14" t="s">
        <v>292</v>
      </c>
      <c r="K239" s="14">
        <v>1010160832</v>
      </c>
      <c r="L239" s="14" t="s">
        <v>337</v>
      </c>
      <c r="M239" s="14" t="s">
        <v>65</v>
      </c>
      <c r="N239" t="s">
        <v>37</v>
      </c>
      <c r="O239" s="1">
        <v>45082</v>
      </c>
      <c r="P239" s="14" t="s">
        <v>100</v>
      </c>
      <c r="Q239" s="14" t="s">
        <v>100</v>
      </c>
      <c r="R239" s="1">
        <v>44957</v>
      </c>
      <c r="S239" s="1">
        <v>44958</v>
      </c>
      <c r="T239" s="14" t="s">
        <v>979</v>
      </c>
      <c r="U239" s="1">
        <v>45307</v>
      </c>
      <c r="V239" s="14">
        <v>96289500</v>
      </c>
      <c r="W239" s="14">
        <f>$D$5-Contratos[[#This Row],[Fecha de Inicio]]</f>
        <v>149</v>
      </c>
      <c r="X239" s="14">
        <f>ROUND((($D$5-Contratos[[#This Row],[Fecha de Inicio]])/(Contratos[[#This Row],[Fecha Finalizacion Programada]]-Contratos[[#This Row],[Fecha de Inicio]])*100),2)</f>
        <v>42.69</v>
      </c>
      <c r="Y239" s="27">
        <v>33492000</v>
      </c>
      <c r="Z239" s="27">
        <v>62797500</v>
      </c>
      <c r="AA239" s="14">
        <v>0</v>
      </c>
      <c r="AB239" s="27">
        <v>0</v>
      </c>
      <c r="AC239" s="27">
        <v>96289500</v>
      </c>
      <c r="AD239" s="14" t="s">
        <v>979</v>
      </c>
    </row>
    <row r="240" spans="2:30" x14ac:dyDescent="0.25">
      <c r="B240" s="14">
        <v>2022</v>
      </c>
      <c r="C240">
        <v>220424</v>
      </c>
      <c r="D240" s="14" t="s">
        <v>188</v>
      </c>
      <c r="E240" s="14" t="s">
        <v>146</v>
      </c>
      <c r="F240" s="14" t="s">
        <v>30</v>
      </c>
      <c r="G240" s="14" t="s">
        <v>56</v>
      </c>
      <c r="H240" s="14" t="s">
        <v>956</v>
      </c>
      <c r="I240" s="14" t="s">
        <v>2</v>
      </c>
      <c r="J240" s="14" t="s">
        <v>113</v>
      </c>
      <c r="K240" s="14">
        <v>900446648</v>
      </c>
      <c r="L240" s="14" t="s">
        <v>114</v>
      </c>
      <c r="M240" s="14" t="s">
        <v>964</v>
      </c>
      <c r="N240" t="s">
        <v>37</v>
      </c>
      <c r="O240" s="1">
        <v>45082</v>
      </c>
      <c r="P240" s="14" t="s">
        <v>622</v>
      </c>
      <c r="Q240" s="14" t="s">
        <v>634</v>
      </c>
      <c r="R240" s="1">
        <v>44754</v>
      </c>
      <c r="S240" s="1">
        <v>44819</v>
      </c>
      <c r="T240" s="14" t="s">
        <v>967</v>
      </c>
      <c r="U240" s="1">
        <v>45184</v>
      </c>
      <c r="V240" s="14">
        <v>35263008</v>
      </c>
      <c r="W240" s="14">
        <f>$D$5-Contratos[[#This Row],[Fecha de Inicio]]</f>
        <v>288</v>
      </c>
      <c r="X240" s="14">
        <f>ROUND((($D$5-Contratos[[#This Row],[Fecha de Inicio]])/(Contratos[[#This Row],[Fecha Finalizacion Programada]]-Contratos[[#This Row],[Fecha de Inicio]])*100),2)</f>
        <v>78.900000000000006</v>
      </c>
      <c r="Y240" s="27">
        <v>24977964</v>
      </c>
      <c r="Z240" s="27">
        <v>10285044</v>
      </c>
      <c r="AA240" s="14">
        <v>0</v>
      </c>
      <c r="AB240" s="27">
        <v>0</v>
      </c>
      <c r="AC240" s="27">
        <v>35263008</v>
      </c>
      <c r="AD240" s="14" t="s">
        <v>967</v>
      </c>
    </row>
    <row r="241" spans="2:30" x14ac:dyDescent="0.25">
      <c r="B241" s="14">
        <v>2022</v>
      </c>
      <c r="C241">
        <v>220404</v>
      </c>
      <c r="D241" s="14" t="s">
        <v>188</v>
      </c>
      <c r="E241" s="14" t="s">
        <v>143</v>
      </c>
      <c r="F241" s="14" t="s">
        <v>23</v>
      </c>
      <c r="G241" s="14" t="s">
        <v>24</v>
      </c>
      <c r="H241" s="14" t="s">
        <v>957</v>
      </c>
      <c r="I241" s="14" t="s">
        <v>2</v>
      </c>
      <c r="J241" s="14" t="s">
        <v>109</v>
      </c>
      <c r="K241" s="14">
        <v>860510669</v>
      </c>
      <c r="L241" s="14" t="s">
        <v>59</v>
      </c>
      <c r="M241" s="14" t="s">
        <v>58</v>
      </c>
      <c r="N241" t="s">
        <v>37</v>
      </c>
      <c r="O241" s="1">
        <v>45082</v>
      </c>
      <c r="P241" s="14" t="s">
        <v>777</v>
      </c>
      <c r="Q241" s="14" t="s">
        <v>866</v>
      </c>
      <c r="R241" s="1">
        <v>44729</v>
      </c>
      <c r="S241" s="1">
        <v>44748</v>
      </c>
      <c r="T241" s="14" t="s">
        <v>986</v>
      </c>
      <c r="U241" s="1">
        <v>45155</v>
      </c>
      <c r="V241" s="14">
        <v>506491131</v>
      </c>
      <c r="W241" s="14">
        <f>$D$5-Contratos[[#This Row],[Fecha de Inicio]]</f>
        <v>359</v>
      </c>
      <c r="X241" s="14">
        <f>ROUND((($D$5-Contratos[[#This Row],[Fecha de Inicio]])/(Contratos[[#This Row],[Fecha Finalizacion Programada]]-Contratos[[#This Row],[Fecha de Inicio]])*100),2)</f>
        <v>88.21</v>
      </c>
      <c r="Y241" s="27">
        <v>247384150</v>
      </c>
      <c r="Z241" s="27">
        <v>259106981</v>
      </c>
      <c r="AA241" s="14">
        <v>0</v>
      </c>
      <c r="AB241" s="27">
        <v>0</v>
      </c>
      <c r="AC241" s="27">
        <v>506491131</v>
      </c>
      <c r="AD241" s="14" t="s">
        <v>986</v>
      </c>
    </row>
    <row r="242" spans="2:30" x14ac:dyDescent="0.25">
      <c r="B242" s="14">
        <v>2023</v>
      </c>
      <c r="C242">
        <v>230129</v>
      </c>
      <c r="D242" s="14" t="s">
        <v>188</v>
      </c>
      <c r="E242" s="14" t="s">
        <v>654</v>
      </c>
      <c r="F242" s="14" t="s">
        <v>42</v>
      </c>
      <c r="G242" s="14" t="s">
        <v>43</v>
      </c>
      <c r="H242" s="14" t="s">
        <v>936</v>
      </c>
      <c r="I242" s="14" t="s">
        <v>2</v>
      </c>
      <c r="J242" s="14" t="s">
        <v>525</v>
      </c>
      <c r="K242" s="14">
        <v>52966918</v>
      </c>
      <c r="L242" s="14" t="s">
        <v>585</v>
      </c>
      <c r="M242" s="14" t="s">
        <v>44</v>
      </c>
      <c r="N242" t="s">
        <v>37</v>
      </c>
      <c r="O242" s="1">
        <v>45082</v>
      </c>
      <c r="P242" s="14" t="s">
        <v>778</v>
      </c>
      <c r="Q242" s="14" t="s">
        <v>867</v>
      </c>
      <c r="R242" s="1">
        <v>44950</v>
      </c>
      <c r="S242" s="1">
        <v>44966</v>
      </c>
      <c r="T242" s="14" t="s">
        <v>969</v>
      </c>
      <c r="U242" s="1">
        <v>45208</v>
      </c>
      <c r="V242" s="14">
        <v>65696000</v>
      </c>
      <c r="W242" s="14">
        <f>$D$5-Contratos[[#This Row],[Fecha de Inicio]]</f>
        <v>141</v>
      </c>
      <c r="X242" s="14">
        <f>ROUND((($D$5-Contratos[[#This Row],[Fecha de Inicio]])/(Contratos[[#This Row],[Fecha Finalizacion Programada]]-Contratos[[#This Row],[Fecha de Inicio]])*100),2)</f>
        <v>58.26</v>
      </c>
      <c r="Y242" s="27">
        <v>30110667</v>
      </c>
      <c r="Z242" s="27">
        <v>35585333</v>
      </c>
      <c r="AA242" s="14">
        <v>0</v>
      </c>
      <c r="AB242" s="27">
        <v>0</v>
      </c>
      <c r="AC242" s="27">
        <v>65696000</v>
      </c>
      <c r="AD242" s="14" t="s">
        <v>969</v>
      </c>
    </row>
    <row r="243" spans="2:30" x14ac:dyDescent="0.25">
      <c r="B243" s="14">
        <v>2023</v>
      </c>
      <c r="C243">
        <v>230144</v>
      </c>
      <c r="D243" s="14" t="s">
        <v>188</v>
      </c>
      <c r="E243" s="14" t="s">
        <v>267</v>
      </c>
      <c r="F243" s="14" t="s">
        <v>42</v>
      </c>
      <c r="G243" s="14" t="s">
        <v>43</v>
      </c>
      <c r="H243" s="14" t="s">
        <v>928</v>
      </c>
      <c r="I243" s="14" t="s">
        <v>2</v>
      </c>
      <c r="J243" s="14" t="s">
        <v>202</v>
      </c>
      <c r="K243" s="14">
        <v>1033711669</v>
      </c>
      <c r="L243" s="14" t="s">
        <v>560</v>
      </c>
      <c r="M243" s="14" t="s">
        <v>185</v>
      </c>
      <c r="N243" t="s">
        <v>37</v>
      </c>
      <c r="O243" s="1">
        <v>45082</v>
      </c>
      <c r="P243" s="14" t="s">
        <v>96</v>
      </c>
      <c r="Q243" s="14" t="s">
        <v>868</v>
      </c>
      <c r="R243" s="1">
        <v>44950</v>
      </c>
      <c r="S243" s="1">
        <v>44951</v>
      </c>
      <c r="T243" s="14" t="s">
        <v>969</v>
      </c>
      <c r="U243" s="1">
        <v>45194</v>
      </c>
      <c r="V243" s="14">
        <v>62792000</v>
      </c>
      <c r="W243" s="14">
        <f>$D$5-Contratos[[#This Row],[Fecha de Inicio]]</f>
        <v>156</v>
      </c>
      <c r="X243" s="14">
        <f>ROUND((($D$5-Contratos[[#This Row],[Fecha de Inicio]])/(Contratos[[#This Row],[Fecha Finalizacion Programada]]-Contratos[[#This Row],[Fecha de Inicio]])*100),2)</f>
        <v>64.2</v>
      </c>
      <c r="Y243" s="27">
        <v>31657633</v>
      </c>
      <c r="Z243" s="27">
        <v>31134367</v>
      </c>
      <c r="AA243" s="14">
        <v>0</v>
      </c>
      <c r="AB243" s="27">
        <v>0</v>
      </c>
      <c r="AC243" s="27">
        <v>62792000</v>
      </c>
      <c r="AD243" s="14" t="s">
        <v>969</v>
      </c>
    </row>
    <row r="244" spans="2:30" x14ac:dyDescent="0.25">
      <c r="B244" s="14">
        <v>2022</v>
      </c>
      <c r="C244">
        <v>220428</v>
      </c>
      <c r="D244" s="14" t="s">
        <v>188</v>
      </c>
      <c r="E244" s="14" t="s">
        <v>648</v>
      </c>
      <c r="F244" s="14" t="s">
        <v>30</v>
      </c>
      <c r="G244" s="14" t="s">
        <v>29</v>
      </c>
      <c r="H244" s="14" t="s">
        <v>957</v>
      </c>
      <c r="I244" s="14" t="s">
        <v>2</v>
      </c>
      <c r="J244" s="14" t="s">
        <v>513</v>
      </c>
      <c r="K244" s="14">
        <v>800216724</v>
      </c>
      <c r="L244" s="14" t="s">
        <v>549</v>
      </c>
      <c r="M244" s="14" t="s">
        <v>58</v>
      </c>
      <c r="N244" t="s">
        <v>37</v>
      </c>
      <c r="O244" s="1">
        <v>45082</v>
      </c>
      <c r="P244" s="14" t="s">
        <v>779</v>
      </c>
      <c r="Q244" s="14" t="s">
        <v>869</v>
      </c>
      <c r="R244" s="1">
        <v>44763</v>
      </c>
      <c r="S244" s="1">
        <v>44774</v>
      </c>
      <c r="T244" s="14" t="s">
        <v>977</v>
      </c>
      <c r="U244" s="1">
        <v>45139</v>
      </c>
      <c r="V244" s="14">
        <v>49881570</v>
      </c>
      <c r="W244" s="14">
        <f>$D$5-Contratos[[#This Row],[Fecha de Inicio]]</f>
        <v>333</v>
      </c>
      <c r="X244" s="14">
        <f>ROUND((($D$5-Contratos[[#This Row],[Fecha de Inicio]])/(Contratos[[#This Row],[Fecha Finalizacion Programada]]-Contratos[[#This Row],[Fecha de Inicio]])*100),2)</f>
        <v>91.23</v>
      </c>
      <c r="Y244" s="27">
        <v>33287883</v>
      </c>
      <c r="Z244" s="27">
        <v>16593687</v>
      </c>
      <c r="AA244" s="14">
        <v>0</v>
      </c>
      <c r="AB244" s="27">
        <v>0</v>
      </c>
      <c r="AC244" s="27">
        <v>49881570</v>
      </c>
      <c r="AD244" s="14" t="s">
        <v>1009</v>
      </c>
    </row>
    <row r="245" spans="2:30" x14ac:dyDescent="0.25">
      <c r="B245" s="14">
        <v>2023</v>
      </c>
      <c r="C245">
        <v>230358</v>
      </c>
      <c r="D245" s="14" t="s">
        <v>188</v>
      </c>
      <c r="E245" s="14" t="s">
        <v>662</v>
      </c>
      <c r="F245" s="14" t="s">
        <v>42</v>
      </c>
      <c r="G245" s="14" t="s">
        <v>43</v>
      </c>
      <c r="H245" s="14" t="s">
        <v>958</v>
      </c>
      <c r="I245" s="14" t="s">
        <v>2</v>
      </c>
      <c r="J245" s="14" t="s">
        <v>524</v>
      </c>
      <c r="K245" s="14">
        <v>79616900</v>
      </c>
      <c r="L245" s="14" t="s">
        <v>568</v>
      </c>
      <c r="M245" s="14" t="s">
        <v>615</v>
      </c>
      <c r="N245" t="s">
        <v>37</v>
      </c>
      <c r="O245" s="1">
        <v>45082</v>
      </c>
      <c r="P245" s="14" t="s">
        <v>428</v>
      </c>
      <c r="Q245" s="14" t="s">
        <v>870</v>
      </c>
      <c r="R245" s="1">
        <v>45008</v>
      </c>
      <c r="S245" s="1">
        <v>45012</v>
      </c>
      <c r="T245" s="14" t="s">
        <v>969</v>
      </c>
      <c r="U245" s="1">
        <v>45257</v>
      </c>
      <c r="V245" s="14">
        <v>52104000</v>
      </c>
      <c r="W245" s="14">
        <f>$D$5-Contratos[[#This Row],[Fecha de Inicio]]</f>
        <v>95</v>
      </c>
      <c r="X245" s="14">
        <f>ROUND((($D$5-Contratos[[#This Row],[Fecha de Inicio]])/(Contratos[[#This Row],[Fecha Finalizacion Programada]]-Contratos[[#This Row],[Fecha de Inicio]])*100),2)</f>
        <v>38.78</v>
      </c>
      <c r="Y245" s="27">
        <v>13894400</v>
      </c>
      <c r="Z245" s="27">
        <v>38209600</v>
      </c>
      <c r="AA245" s="14">
        <v>0</v>
      </c>
      <c r="AB245" s="27">
        <v>0</v>
      </c>
      <c r="AC245" s="27">
        <v>52104000</v>
      </c>
      <c r="AD245" s="14" t="s">
        <v>969</v>
      </c>
    </row>
    <row r="246" spans="2:30" x14ac:dyDescent="0.25">
      <c r="B246" s="14">
        <v>2022</v>
      </c>
      <c r="C246">
        <v>220868</v>
      </c>
      <c r="D246" s="14" t="s">
        <v>188</v>
      </c>
      <c r="E246" s="14" t="s">
        <v>442</v>
      </c>
      <c r="F246" s="14" t="s">
        <v>30</v>
      </c>
      <c r="G246" s="14" t="s">
        <v>24</v>
      </c>
      <c r="H246" s="14" t="s">
        <v>927</v>
      </c>
      <c r="I246" s="14" t="s">
        <v>2</v>
      </c>
      <c r="J246" s="14" t="s">
        <v>466</v>
      </c>
      <c r="K246" s="14">
        <v>901073817</v>
      </c>
      <c r="L246" s="14" t="s">
        <v>467</v>
      </c>
      <c r="M246" s="14" t="s">
        <v>52</v>
      </c>
      <c r="N246" t="s">
        <v>37</v>
      </c>
      <c r="O246" s="1">
        <v>45082</v>
      </c>
      <c r="P246" s="14" t="s">
        <v>627</v>
      </c>
      <c r="Q246" s="14" t="s">
        <v>637</v>
      </c>
      <c r="R246" s="1">
        <v>44909</v>
      </c>
      <c r="S246" s="1">
        <v>44923</v>
      </c>
      <c r="T246" s="14" t="s">
        <v>975</v>
      </c>
      <c r="U246" s="1">
        <v>45166</v>
      </c>
      <c r="V246" s="14">
        <v>71977220</v>
      </c>
      <c r="W246" s="14">
        <f>$D$5-Contratos[[#This Row],[Fecha de Inicio]]</f>
        <v>184</v>
      </c>
      <c r="X246" s="14">
        <f>ROUND((($D$5-Contratos[[#This Row],[Fecha de Inicio]])/(Contratos[[#This Row],[Fecha Finalizacion Programada]]-Contratos[[#This Row],[Fecha de Inicio]])*100),2)</f>
        <v>75.72</v>
      </c>
      <c r="Y246" s="27">
        <v>68661950</v>
      </c>
      <c r="Z246" s="27">
        <v>35646180</v>
      </c>
      <c r="AA246" s="14">
        <v>1</v>
      </c>
      <c r="AB246" s="27">
        <v>32330910</v>
      </c>
      <c r="AC246" s="27">
        <v>104308130</v>
      </c>
      <c r="AD246" s="14" t="s">
        <v>1008</v>
      </c>
    </row>
    <row r="247" spans="2:30" x14ac:dyDescent="0.25">
      <c r="B247" s="14">
        <v>2021</v>
      </c>
      <c r="C247">
        <v>210543</v>
      </c>
      <c r="D247" s="14" t="s">
        <v>188</v>
      </c>
      <c r="E247" s="14" t="s">
        <v>1042</v>
      </c>
      <c r="F247" s="14" t="s">
        <v>23</v>
      </c>
      <c r="G247" s="14" t="s">
        <v>24</v>
      </c>
      <c r="H247" s="14" t="s">
        <v>926</v>
      </c>
      <c r="I247" s="14" t="s">
        <v>2</v>
      </c>
      <c r="J247" s="14" t="s">
        <v>701</v>
      </c>
      <c r="K247" s="14">
        <v>901543161</v>
      </c>
      <c r="L247" s="14" t="s">
        <v>905</v>
      </c>
      <c r="M247" s="14" t="s">
        <v>45</v>
      </c>
      <c r="N247" t="s">
        <v>37</v>
      </c>
      <c r="O247" s="1">
        <v>45082</v>
      </c>
      <c r="P247" s="14" t="s">
        <v>619</v>
      </c>
      <c r="Q247" s="14" t="s">
        <v>631</v>
      </c>
      <c r="R247" s="1">
        <v>44529</v>
      </c>
      <c r="S247" s="1">
        <v>44539</v>
      </c>
      <c r="T247" s="14" t="s">
        <v>973</v>
      </c>
      <c r="U247" s="1">
        <v>45291</v>
      </c>
      <c r="V247" s="14">
        <v>5181214000</v>
      </c>
      <c r="W247" s="14">
        <f>$D$5-Contratos[[#This Row],[Fecha de Inicio]]</f>
        <v>568</v>
      </c>
      <c r="X247" s="14">
        <f>ROUND((($D$5-Contratos[[#This Row],[Fecha de Inicio]])/(Contratos[[#This Row],[Fecha Finalizacion Programada]]-Contratos[[#This Row],[Fecha de Inicio]])*100),2)</f>
        <v>75.53</v>
      </c>
      <c r="Y247" s="27">
        <v>6525445283</v>
      </c>
      <c r="Z247" s="27">
        <v>1051790862</v>
      </c>
      <c r="AA247" s="14">
        <v>4</v>
      </c>
      <c r="AB247" s="27">
        <v>2582817594</v>
      </c>
      <c r="AC247" s="27">
        <v>7764031594</v>
      </c>
      <c r="AD247" s="14" t="s">
        <v>973</v>
      </c>
    </row>
    <row r="248" spans="2:30" x14ac:dyDescent="0.25">
      <c r="B248" s="14">
        <v>2023</v>
      </c>
      <c r="C248">
        <v>230217</v>
      </c>
      <c r="D248" s="14" t="s">
        <v>188</v>
      </c>
      <c r="E248" s="14" t="s">
        <v>393</v>
      </c>
      <c r="F248" s="14" t="s">
        <v>25</v>
      </c>
      <c r="G248" s="14" t="s">
        <v>105</v>
      </c>
      <c r="H248" s="14" t="s">
        <v>941</v>
      </c>
      <c r="I248" s="14" t="s">
        <v>994</v>
      </c>
      <c r="J248" s="14" t="s">
        <v>297</v>
      </c>
      <c r="K248" s="14">
        <v>800018165</v>
      </c>
      <c r="L248" s="14" t="s">
        <v>107</v>
      </c>
      <c r="M248" s="14" t="s">
        <v>60</v>
      </c>
      <c r="N248" t="s">
        <v>37</v>
      </c>
      <c r="O248" s="1">
        <v>45082</v>
      </c>
      <c r="P248" s="14" t="s">
        <v>102</v>
      </c>
      <c r="Q248" s="14" t="s">
        <v>256</v>
      </c>
      <c r="R248" s="1">
        <v>44959</v>
      </c>
      <c r="S248" s="1">
        <v>44967</v>
      </c>
      <c r="T248" s="14" t="s">
        <v>987</v>
      </c>
      <c r="U248" s="1">
        <v>45514</v>
      </c>
      <c r="V248" s="14">
        <v>0</v>
      </c>
      <c r="W248" s="14">
        <f>$D$5-Contratos[[#This Row],[Fecha de Inicio]]</f>
        <v>140</v>
      </c>
      <c r="X248" s="14">
        <f>ROUND((($D$5-Contratos[[#This Row],[Fecha de Inicio]])/(Contratos[[#This Row],[Fecha Finalizacion Programada]]-Contratos[[#This Row],[Fecha de Inicio]])*100),2)</f>
        <v>25.59</v>
      </c>
      <c r="Y248" s="27">
        <v>0</v>
      </c>
      <c r="Z248" s="27">
        <v>0</v>
      </c>
      <c r="AA248" s="14">
        <v>0</v>
      </c>
      <c r="AB248" s="27">
        <v>0</v>
      </c>
      <c r="AC248" s="27">
        <v>0</v>
      </c>
      <c r="AD248" s="14" t="s">
        <v>987</v>
      </c>
    </row>
    <row r="249" spans="2:30" x14ac:dyDescent="0.25">
      <c r="B249" s="14">
        <v>2022</v>
      </c>
      <c r="C249">
        <v>220808</v>
      </c>
      <c r="D249" s="14" t="s">
        <v>188</v>
      </c>
      <c r="E249" s="14" t="s">
        <v>260</v>
      </c>
      <c r="F249" s="14" t="s">
        <v>30</v>
      </c>
      <c r="G249" s="14" t="s">
        <v>190</v>
      </c>
      <c r="H249" s="14" t="s">
        <v>941</v>
      </c>
      <c r="I249" s="14" t="s">
        <v>2</v>
      </c>
      <c r="J249" s="14" t="s">
        <v>195</v>
      </c>
      <c r="K249" s="14">
        <v>860524654</v>
      </c>
      <c r="L249" s="14" t="s">
        <v>222</v>
      </c>
      <c r="M249" s="14" t="s">
        <v>60</v>
      </c>
      <c r="N249" t="s">
        <v>37</v>
      </c>
      <c r="O249" s="1">
        <v>45082</v>
      </c>
      <c r="P249" s="14" t="s">
        <v>102</v>
      </c>
      <c r="Q249" s="14" t="s">
        <v>256</v>
      </c>
      <c r="R249" s="1">
        <v>44865</v>
      </c>
      <c r="S249" s="1">
        <v>44875</v>
      </c>
      <c r="T249" s="14" t="s">
        <v>967</v>
      </c>
      <c r="U249" s="1">
        <v>45239</v>
      </c>
      <c r="V249" s="14">
        <v>48045746</v>
      </c>
      <c r="W249" s="14">
        <f>$D$5-Contratos[[#This Row],[Fecha de Inicio]]</f>
        <v>232</v>
      </c>
      <c r="X249" s="14">
        <f>ROUND((($D$5-Contratos[[#This Row],[Fecha de Inicio]])/(Contratos[[#This Row],[Fecha Finalizacion Programada]]-Contratos[[#This Row],[Fecha de Inicio]])*100),2)</f>
        <v>63.74</v>
      </c>
      <c r="Y249" s="27">
        <v>48045746</v>
      </c>
      <c r="Z249" s="27">
        <v>0</v>
      </c>
      <c r="AA249" s="14">
        <v>0</v>
      </c>
      <c r="AB249" s="27">
        <v>0</v>
      </c>
      <c r="AC249" s="27">
        <v>48045746</v>
      </c>
      <c r="AD249" s="14" t="s">
        <v>967</v>
      </c>
    </row>
    <row r="250" spans="2:30" x14ac:dyDescent="0.25">
      <c r="B250" s="14">
        <v>2023</v>
      </c>
      <c r="C250">
        <v>230252</v>
      </c>
      <c r="D250" s="14" t="s">
        <v>188</v>
      </c>
      <c r="E250" s="14" t="s">
        <v>400</v>
      </c>
      <c r="F250" s="14" t="s">
        <v>42</v>
      </c>
      <c r="G250" s="14" t="s">
        <v>43</v>
      </c>
      <c r="H250" s="14" t="s">
        <v>959</v>
      </c>
      <c r="I250" s="14" t="s">
        <v>2</v>
      </c>
      <c r="J250" s="14" t="s">
        <v>303</v>
      </c>
      <c r="K250" s="14">
        <v>52851102</v>
      </c>
      <c r="L250" s="14" t="s">
        <v>138</v>
      </c>
      <c r="M250" s="14" t="s">
        <v>187</v>
      </c>
      <c r="N250" t="s">
        <v>37</v>
      </c>
      <c r="O250" s="1">
        <v>45082</v>
      </c>
      <c r="P250" s="14" t="s">
        <v>325</v>
      </c>
      <c r="Q250" s="14" t="s">
        <v>432</v>
      </c>
      <c r="R250" s="1">
        <v>44977</v>
      </c>
      <c r="S250" s="1">
        <v>44979</v>
      </c>
      <c r="T250" s="14" t="s">
        <v>969</v>
      </c>
      <c r="U250" s="1">
        <v>45221</v>
      </c>
      <c r="V250" s="14">
        <v>32256000</v>
      </c>
      <c r="W250" s="14">
        <f>$D$5-Contratos[[#This Row],[Fecha de Inicio]]</f>
        <v>128</v>
      </c>
      <c r="X250" s="14">
        <f>ROUND((($D$5-Contratos[[#This Row],[Fecha de Inicio]])/(Contratos[[#This Row],[Fecha Finalizacion Programada]]-Contratos[[#This Row],[Fecha de Inicio]])*100),2)</f>
        <v>52.89</v>
      </c>
      <c r="Y250" s="27">
        <v>13036000</v>
      </c>
      <c r="Z250" s="27">
        <v>19220000</v>
      </c>
      <c r="AA250" s="14">
        <v>0</v>
      </c>
      <c r="AB250" s="27">
        <v>0</v>
      </c>
      <c r="AC250" s="27">
        <v>32256000</v>
      </c>
      <c r="AD250" s="14" t="s">
        <v>969</v>
      </c>
    </row>
    <row r="251" spans="2:30" x14ac:dyDescent="0.25">
      <c r="B251" s="14">
        <v>2023</v>
      </c>
      <c r="C251">
        <v>230262</v>
      </c>
      <c r="D251" s="14" t="s">
        <v>188</v>
      </c>
      <c r="E251" s="14" t="s">
        <v>400</v>
      </c>
      <c r="F251" s="14" t="s">
        <v>42</v>
      </c>
      <c r="G251" s="14" t="s">
        <v>43</v>
      </c>
      <c r="H251" s="14" t="s">
        <v>959</v>
      </c>
      <c r="I251" s="14" t="s">
        <v>2</v>
      </c>
      <c r="J251" s="14" t="s">
        <v>303</v>
      </c>
      <c r="K251" s="14">
        <v>1032453647</v>
      </c>
      <c r="L251" s="14" t="s">
        <v>133</v>
      </c>
      <c r="M251" s="14" t="s">
        <v>187</v>
      </c>
      <c r="N251" t="s">
        <v>37</v>
      </c>
      <c r="O251" s="1">
        <v>45082</v>
      </c>
      <c r="P251" s="14" t="s">
        <v>328</v>
      </c>
      <c r="Q251" s="14" t="s">
        <v>433</v>
      </c>
      <c r="R251" s="1">
        <v>44978</v>
      </c>
      <c r="S251" s="1">
        <v>44979</v>
      </c>
      <c r="T251" s="14" t="s">
        <v>969</v>
      </c>
      <c r="U251" s="1">
        <v>45221</v>
      </c>
      <c r="V251" s="14">
        <v>32256000</v>
      </c>
      <c r="W251" s="14">
        <f>$D$5-Contratos[[#This Row],[Fecha de Inicio]]</f>
        <v>128</v>
      </c>
      <c r="X251" s="14">
        <f>ROUND((($D$5-Contratos[[#This Row],[Fecha de Inicio]])/(Contratos[[#This Row],[Fecha Finalizacion Programada]]-Contratos[[#This Row],[Fecha de Inicio]])*100),2)</f>
        <v>52.89</v>
      </c>
      <c r="Y251" s="27">
        <v>13036800</v>
      </c>
      <c r="Z251" s="27">
        <v>19219200</v>
      </c>
      <c r="AA251" s="14">
        <v>0</v>
      </c>
      <c r="AB251" s="27">
        <v>0</v>
      </c>
      <c r="AC251" s="27">
        <v>32256000</v>
      </c>
      <c r="AD251" s="14" t="s">
        <v>969</v>
      </c>
    </row>
    <row r="252" spans="2:30" x14ac:dyDescent="0.25">
      <c r="B252" s="14">
        <v>2023</v>
      </c>
      <c r="C252">
        <v>230263</v>
      </c>
      <c r="D252" s="14" t="s">
        <v>188</v>
      </c>
      <c r="E252" s="14" t="s">
        <v>400</v>
      </c>
      <c r="F252" s="14" t="s">
        <v>42</v>
      </c>
      <c r="G252" s="14" t="s">
        <v>43</v>
      </c>
      <c r="H252" s="14" t="s">
        <v>959</v>
      </c>
      <c r="I252" s="14" t="s">
        <v>2</v>
      </c>
      <c r="J252" s="14" t="s">
        <v>303</v>
      </c>
      <c r="K252" s="14">
        <v>52185752</v>
      </c>
      <c r="L252" s="14" t="s">
        <v>130</v>
      </c>
      <c r="M252" s="14" t="s">
        <v>187</v>
      </c>
      <c r="N252" t="s">
        <v>37</v>
      </c>
      <c r="O252" s="1">
        <v>45082</v>
      </c>
      <c r="P252" s="14" t="s">
        <v>325</v>
      </c>
      <c r="Q252" s="14" t="s">
        <v>432</v>
      </c>
      <c r="R252" s="1">
        <v>44978</v>
      </c>
      <c r="S252" s="1">
        <v>44979</v>
      </c>
      <c r="T252" s="14" t="s">
        <v>969</v>
      </c>
      <c r="U252" s="1">
        <v>45221</v>
      </c>
      <c r="V252" s="14">
        <v>32256000</v>
      </c>
      <c r="W252" s="14">
        <f>$D$5-Contratos[[#This Row],[Fecha de Inicio]]</f>
        <v>128</v>
      </c>
      <c r="X252" s="14">
        <f>ROUND((($D$5-Contratos[[#This Row],[Fecha de Inicio]])/(Contratos[[#This Row],[Fecha Finalizacion Programada]]-Contratos[[#This Row],[Fecha de Inicio]])*100),2)</f>
        <v>52.89</v>
      </c>
      <c r="Y252" s="27">
        <v>13036800</v>
      </c>
      <c r="Z252" s="27">
        <v>19219200</v>
      </c>
      <c r="AA252" s="14">
        <v>0</v>
      </c>
      <c r="AB252" s="27">
        <v>0</v>
      </c>
      <c r="AC252" s="27">
        <v>32256000</v>
      </c>
      <c r="AD252" s="14" t="s">
        <v>969</v>
      </c>
    </row>
    <row r="253" spans="2:30" x14ac:dyDescent="0.25">
      <c r="B253" s="14">
        <v>2022</v>
      </c>
      <c r="C253">
        <v>220610</v>
      </c>
      <c r="D253" s="14" t="s">
        <v>188</v>
      </c>
      <c r="E253" s="14" t="s">
        <v>261</v>
      </c>
      <c r="F253" s="14" t="s">
        <v>28</v>
      </c>
      <c r="G253" s="14" t="s">
        <v>190</v>
      </c>
      <c r="H253" s="14" t="s">
        <v>941</v>
      </c>
      <c r="I253" s="14" t="s">
        <v>2</v>
      </c>
      <c r="J253" s="14" t="s">
        <v>196</v>
      </c>
      <c r="K253" s="14">
        <v>860002184</v>
      </c>
      <c r="L253" s="14" t="s">
        <v>223</v>
      </c>
      <c r="M253" s="14" t="s">
        <v>65</v>
      </c>
      <c r="N253" t="s">
        <v>37</v>
      </c>
      <c r="O253" s="1">
        <v>45082</v>
      </c>
      <c r="P253" s="14" t="s">
        <v>102</v>
      </c>
      <c r="Q253" s="14" t="s">
        <v>256</v>
      </c>
      <c r="R253" s="1">
        <v>44825</v>
      </c>
      <c r="S253" s="1">
        <v>44825</v>
      </c>
      <c r="T253" s="14" t="s">
        <v>988</v>
      </c>
      <c r="U253" s="1">
        <v>45372</v>
      </c>
      <c r="V253" s="14">
        <v>2166835217</v>
      </c>
      <c r="W253" s="14">
        <f>$D$5-Contratos[[#This Row],[Fecha de Inicio]]</f>
        <v>282</v>
      </c>
      <c r="X253" s="14">
        <f>ROUND((($D$5-Contratos[[#This Row],[Fecha de Inicio]])/(Contratos[[#This Row],[Fecha Finalizacion Programada]]-Contratos[[#This Row],[Fecha de Inicio]])*100),2)</f>
        <v>51.55</v>
      </c>
      <c r="Y253" s="27">
        <v>2166835217</v>
      </c>
      <c r="Z253" s="27">
        <v>0</v>
      </c>
      <c r="AA253" s="14">
        <v>0</v>
      </c>
      <c r="AB253" s="27">
        <v>0</v>
      </c>
      <c r="AC253" s="27">
        <v>2166835217</v>
      </c>
      <c r="AD253" s="14" t="s">
        <v>988</v>
      </c>
    </row>
    <row r="254" spans="2:30" x14ac:dyDescent="0.25">
      <c r="B254" s="14">
        <v>2023</v>
      </c>
      <c r="C254">
        <v>230311</v>
      </c>
      <c r="D254" s="14" t="s">
        <v>188</v>
      </c>
      <c r="E254" s="14" t="s">
        <v>400</v>
      </c>
      <c r="F254" s="14" t="s">
        <v>42</v>
      </c>
      <c r="G254" s="14" t="s">
        <v>43</v>
      </c>
      <c r="H254" s="14" t="s">
        <v>959</v>
      </c>
      <c r="I254" s="14" t="s">
        <v>2</v>
      </c>
      <c r="J254" s="14" t="s">
        <v>303</v>
      </c>
      <c r="K254" s="14">
        <v>1018464848</v>
      </c>
      <c r="L254" s="14" t="s">
        <v>139</v>
      </c>
      <c r="M254" s="14" t="s">
        <v>187</v>
      </c>
      <c r="N254" t="s">
        <v>37</v>
      </c>
      <c r="O254" s="1">
        <v>45082</v>
      </c>
      <c r="P254" s="14" t="s">
        <v>325</v>
      </c>
      <c r="Q254" s="14" t="s">
        <v>432</v>
      </c>
      <c r="R254" s="1">
        <v>44994</v>
      </c>
      <c r="S254" s="1">
        <v>44999</v>
      </c>
      <c r="T254" s="14" t="s">
        <v>969</v>
      </c>
      <c r="U254" s="1">
        <v>45244</v>
      </c>
      <c r="V254" s="14">
        <v>32256000</v>
      </c>
      <c r="W254" s="14">
        <f>$D$5-Contratos[[#This Row],[Fecha de Inicio]]</f>
        <v>108</v>
      </c>
      <c r="X254" s="14">
        <f>ROUND((($D$5-Contratos[[#This Row],[Fecha de Inicio]])/(Contratos[[#This Row],[Fecha Finalizacion Programada]]-Contratos[[#This Row],[Fecha de Inicio]])*100),2)</f>
        <v>44.08</v>
      </c>
      <c r="Y254" s="27">
        <v>10348800</v>
      </c>
      <c r="Z254" s="27">
        <v>21907200</v>
      </c>
      <c r="AA254" s="14">
        <v>0</v>
      </c>
      <c r="AB254" s="27">
        <v>0</v>
      </c>
      <c r="AC254" s="27">
        <v>32256000</v>
      </c>
      <c r="AD254" s="14" t="s">
        <v>969</v>
      </c>
    </row>
    <row r="255" spans="2:30" x14ac:dyDescent="0.25">
      <c r="B255" s="14">
        <v>2022</v>
      </c>
      <c r="C255">
        <v>220414</v>
      </c>
      <c r="D255" s="14" t="s">
        <v>188</v>
      </c>
      <c r="E255" s="14" t="s">
        <v>145</v>
      </c>
      <c r="F255" s="14" t="s">
        <v>25</v>
      </c>
      <c r="G255" s="14" t="s">
        <v>105</v>
      </c>
      <c r="H255" s="14" t="s">
        <v>941</v>
      </c>
      <c r="I255" s="14" t="s">
        <v>994</v>
      </c>
      <c r="J255" s="14" t="s">
        <v>106</v>
      </c>
      <c r="K255" s="14">
        <v>800018165</v>
      </c>
      <c r="L255" s="14" t="s">
        <v>107</v>
      </c>
      <c r="M255" s="14" t="s">
        <v>60</v>
      </c>
      <c r="N255" t="s">
        <v>37</v>
      </c>
      <c r="O255" s="1">
        <v>45082</v>
      </c>
      <c r="P255" s="14" t="s">
        <v>102</v>
      </c>
      <c r="Q255" s="14" t="s">
        <v>256</v>
      </c>
      <c r="R255" s="1">
        <v>44743</v>
      </c>
      <c r="S255" s="1">
        <v>44749</v>
      </c>
      <c r="T255" s="14" t="s">
        <v>989</v>
      </c>
      <c r="U255" s="1">
        <v>45176</v>
      </c>
      <c r="V255" s="14">
        <v>0</v>
      </c>
      <c r="W255" s="14">
        <f>$D$5-Contratos[[#This Row],[Fecha de Inicio]]</f>
        <v>358</v>
      </c>
      <c r="X255" s="14">
        <f>ROUND((($D$5-Contratos[[#This Row],[Fecha de Inicio]])/(Contratos[[#This Row],[Fecha Finalizacion Programada]]-Contratos[[#This Row],[Fecha de Inicio]])*100),2)</f>
        <v>83.84</v>
      </c>
      <c r="Y255" s="27">
        <v>0</v>
      </c>
      <c r="Z255" s="27">
        <v>0</v>
      </c>
      <c r="AA255" s="14">
        <v>0</v>
      </c>
      <c r="AB255" s="27">
        <v>0</v>
      </c>
      <c r="AC255" s="27">
        <v>0</v>
      </c>
      <c r="AD255" s="14" t="s">
        <v>989</v>
      </c>
    </row>
    <row r="256" spans="2:30" x14ac:dyDescent="0.25">
      <c r="B256" s="14">
        <v>2022</v>
      </c>
      <c r="C256">
        <v>220777</v>
      </c>
      <c r="D256" s="14" t="s">
        <v>188</v>
      </c>
      <c r="E256" s="14" t="s">
        <v>173</v>
      </c>
      <c r="F256" s="14" t="s">
        <v>25</v>
      </c>
      <c r="G256" s="14" t="s">
        <v>26</v>
      </c>
      <c r="H256" s="14" t="s">
        <v>941</v>
      </c>
      <c r="I256" s="14" t="s">
        <v>2</v>
      </c>
      <c r="J256" s="14" t="s">
        <v>160</v>
      </c>
      <c r="K256" s="14">
        <v>901644958</v>
      </c>
      <c r="L256" s="14" t="s">
        <v>167</v>
      </c>
      <c r="M256" s="14" t="s">
        <v>60</v>
      </c>
      <c r="N256" t="s">
        <v>37</v>
      </c>
      <c r="O256" s="1">
        <v>45082</v>
      </c>
      <c r="P256" s="14" t="s">
        <v>184</v>
      </c>
      <c r="Q256" s="14" t="s">
        <v>871</v>
      </c>
      <c r="R256" s="1">
        <v>44854</v>
      </c>
      <c r="S256" s="1">
        <v>44869</v>
      </c>
      <c r="T256" s="14" t="s">
        <v>990</v>
      </c>
      <c r="U256" s="1">
        <v>45316</v>
      </c>
      <c r="V256" s="14">
        <v>303602582</v>
      </c>
      <c r="W256" s="14">
        <f>$D$5-Contratos[[#This Row],[Fecha de Inicio]]</f>
        <v>238</v>
      </c>
      <c r="X256" s="14">
        <f>ROUND((($D$5-Contratos[[#This Row],[Fecha de Inicio]])/(Contratos[[#This Row],[Fecha Finalizacion Programada]]-Contratos[[#This Row],[Fecha de Inicio]])*100),2)</f>
        <v>53.24</v>
      </c>
      <c r="Y256" s="27">
        <v>103719257</v>
      </c>
      <c r="Z256" s="27">
        <v>303602582</v>
      </c>
      <c r="AA256" s="14">
        <v>0</v>
      </c>
      <c r="AB256" s="27">
        <v>0</v>
      </c>
      <c r="AC256" s="27">
        <v>303602582</v>
      </c>
      <c r="AD256" s="14" t="s">
        <v>990</v>
      </c>
    </row>
    <row r="257" spans="2:30" x14ac:dyDescent="0.25">
      <c r="B257" s="14">
        <v>2023</v>
      </c>
      <c r="C257">
        <v>230332</v>
      </c>
      <c r="D257" s="14" t="s">
        <v>188</v>
      </c>
      <c r="E257" s="14" t="s">
        <v>400</v>
      </c>
      <c r="F257" s="14" t="s">
        <v>42</v>
      </c>
      <c r="G257" s="14" t="s">
        <v>43</v>
      </c>
      <c r="H257" s="14" t="s">
        <v>959</v>
      </c>
      <c r="I257" s="14" t="s">
        <v>2</v>
      </c>
      <c r="J257" s="14" t="s">
        <v>303</v>
      </c>
      <c r="K257" s="14">
        <v>80097956</v>
      </c>
      <c r="L257" s="14" t="s">
        <v>175</v>
      </c>
      <c r="M257" s="14" t="s">
        <v>187</v>
      </c>
      <c r="N257" t="s">
        <v>37</v>
      </c>
      <c r="O257" s="1">
        <v>45082</v>
      </c>
      <c r="P257" s="14" t="s">
        <v>328</v>
      </c>
      <c r="Q257" s="14" t="s">
        <v>433</v>
      </c>
      <c r="R257" s="1">
        <v>45006</v>
      </c>
      <c r="S257" s="1">
        <v>45009</v>
      </c>
      <c r="T257" s="14" t="s">
        <v>969</v>
      </c>
      <c r="U257" s="1">
        <v>45254</v>
      </c>
      <c r="V257" s="14">
        <v>32256000</v>
      </c>
      <c r="W257" s="14">
        <f>$D$5-Contratos[[#This Row],[Fecha de Inicio]]</f>
        <v>98</v>
      </c>
      <c r="X257" s="14">
        <f>ROUND((($D$5-Contratos[[#This Row],[Fecha de Inicio]])/(Contratos[[#This Row],[Fecha Finalizacion Programada]]-Contratos[[#This Row],[Fecha de Inicio]])*100),2)</f>
        <v>40</v>
      </c>
      <c r="Y257" s="27">
        <v>9004800</v>
      </c>
      <c r="Z257" s="27">
        <v>23251200</v>
      </c>
      <c r="AA257" s="14">
        <v>0</v>
      </c>
      <c r="AB257" s="27">
        <v>0</v>
      </c>
      <c r="AC257" s="27">
        <v>32256000</v>
      </c>
      <c r="AD257" s="14" t="s">
        <v>969</v>
      </c>
    </row>
    <row r="258" spans="2:30" x14ac:dyDescent="0.25">
      <c r="B258" s="14">
        <v>2023</v>
      </c>
      <c r="C258">
        <v>230333</v>
      </c>
      <c r="D258" s="14" t="s">
        <v>188</v>
      </c>
      <c r="E258" s="14" t="s">
        <v>400</v>
      </c>
      <c r="F258" s="14" t="s">
        <v>42</v>
      </c>
      <c r="G258" s="14" t="s">
        <v>43</v>
      </c>
      <c r="H258" s="14" t="s">
        <v>959</v>
      </c>
      <c r="I258" s="14" t="s">
        <v>2</v>
      </c>
      <c r="J258" s="14" t="s">
        <v>303</v>
      </c>
      <c r="K258" s="14">
        <v>1015430088</v>
      </c>
      <c r="L258" s="14" t="s">
        <v>179</v>
      </c>
      <c r="M258" s="14" t="s">
        <v>187</v>
      </c>
      <c r="N258" t="s">
        <v>37</v>
      </c>
      <c r="O258" s="1">
        <v>45082</v>
      </c>
      <c r="P258" s="14" t="s">
        <v>325</v>
      </c>
      <c r="Q258" s="14" t="s">
        <v>432</v>
      </c>
      <c r="R258" s="1">
        <v>45006</v>
      </c>
      <c r="S258" s="1">
        <v>45009</v>
      </c>
      <c r="T258" s="14" t="s">
        <v>969</v>
      </c>
      <c r="U258" s="1">
        <v>45254</v>
      </c>
      <c r="V258" s="14">
        <v>32256000</v>
      </c>
      <c r="W258" s="14">
        <f>$D$5-Contratos[[#This Row],[Fecha de Inicio]]</f>
        <v>98</v>
      </c>
      <c r="X258" s="14">
        <f>ROUND((($D$5-Contratos[[#This Row],[Fecha de Inicio]])/(Contratos[[#This Row],[Fecha Finalizacion Programada]]-Contratos[[#This Row],[Fecha de Inicio]])*100),2)</f>
        <v>40</v>
      </c>
      <c r="Y258" s="27">
        <v>9004800</v>
      </c>
      <c r="Z258" s="27">
        <v>23251200</v>
      </c>
      <c r="AA258" s="14">
        <v>0</v>
      </c>
      <c r="AB258" s="27">
        <v>0</v>
      </c>
      <c r="AC258" s="27">
        <v>32256000</v>
      </c>
      <c r="AD258" s="14" t="s">
        <v>969</v>
      </c>
    </row>
    <row r="259" spans="2:30" x14ac:dyDescent="0.25">
      <c r="B259" s="14">
        <v>2023</v>
      </c>
      <c r="C259">
        <v>230334</v>
      </c>
      <c r="D259" s="14" t="s">
        <v>188</v>
      </c>
      <c r="E259" s="14" t="s">
        <v>400</v>
      </c>
      <c r="F259" s="14" t="s">
        <v>42</v>
      </c>
      <c r="G259" s="14" t="s">
        <v>43</v>
      </c>
      <c r="H259" s="14" t="s">
        <v>959</v>
      </c>
      <c r="I259" s="14" t="s">
        <v>2</v>
      </c>
      <c r="J259" s="14" t="s">
        <v>303</v>
      </c>
      <c r="K259" s="14">
        <v>52145788</v>
      </c>
      <c r="L259" s="14" t="s">
        <v>178</v>
      </c>
      <c r="M259" s="14" t="s">
        <v>187</v>
      </c>
      <c r="N259" t="s">
        <v>37</v>
      </c>
      <c r="O259" s="1">
        <v>45082</v>
      </c>
      <c r="P259" s="14" t="s">
        <v>325</v>
      </c>
      <c r="Q259" s="14" t="s">
        <v>432</v>
      </c>
      <c r="R259" s="1">
        <v>45006</v>
      </c>
      <c r="S259" s="1">
        <v>45009</v>
      </c>
      <c r="T259" s="14" t="s">
        <v>969</v>
      </c>
      <c r="U259" s="1">
        <v>45254</v>
      </c>
      <c r="V259" s="14">
        <v>32256000</v>
      </c>
      <c r="W259" s="14">
        <f>$D$5-Contratos[[#This Row],[Fecha de Inicio]]</f>
        <v>98</v>
      </c>
      <c r="X259" s="14">
        <f>ROUND((($D$5-Contratos[[#This Row],[Fecha de Inicio]])/(Contratos[[#This Row],[Fecha Finalizacion Programada]]-Contratos[[#This Row],[Fecha de Inicio]])*100),2)</f>
        <v>40</v>
      </c>
      <c r="Y259" s="27">
        <v>9004800</v>
      </c>
      <c r="Z259" s="27">
        <v>23251200</v>
      </c>
      <c r="AA259" s="14">
        <v>0</v>
      </c>
      <c r="AB259" s="27">
        <v>0</v>
      </c>
      <c r="AC259" s="27">
        <v>32256000</v>
      </c>
      <c r="AD259" s="14" t="s">
        <v>969</v>
      </c>
    </row>
    <row r="260" spans="2:30" x14ac:dyDescent="0.25">
      <c r="B260" s="14">
        <v>2023</v>
      </c>
      <c r="C260">
        <v>230335</v>
      </c>
      <c r="D260" s="14" t="s">
        <v>188</v>
      </c>
      <c r="E260" s="14" t="s">
        <v>400</v>
      </c>
      <c r="F260" s="14" t="s">
        <v>42</v>
      </c>
      <c r="G260" s="14" t="s">
        <v>43</v>
      </c>
      <c r="H260" s="14" t="s">
        <v>959</v>
      </c>
      <c r="I260" s="14" t="s">
        <v>2</v>
      </c>
      <c r="J260" s="14" t="s">
        <v>303</v>
      </c>
      <c r="K260" s="14">
        <v>79880622</v>
      </c>
      <c r="L260" s="14" t="s">
        <v>177</v>
      </c>
      <c r="M260" s="14" t="s">
        <v>187</v>
      </c>
      <c r="N260" t="s">
        <v>37</v>
      </c>
      <c r="O260" s="1">
        <v>45082</v>
      </c>
      <c r="P260" s="14" t="s">
        <v>328</v>
      </c>
      <c r="Q260" s="14" t="s">
        <v>433</v>
      </c>
      <c r="R260" s="1">
        <v>45006</v>
      </c>
      <c r="S260" s="1">
        <v>45009</v>
      </c>
      <c r="T260" s="14" t="s">
        <v>969</v>
      </c>
      <c r="U260" s="1">
        <v>45254</v>
      </c>
      <c r="V260" s="14">
        <v>32256000</v>
      </c>
      <c r="W260" s="14">
        <f>$D$5-Contratos[[#This Row],[Fecha de Inicio]]</f>
        <v>98</v>
      </c>
      <c r="X260" s="14">
        <f>ROUND((($D$5-Contratos[[#This Row],[Fecha de Inicio]])/(Contratos[[#This Row],[Fecha Finalizacion Programada]]-Contratos[[#This Row],[Fecha de Inicio]])*100),2)</f>
        <v>40</v>
      </c>
      <c r="Y260" s="27">
        <v>9004800</v>
      </c>
      <c r="Z260" s="27">
        <v>23251200</v>
      </c>
      <c r="AA260" s="14">
        <v>0</v>
      </c>
      <c r="AB260" s="27">
        <v>0</v>
      </c>
      <c r="AC260" s="27">
        <v>32256000</v>
      </c>
      <c r="AD260" s="14" t="s">
        <v>969</v>
      </c>
    </row>
    <row r="261" spans="2:30" x14ac:dyDescent="0.25">
      <c r="B261" s="14">
        <v>2023</v>
      </c>
      <c r="C261">
        <v>230336</v>
      </c>
      <c r="D261" s="14" t="s">
        <v>188</v>
      </c>
      <c r="E261" s="14" t="s">
        <v>400</v>
      </c>
      <c r="F261" s="14" t="s">
        <v>42</v>
      </c>
      <c r="G261" s="14" t="s">
        <v>43</v>
      </c>
      <c r="H261" s="14" t="s">
        <v>959</v>
      </c>
      <c r="I261" s="14" t="s">
        <v>2</v>
      </c>
      <c r="J261" s="14" t="s">
        <v>303</v>
      </c>
      <c r="K261" s="14">
        <v>1019053772</v>
      </c>
      <c r="L261" s="14" t="s">
        <v>180</v>
      </c>
      <c r="M261" s="14" t="s">
        <v>187</v>
      </c>
      <c r="N261" t="s">
        <v>37</v>
      </c>
      <c r="O261" s="1">
        <v>45082</v>
      </c>
      <c r="P261" s="14" t="s">
        <v>325</v>
      </c>
      <c r="Q261" s="14" t="s">
        <v>432</v>
      </c>
      <c r="R261" s="1">
        <v>45006</v>
      </c>
      <c r="S261" s="1">
        <v>45009</v>
      </c>
      <c r="T261" s="14" t="s">
        <v>969</v>
      </c>
      <c r="U261" s="1">
        <v>45254</v>
      </c>
      <c r="V261" s="14">
        <v>32256000</v>
      </c>
      <c r="W261" s="14">
        <f>$D$5-Contratos[[#This Row],[Fecha de Inicio]]</f>
        <v>98</v>
      </c>
      <c r="X261" s="14">
        <f>ROUND((($D$5-Contratos[[#This Row],[Fecha de Inicio]])/(Contratos[[#This Row],[Fecha Finalizacion Programada]]-Contratos[[#This Row],[Fecha de Inicio]])*100),2)</f>
        <v>40</v>
      </c>
      <c r="Y261" s="27">
        <v>9004800</v>
      </c>
      <c r="Z261" s="27">
        <v>23251200</v>
      </c>
      <c r="AA261" s="14">
        <v>0</v>
      </c>
      <c r="AB261" s="27">
        <v>0</v>
      </c>
      <c r="AC261" s="27">
        <v>32256000</v>
      </c>
      <c r="AD261" s="14" t="s">
        <v>969</v>
      </c>
    </row>
    <row r="262" spans="2:30" x14ac:dyDescent="0.25">
      <c r="B262" s="14">
        <v>2022</v>
      </c>
      <c r="C262">
        <v>220399</v>
      </c>
      <c r="D262" s="14" t="s">
        <v>188</v>
      </c>
      <c r="E262" s="14" t="s">
        <v>262</v>
      </c>
      <c r="F262" s="14" t="s">
        <v>28</v>
      </c>
      <c r="G262" s="14" t="s">
        <v>24</v>
      </c>
      <c r="H262" s="14" t="s">
        <v>941</v>
      </c>
      <c r="I262" s="14" t="s">
        <v>2</v>
      </c>
      <c r="J262" s="14" t="s">
        <v>197</v>
      </c>
      <c r="K262" s="14">
        <v>860066946</v>
      </c>
      <c r="L262" s="14" t="s">
        <v>224</v>
      </c>
      <c r="M262" s="14" t="s">
        <v>60</v>
      </c>
      <c r="N262" t="s">
        <v>37</v>
      </c>
      <c r="O262" s="1">
        <v>45082</v>
      </c>
      <c r="P262" s="14" t="s">
        <v>102</v>
      </c>
      <c r="Q262" s="14" t="s">
        <v>256</v>
      </c>
      <c r="R262" s="1">
        <v>44722</v>
      </c>
      <c r="S262" s="1">
        <v>44727</v>
      </c>
      <c r="T262" s="14" t="s">
        <v>991</v>
      </c>
      <c r="U262" s="1">
        <v>45260</v>
      </c>
      <c r="V262" s="14">
        <v>4537388359</v>
      </c>
      <c r="W262" s="14">
        <f>$D$5-Contratos[[#This Row],[Fecha de Inicio]]</f>
        <v>380</v>
      </c>
      <c r="X262" s="14">
        <f>ROUND((($D$5-Contratos[[#This Row],[Fecha de Inicio]])/(Contratos[[#This Row],[Fecha Finalizacion Programada]]-Contratos[[#This Row],[Fecha de Inicio]])*100),2)</f>
        <v>71.290000000000006</v>
      </c>
      <c r="Y262" s="27">
        <v>2427694131</v>
      </c>
      <c r="Z262" s="27">
        <v>2109694228</v>
      </c>
      <c r="AA262" s="14">
        <v>0</v>
      </c>
      <c r="AB262" s="27">
        <v>0</v>
      </c>
      <c r="AC262" s="27">
        <v>4537388359</v>
      </c>
      <c r="AD262" s="14" t="s">
        <v>991</v>
      </c>
    </row>
    <row r="263" spans="2:30" x14ac:dyDescent="0.25">
      <c r="B263" s="14">
        <v>2023</v>
      </c>
      <c r="C263">
        <v>230337</v>
      </c>
      <c r="D263" s="14" t="s">
        <v>188</v>
      </c>
      <c r="E263" s="14" t="s">
        <v>400</v>
      </c>
      <c r="F263" s="14" t="s">
        <v>42</v>
      </c>
      <c r="G263" s="14" t="s">
        <v>43</v>
      </c>
      <c r="H263" s="14" t="s">
        <v>959</v>
      </c>
      <c r="I263" s="14" t="s">
        <v>2</v>
      </c>
      <c r="J263" s="14" t="s">
        <v>303</v>
      </c>
      <c r="K263" s="14">
        <v>1014245514</v>
      </c>
      <c r="L263" s="14" t="s">
        <v>181</v>
      </c>
      <c r="M263" s="14" t="s">
        <v>187</v>
      </c>
      <c r="N263" t="s">
        <v>37</v>
      </c>
      <c r="O263" s="1">
        <v>45082</v>
      </c>
      <c r="P263" s="14" t="s">
        <v>325</v>
      </c>
      <c r="Q263" s="14" t="s">
        <v>432</v>
      </c>
      <c r="R263" s="1">
        <v>45006</v>
      </c>
      <c r="S263" s="1">
        <v>45009</v>
      </c>
      <c r="T263" s="14" t="s">
        <v>969</v>
      </c>
      <c r="U263" s="1">
        <v>45254</v>
      </c>
      <c r="V263" s="14">
        <v>32256000</v>
      </c>
      <c r="W263" s="14">
        <f>$D$5-Contratos[[#This Row],[Fecha de Inicio]]</f>
        <v>98</v>
      </c>
      <c r="X263" s="14">
        <f>ROUND((($D$5-Contratos[[#This Row],[Fecha de Inicio]])/(Contratos[[#This Row],[Fecha Finalizacion Programada]]-Contratos[[#This Row],[Fecha de Inicio]])*100),2)</f>
        <v>40</v>
      </c>
      <c r="Y263" s="27">
        <v>9004800</v>
      </c>
      <c r="Z263" s="27">
        <v>23251200</v>
      </c>
      <c r="AA263" s="14">
        <v>0</v>
      </c>
      <c r="AB263" s="27">
        <v>0</v>
      </c>
      <c r="AC263" s="27">
        <v>32256000</v>
      </c>
      <c r="AD263" s="14" t="s">
        <v>969</v>
      </c>
    </row>
    <row r="264" spans="2:30" x14ac:dyDescent="0.25">
      <c r="B264" s="14">
        <v>2023</v>
      </c>
      <c r="C264">
        <v>230338</v>
      </c>
      <c r="D264" s="14" t="s">
        <v>188</v>
      </c>
      <c r="E264" s="14" t="s">
        <v>400</v>
      </c>
      <c r="F264" s="14" t="s">
        <v>42</v>
      </c>
      <c r="G264" s="14" t="s">
        <v>43</v>
      </c>
      <c r="H264" s="14" t="s">
        <v>959</v>
      </c>
      <c r="I264" s="14" t="s">
        <v>2</v>
      </c>
      <c r="J264" s="14" t="s">
        <v>303</v>
      </c>
      <c r="K264" s="14">
        <v>11323020</v>
      </c>
      <c r="L264" s="14" t="s">
        <v>182</v>
      </c>
      <c r="M264" s="14" t="s">
        <v>187</v>
      </c>
      <c r="N264" t="s">
        <v>37</v>
      </c>
      <c r="O264" s="1">
        <v>45082</v>
      </c>
      <c r="P264" s="14" t="s">
        <v>328</v>
      </c>
      <c r="Q264" s="14" t="s">
        <v>433</v>
      </c>
      <c r="R264" s="1">
        <v>45006</v>
      </c>
      <c r="S264" s="1">
        <v>45009</v>
      </c>
      <c r="T264" s="14" t="s">
        <v>969</v>
      </c>
      <c r="U264" s="1">
        <v>45254</v>
      </c>
      <c r="V264" s="14">
        <v>32256000</v>
      </c>
      <c r="W264" s="14">
        <f>$D$5-Contratos[[#This Row],[Fecha de Inicio]]</f>
        <v>98</v>
      </c>
      <c r="X264" s="14">
        <f>ROUND((($D$5-Contratos[[#This Row],[Fecha de Inicio]])/(Contratos[[#This Row],[Fecha Finalizacion Programada]]-Contratos[[#This Row],[Fecha de Inicio]])*100),2)</f>
        <v>40</v>
      </c>
      <c r="Y264" s="27">
        <v>9004800</v>
      </c>
      <c r="Z264" s="27">
        <v>23251200</v>
      </c>
      <c r="AA264" s="14">
        <v>0</v>
      </c>
      <c r="AB264" s="27">
        <v>0</v>
      </c>
      <c r="AC264" s="27">
        <v>32256000</v>
      </c>
      <c r="AD264" s="14" t="s">
        <v>969</v>
      </c>
    </row>
    <row r="265" spans="2:30" x14ac:dyDescent="0.25">
      <c r="B265" s="14">
        <v>2023</v>
      </c>
      <c r="C265">
        <v>230339</v>
      </c>
      <c r="D265" s="14" t="s">
        <v>188</v>
      </c>
      <c r="E265" s="14" t="s">
        <v>400</v>
      </c>
      <c r="F265" s="14" t="s">
        <v>42</v>
      </c>
      <c r="G265" s="14" t="s">
        <v>43</v>
      </c>
      <c r="H265" s="14" t="s">
        <v>959</v>
      </c>
      <c r="I265" s="14" t="s">
        <v>2</v>
      </c>
      <c r="J265" s="14" t="s">
        <v>303</v>
      </c>
      <c r="K265" s="14">
        <v>40326025</v>
      </c>
      <c r="L265" s="14" t="s">
        <v>229</v>
      </c>
      <c r="M265" s="14" t="s">
        <v>187</v>
      </c>
      <c r="N265" t="s">
        <v>37</v>
      </c>
      <c r="O265" s="1">
        <v>45082</v>
      </c>
      <c r="P265" s="14" t="s">
        <v>325</v>
      </c>
      <c r="Q265" s="14" t="s">
        <v>432</v>
      </c>
      <c r="R265" s="1">
        <v>45006</v>
      </c>
      <c r="S265" s="1">
        <v>45009</v>
      </c>
      <c r="T265" s="14" t="s">
        <v>969</v>
      </c>
      <c r="U265" s="1">
        <v>45254</v>
      </c>
      <c r="V265" s="14">
        <v>32256000</v>
      </c>
      <c r="W265" s="14">
        <f>$D$5-Contratos[[#This Row],[Fecha de Inicio]]</f>
        <v>98</v>
      </c>
      <c r="X265" s="14">
        <f>ROUND((($D$5-Contratos[[#This Row],[Fecha de Inicio]])/(Contratos[[#This Row],[Fecha Finalizacion Programada]]-Contratos[[#This Row],[Fecha de Inicio]])*100),2)</f>
        <v>40</v>
      </c>
      <c r="Y265" s="27">
        <v>9004800</v>
      </c>
      <c r="Z265" s="27">
        <v>23251200</v>
      </c>
      <c r="AA265" s="14">
        <v>0</v>
      </c>
      <c r="AB265" s="27">
        <v>0</v>
      </c>
      <c r="AC265" s="27">
        <v>32256000</v>
      </c>
      <c r="AD265" s="14" t="s">
        <v>969</v>
      </c>
    </row>
    <row r="266" spans="2:30" x14ac:dyDescent="0.25">
      <c r="B266" s="14">
        <v>2023</v>
      </c>
      <c r="C266">
        <v>230310</v>
      </c>
      <c r="D266" s="14" t="s">
        <v>188</v>
      </c>
      <c r="E266" s="14" t="s">
        <v>400</v>
      </c>
      <c r="F266" s="14" t="s">
        <v>42</v>
      </c>
      <c r="G266" s="14" t="s">
        <v>43</v>
      </c>
      <c r="H266" s="14" t="s">
        <v>959</v>
      </c>
      <c r="I266" s="14" t="s">
        <v>2</v>
      </c>
      <c r="J266" s="14" t="s">
        <v>303</v>
      </c>
      <c r="K266" s="14">
        <v>1079034461</v>
      </c>
      <c r="L266" s="14" t="s">
        <v>552</v>
      </c>
      <c r="M266" s="14" t="s">
        <v>187</v>
      </c>
      <c r="N266" t="s">
        <v>37</v>
      </c>
      <c r="O266" s="1">
        <v>45082</v>
      </c>
      <c r="P266" s="14" t="s">
        <v>325</v>
      </c>
      <c r="Q266" s="14" t="s">
        <v>432</v>
      </c>
      <c r="R266" s="1">
        <v>44995</v>
      </c>
      <c r="S266" s="1">
        <v>45006</v>
      </c>
      <c r="T266" s="14" t="s">
        <v>969</v>
      </c>
      <c r="U266" s="1">
        <v>45251</v>
      </c>
      <c r="V266" s="14">
        <v>32256000</v>
      </c>
      <c r="W266" s="14">
        <f>$D$5-Contratos[[#This Row],[Fecha de Inicio]]</f>
        <v>101</v>
      </c>
      <c r="X266" s="14">
        <f>ROUND((($D$5-Contratos[[#This Row],[Fecha de Inicio]])/(Contratos[[#This Row],[Fecha Finalizacion Programada]]-Contratos[[#This Row],[Fecha de Inicio]])*100),2)</f>
        <v>41.22</v>
      </c>
      <c r="Y266" s="27">
        <v>6854400</v>
      </c>
      <c r="Z266" s="27">
        <v>25401600</v>
      </c>
      <c r="AA266" s="14">
        <v>0</v>
      </c>
      <c r="AB266" s="27">
        <v>0</v>
      </c>
      <c r="AC266" s="27">
        <v>32256000</v>
      </c>
      <c r="AD266" s="14" t="s">
        <v>969</v>
      </c>
    </row>
    <row r="267" spans="2:30" x14ac:dyDescent="0.25">
      <c r="B267" s="14">
        <v>2023</v>
      </c>
      <c r="C267">
        <v>230384</v>
      </c>
      <c r="D267" s="14" t="s">
        <v>188</v>
      </c>
      <c r="E267" s="14" t="s">
        <v>400</v>
      </c>
      <c r="F267" s="14" t="s">
        <v>42</v>
      </c>
      <c r="G267" s="14" t="s">
        <v>43</v>
      </c>
      <c r="H267" s="14" t="s">
        <v>959</v>
      </c>
      <c r="I267" s="14" t="s">
        <v>2</v>
      </c>
      <c r="J267" s="14" t="s">
        <v>303</v>
      </c>
      <c r="K267" s="14">
        <v>52766384</v>
      </c>
      <c r="L267" s="14" t="s">
        <v>553</v>
      </c>
      <c r="M267" s="14" t="s">
        <v>187</v>
      </c>
      <c r="N267" t="s">
        <v>37</v>
      </c>
      <c r="O267" s="1">
        <v>45082</v>
      </c>
      <c r="P267" s="14" t="s">
        <v>325</v>
      </c>
      <c r="Q267" s="14" t="s">
        <v>432</v>
      </c>
      <c r="R267" s="1">
        <v>45014</v>
      </c>
      <c r="S267" s="1">
        <v>45016</v>
      </c>
      <c r="T267" s="14" t="s">
        <v>969</v>
      </c>
      <c r="U267" s="1">
        <v>45260</v>
      </c>
      <c r="V267" s="14">
        <v>32256000</v>
      </c>
      <c r="W267" s="14">
        <f>$D$5-Contratos[[#This Row],[Fecha de Inicio]]</f>
        <v>91</v>
      </c>
      <c r="X267" s="14">
        <f>ROUND((($D$5-Contratos[[#This Row],[Fecha de Inicio]])/(Contratos[[#This Row],[Fecha Finalizacion Programada]]-Contratos[[#This Row],[Fecha de Inicio]])*100),2)</f>
        <v>37.299999999999997</v>
      </c>
      <c r="Y267" s="27">
        <v>8198400</v>
      </c>
      <c r="Z267" s="27">
        <v>24057600</v>
      </c>
      <c r="AA267" s="14">
        <v>0</v>
      </c>
      <c r="AB267" s="27">
        <v>0</v>
      </c>
      <c r="AC267" s="27">
        <v>32256000</v>
      </c>
      <c r="AD267" s="14" t="s">
        <v>969</v>
      </c>
    </row>
    <row r="268" spans="2:30" x14ac:dyDescent="0.25">
      <c r="B268" s="14">
        <v>2021</v>
      </c>
      <c r="C268">
        <v>210505</v>
      </c>
      <c r="D268" s="14" t="s">
        <v>188</v>
      </c>
      <c r="E268" s="14" t="s">
        <v>263</v>
      </c>
      <c r="F268" s="14" t="s">
        <v>28</v>
      </c>
      <c r="G268" s="14" t="s">
        <v>190</v>
      </c>
      <c r="H268" s="14" t="s">
        <v>941</v>
      </c>
      <c r="I268" s="14" t="s">
        <v>2</v>
      </c>
      <c r="J268" s="14" t="s">
        <v>198</v>
      </c>
      <c r="K268" s="14">
        <v>901534057</v>
      </c>
      <c r="L268" s="14" t="s">
        <v>225</v>
      </c>
      <c r="M268" s="14" t="s">
        <v>65</v>
      </c>
      <c r="N268" t="s">
        <v>37</v>
      </c>
      <c r="O268" s="1">
        <v>45082</v>
      </c>
      <c r="P268" s="14" t="s">
        <v>102</v>
      </c>
      <c r="Q268" s="14" t="s">
        <v>256</v>
      </c>
      <c r="R268" s="1">
        <v>44496</v>
      </c>
      <c r="S268" s="1">
        <v>44501</v>
      </c>
      <c r="T268" s="14" t="s">
        <v>992</v>
      </c>
      <c r="U268" s="1">
        <v>45120</v>
      </c>
      <c r="V268" s="14">
        <v>2791002698</v>
      </c>
      <c r="W268" s="14">
        <f>$D$5-Contratos[[#This Row],[Fecha de Inicio]]</f>
        <v>606</v>
      </c>
      <c r="X268" s="14">
        <f>ROUND((($D$5-Contratos[[#This Row],[Fecha de Inicio]])/(Contratos[[#This Row],[Fecha Finalizacion Programada]]-Contratos[[#This Row],[Fecha de Inicio]])*100),2)</f>
        <v>97.9</v>
      </c>
      <c r="Y268" s="27">
        <v>3477025476</v>
      </c>
      <c r="Z268" s="27">
        <v>30000000</v>
      </c>
      <c r="AA268" s="14">
        <v>1</v>
      </c>
      <c r="AB268" s="27">
        <v>716022778</v>
      </c>
      <c r="AC268" s="27">
        <v>3507025476</v>
      </c>
      <c r="AD268" s="14" t="s">
        <v>1010</v>
      </c>
    </row>
    <row r="269" spans="2:30" x14ac:dyDescent="0.25">
      <c r="B269" s="14">
        <v>2022</v>
      </c>
      <c r="C269">
        <v>220810</v>
      </c>
      <c r="D269" s="14" t="s">
        <v>189</v>
      </c>
      <c r="E269" s="14" t="s">
        <v>1043</v>
      </c>
      <c r="F269" s="14" t="s">
        <v>0</v>
      </c>
      <c r="G269" s="14" t="s">
        <v>39</v>
      </c>
      <c r="H269" s="14" t="s">
        <v>948</v>
      </c>
      <c r="I269" s="14" t="s">
        <v>2</v>
      </c>
      <c r="J269" s="14" t="s">
        <v>702</v>
      </c>
      <c r="K269" s="14">
        <v>901399373</v>
      </c>
      <c r="L269" s="14" t="s">
        <v>906</v>
      </c>
      <c r="M269" s="14" t="s">
        <v>170</v>
      </c>
      <c r="N269" t="s">
        <v>37</v>
      </c>
      <c r="O269" s="1">
        <v>45082</v>
      </c>
      <c r="P269" s="14" t="s">
        <v>780</v>
      </c>
      <c r="Q269" s="14" t="s">
        <v>872</v>
      </c>
      <c r="R269" s="1">
        <v>44862</v>
      </c>
      <c r="S269" s="1">
        <v>44882</v>
      </c>
      <c r="T269" s="14">
        <v>270</v>
      </c>
      <c r="U269" s="1">
        <v>45043</v>
      </c>
      <c r="V269" s="14">
        <v>3049817620</v>
      </c>
      <c r="W269" s="14">
        <f>Contratos[[#This Row],[Fecha Finalizacion Programada]]-Contratos[[#This Row],[Fecha de Inicio]]</f>
        <v>161</v>
      </c>
      <c r="X269" s="14">
        <f>ROUND(((Contratos[[#This Row],[Fecha Finalizacion Programada]]-Contratos[[#This Row],[Fecha de Inicio]])/(Contratos[[#This Row],[Fecha Finalizacion Programada]]-Contratos[[#This Row],[Fecha de Inicio]])*100),2)</f>
        <v>100</v>
      </c>
      <c r="Y269" s="27">
        <v>3542708419</v>
      </c>
      <c r="Z269" s="27">
        <v>65862814</v>
      </c>
      <c r="AA269" s="14">
        <v>1</v>
      </c>
      <c r="AB269" s="27">
        <v>558753613</v>
      </c>
      <c r="AC269" s="27">
        <v>3608571233</v>
      </c>
      <c r="AD269" s="14" t="s">
        <v>1009</v>
      </c>
    </row>
    <row r="270" spans="2:30" x14ac:dyDescent="0.25">
      <c r="B270" s="14">
        <v>2023</v>
      </c>
      <c r="C270">
        <v>230294</v>
      </c>
      <c r="D270" s="14" t="s">
        <v>188</v>
      </c>
      <c r="E270" s="14" t="s">
        <v>661</v>
      </c>
      <c r="F270" s="14" t="s">
        <v>42</v>
      </c>
      <c r="G270" s="14" t="s">
        <v>43</v>
      </c>
      <c r="H270" s="14" t="s">
        <v>926</v>
      </c>
      <c r="I270" s="14" t="s">
        <v>2</v>
      </c>
      <c r="J270" s="14" t="s">
        <v>523</v>
      </c>
      <c r="K270" s="14">
        <v>1022438364</v>
      </c>
      <c r="L270" s="14" t="s">
        <v>907</v>
      </c>
      <c r="M270" s="14" t="s">
        <v>379</v>
      </c>
      <c r="N270" t="s">
        <v>37</v>
      </c>
      <c r="O270" s="1">
        <v>45081</v>
      </c>
      <c r="P270" s="14" t="s">
        <v>619</v>
      </c>
      <c r="Q270" s="14" t="s">
        <v>873</v>
      </c>
      <c r="R270" s="1">
        <v>44992</v>
      </c>
      <c r="S270" s="1">
        <v>44998</v>
      </c>
      <c r="T270" s="14" t="s">
        <v>972</v>
      </c>
      <c r="U270" s="1">
        <v>45304</v>
      </c>
      <c r="V270" s="14">
        <v>40320000</v>
      </c>
      <c r="W270" s="14">
        <f>$D$5-Contratos[[#This Row],[Fecha de Inicio]]</f>
        <v>109</v>
      </c>
      <c r="X270" s="14">
        <f>ROUND((($D$5-Contratos[[#This Row],[Fecha de Inicio]])/(Contratos[[#This Row],[Fecha Finalizacion Programada]]-Contratos[[#This Row],[Fecha de Inicio]])*100),2)</f>
        <v>35.619999999999997</v>
      </c>
      <c r="Y270" s="27">
        <v>6451200</v>
      </c>
      <c r="Z270" s="27">
        <v>33868800</v>
      </c>
      <c r="AA270" s="14">
        <v>0</v>
      </c>
      <c r="AB270" s="27">
        <v>0</v>
      </c>
      <c r="AC270" s="27">
        <v>40320000</v>
      </c>
      <c r="AD270" s="14" t="s">
        <v>972</v>
      </c>
    </row>
    <row r="271" spans="2:30" x14ac:dyDescent="0.25">
      <c r="B271" s="14">
        <v>2023</v>
      </c>
      <c r="C271">
        <v>230323</v>
      </c>
      <c r="D271" s="14" t="s">
        <v>188</v>
      </c>
      <c r="E271" s="14" t="s">
        <v>661</v>
      </c>
      <c r="F271" s="14" t="s">
        <v>42</v>
      </c>
      <c r="G271" s="14" t="s">
        <v>43</v>
      </c>
      <c r="H271" s="14" t="s">
        <v>926</v>
      </c>
      <c r="I271" s="14" t="s">
        <v>2</v>
      </c>
      <c r="J271" s="14" t="s">
        <v>523</v>
      </c>
      <c r="K271" s="14">
        <v>51992916</v>
      </c>
      <c r="L271" s="14" t="s">
        <v>908</v>
      </c>
      <c r="M271" s="14" t="s">
        <v>379</v>
      </c>
      <c r="N271" t="s">
        <v>37</v>
      </c>
      <c r="O271" s="1">
        <v>45081</v>
      </c>
      <c r="P271" s="14" t="s">
        <v>624</v>
      </c>
      <c r="Q271" s="14" t="s">
        <v>873</v>
      </c>
      <c r="R271" s="1">
        <v>44998</v>
      </c>
      <c r="S271" s="1">
        <v>45006</v>
      </c>
      <c r="T271" s="14" t="s">
        <v>972</v>
      </c>
      <c r="U271" s="1">
        <v>45312</v>
      </c>
      <c r="V271" s="14">
        <v>40320000</v>
      </c>
      <c r="W271" s="14">
        <f>$D$5-Contratos[[#This Row],[Fecha de Inicio]]</f>
        <v>101</v>
      </c>
      <c r="X271" s="14">
        <f>ROUND((($D$5-Contratos[[#This Row],[Fecha de Inicio]])/(Contratos[[#This Row],[Fecha Finalizacion Programada]]-Contratos[[#This Row],[Fecha de Inicio]])*100),2)</f>
        <v>33.01</v>
      </c>
      <c r="Y271" s="27">
        <v>5376000</v>
      </c>
      <c r="Z271" s="27">
        <v>34944000</v>
      </c>
      <c r="AA271" s="14">
        <v>0</v>
      </c>
      <c r="AB271" s="27">
        <v>0</v>
      </c>
      <c r="AC271" s="27">
        <v>40320000</v>
      </c>
      <c r="AD271" s="14" t="s">
        <v>972</v>
      </c>
    </row>
    <row r="272" spans="2:30" x14ac:dyDescent="0.25">
      <c r="B272" s="14">
        <v>2023</v>
      </c>
      <c r="C272">
        <v>230317</v>
      </c>
      <c r="D272" s="14" t="s">
        <v>188</v>
      </c>
      <c r="E272" s="14" t="s">
        <v>661</v>
      </c>
      <c r="F272" s="14" t="s">
        <v>42</v>
      </c>
      <c r="G272" s="14" t="s">
        <v>43</v>
      </c>
      <c r="H272" s="14" t="s">
        <v>926</v>
      </c>
      <c r="I272" s="14" t="s">
        <v>2</v>
      </c>
      <c r="J272" s="14" t="s">
        <v>523</v>
      </c>
      <c r="K272" s="14">
        <v>1030595692</v>
      </c>
      <c r="L272" s="14" t="s">
        <v>600</v>
      </c>
      <c r="M272" s="14" t="s">
        <v>379</v>
      </c>
      <c r="N272" t="s">
        <v>37</v>
      </c>
      <c r="O272" s="1">
        <v>45081</v>
      </c>
      <c r="P272" s="14" t="s">
        <v>619</v>
      </c>
      <c r="Q272" s="14" t="s">
        <v>873</v>
      </c>
      <c r="R272" s="1">
        <v>44995</v>
      </c>
      <c r="S272" s="1">
        <v>44999</v>
      </c>
      <c r="T272" s="14" t="s">
        <v>972</v>
      </c>
      <c r="U272" s="1">
        <v>45305</v>
      </c>
      <c r="V272" s="14">
        <v>40320000</v>
      </c>
      <c r="W272" s="14">
        <f>$D$5-Contratos[[#This Row],[Fecha de Inicio]]</f>
        <v>108</v>
      </c>
      <c r="X272" s="14">
        <f>ROUND((($D$5-Contratos[[#This Row],[Fecha de Inicio]])/(Contratos[[#This Row],[Fecha Finalizacion Programada]]-Contratos[[#This Row],[Fecha de Inicio]])*100),2)</f>
        <v>35.29</v>
      </c>
      <c r="Y272" s="27">
        <v>6316800</v>
      </c>
      <c r="Z272" s="27">
        <v>34003200</v>
      </c>
      <c r="AA272" s="14">
        <v>0</v>
      </c>
      <c r="AB272" s="27">
        <v>0</v>
      </c>
      <c r="AC272" s="27">
        <v>40320000</v>
      </c>
      <c r="AD272" s="14" t="s">
        <v>972</v>
      </c>
    </row>
    <row r="273" spans="2:30" x14ac:dyDescent="0.25">
      <c r="B273" s="14">
        <v>2023</v>
      </c>
      <c r="C273">
        <v>230314</v>
      </c>
      <c r="D273" s="14" t="s">
        <v>188</v>
      </c>
      <c r="E273" s="14" t="s">
        <v>661</v>
      </c>
      <c r="F273" s="14" t="s">
        <v>42</v>
      </c>
      <c r="G273" s="14" t="s">
        <v>43</v>
      </c>
      <c r="H273" s="14" t="s">
        <v>926</v>
      </c>
      <c r="I273" s="14" t="s">
        <v>2</v>
      </c>
      <c r="J273" s="14" t="s">
        <v>523</v>
      </c>
      <c r="K273" s="14">
        <v>1023931765</v>
      </c>
      <c r="L273" s="14" t="s">
        <v>601</v>
      </c>
      <c r="M273" s="14" t="s">
        <v>379</v>
      </c>
      <c r="N273" t="s">
        <v>37</v>
      </c>
      <c r="O273" s="1">
        <v>45081</v>
      </c>
      <c r="P273" s="14" t="s">
        <v>624</v>
      </c>
      <c r="Q273" s="14" t="s">
        <v>873</v>
      </c>
      <c r="R273" s="1">
        <v>44995</v>
      </c>
      <c r="S273" s="1">
        <v>44998</v>
      </c>
      <c r="T273" s="14" t="s">
        <v>972</v>
      </c>
      <c r="U273" s="1">
        <v>45304</v>
      </c>
      <c r="V273" s="14">
        <v>40320000</v>
      </c>
      <c r="W273" s="14">
        <f>$D$5-Contratos[[#This Row],[Fecha de Inicio]]</f>
        <v>109</v>
      </c>
      <c r="X273" s="14">
        <f>ROUND((($D$5-Contratos[[#This Row],[Fecha de Inicio]])/(Contratos[[#This Row],[Fecha Finalizacion Programada]]-Contratos[[#This Row],[Fecha de Inicio]])*100),2)</f>
        <v>35.619999999999997</v>
      </c>
      <c r="Y273" s="27">
        <v>6451200</v>
      </c>
      <c r="Z273" s="27">
        <v>33868800</v>
      </c>
      <c r="AA273" s="14">
        <v>0</v>
      </c>
      <c r="AB273" s="27">
        <v>0</v>
      </c>
      <c r="AC273" s="27">
        <v>40320000</v>
      </c>
      <c r="AD273" s="14" t="s">
        <v>972</v>
      </c>
    </row>
    <row r="274" spans="2:30" x14ac:dyDescent="0.25">
      <c r="B274" s="14">
        <v>2023</v>
      </c>
      <c r="C274">
        <v>230318</v>
      </c>
      <c r="D274" s="14" t="s">
        <v>188</v>
      </c>
      <c r="E274" s="14" t="s">
        <v>661</v>
      </c>
      <c r="F274" s="14" t="s">
        <v>42</v>
      </c>
      <c r="G274" s="14" t="s">
        <v>43</v>
      </c>
      <c r="H274" s="14" t="s">
        <v>926</v>
      </c>
      <c r="I274" s="14" t="s">
        <v>2</v>
      </c>
      <c r="J274" s="14" t="s">
        <v>523</v>
      </c>
      <c r="K274" s="14">
        <v>52716618</v>
      </c>
      <c r="L274" s="14" t="s">
        <v>602</v>
      </c>
      <c r="M274" s="14" t="s">
        <v>379</v>
      </c>
      <c r="N274" t="s">
        <v>37</v>
      </c>
      <c r="O274" s="1">
        <v>45081</v>
      </c>
      <c r="P274" s="14" t="s">
        <v>619</v>
      </c>
      <c r="Q274" s="14" t="s">
        <v>873</v>
      </c>
      <c r="R274" s="1">
        <v>44995</v>
      </c>
      <c r="S274" s="1">
        <v>44999</v>
      </c>
      <c r="T274" s="14" t="s">
        <v>972</v>
      </c>
      <c r="U274" s="1">
        <v>45305</v>
      </c>
      <c r="V274" s="14">
        <v>40320000</v>
      </c>
      <c r="W274" s="14">
        <f>$D$5-Contratos[[#This Row],[Fecha de Inicio]]</f>
        <v>108</v>
      </c>
      <c r="X274" s="14">
        <f>ROUND((($D$5-Contratos[[#This Row],[Fecha de Inicio]])/(Contratos[[#This Row],[Fecha Finalizacion Programada]]-Contratos[[#This Row],[Fecha de Inicio]])*100),2)</f>
        <v>35.29</v>
      </c>
      <c r="Y274" s="27">
        <v>6316800</v>
      </c>
      <c r="Z274" s="27">
        <v>34003200</v>
      </c>
      <c r="AA274" s="14">
        <v>0</v>
      </c>
      <c r="AB274" s="27">
        <v>0</v>
      </c>
      <c r="AC274" s="27">
        <v>40320000</v>
      </c>
      <c r="AD274" s="14" t="s">
        <v>972</v>
      </c>
    </row>
    <row r="275" spans="2:30" x14ac:dyDescent="0.25">
      <c r="B275" s="14">
        <v>2023</v>
      </c>
      <c r="C275">
        <v>230299</v>
      </c>
      <c r="D275" s="14" t="s">
        <v>188</v>
      </c>
      <c r="E275" s="14" t="s">
        <v>661</v>
      </c>
      <c r="F275" s="14" t="s">
        <v>42</v>
      </c>
      <c r="G275" s="14" t="s">
        <v>43</v>
      </c>
      <c r="H275" s="14" t="s">
        <v>926</v>
      </c>
      <c r="I275" s="14" t="s">
        <v>2</v>
      </c>
      <c r="J275" s="14" t="s">
        <v>523</v>
      </c>
      <c r="K275" s="14">
        <v>1018488564</v>
      </c>
      <c r="L275" s="14" t="s">
        <v>603</v>
      </c>
      <c r="M275" s="14" t="s">
        <v>379</v>
      </c>
      <c r="N275" t="s">
        <v>37</v>
      </c>
      <c r="O275" s="1">
        <v>45081</v>
      </c>
      <c r="P275" s="14" t="s">
        <v>619</v>
      </c>
      <c r="Q275" s="14" t="s">
        <v>873</v>
      </c>
      <c r="R275" s="1">
        <v>44992</v>
      </c>
      <c r="S275" s="1">
        <v>44998</v>
      </c>
      <c r="T275" s="14" t="s">
        <v>972</v>
      </c>
      <c r="U275" s="1">
        <v>45304</v>
      </c>
      <c r="V275" s="14">
        <v>40320000</v>
      </c>
      <c r="W275" s="14">
        <f>$D$5-Contratos[[#This Row],[Fecha de Inicio]]</f>
        <v>109</v>
      </c>
      <c r="X275" s="14">
        <f>ROUND((($D$5-Contratos[[#This Row],[Fecha de Inicio]])/(Contratos[[#This Row],[Fecha Finalizacion Programada]]-Contratos[[#This Row],[Fecha de Inicio]])*100),2)</f>
        <v>35.619999999999997</v>
      </c>
      <c r="Y275" s="27">
        <v>6451200</v>
      </c>
      <c r="Z275" s="27">
        <v>33868800</v>
      </c>
      <c r="AA275" s="14">
        <v>0</v>
      </c>
      <c r="AB275" s="27">
        <v>0</v>
      </c>
      <c r="AC275" s="27">
        <v>40320000</v>
      </c>
      <c r="AD275" s="14" t="s">
        <v>972</v>
      </c>
    </row>
    <row r="276" spans="2:30" x14ac:dyDescent="0.25">
      <c r="B276" s="14">
        <v>2023</v>
      </c>
      <c r="C276">
        <v>230351</v>
      </c>
      <c r="D276" s="14" t="s">
        <v>188</v>
      </c>
      <c r="E276" s="14" t="s">
        <v>661</v>
      </c>
      <c r="F276" s="14" t="s">
        <v>42</v>
      </c>
      <c r="G276" s="14" t="s">
        <v>43</v>
      </c>
      <c r="H276" s="14" t="s">
        <v>926</v>
      </c>
      <c r="I276" s="14" t="s">
        <v>2</v>
      </c>
      <c r="J276" s="14" t="s">
        <v>523</v>
      </c>
      <c r="K276" s="14">
        <v>79401311</v>
      </c>
      <c r="L276" s="14" t="s">
        <v>909</v>
      </c>
      <c r="M276" s="14" t="s">
        <v>379</v>
      </c>
      <c r="N276" t="s">
        <v>37</v>
      </c>
      <c r="O276" s="1">
        <v>45081</v>
      </c>
      <c r="P276" s="14" t="s">
        <v>619</v>
      </c>
      <c r="Q276" s="14" t="s">
        <v>873</v>
      </c>
      <c r="R276" s="1">
        <v>45007</v>
      </c>
      <c r="S276" s="1">
        <v>45013</v>
      </c>
      <c r="T276" s="14" t="s">
        <v>972</v>
      </c>
      <c r="U276" s="1">
        <v>45319</v>
      </c>
      <c r="V276" s="14">
        <v>40320000</v>
      </c>
      <c r="W276" s="14">
        <f>$D$5-Contratos[[#This Row],[Fecha de Inicio]]</f>
        <v>94</v>
      </c>
      <c r="X276" s="14">
        <f>ROUND((($D$5-Contratos[[#This Row],[Fecha de Inicio]])/(Contratos[[#This Row],[Fecha Finalizacion Programada]]-Contratos[[#This Row],[Fecha de Inicio]])*100),2)</f>
        <v>30.72</v>
      </c>
      <c r="Y276" s="27">
        <v>4435200</v>
      </c>
      <c r="Z276" s="27">
        <v>35884800</v>
      </c>
      <c r="AA276" s="14">
        <v>0</v>
      </c>
      <c r="AB276" s="27">
        <v>0</v>
      </c>
      <c r="AC276" s="27">
        <v>40320000</v>
      </c>
      <c r="AD276" s="14" t="s">
        <v>972</v>
      </c>
    </row>
    <row r="277" spans="2:30" x14ac:dyDescent="0.25">
      <c r="B277" s="14">
        <v>2022</v>
      </c>
      <c r="C277">
        <v>220461</v>
      </c>
      <c r="D277" s="14" t="s">
        <v>188</v>
      </c>
      <c r="E277" s="14" t="s">
        <v>1044</v>
      </c>
      <c r="F277" s="14" t="s">
        <v>42</v>
      </c>
      <c r="G277" s="14" t="s">
        <v>43</v>
      </c>
      <c r="H277" s="14" t="s">
        <v>928</v>
      </c>
      <c r="I277" s="14" t="s">
        <v>2</v>
      </c>
      <c r="J277" s="14" t="s">
        <v>703</v>
      </c>
      <c r="K277" s="14">
        <v>52933907</v>
      </c>
      <c r="L277" s="14" t="s">
        <v>910</v>
      </c>
      <c r="M277" s="14" t="s">
        <v>185</v>
      </c>
      <c r="N277" t="s">
        <v>37</v>
      </c>
      <c r="O277" s="1">
        <v>45079</v>
      </c>
      <c r="P277" s="14" t="s">
        <v>617</v>
      </c>
      <c r="Q277" s="14" t="s">
        <v>874</v>
      </c>
      <c r="R277" s="1">
        <v>44785</v>
      </c>
      <c r="S277" s="1">
        <v>44791</v>
      </c>
      <c r="T277" s="14">
        <v>195</v>
      </c>
      <c r="U277" s="1">
        <v>44990</v>
      </c>
      <c r="V277" s="14">
        <v>43842500</v>
      </c>
      <c r="W277" s="14">
        <f>Contratos[[#This Row],[Fecha Finalizacion Programada]]-Contratos[[#This Row],[Fecha de Inicio]]</f>
        <v>199</v>
      </c>
      <c r="X277" s="14">
        <f>ROUND(((Contratos[[#This Row],[Fecha Finalizacion Programada]]-Contratos[[#This Row],[Fecha de Inicio]])/(Contratos[[#This Row],[Fecha Finalizacion Programada]]-Contratos[[#This Row],[Fecha de Inicio]])*100),2)</f>
        <v>100</v>
      </c>
      <c r="Y277" s="27">
        <v>43842500</v>
      </c>
      <c r="Z277" s="27">
        <v>0</v>
      </c>
      <c r="AA277" s="14">
        <v>0</v>
      </c>
      <c r="AB277" s="27">
        <v>0</v>
      </c>
      <c r="AC277" s="27">
        <v>43842500</v>
      </c>
      <c r="AD277" s="14" t="s">
        <v>993</v>
      </c>
    </row>
    <row r="278" spans="2:30" x14ac:dyDescent="0.25">
      <c r="B278" s="14">
        <v>2022</v>
      </c>
      <c r="C278">
        <v>220460</v>
      </c>
      <c r="D278" s="14" t="s">
        <v>188</v>
      </c>
      <c r="E278" s="14" t="s">
        <v>1044</v>
      </c>
      <c r="F278" s="14" t="s">
        <v>42</v>
      </c>
      <c r="G278" s="14" t="s">
        <v>43</v>
      </c>
      <c r="H278" s="14" t="s">
        <v>928</v>
      </c>
      <c r="I278" s="14" t="s">
        <v>2</v>
      </c>
      <c r="J278" s="14" t="s">
        <v>703</v>
      </c>
      <c r="K278" s="14">
        <v>1016014950</v>
      </c>
      <c r="L278" s="14" t="s">
        <v>911</v>
      </c>
      <c r="M278" s="14" t="s">
        <v>185</v>
      </c>
      <c r="N278" t="s">
        <v>37</v>
      </c>
      <c r="O278" s="1">
        <v>45079</v>
      </c>
      <c r="P278" s="14" t="s">
        <v>617</v>
      </c>
      <c r="Q278" s="14" t="s">
        <v>874</v>
      </c>
      <c r="R278" s="1">
        <v>44785</v>
      </c>
      <c r="S278" s="1">
        <v>44791</v>
      </c>
      <c r="T278" s="14">
        <v>195</v>
      </c>
      <c r="U278" s="1">
        <v>44990</v>
      </c>
      <c r="V278" s="14">
        <v>43842500</v>
      </c>
      <c r="W278" s="14">
        <f>Contratos[[#This Row],[Fecha Finalizacion Programada]]-Contratos[[#This Row],[Fecha de Inicio]]</f>
        <v>199</v>
      </c>
      <c r="X278" s="14">
        <f>ROUND(((Contratos[[#This Row],[Fecha Finalizacion Programada]]-Contratos[[#This Row],[Fecha de Inicio]])/(Contratos[[#This Row],[Fecha Finalizacion Programada]]-Contratos[[#This Row],[Fecha de Inicio]])*100),2)</f>
        <v>100</v>
      </c>
      <c r="Y278" s="27">
        <v>43842500</v>
      </c>
      <c r="Z278" s="27">
        <v>0</v>
      </c>
      <c r="AA278" s="14">
        <v>0</v>
      </c>
      <c r="AB278" s="27">
        <v>0</v>
      </c>
      <c r="AC278" s="27">
        <v>43842500</v>
      </c>
      <c r="AD278" s="14" t="s">
        <v>993</v>
      </c>
    </row>
    <row r="279" spans="2:30" x14ac:dyDescent="0.25">
      <c r="B279" s="14">
        <v>2022</v>
      </c>
      <c r="C279">
        <v>220062</v>
      </c>
      <c r="D279" s="14" t="s">
        <v>188</v>
      </c>
      <c r="E279" s="14" t="s">
        <v>1045</v>
      </c>
      <c r="F279" s="14" t="s">
        <v>42</v>
      </c>
      <c r="G279" s="14" t="s">
        <v>43</v>
      </c>
      <c r="H279" s="14" t="s">
        <v>960</v>
      </c>
      <c r="I279" s="14" t="s">
        <v>2</v>
      </c>
      <c r="J279" s="14" t="s">
        <v>704</v>
      </c>
      <c r="K279" s="14">
        <v>79505567</v>
      </c>
      <c r="L279" s="14" t="s">
        <v>912</v>
      </c>
      <c r="M279" s="14" t="s">
        <v>44</v>
      </c>
      <c r="N279" t="s">
        <v>37</v>
      </c>
      <c r="O279" s="1">
        <v>45079</v>
      </c>
      <c r="P279" s="14" t="s">
        <v>781</v>
      </c>
      <c r="Q279" s="14" t="s">
        <v>875</v>
      </c>
      <c r="R279" s="1">
        <v>44573</v>
      </c>
      <c r="S279" s="1">
        <v>44593</v>
      </c>
      <c r="T279" s="14">
        <v>300</v>
      </c>
      <c r="U279" s="1">
        <v>44927</v>
      </c>
      <c r="V279" s="14">
        <v>60480000</v>
      </c>
      <c r="W279" s="14">
        <f>Contratos[[#This Row],[Fecha Finalizacion Programada]]-Contratos[[#This Row],[Fecha de Inicio]]</f>
        <v>334</v>
      </c>
      <c r="X279" s="14">
        <f>ROUND(((Contratos[[#This Row],[Fecha Finalizacion Programada]]-Contratos[[#This Row],[Fecha de Inicio]])/(Contratos[[#This Row],[Fecha Finalizacion Programada]]-Contratos[[#This Row],[Fecha de Inicio]])*100),2)</f>
        <v>100</v>
      </c>
      <c r="Y279" s="27">
        <v>66326400</v>
      </c>
      <c r="Z279" s="27">
        <v>201600</v>
      </c>
      <c r="AA279" s="14">
        <v>1</v>
      </c>
      <c r="AB279" s="27">
        <v>6048000</v>
      </c>
      <c r="AC279" s="27">
        <v>66528000</v>
      </c>
      <c r="AD279" s="14" t="s">
        <v>1011</v>
      </c>
    </row>
    <row r="280" spans="2:30" x14ac:dyDescent="0.25">
      <c r="B280" s="14">
        <v>2023</v>
      </c>
      <c r="C280">
        <v>230316</v>
      </c>
      <c r="D280" s="14" t="s">
        <v>188</v>
      </c>
      <c r="E280" s="14" t="s">
        <v>661</v>
      </c>
      <c r="F280" s="14" t="s">
        <v>42</v>
      </c>
      <c r="G280" s="14" t="s">
        <v>43</v>
      </c>
      <c r="H280" s="14" t="s">
        <v>926</v>
      </c>
      <c r="I280" s="14" t="s">
        <v>2</v>
      </c>
      <c r="J280" s="14" t="s">
        <v>523</v>
      </c>
      <c r="K280" s="14">
        <v>1069757873</v>
      </c>
      <c r="L280" s="14" t="s">
        <v>913</v>
      </c>
      <c r="M280" s="14" t="s">
        <v>379</v>
      </c>
      <c r="N280" t="s">
        <v>37</v>
      </c>
      <c r="O280" s="1">
        <v>45079</v>
      </c>
      <c r="P280" s="14" t="s">
        <v>424</v>
      </c>
      <c r="Q280" s="14" t="s">
        <v>430</v>
      </c>
      <c r="R280" s="1">
        <v>44995</v>
      </c>
      <c r="S280" s="1">
        <v>44998</v>
      </c>
      <c r="T280" s="14" t="s">
        <v>972</v>
      </c>
      <c r="U280" s="1">
        <v>45304</v>
      </c>
      <c r="V280" s="14">
        <v>40320000</v>
      </c>
      <c r="W280" s="14">
        <f>$D$5-Contratos[[#This Row],[Fecha de Inicio]]</f>
        <v>109</v>
      </c>
      <c r="X280" s="14">
        <f>ROUND((($D$5-Contratos[[#This Row],[Fecha de Inicio]])/(Contratos[[#This Row],[Fecha Finalizacion Programada]]-Contratos[[#This Row],[Fecha de Inicio]])*100),2)</f>
        <v>35.619999999999997</v>
      </c>
      <c r="Y280" s="27">
        <v>2419200</v>
      </c>
      <c r="Z280" s="27">
        <v>37900800</v>
      </c>
      <c r="AA280" s="14">
        <v>0</v>
      </c>
      <c r="AB280" s="27">
        <v>0</v>
      </c>
      <c r="AC280" s="27">
        <v>40320000</v>
      </c>
      <c r="AD280" s="14" t="s">
        <v>972</v>
      </c>
    </row>
    <row r="281" spans="2:30" x14ac:dyDescent="0.25">
      <c r="B281" s="14">
        <v>2023</v>
      </c>
      <c r="C281">
        <v>230381</v>
      </c>
      <c r="D281" s="14" t="s">
        <v>188</v>
      </c>
      <c r="E281" s="14" t="s">
        <v>661</v>
      </c>
      <c r="F281" s="14" t="s">
        <v>42</v>
      </c>
      <c r="G281" s="14" t="s">
        <v>43</v>
      </c>
      <c r="H281" s="14" t="s">
        <v>926</v>
      </c>
      <c r="I281" s="14" t="s">
        <v>2</v>
      </c>
      <c r="J281" s="14" t="s">
        <v>523</v>
      </c>
      <c r="K281" s="14">
        <v>10267575</v>
      </c>
      <c r="L281" s="14" t="s">
        <v>901</v>
      </c>
      <c r="M281" s="14" t="s">
        <v>379</v>
      </c>
      <c r="N281" t="s">
        <v>37</v>
      </c>
      <c r="O281" s="1">
        <v>45079</v>
      </c>
      <c r="P281" s="14" t="s">
        <v>424</v>
      </c>
      <c r="Q281" s="14" t="s">
        <v>430</v>
      </c>
      <c r="R281" s="1">
        <v>45012</v>
      </c>
      <c r="S281" s="1">
        <v>45013</v>
      </c>
      <c r="T281" s="14" t="s">
        <v>972</v>
      </c>
      <c r="U281" s="1">
        <v>45319</v>
      </c>
      <c r="V281" s="14">
        <v>40320000</v>
      </c>
      <c r="W281" s="14">
        <f>$D$5-Contratos[[#This Row],[Fecha de Inicio]]</f>
        <v>94</v>
      </c>
      <c r="X281" s="14">
        <f>ROUND((($D$5-Contratos[[#This Row],[Fecha de Inicio]])/(Contratos[[#This Row],[Fecha Finalizacion Programada]]-Contratos[[#This Row],[Fecha de Inicio]])*100),2)</f>
        <v>30.72</v>
      </c>
      <c r="Y281" s="27">
        <v>403200</v>
      </c>
      <c r="Z281" s="27">
        <v>39916800</v>
      </c>
      <c r="AA281" s="14">
        <v>0</v>
      </c>
      <c r="AB281" s="27">
        <v>0</v>
      </c>
      <c r="AC281" s="27">
        <v>40320000</v>
      </c>
      <c r="AD281" s="14" t="s">
        <v>972</v>
      </c>
    </row>
    <row r="282" spans="2:30" x14ac:dyDescent="0.25">
      <c r="B282" s="14">
        <v>2023</v>
      </c>
      <c r="C282">
        <v>230319</v>
      </c>
      <c r="D282" s="14" t="s">
        <v>188</v>
      </c>
      <c r="E282" s="14" t="s">
        <v>661</v>
      </c>
      <c r="F282" s="14" t="s">
        <v>42</v>
      </c>
      <c r="G282" s="14" t="s">
        <v>43</v>
      </c>
      <c r="H282" s="14" t="s">
        <v>926</v>
      </c>
      <c r="I282" s="14" t="s">
        <v>2</v>
      </c>
      <c r="J282" s="14" t="s">
        <v>523</v>
      </c>
      <c r="K282" s="14">
        <v>1049898384</v>
      </c>
      <c r="L282" s="14" t="s">
        <v>914</v>
      </c>
      <c r="M282" s="14" t="s">
        <v>379</v>
      </c>
      <c r="N282" t="s">
        <v>37</v>
      </c>
      <c r="O282" s="1">
        <v>45079</v>
      </c>
      <c r="P282" s="14" t="s">
        <v>427</v>
      </c>
      <c r="Q282" s="14" t="s">
        <v>430</v>
      </c>
      <c r="R282" s="1">
        <v>44995</v>
      </c>
      <c r="S282" s="1">
        <v>44998</v>
      </c>
      <c r="T282" s="14" t="s">
        <v>972</v>
      </c>
      <c r="U282" s="1">
        <v>45304</v>
      </c>
      <c r="V282" s="14">
        <v>40320000</v>
      </c>
      <c r="W282" s="14">
        <f>$D$5-Contratos[[#This Row],[Fecha de Inicio]]</f>
        <v>109</v>
      </c>
      <c r="X282" s="14">
        <f>ROUND((($D$5-Contratos[[#This Row],[Fecha de Inicio]])/(Contratos[[#This Row],[Fecha Finalizacion Programada]]-Contratos[[#This Row],[Fecha de Inicio]])*100),2)</f>
        <v>35.619999999999997</v>
      </c>
      <c r="Y282" s="27">
        <v>2419200</v>
      </c>
      <c r="Z282" s="27">
        <v>37900800</v>
      </c>
      <c r="AA282" s="14">
        <v>0</v>
      </c>
      <c r="AB282" s="27">
        <v>0</v>
      </c>
      <c r="AC282" s="27">
        <v>40320000</v>
      </c>
      <c r="AD282" s="14" t="s">
        <v>972</v>
      </c>
    </row>
    <row r="283" spans="2:30" x14ac:dyDescent="0.25">
      <c r="B283" s="14">
        <v>2023</v>
      </c>
      <c r="C283">
        <v>230323</v>
      </c>
      <c r="D283" s="14" t="s">
        <v>188</v>
      </c>
      <c r="E283" s="14" t="s">
        <v>661</v>
      </c>
      <c r="F283" s="14" t="s">
        <v>42</v>
      </c>
      <c r="G283" s="14" t="s">
        <v>43</v>
      </c>
      <c r="H283" s="14" t="s">
        <v>926</v>
      </c>
      <c r="I283" s="14" t="s">
        <v>2</v>
      </c>
      <c r="J283" s="14" t="s">
        <v>523</v>
      </c>
      <c r="K283" s="14">
        <v>51992916</v>
      </c>
      <c r="L283" s="14" t="s">
        <v>908</v>
      </c>
      <c r="M283" s="14" t="s">
        <v>379</v>
      </c>
      <c r="N283" t="s">
        <v>37</v>
      </c>
      <c r="O283" s="1">
        <v>45079</v>
      </c>
      <c r="P283" s="14" t="s">
        <v>424</v>
      </c>
      <c r="Q283" s="14" t="s">
        <v>430</v>
      </c>
      <c r="R283" s="1">
        <v>44998</v>
      </c>
      <c r="S283" s="1">
        <v>45006</v>
      </c>
      <c r="T283" s="14" t="s">
        <v>972</v>
      </c>
      <c r="U283" s="1">
        <v>45312</v>
      </c>
      <c r="V283" s="14">
        <v>40320000</v>
      </c>
      <c r="W283" s="14">
        <f>$D$5-Contratos[[#This Row],[Fecha de Inicio]]</f>
        <v>101</v>
      </c>
      <c r="X283" s="14">
        <f>ROUND((($D$5-Contratos[[#This Row],[Fecha de Inicio]])/(Contratos[[#This Row],[Fecha Finalizacion Programada]]-Contratos[[#This Row],[Fecha de Inicio]])*100),2)</f>
        <v>33.01</v>
      </c>
      <c r="Y283" s="27">
        <v>1344000</v>
      </c>
      <c r="Z283" s="27">
        <v>38976000</v>
      </c>
      <c r="AA283" s="14">
        <v>0</v>
      </c>
      <c r="AB283" s="27">
        <v>0</v>
      </c>
      <c r="AC283" s="27">
        <v>40320000</v>
      </c>
      <c r="AD283" s="14" t="s">
        <v>972</v>
      </c>
    </row>
    <row r="284" spans="2:30" x14ac:dyDescent="0.25">
      <c r="B284" s="14">
        <v>2023</v>
      </c>
      <c r="C284">
        <v>230303</v>
      </c>
      <c r="D284" s="14" t="s">
        <v>188</v>
      </c>
      <c r="E284" s="14" t="s">
        <v>661</v>
      </c>
      <c r="F284" s="14" t="s">
        <v>42</v>
      </c>
      <c r="G284" s="14" t="s">
        <v>43</v>
      </c>
      <c r="H284" s="14" t="s">
        <v>926</v>
      </c>
      <c r="I284" s="14" t="s">
        <v>2</v>
      </c>
      <c r="J284" s="14" t="s">
        <v>523</v>
      </c>
      <c r="K284" s="14">
        <v>52426794</v>
      </c>
      <c r="L284" s="14" t="s">
        <v>567</v>
      </c>
      <c r="M284" s="14" t="s">
        <v>379</v>
      </c>
      <c r="N284" t="s">
        <v>37</v>
      </c>
      <c r="O284" s="1">
        <v>45079</v>
      </c>
      <c r="P284" s="14" t="s">
        <v>424</v>
      </c>
      <c r="Q284" s="14" t="s">
        <v>430</v>
      </c>
      <c r="R284" s="1">
        <v>44993</v>
      </c>
      <c r="S284" s="1">
        <v>44998</v>
      </c>
      <c r="T284" s="14" t="s">
        <v>972</v>
      </c>
      <c r="U284" s="1">
        <v>45304</v>
      </c>
      <c r="V284" s="14">
        <v>40320000</v>
      </c>
      <c r="W284" s="14">
        <f>$D$5-Contratos[[#This Row],[Fecha de Inicio]]</f>
        <v>109</v>
      </c>
      <c r="X284" s="14">
        <f>ROUND((($D$5-Contratos[[#This Row],[Fecha de Inicio]])/(Contratos[[#This Row],[Fecha Finalizacion Programada]]-Contratos[[#This Row],[Fecha de Inicio]])*100),2)</f>
        <v>35.619999999999997</v>
      </c>
      <c r="Y284" s="27">
        <v>2419200</v>
      </c>
      <c r="Z284" s="27">
        <v>37900800</v>
      </c>
      <c r="AA284" s="14">
        <v>0</v>
      </c>
      <c r="AB284" s="27">
        <v>0</v>
      </c>
      <c r="AC284" s="27">
        <v>40320000</v>
      </c>
      <c r="AD284" s="14" t="s">
        <v>972</v>
      </c>
    </row>
    <row r="285" spans="2:30" x14ac:dyDescent="0.25">
      <c r="B285" s="14">
        <v>2023</v>
      </c>
      <c r="C285">
        <v>230349</v>
      </c>
      <c r="D285" s="14" t="s">
        <v>188</v>
      </c>
      <c r="E285" s="14" t="s">
        <v>661</v>
      </c>
      <c r="F285" s="14" t="s">
        <v>42</v>
      </c>
      <c r="G285" s="14" t="s">
        <v>43</v>
      </c>
      <c r="H285" s="14" t="s">
        <v>926</v>
      </c>
      <c r="I285" s="14" t="s">
        <v>2</v>
      </c>
      <c r="J285" s="14" t="s">
        <v>523</v>
      </c>
      <c r="K285" s="14">
        <v>1019146452</v>
      </c>
      <c r="L285" s="14" t="s">
        <v>569</v>
      </c>
      <c r="M285" s="14" t="s">
        <v>379</v>
      </c>
      <c r="N285" t="s">
        <v>37</v>
      </c>
      <c r="O285" s="1">
        <v>45079</v>
      </c>
      <c r="P285" s="14" t="s">
        <v>427</v>
      </c>
      <c r="Q285" s="14" t="s">
        <v>430</v>
      </c>
      <c r="R285" s="1">
        <v>45002</v>
      </c>
      <c r="S285" s="1">
        <v>45006</v>
      </c>
      <c r="T285" s="14" t="s">
        <v>972</v>
      </c>
      <c r="U285" s="1">
        <v>45312</v>
      </c>
      <c r="V285" s="14">
        <v>40320000</v>
      </c>
      <c r="W285" s="14">
        <f>$D$5-Contratos[[#This Row],[Fecha de Inicio]]</f>
        <v>101</v>
      </c>
      <c r="X285" s="14">
        <f>ROUND((($D$5-Contratos[[#This Row],[Fecha de Inicio]])/(Contratos[[#This Row],[Fecha Finalizacion Programada]]-Contratos[[#This Row],[Fecha de Inicio]])*100),2)</f>
        <v>33.01</v>
      </c>
      <c r="Y285" s="27">
        <v>1344000</v>
      </c>
      <c r="Z285" s="27">
        <v>38976000</v>
      </c>
      <c r="AA285" s="14">
        <v>0</v>
      </c>
      <c r="AB285" s="27">
        <v>0</v>
      </c>
      <c r="AC285" s="27">
        <v>40320000</v>
      </c>
      <c r="AD285" s="14" t="s">
        <v>972</v>
      </c>
    </row>
    <row r="286" spans="2:30" x14ac:dyDescent="0.25">
      <c r="B286" s="14">
        <v>2023</v>
      </c>
      <c r="C286">
        <v>230294</v>
      </c>
      <c r="D286" s="14" t="s">
        <v>188</v>
      </c>
      <c r="E286" s="14" t="s">
        <v>661</v>
      </c>
      <c r="F286" s="14" t="s">
        <v>42</v>
      </c>
      <c r="G286" s="14" t="s">
        <v>43</v>
      </c>
      <c r="H286" s="14" t="s">
        <v>926</v>
      </c>
      <c r="I286" s="14" t="s">
        <v>2</v>
      </c>
      <c r="J286" s="14" t="s">
        <v>523</v>
      </c>
      <c r="K286" s="14">
        <v>1022438364</v>
      </c>
      <c r="L286" s="14" t="s">
        <v>907</v>
      </c>
      <c r="M286" s="14" t="s">
        <v>379</v>
      </c>
      <c r="N286" t="s">
        <v>37</v>
      </c>
      <c r="O286" s="1">
        <v>45079</v>
      </c>
      <c r="P286" s="14" t="s">
        <v>424</v>
      </c>
      <c r="Q286" s="14" t="s">
        <v>430</v>
      </c>
      <c r="R286" s="1">
        <v>44992</v>
      </c>
      <c r="S286" s="1">
        <v>44998</v>
      </c>
      <c r="T286" s="14" t="s">
        <v>972</v>
      </c>
      <c r="U286" s="1">
        <v>45304</v>
      </c>
      <c r="V286" s="14">
        <v>40320000</v>
      </c>
      <c r="W286" s="14">
        <f>$D$5-Contratos[[#This Row],[Fecha de Inicio]]</f>
        <v>109</v>
      </c>
      <c r="X286" s="14">
        <f>ROUND((($D$5-Contratos[[#This Row],[Fecha de Inicio]])/(Contratos[[#This Row],[Fecha Finalizacion Programada]]-Contratos[[#This Row],[Fecha de Inicio]])*100),2)</f>
        <v>35.619999999999997</v>
      </c>
      <c r="Y286" s="27">
        <v>2419200</v>
      </c>
      <c r="Z286" s="27">
        <v>37900800</v>
      </c>
      <c r="AA286" s="14">
        <v>0</v>
      </c>
      <c r="AB286" s="27">
        <v>0</v>
      </c>
      <c r="AC286" s="27">
        <v>40320000</v>
      </c>
      <c r="AD286" s="14" t="s">
        <v>972</v>
      </c>
    </row>
    <row r="287" spans="2:30" x14ac:dyDescent="0.25">
      <c r="B287" s="14">
        <v>2023</v>
      </c>
      <c r="C287">
        <v>230304</v>
      </c>
      <c r="D287" s="14" t="s">
        <v>188</v>
      </c>
      <c r="E287" s="14" t="s">
        <v>661</v>
      </c>
      <c r="F287" s="14" t="s">
        <v>42</v>
      </c>
      <c r="G287" s="14" t="s">
        <v>43</v>
      </c>
      <c r="H287" s="14" t="s">
        <v>926</v>
      </c>
      <c r="I287" s="14" t="s">
        <v>2</v>
      </c>
      <c r="J287" s="14" t="s">
        <v>523</v>
      </c>
      <c r="K287" s="14">
        <v>1019111424</v>
      </c>
      <c r="L287" s="14" t="s">
        <v>566</v>
      </c>
      <c r="M287" s="14" t="s">
        <v>379</v>
      </c>
      <c r="N287" t="s">
        <v>37</v>
      </c>
      <c r="O287" s="1">
        <v>45079</v>
      </c>
      <c r="P287" s="14" t="s">
        <v>424</v>
      </c>
      <c r="Q287" s="14" t="s">
        <v>430</v>
      </c>
      <c r="R287" s="1">
        <v>44993</v>
      </c>
      <c r="S287" s="1">
        <v>44998</v>
      </c>
      <c r="T287" s="14" t="s">
        <v>972</v>
      </c>
      <c r="U287" s="1">
        <v>45304</v>
      </c>
      <c r="V287" s="14">
        <v>40320000</v>
      </c>
      <c r="W287" s="14">
        <f>$D$5-Contratos[[#This Row],[Fecha de Inicio]]</f>
        <v>109</v>
      </c>
      <c r="X287" s="14">
        <f>ROUND((($D$5-Contratos[[#This Row],[Fecha de Inicio]])/(Contratos[[#This Row],[Fecha Finalizacion Programada]]-Contratos[[#This Row],[Fecha de Inicio]])*100),2)</f>
        <v>35.619999999999997</v>
      </c>
      <c r="Y287" s="27">
        <v>2419200</v>
      </c>
      <c r="Z287" s="27">
        <v>37900800</v>
      </c>
      <c r="AA287" s="14">
        <v>0</v>
      </c>
      <c r="AB287" s="27">
        <v>0</v>
      </c>
      <c r="AC287" s="27">
        <v>40320000</v>
      </c>
      <c r="AD287" s="14" t="s">
        <v>972</v>
      </c>
    </row>
    <row r="288" spans="2:30" x14ac:dyDescent="0.25">
      <c r="B288" s="14">
        <v>2023</v>
      </c>
      <c r="C288">
        <v>230351</v>
      </c>
      <c r="D288" s="14" t="s">
        <v>188</v>
      </c>
      <c r="E288" s="14" t="s">
        <v>661</v>
      </c>
      <c r="F288" s="14" t="s">
        <v>42</v>
      </c>
      <c r="G288" s="14" t="s">
        <v>43</v>
      </c>
      <c r="H288" s="14" t="s">
        <v>926</v>
      </c>
      <c r="I288" s="14" t="s">
        <v>2</v>
      </c>
      <c r="J288" s="14" t="s">
        <v>523</v>
      </c>
      <c r="K288" s="14">
        <v>79401311</v>
      </c>
      <c r="L288" s="14" t="s">
        <v>909</v>
      </c>
      <c r="M288" s="14" t="s">
        <v>379</v>
      </c>
      <c r="N288" t="s">
        <v>37</v>
      </c>
      <c r="O288" s="1">
        <v>45079</v>
      </c>
      <c r="P288" s="14" t="s">
        <v>424</v>
      </c>
      <c r="Q288" s="14" t="s">
        <v>636</v>
      </c>
      <c r="R288" s="1">
        <v>45007</v>
      </c>
      <c r="S288" s="1">
        <v>45013</v>
      </c>
      <c r="T288" s="14" t="s">
        <v>972</v>
      </c>
      <c r="U288" s="1">
        <v>45319</v>
      </c>
      <c r="V288" s="14">
        <v>40320000</v>
      </c>
      <c r="W288" s="14">
        <f>$D$5-Contratos[[#This Row],[Fecha de Inicio]]</f>
        <v>94</v>
      </c>
      <c r="X288" s="14">
        <f>ROUND((($D$5-Contratos[[#This Row],[Fecha de Inicio]])/(Contratos[[#This Row],[Fecha Finalizacion Programada]]-Contratos[[#This Row],[Fecha de Inicio]])*100),2)</f>
        <v>30.72</v>
      </c>
      <c r="Y288" s="27">
        <v>403200</v>
      </c>
      <c r="Z288" s="27">
        <v>39916800</v>
      </c>
      <c r="AA288" s="14">
        <v>0</v>
      </c>
      <c r="AB288" s="27">
        <v>0</v>
      </c>
      <c r="AC288" s="27">
        <v>40320000</v>
      </c>
      <c r="AD288" s="14" t="s">
        <v>972</v>
      </c>
    </row>
    <row r="289" spans="2:30" x14ac:dyDescent="0.25">
      <c r="B289" s="14">
        <v>2023</v>
      </c>
      <c r="C289">
        <v>230305</v>
      </c>
      <c r="D289" s="14" t="s">
        <v>188</v>
      </c>
      <c r="E289" s="14" t="s">
        <v>661</v>
      </c>
      <c r="F289" s="14" t="s">
        <v>42</v>
      </c>
      <c r="G289" s="14" t="s">
        <v>43</v>
      </c>
      <c r="H289" s="14" t="s">
        <v>926</v>
      </c>
      <c r="I289" s="14" t="s">
        <v>2</v>
      </c>
      <c r="J289" s="14" t="s">
        <v>523</v>
      </c>
      <c r="K289" s="14">
        <v>22810533</v>
      </c>
      <c r="L289" s="14" t="s">
        <v>573</v>
      </c>
      <c r="M289" s="14" t="s">
        <v>379</v>
      </c>
      <c r="N289" t="s">
        <v>37</v>
      </c>
      <c r="O289" s="1">
        <v>45079</v>
      </c>
      <c r="P289" s="14" t="s">
        <v>619</v>
      </c>
      <c r="Q289" s="14" t="s">
        <v>631</v>
      </c>
      <c r="R289" s="1">
        <v>44993</v>
      </c>
      <c r="S289" s="1">
        <v>44998</v>
      </c>
      <c r="T289" s="14" t="s">
        <v>972</v>
      </c>
      <c r="U289" s="1">
        <v>45304</v>
      </c>
      <c r="V289" s="14">
        <v>40320000</v>
      </c>
      <c r="W289" s="14">
        <f>$D$5-Contratos[[#This Row],[Fecha de Inicio]]</f>
        <v>109</v>
      </c>
      <c r="X289" s="14">
        <f>ROUND((($D$5-Contratos[[#This Row],[Fecha de Inicio]])/(Contratos[[#This Row],[Fecha Finalizacion Programada]]-Contratos[[#This Row],[Fecha de Inicio]])*100),2)</f>
        <v>35.619999999999997</v>
      </c>
      <c r="Y289" s="27">
        <v>6451200</v>
      </c>
      <c r="Z289" s="27">
        <v>33868800</v>
      </c>
      <c r="AA289" s="14">
        <v>0</v>
      </c>
      <c r="AB289" s="27">
        <v>0</v>
      </c>
      <c r="AC289" s="27">
        <v>40320000</v>
      </c>
      <c r="AD289" s="14" t="s">
        <v>972</v>
      </c>
    </row>
    <row r="290" spans="2:30" x14ac:dyDescent="0.25">
      <c r="B290" s="14">
        <v>2023</v>
      </c>
      <c r="C290">
        <v>230313</v>
      </c>
      <c r="D290" s="14" t="s">
        <v>188</v>
      </c>
      <c r="E290" s="14" t="s">
        <v>661</v>
      </c>
      <c r="F290" s="14" t="s">
        <v>42</v>
      </c>
      <c r="G290" s="14" t="s">
        <v>43</v>
      </c>
      <c r="H290" s="14" t="s">
        <v>926</v>
      </c>
      <c r="I290" s="14" t="s">
        <v>2</v>
      </c>
      <c r="J290" s="14" t="s">
        <v>523</v>
      </c>
      <c r="K290" s="14">
        <v>1010225587</v>
      </c>
      <c r="L290" s="14" t="s">
        <v>572</v>
      </c>
      <c r="M290" s="14" t="s">
        <v>379</v>
      </c>
      <c r="N290" t="s">
        <v>37</v>
      </c>
      <c r="O290" s="1">
        <v>45079</v>
      </c>
      <c r="P290" s="14" t="s">
        <v>619</v>
      </c>
      <c r="Q290" s="14" t="s">
        <v>631</v>
      </c>
      <c r="R290" s="1">
        <v>44995</v>
      </c>
      <c r="S290" s="1">
        <v>44998</v>
      </c>
      <c r="T290" s="14" t="s">
        <v>972</v>
      </c>
      <c r="U290" s="1">
        <v>45304</v>
      </c>
      <c r="V290" s="14">
        <v>40320000</v>
      </c>
      <c r="W290" s="14">
        <f>$D$5-Contratos[[#This Row],[Fecha de Inicio]]</f>
        <v>109</v>
      </c>
      <c r="X290" s="14">
        <f>ROUND((($D$5-Contratos[[#This Row],[Fecha de Inicio]])/(Contratos[[#This Row],[Fecha Finalizacion Programada]]-Contratos[[#This Row],[Fecha de Inicio]])*100),2)</f>
        <v>35.619999999999997</v>
      </c>
      <c r="Y290" s="27">
        <v>6451200</v>
      </c>
      <c r="Z290" s="27">
        <v>33868800</v>
      </c>
      <c r="AA290" s="14">
        <v>0</v>
      </c>
      <c r="AB290" s="27">
        <v>0</v>
      </c>
      <c r="AC290" s="27">
        <v>40320000</v>
      </c>
      <c r="AD290" s="14" t="s">
        <v>972</v>
      </c>
    </row>
    <row r="291" spans="2:30" x14ac:dyDescent="0.25">
      <c r="B291" s="14">
        <v>2023</v>
      </c>
      <c r="C291">
        <v>230295</v>
      </c>
      <c r="D291" s="14" t="s">
        <v>188</v>
      </c>
      <c r="E291" s="14" t="s">
        <v>661</v>
      </c>
      <c r="F291" s="14" t="s">
        <v>42</v>
      </c>
      <c r="G291" s="14" t="s">
        <v>43</v>
      </c>
      <c r="H291" s="14" t="s">
        <v>926</v>
      </c>
      <c r="I291" s="14" t="s">
        <v>2</v>
      </c>
      <c r="J291" s="14" t="s">
        <v>523</v>
      </c>
      <c r="K291" s="14">
        <v>1023878066</v>
      </c>
      <c r="L291" s="14" t="s">
        <v>583</v>
      </c>
      <c r="M291" s="14" t="s">
        <v>379</v>
      </c>
      <c r="N291" t="s">
        <v>37</v>
      </c>
      <c r="O291" s="1">
        <v>45079</v>
      </c>
      <c r="P291" s="14" t="s">
        <v>619</v>
      </c>
      <c r="Q291" s="14" t="s">
        <v>631</v>
      </c>
      <c r="R291" s="1">
        <v>44992</v>
      </c>
      <c r="S291" s="1">
        <v>44998</v>
      </c>
      <c r="T291" s="14" t="s">
        <v>972</v>
      </c>
      <c r="U291" s="1">
        <v>45304</v>
      </c>
      <c r="V291" s="14">
        <v>40320000</v>
      </c>
      <c r="W291" s="14">
        <f>$D$5-Contratos[[#This Row],[Fecha de Inicio]]</f>
        <v>109</v>
      </c>
      <c r="X291" s="14">
        <f>ROUND((($D$5-Contratos[[#This Row],[Fecha de Inicio]])/(Contratos[[#This Row],[Fecha Finalizacion Programada]]-Contratos[[#This Row],[Fecha de Inicio]])*100),2)</f>
        <v>35.619999999999997</v>
      </c>
      <c r="Y291" s="27">
        <v>6451200</v>
      </c>
      <c r="Z291" s="27">
        <v>33868800</v>
      </c>
      <c r="AA291" s="14">
        <v>0</v>
      </c>
      <c r="AB291" s="27">
        <v>0</v>
      </c>
      <c r="AC291" s="27">
        <v>40320000</v>
      </c>
      <c r="AD291" s="14" t="s">
        <v>972</v>
      </c>
    </row>
    <row r="292" spans="2:30" x14ac:dyDescent="0.25">
      <c r="B292" s="14">
        <v>2023</v>
      </c>
      <c r="C292">
        <v>230291</v>
      </c>
      <c r="D292" s="14" t="s">
        <v>188</v>
      </c>
      <c r="E292" s="14" t="s">
        <v>661</v>
      </c>
      <c r="F292" s="14" t="s">
        <v>42</v>
      </c>
      <c r="G292" s="14" t="s">
        <v>43</v>
      </c>
      <c r="H292" s="14" t="s">
        <v>926</v>
      </c>
      <c r="I292" s="14" t="s">
        <v>2</v>
      </c>
      <c r="J292" s="14" t="s">
        <v>523</v>
      </c>
      <c r="K292" s="14">
        <v>1033809255</v>
      </c>
      <c r="L292" s="14" t="s">
        <v>574</v>
      </c>
      <c r="M292" s="14" t="s">
        <v>379</v>
      </c>
      <c r="N292" t="s">
        <v>37</v>
      </c>
      <c r="O292" s="1">
        <v>45079</v>
      </c>
      <c r="P292" s="14" t="s">
        <v>619</v>
      </c>
      <c r="Q292" s="14" t="s">
        <v>631</v>
      </c>
      <c r="R292" s="1">
        <v>44992</v>
      </c>
      <c r="S292" s="1">
        <v>44998</v>
      </c>
      <c r="T292" s="14" t="s">
        <v>972</v>
      </c>
      <c r="U292" s="1">
        <v>45304</v>
      </c>
      <c r="V292" s="14">
        <v>40320000</v>
      </c>
      <c r="W292" s="14">
        <f>$D$5-Contratos[[#This Row],[Fecha de Inicio]]</f>
        <v>109</v>
      </c>
      <c r="X292" s="14">
        <f>ROUND((($D$5-Contratos[[#This Row],[Fecha de Inicio]])/(Contratos[[#This Row],[Fecha Finalizacion Programada]]-Contratos[[#This Row],[Fecha de Inicio]])*100),2)</f>
        <v>35.619999999999997</v>
      </c>
      <c r="Y292" s="27">
        <v>6451200</v>
      </c>
      <c r="Z292" s="27">
        <v>33868800</v>
      </c>
      <c r="AA292" s="14">
        <v>0</v>
      </c>
      <c r="AB292" s="27">
        <v>0</v>
      </c>
      <c r="AC292" s="27">
        <v>40320000</v>
      </c>
      <c r="AD292" s="14" t="s">
        <v>972</v>
      </c>
    </row>
    <row r="293" spans="2:30" x14ac:dyDescent="0.25">
      <c r="B293" s="14">
        <v>2023</v>
      </c>
      <c r="C293">
        <v>230341</v>
      </c>
      <c r="D293" s="14" t="s">
        <v>188</v>
      </c>
      <c r="E293" s="14" t="s">
        <v>661</v>
      </c>
      <c r="F293" s="14" t="s">
        <v>42</v>
      </c>
      <c r="G293" s="14" t="s">
        <v>43</v>
      </c>
      <c r="H293" s="14" t="s">
        <v>926</v>
      </c>
      <c r="I293" s="14" t="s">
        <v>2</v>
      </c>
      <c r="J293" s="14" t="s">
        <v>523</v>
      </c>
      <c r="K293" s="14">
        <v>1067866395</v>
      </c>
      <c r="L293" s="14" t="s">
        <v>577</v>
      </c>
      <c r="M293" s="14" t="s">
        <v>379</v>
      </c>
      <c r="N293" t="s">
        <v>37</v>
      </c>
      <c r="O293" s="1">
        <v>45079</v>
      </c>
      <c r="P293" s="14" t="s">
        <v>619</v>
      </c>
      <c r="Q293" s="14" t="s">
        <v>873</v>
      </c>
      <c r="R293" s="1">
        <v>45001</v>
      </c>
      <c r="S293" s="1">
        <v>45001</v>
      </c>
      <c r="T293" s="14" t="s">
        <v>972</v>
      </c>
      <c r="U293" s="1">
        <v>45307</v>
      </c>
      <c r="V293" s="14">
        <v>40320000</v>
      </c>
      <c r="W293" s="14">
        <f>$D$5-Contratos[[#This Row],[Fecha de Inicio]]</f>
        <v>106</v>
      </c>
      <c r="X293" s="14">
        <f>ROUND((($D$5-Contratos[[#This Row],[Fecha de Inicio]])/(Contratos[[#This Row],[Fecha Finalizacion Programada]]-Contratos[[#This Row],[Fecha de Inicio]])*100),2)</f>
        <v>34.64</v>
      </c>
      <c r="Y293" s="27">
        <v>6048000</v>
      </c>
      <c r="Z293" s="27">
        <v>34272000</v>
      </c>
      <c r="AA293" s="14">
        <v>0</v>
      </c>
      <c r="AB293" s="27">
        <v>0</v>
      </c>
      <c r="AC293" s="27">
        <v>40320000</v>
      </c>
      <c r="AD293" s="14" t="s">
        <v>972</v>
      </c>
    </row>
    <row r="294" spans="2:30" x14ac:dyDescent="0.25">
      <c r="B294" s="14">
        <v>2023</v>
      </c>
      <c r="C294">
        <v>230315</v>
      </c>
      <c r="D294" s="14" t="s">
        <v>188</v>
      </c>
      <c r="E294" s="14" t="s">
        <v>661</v>
      </c>
      <c r="F294" s="14" t="s">
        <v>42</v>
      </c>
      <c r="G294" s="14" t="s">
        <v>43</v>
      </c>
      <c r="H294" s="14" t="s">
        <v>926</v>
      </c>
      <c r="I294" s="14" t="s">
        <v>2</v>
      </c>
      <c r="J294" s="14" t="s">
        <v>523</v>
      </c>
      <c r="K294" s="14">
        <v>1022412122</v>
      </c>
      <c r="L294" s="14" t="s">
        <v>571</v>
      </c>
      <c r="M294" s="14" t="s">
        <v>379</v>
      </c>
      <c r="N294" t="s">
        <v>37</v>
      </c>
      <c r="O294" s="1">
        <v>45079</v>
      </c>
      <c r="P294" s="14" t="s">
        <v>624</v>
      </c>
      <c r="Q294" s="14" t="s">
        <v>873</v>
      </c>
      <c r="R294" s="1">
        <v>44995</v>
      </c>
      <c r="S294" s="1">
        <v>44998</v>
      </c>
      <c r="T294" s="14" t="s">
        <v>972</v>
      </c>
      <c r="U294" s="1">
        <v>45304</v>
      </c>
      <c r="V294" s="14">
        <v>40320000</v>
      </c>
      <c r="W294" s="14">
        <f>$D$5-Contratos[[#This Row],[Fecha de Inicio]]</f>
        <v>109</v>
      </c>
      <c r="X294" s="14">
        <f>ROUND((($D$5-Contratos[[#This Row],[Fecha de Inicio]])/(Contratos[[#This Row],[Fecha Finalizacion Programada]]-Contratos[[#This Row],[Fecha de Inicio]])*100),2)</f>
        <v>35.619999999999997</v>
      </c>
      <c r="Y294" s="27">
        <v>6451200</v>
      </c>
      <c r="Z294" s="27">
        <v>33868800</v>
      </c>
      <c r="AA294" s="14">
        <v>0</v>
      </c>
      <c r="AB294" s="27">
        <v>0</v>
      </c>
      <c r="AC294" s="27">
        <v>40320000</v>
      </c>
      <c r="AD294" s="14" t="s">
        <v>972</v>
      </c>
    </row>
    <row r="295" spans="2:30" x14ac:dyDescent="0.25">
      <c r="B295" s="14">
        <v>2023</v>
      </c>
      <c r="C295">
        <v>230312</v>
      </c>
      <c r="D295" s="14" t="s">
        <v>188</v>
      </c>
      <c r="E295" s="14" t="s">
        <v>661</v>
      </c>
      <c r="F295" s="14" t="s">
        <v>42</v>
      </c>
      <c r="G295" s="14" t="s">
        <v>43</v>
      </c>
      <c r="H295" s="14" t="s">
        <v>926</v>
      </c>
      <c r="I295" s="14" t="s">
        <v>2</v>
      </c>
      <c r="J295" s="14" t="s">
        <v>523</v>
      </c>
      <c r="K295" s="14">
        <v>1019029437</v>
      </c>
      <c r="L295" s="14" t="s">
        <v>576</v>
      </c>
      <c r="M295" s="14" t="s">
        <v>379</v>
      </c>
      <c r="N295" t="s">
        <v>37</v>
      </c>
      <c r="O295" s="1">
        <v>45079</v>
      </c>
      <c r="P295" s="14" t="s">
        <v>624</v>
      </c>
      <c r="Q295" s="14" t="s">
        <v>873</v>
      </c>
      <c r="R295" s="1">
        <v>44995</v>
      </c>
      <c r="S295" s="1">
        <v>44999</v>
      </c>
      <c r="T295" s="14" t="s">
        <v>972</v>
      </c>
      <c r="U295" s="1">
        <v>45305</v>
      </c>
      <c r="V295" s="14">
        <v>40320000</v>
      </c>
      <c r="W295" s="14">
        <f>$D$5-Contratos[[#This Row],[Fecha de Inicio]]</f>
        <v>108</v>
      </c>
      <c r="X295" s="14">
        <f>ROUND((($D$5-Contratos[[#This Row],[Fecha de Inicio]])/(Contratos[[#This Row],[Fecha Finalizacion Programada]]-Contratos[[#This Row],[Fecha de Inicio]])*100),2)</f>
        <v>35.29</v>
      </c>
      <c r="Y295" s="27">
        <v>6316800</v>
      </c>
      <c r="Z295" s="27">
        <v>34003200</v>
      </c>
      <c r="AA295" s="14">
        <v>0</v>
      </c>
      <c r="AB295" s="27">
        <v>0</v>
      </c>
      <c r="AC295" s="27">
        <v>40320000</v>
      </c>
      <c r="AD295" s="14" t="s">
        <v>972</v>
      </c>
    </row>
    <row r="296" spans="2:30" x14ac:dyDescent="0.25">
      <c r="B296" s="14">
        <v>2023</v>
      </c>
      <c r="C296">
        <v>230324</v>
      </c>
      <c r="D296" s="14" t="s">
        <v>188</v>
      </c>
      <c r="E296" s="14" t="s">
        <v>661</v>
      </c>
      <c r="F296" s="14" t="s">
        <v>42</v>
      </c>
      <c r="G296" s="14" t="s">
        <v>43</v>
      </c>
      <c r="H296" s="14" t="s">
        <v>926</v>
      </c>
      <c r="I296" s="14" t="s">
        <v>2</v>
      </c>
      <c r="J296" s="14" t="s">
        <v>523</v>
      </c>
      <c r="K296" s="14">
        <v>1014306793</v>
      </c>
      <c r="L296" s="14" t="s">
        <v>578</v>
      </c>
      <c r="M296" s="14" t="s">
        <v>379</v>
      </c>
      <c r="N296" t="s">
        <v>37</v>
      </c>
      <c r="O296" s="1">
        <v>45079</v>
      </c>
      <c r="P296" s="14" t="s">
        <v>619</v>
      </c>
      <c r="Q296" s="14" t="s">
        <v>873</v>
      </c>
      <c r="R296" s="1">
        <v>44998</v>
      </c>
      <c r="S296" s="1">
        <v>44998</v>
      </c>
      <c r="T296" s="14" t="s">
        <v>972</v>
      </c>
      <c r="U296" s="1">
        <v>45304</v>
      </c>
      <c r="V296" s="14">
        <v>40320000</v>
      </c>
      <c r="W296" s="14">
        <f>$D$5-Contratos[[#This Row],[Fecha de Inicio]]</f>
        <v>109</v>
      </c>
      <c r="X296" s="14">
        <f>ROUND((($D$5-Contratos[[#This Row],[Fecha de Inicio]])/(Contratos[[#This Row],[Fecha Finalizacion Programada]]-Contratos[[#This Row],[Fecha de Inicio]])*100),2)</f>
        <v>35.619999999999997</v>
      </c>
      <c r="Y296" s="27">
        <v>6451200</v>
      </c>
      <c r="Z296" s="27">
        <v>33868800</v>
      </c>
      <c r="AA296" s="14">
        <v>0</v>
      </c>
      <c r="AB296" s="27">
        <v>0</v>
      </c>
      <c r="AC296" s="27">
        <v>40320000</v>
      </c>
      <c r="AD296" s="14" t="s">
        <v>972</v>
      </c>
    </row>
    <row r="297" spans="2:30" x14ac:dyDescent="0.25">
      <c r="B297" s="14">
        <v>2023</v>
      </c>
      <c r="C297">
        <v>230309</v>
      </c>
      <c r="D297" s="14" t="s">
        <v>188</v>
      </c>
      <c r="E297" s="14" t="s">
        <v>661</v>
      </c>
      <c r="F297" s="14" t="s">
        <v>42</v>
      </c>
      <c r="G297" s="14" t="s">
        <v>43</v>
      </c>
      <c r="H297" s="14" t="s">
        <v>926</v>
      </c>
      <c r="I297" s="14" t="s">
        <v>2</v>
      </c>
      <c r="J297" s="14" t="s">
        <v>523</v>
      </c>
      <c r="K297" s="14">
        <v>80815185</v>
      </c>
      <c r="L297" s="14" t="s">
        <v>579</v>
      </c>
      <c r="M297" s="14" t="s">
        <v>379</v>
      </c>
      <c r="N297" t="s">
        <v>37</v>
      </c>
      <c r="O297" s="1">
        <v>45079</v>
      </c>
      <c r="P297" s="14" t="s">
        <v>624</v>
      </c>
      <c r="Q297" s="14" t="s">
        <v>873</v>
      </c>
      <c r="R297" s="1">
        <v>44994</v>
      </c>
      <c r="S297" s="1">
        <v>44998</v>
      </c>
      <c r="T297" s="14" t="s">
        <v>972</v>
      </c>
      <c r="U297" s="1">
        <v>45304</v>
      </c>
      <c r="V297" s="14">
        <v>40320000</v>
      </c>
      <c r="W297" s="14">
        <f>$D$5-Contratos[[#This Row],[Fecha de Inicio]]</f>
        <v>109</v>
      </c>
      <c r="X297" s="14">
        <f>ROUND((($D$5-Contratos[[#This Row],[Fecha de Inicio]])/(Contratos[[#This Row],[Fecha Finalizacion Programada]]-Contratos[[#This Row],[Fecha de Inicio]])*100),2)</f>
        <v>35.619999999999997</v>
      </c>
      <c r="Y297" s="27">
        <v>6451200</v>
      </c>
      <c r="Z297" s="27">
        <v>33868800</v>
      </c>
      <c r="AA297" s="14">
        <v>0</v>
      </c>
      <c r="AB297" s="27">
        <v>0</v>
      </c>
      <c r="AC297" s="27">
        <v>40320000</v>
      </c>
      <c r="AD297" s="14" t="s">
        <v>972</v>
      </c>
    </row>
    <row r="298" spans="2:30" x14ac:dyDescent="0.25">
      <c r="B298" s="14">
        <v>2023</v>
      </c>
      <c r="C298">
        <v>230302</v>
      </c>
      <c r="D298" s="14" t="s">
        <v>188</v>
      </c>
      <c r="E298" s="14" t="s">
        <v>661</v>
      </c>
      <c r="F298" s="14" t="s">
        <v>42</v>
      </c>
      <c r="G298" s="14" t="s">
        <v>43</v>
      </c>
      <c r="H298" s="14" t="s">
        <v>926</v>
      </c>
      <c r="I298" s="14" t="s">
        <v>2</v>
      </c>
      <c r="J298" s="14" t="s">
        <v>523</v>
      </c>
      <c r="K298" s="14">
        <v>53051180</v>
      </c>
      <c r="L298" s="14" t="s">
        <v>580</v>
      </c>
      <c r="M298" s="14" t="s">
        <v>379</v>
      </c>
      <c r="N298" t="s">
        <v>37</v>
      </c>
      <c r="O298" s="1">
        <v>45079</v>
      </c>
      <c r="P298" s="14" t="s">
        <v>624</v>
      </c>
      <c r="Q298" s="14" t="s">
        <v>873</v>
      </c>
      <c r="R298" s="1">
        <v>44993</v>
      </c>
      <c r="S298" s="1">
        <v>44998</v>
      </c>
      <c r="T298" s="14" t="s">
        <v>972</v>
      </c>
      <c r="U298" s="1">
        <v>45304</v>
      </c>
      <c r="V298" s="14">
        <v>40320000</v>
      </c>
      <c r="W298" s="14">
        <f>$D$5-Contratos[[#This Row],[Fecha de Inicio]]</f>
        <v>109</v>
      </c>
      <c r="X298" s="14">
        <f>ROUND((($D$5-Contratos[[#This Row],[Fecha de Inicio]])/(Contratos[[#This Row],[Fecha Finalizacion Programada]]-Contratos[[#This Row],[Fecha de Inicio]])*100),2)</f>
        <v>35.619999999999997</v>
      </c>
      <c r="Y298" s="27">
        <v>6451200</v>
      </c>
      <c r="Z298" s="27">
        <v>33868800</v>
      </c>
      <c r="AA298" s="14">
        <v>0</v>
      </c>
      <c r="AB298" s="27">
        <v>0</v>
      </c>
      <c r="AC298" s="27">
        <v>40320000</v>
      </c>
      <c r="AD298" s="14" t="s">
        <v>972</v>
      </c>
    </row>
    <row r="299" spans="2:30" x14ac:dyDescent="0.25">
      <c r="B299" s="14">
        <v>2023</v>
      </c>
      <c r="C299">
        <v>230320</v>
      </c>
      <c r="D299" s="14" t="s">
        <v>188</v>
      </c>
      <c r="E299" s="14" t="s">
        <v>661</v>
      </c>
      <c r="F299" s="14" t="s">
        <v>42</v>
      </c>
      <c r="G299" s="14" t="s">
        <v>43</v>
      </c>
      <c r="H299" s="14" t="s">
        <v>926</v>
      </c>
      <c r="I299" s="14" t="s">
        <v>2</v>
      </c>
      <c r="J299" s="14" t="s">
        <v>523</v>
      </c>
      <c r="K299" s="14">
        <v>52198591</v>
      </c>
      <c r="L299" s="14" t="s">
        <v>599</v>
      </c>
      <c r="M299" s="14" t="s">
        <v>379</v>
      </c>
      <c r="N299" t="s">
        <v>37</v>
      </c>
      <c r="O299" s="1">
        <v>45079</v>
      </c>
      <c r="P299" s="14" t="s">
        <v>619</v>
      </c>
      <c r="Q299" s="14" t="s">
        <v>873</v>
      </c>
      <c r="R299" s="1">
        <v>44995</v>
      </c>
      <c r="S299" s="1">
        <v>45001</v>
      </c>
      <c r="T299" s="14" t="s">
        <v>972</v>
      </c>
      <c r="U299" s="1">
        <v>45307</v>
      </c>
      <c r="V299" s="14">
        <v>40320000</v>
      </c>
      <c r="W299" s="14">
        <f>$D$5-Contratos[[#This Row],[Fecha de Inicio]]</f>
        <v>106</v>
      </c>
      <c r="X299" s="14">
        <f>ROUND((($D$5-Contratos[[#This Row],[Fecha de Inicio]])/(Contratos[[#This Row],[Fecha Finalizacion Programada]]-Contratos[[#This Row],[Fecha de Inicio]])*100),2)</f>
        <v>34.64</v>
      </c>
      <c r="Y299" s="27">
        <v>6451200</v>
      </c>
      <c r="Z299" s="27">
        <v>33868800</v>
      </c>
      <c r="AA299" s="14">
        <v>0</v>
      </c>
      <c r="AB299" s="27">
        <v>0</v>
      </c>
      <c r="AC299" s="27">
        <v>40320000</v>
      </c>
      <c r="AD299" s="14" t="s">
        <v>972</v>
      </c>
    </row>
    <row r="300" spans="2:30" x14ac:dyDescent="0.25">
      <c r="B300" s="14">
        <v>2023</v>
      </c>
      <c r="C300">
        <v>230301</v>
      </c>
      <c r="D300" s="14" t="s">
        <v>188</v>
      </c>
      <c r="E300" s="14" t="s">
        <v>661</v>
      </c>
      <c r="F300" s="14" t="s">
        <v>42</v>
      </c>
      <c r="G300" s="14" t="s">
        <v>43</v>
      </c>
      <c r="H300" s="14" t="s">
        <v>926</v>
      </c>
      <c r="I300" s="14" t="s">
        <v>2</v>
      </c>
      <c r="J300" s="14" t="s">
        <v>523</v>
      </c>
      <c r="K300" s="14">
        <v>1022366061</v>
      </c>
      <c r="L300" s="14" t="s">
        <v>581</v>
      </c>
      <c r="M300" s="14" t="s">
        <v>379</v>
      </c>
      <c r="N300" t="s">
        <v>37</v>
      </c>
      <c r="O300" s="1">
        <v>45079</v>
      </c>
      <c r="P300" s="14" t="s">
        <v>624</v>
      </c>
      <c r="Q300" s="14" t="s">
        <v>873</v>
      </c>
      <c r="R300" s="1">
        <v>44992</v>
      </c>
      <c r="S300" s="1">
        <v>44998</v>
      </c>
      <c r="T300" s="14" t="s">
        <v>972</v>
      </c>
      <c r="U300" s="1">
        <v>45304</v>
      </c>
      <c r="V300" s="14">
        <v>40320000</v>
      </c>
      <c r="W300" s="14">
        <f>$D$5-Contratos[[#This Row],[Fecha de Inicio]]</f>
        <v>109</v>
      </c>
      <c r="X300" s="14">
        <f>ROUND((($D$5-Contratos[[#This Row],[Fecha de Inicio]])/(Contratos[[#This Row],[Fecha Finalizacion Programada]]-Contratos[[#This Row],[Fecha de Inicio]])*100),2)</f>
        <v>35.619999999999997</v>
      </c>
      <c r="Y300" s="27">
        <v>6451200</v>
      </c>
      <c r="Z300" s="27">
        <v>33868800</v>
      </c>
      <c r="AA300" s="14">
        <v>0</v>
      </c>
      <c r="AB300" s="27">
        <v>0</v>
      </c>
      <c r="AC300" s="27">
        <v>40320000</v>
      </c>
      <c r="AD300" s="14" t="s">
        <v>972</v>
      </c>
    </row>
    <row r="301" spans="2:30" x14ac:dyDescent="0.25">
      <c r="B301" s="14">
        <v>2023</v>
      </c>
      <c r="C301">
        <v>230345</v>
      </c>
      <c r="D301" s="14" t="s">
        <v>188</v>
      </c>
      <c r="E301" s="14" t="s">
        <v>661</v>
      </c>
      <c r="F301" s="14" t="s">
        <v>42</v>
      </c>
      <c r="G301" s="14" t="s">
        <v>43</v>
      </c>
      <c r="H301" s="14" t="s">
        <v>926</v>
      </c>
      <c r="I301" s="14" t="s">
        <v>2</v>
      </c>
      <c r="J301" s="14" t="s">
        <v>523</v>
      </c>
      <c r="K301" s="14">
        <v>79412045</v>
      </c>
      <c r="L301" s="14" t="s">
        <v>582</v>
      </c>
      <c r="M301" s="14" t="s">
        <v>379</v>
      </c>
      <c r="N301" t="s">
        <v>37</v>
      </c>
      <c r="O301" s="1">
        <v>45079</v>
      </c>
      <c r="P301" s="14" t="s">
        <v>624</v>
      </c>
      <c r="Q301" s="14" t="s">
        <v>873</v>
      </c>
      <c r="R301" s="1">
        <v>45001</v>
      </c>
      <c r="S301" s="1">
        <v>45006</v>
      </c>
      <c r="T301" s="14" t="s">
        <v>972</v>
      </c>
      <c r="U301" s="1">
        <v>45312</v>
      </c>
      <c r="V301" s="14">
        <v>40320000</v>
      </c>
      <c r="W301" s="14">
        <f>$D$5-Contratos[[#This Row],[Fecha de Inicio]]</f>
        <v>101</v>
      </c>
      <c r="X301" s="14">
        <f>ROUND((($D$5-Contratos[[#This Row],[Fecha de Inicio]])/(Contratos[[#This Row],[Fecha Finalizacion Programada]]-Contratos[[#This Row],[Fecha de Inicio]])*100),2)</f>
        <v>33.01</v>
      </c>
      <c r="Y301" s="27">
        <v>5376000</v>
      </c>
      <c r="Z301" s="27">
        <v>34944000</v>
      </c>
      <c r="AA301" s="14">
        <v>0</v>
      </c>
      <c r="AB301" s="27">
        <v>0</v>
      </c>
      <c r="AC301" s="27">
        <v>40320000</v>
      </c>
      <c r="AD301" s="14" t="s">
        <v>972</v>
      </c>
    </row>
    <row r="302" spans="2:30" x14ac:dyDescent="0.25">
      <c r="B302" s="14">
        <v>2023</v>
      </c>
      <c r="C302">
        <v>230319</v>
      </c>
      <c r="D302" s="14" t="s">
        <v>188</v>
      </c>
      <c r="E302" s="14" t="s">
        <v>661</v>
      </c>
      <c r="F302" s="14" t="s">
        <v>42</v>
      </c>
      <c r="G302" s="14" t="s">
        <v>43</v>
      </c>
      <c r="H302" s="14" t="s">
        <v>926</v>
      </c>
      <c r="I302" s="14" t="s">
        <v>2</v>
      </c>
      <c r="J302" s="14" t="s">
        <v>523</v>
      </c>
      <c r="K302" s="14">
        <v>1049898384</v>
      </c>
      <c r="L302" s="14" t="s">
        <v>914</v>
      </c>
      <c r="M302" s="14" t="s">
        <v>379</v>
      </c>
      <c r="N302" t="s">
        <v>37</v>
      </c>
      <c r="O302" s="1">
        <v>45079</v>
      </c>
      <c r="P302" s="14" t="s">
        <v>624</v>
      </c>
      <c r="Q302" s="14" t="s">
        <v>873</v>
      </c>
      <c r="R302" s="1">
        <v>44995</v>
      </c>
      <c r="S302" s="1">
        <v>44998</v>
      </c>
      <c r="T302" s="14" t="s">
        <v>972</v>
      </c>
      <c r="U302" s="1">
        <v>45304</v>
      </c>
      <c r="V302" s="14">
        <v>40320000</v>
      </c>
      <c r="W302" s="14">
        <f>$D$5-Contratos[[#This Row],[Fecha de Inicio]]</f>
        <v>109</v>
      </c>
      <c r="X302" s="14">
        <f>ROUND((($D$5-Contratos[[#This Row],[Fecha de Inicio]])/(Contratos[[#This Row],[Fecha Finalizacion Programada]]-Contratos[[#This Row],[Fecha de Inicio]])*100),2)</f>
        <v>35.619999999999997</v>
      </c>
      <c r="Y302" s="27">
        <v>6451200</v>
      </c>
      <c r="Z302" s="27">
        <v>33868800</v>
      </c>
      <c r="AA302" s="14">
        <v>0</v>
      </c>
      <c r="AB302" s="27">
        <v>0</v>
      </c>
      <c r="AC302" s="27">
        <v>40320000</v>
      </c>
      <c r="AD302" s="14" t="s">
        <v>972</v>
      </c>
    </row>
    <row r="303" spans="2:30" x14ac:dyDescent="0.25">
      <c r="B303" s="14">
        <v>2023</v>
      </c>
      <c r="C303">
        <v>230316</v>
      </c>
      <c r="D303" s="14" t="s">
        <v>188</v>
      </c>
      <c r="E303" s="14" t="s">
        <v>661</v>
      </c>
      <c r="F303" s="14" t="s">
        <v>42</v>
      </c>
      <c r="G303" s="14" t="s">
        <v>43</v>
      </c>
      <c r="H303" s="14" t="s">
        <v>926</v>
      </c>
      <c r="I303" s="14" t="s">
        <v>2</v>
      </c>
      <c r="J303" s="14" t="s">
        <v>523</v>
      </c>
      <c r="K303" s="14">
        <v>1069757873</v>
      </c>
      <c r="L303" s="14" t="s">
        <v>913</v>
      </c>
      <c r="M303" s="14" t="s">
        <v>379</v>
      </c>
      <c r="N303" t="s">
        <v>37</v>
      </c>
      <c r="O303" s="1">
        <v>45079</v>
      </c>
      <c r="P303" s="14" t="s">
        <v>619</v>
      </c>
      <c r="Q303" s="14" t="s">
        <v>873</v>
      </c>
      <c r="R303" s="1">
        <v>44995</v>
      </c>
      <c r="S303" s="1">
        <v>44998</v>
      </c>
      <c r="T303" s="14" t="s">
        <v>972</v>
      </c>
      <c r="U303" s="1">
        <v>45304</v>
      </c>
      <c r="V303" s="14">
        <v>40320000</v>
      </c>
      <c r="W303" s="14">
        <f>$D$5-Contratos[[#This Row],[Fecha de Inicio]]</f>
        <v>109</v>
      </c>
      <c r="X303" s="14">
        <f>ROUND((($D$5-Contratos[[#This Row],[Fecha de Inicio]])/(Contratos[[#This Row],[Fecha Finalizacion Programada]]-Contratos[[#This Row],[Fecha de Inicio]])*100),2)</f>
        <v>35.619999999999997</v>
      </c>
      <c r="Y303" s="27">
        <v>6451200</v>
      </c>
      <c r="Z303" s="27">
        <v>33868800</v>
      </c>
      <c r="AA303" s="14">
        <v>0</v>
      </c>
      <c r="AB303" s="27">
        <v>0</v>
      </c>
      <c r="AC303" s="27">
        <v>40320000</v>
      </c>
      <c r="AD303" s="14" t="s">
        <v>972</v>
      </c>
    </row>
    <row r="304" spans="2:30" x14ac:dyDescent="0.25">
      <c r="B304" s="14">
        <v>2023</v>
      </c>
      <c r="C304">
        <v>230241</v>
      </c>
      <c r="D304" s="14" t="s">
        <v>188</v>
      </c>
      <c r="E304" s="14" t="s">
        <v>390</v>
      </c>
      <c r="F304" s="14" t="s">
        <v>42</v>
      </c>
      <c r="G304" s="14" t="s">
        <v>43</v>
      </c>
      <c r="H304" s="14" t="s">
        <v>961</v>
      </c>
      <c r="I304" s="14" t="s">
        <v>2</v>
      </c>
      <c r="J304" s="14" t="s">
        <v>294</v>
      </c>
      <c r="K304" s="14">
        <v>79708223</v>
      </c>
      <c r="L304" s="14" t="s">
        <v>338</v>
      </c>
      <c r="M304" s="14" t="s">
        <v>376</v>
      </c>
      <c r="N304" t="s">
        <v>37</v>
      </c>
      <c r="O304" s="1">
        <v>45079</v>
      </c>
      <c r="P304" s="14" t="s">
        <v>782</v>
      </c>
      <c r="Q304" s="14" t="s">
        <v>782</v>
      </c>
      <c r="R304" s="1">
        <v>44971</v>
      </c>
      <c r="S304" s="1">
        <v>44974</v>
      </c>
      <c r="T304" s="14" t="s">
        <v>972</v>
      </c>
      <c r="U304" s="1">
        <v>45277</v>
      </c>
      <c r="V304" s="14">
        <v>55820000</v>
      </c>
      <c r="W304" s="14">
        <f>$D$5-Contratos[[#This Row],[Fecha de Inicio]]</f>
        <v>133</v>
      </c>
      <c r="X304" s="14">
        <f>ROUND((($D$5-Contratos[[#This Row],[Fecha de Inicio]])/(Contratos[[#This Row],[Fecha Finalizacion Programada]]-Contratos[[#This Row],[Fecha de Inicio]])*100),2)</f>
        <v>43.89</v>
      </c>
      <c r="Y304" s="27">
        <v>19350933</v>
      </c>
      <c r="Z304" s="27">
        <v>36469067</v>
      </c>
      <c r="AA304" s="14">
        <v>0</v>
      </c>
      <c r="AB304" s="27">
        <v>0</v>
      </c>
      <c r="AC304" s="27">
        <v>55820000</v>
      </c>
      <c r="AD304" s="14" t="s">
        <v>972</v>
      </c>
    </row>
    <row r="305" spans="2:30" x14ac:dyDescent="0.25">
      <c r="B305" s="14">
        <v>2023</v>
      </c>
      <c r="C305">
        <v>230080</v>
      </c>
      <c r="D305" s="14" t="s">
        <v>188</v>
      </c>
      <c r="E305" s="14" t="s">
        <v>647</v>
      </c>
      <c r="F305" s="14" t="s">
        <v>42</v>
      </c>
      <c r="G305" s="14" t="s">
        <v>43</v>
      </c>
      <c r="H305" s="14" t="s">
        <v>957</v>
      </c>
      <c r="I305" s="14" t="s">
        <v>2</v>
      </c>
      <c r="J305" s="14" t="s">
        <v>511</v>
      </c>
      <c r="K305" s="14">
        <v>38643879</v>
      </c>
      <c r="L305" s="14" t="s">
        <v>915</v>
      </c>
      <c r="M305" s="14" t="s">
        <v>58</v>
      </c>
      <c r="N305" t="s">
        <v>37</v>
      </c>
      <c r="O305" s="1">
        <v>45079</v>
      </c>
      <c r="P305" s="14" t="s">
        <v>783</v>
      </c>
      <c r="Q305" s="14" t="s">
        <v>876</v>
      </c>
      <c r="R305" s="1">
        <v>44944</v>
      </c>
      <c r="S305" s="1">
        <v>44958</v>
      </c>
      <c r="T305" s="14" t="s">
        <v>969</v>
      </c>
      <c r="U305" s="1">
        <v>45200</v>
      </c>
      <c r="V305" s="14">
        <v>38832000</v>
      </c>
      <c r="W305" s="14">
        <f>$D$5-Contratos[[#This Row],[Fecha de Inicio]]</f>
        <v>149</v>
      </c>
      <c r="X305" s="14">
        <f>ROUND((($D$5-Contratos[[#This Row],[Fecha de Inicio]])/(Contratos[[#This Row],[Fecha Finalizacion Programada]]-Contratos[[#This Row],[Fecha de Inicio]])*100),2)</f>
        <v>61.57</v>
      </c>
      <c r="Y305" s="27">
        <v>19416000</v>
      </c>
      <c r="Z305" s="27">
        <v>19416000</v>
      </c>
      <c r="AA305" s="14">
        <v>0</v>
      </c>
      <c r="AB305" s="27">
        <v>0</v>
      </c>
      <c r="AC305" s="27">
        <v>38832000</v>
      </c>
      <c r="AD305" s="14" t="s">
        <v>969</v>
      </c>
    </row>
    <row r="306" spans="2:30" x14ac:dyDescent="0.25">
      <c r="B306" s="14">
        <v>2023</v>
      </c>
      <c r="C306">
        <v>230224</v>
      </c>
      <c r="D306" s="14" t="s">
        <v>188</v>
      </c>
      <c r="E306" s="14" t="s">
        <v>395</v>
      </c>
      <c r="F306" s="14" t="s">
        <v>42</v>
      </c>
      <c r="G306" s="14" t="s">
        <v>43</v>
      </c>
      <c r="H306" s="14" t="s">
        <v>962</v>
      </c>
      <c r="I306" s="14" t="s">
        <v>2</v>
      </c>
      <c r="J306" s="14" t="s">
        <v>299</v>
      </c>
      <c r="K306" s="14">
        <v>1023024436</v>
      </c>
      <c r="L306" s="14" t="s">
        <v>916</v>
      </c>
      <c r="M306" s="14" t="s">
        <v>44</v>
      </c>
      <c r="N306" t="s">
        <v>37</v>
      </c>
      <c r="O306" s="1">
        <v>45079</v>
      </c>
      <c r="P306" s="14" t="s">
        <v>730</v>
      </c>
      <c r="Q306" s="14" t="s">
        <v>877</v>
      </c>
      <c r="R306" s="1">
        <v>44964</v>
      </c>
      <c r="S306" s="1">
        <v>44965</v>
      </c>
      <c r="T306" s="14" t="s">
        <v>972</v>
      </c>
      <c r="U306" s="1">
        <v>45268</v>
      </c>
      <c r="V306" s="14">
        <v>45490000</v>
      </c>
      <c r="W306" s="14">
        <f>$D$5-Contratos[[#This Row],[Fecha de Inicio]]</f>
        <v>142</v>
      </c>
      <c r="X306" s="14">
        <f>ROUND((($D$5-Contratos[[#This Row],[Fecha de Inicio]])/(Contratos[[#This Row],[Fecha Finalizacion Programada]]-Contratos[[#This Row],[Fecha de Inicio]])*100),2)</f>
        <v>46.86</v>
      </c>
      <c r="Y306" s="27">
        <v>17134567</v>
      </c>
      <c r="Z306" s="27">
        <v>28355433</v>
      </c>
      <c r="AA306" s="14">
        <v>0</v>
      </c>
      <c r="AB306" s="27">
        <v>0</v>
      </c>
      <c r="AC306" s="27">
        <v>45490000</v>
      </c>
      <c r="AD306" s="14" t="s">
        <v>972</v>
      </c>
    </row>
    <row r="307" spans="2:30" x14ac:dyDescent="0.25">
      <c r="B307" s="14">
        <v>2023</v>
      </c>
      <c r="C307">
        <v>230026</v>
      </c>
      <c r="D307" s="14" t="s">
        <v>188</v>
      </c>
      <c r="E307" s="14" t="s">
        <v>455</v>
      </c>
      <c r="F307" s="14" t="s">
        <v>42</v>
      </c>
      <c r="G307" s="14" t="s">
        <v>43</v>
      </c>
      <c r="H307" s="14" t="s">
        <v>931</v>
      </c>
      <c r="I307" s="14" t="s">
        <v>2</v>
      </c>
      <c r="J307" s="14" t="s">
        <v>487</v>
      </c>
      <c r="K307" s="14">
        <v>52699229</v>
      </c>
      <c r="L307" s="14" t="s">
        <v>588</v>
      </c>
      <c r="M307" s="14" t="s">
        <v>964</v>
      </c>
      <c r="N307" t="s">
        <v>37</v>
      </c>
      <c r="O307" s="1">
        <v>45079</v>
      </c>
      <c r="P307" s="14" t="s">
        <v>784</v>
      </c>
      <c r="Q307" s="14" t="s">
        <v>784</v>
      </c>
      <c r="R307" s="1">
        <v>44939</v>
      </c>
      <c r="S307" s="1">
        <v>44946</v>
      </c>
      <c r="T307" s="14" t="s">
        <v>970</v>
      </c>
      <c r="U307" s="1">
        <v>45219</v>
      </c>
      <c r="V307" s="14">
        <v>29313000</v>
      </c>
      <c r="W307" s="14">
        <f>$D$5-Contratos[[#This Row],[Fecha de Inicio]]</f>
        <v>161</v>
      </c>
      <c r="X307" s="14">
        <f>ROUND((($D$5-Contratos[[#This Row],[Fecha de Inicio]])/(Contratos[[#This Row],[Fecha Finalizacion Programada]]-Contratos[[#This Row],[Fecha de Inicio]])*100),2)</f>
        <v>58.97</v>
      </c>
      <c r="Y307" s="27">
        <v>14222233</v>
      </c>
      <c r="Z307" s="27">
        <v>15090767</v>
      </c>
      <c r="AA307" s="14">
        <v>0</v>
      </c>
      <c r="AB307" s="27">
        <v>0</v>
      </c>
      <c r="AC307" s="27">
        <v>29313000</v>
      </c>
      <c r="AD307" s="14" t="s">
        <v>970</v>
      </c>
    </row>
    <row r="308" spans="2:30" x14ac:dyDescent="0.25">
      <c r="B308" s="14">
        <v>2023</v>
      </c>
      <c r="C308">
        <v>230017</v>
      </c>
      <c r="D308" s="14" t="s">
        <v>188</v>
      </c>
      <c r="E308" s="14" t="s">
        <v>448</v>
      </c>
      <c r="F308" s="14" t="s">
        <v>42</v>
      </c>
      <c r="G308" s="14" t="s">
        <v>43</v>
      </c>
      <c r="H308" s="14" t="s">
        <v>931</v>
      </c>
      <c r="I308" s="14" t="s">
        <v>2</v>
      </c>
      <c r="J308" s="14" t="s">
        <v>476</v>
      </c>
      <c r="K308" s="14">
        <v>80035939</v>
      </c>
      <c r="L308" s="14" t="s">
        <v>488</v>
      </c>
      <c r="M308" s="14" t="s">
        <v>964</v>
      </c>
      <c r="N308" t="s">
        <v>37</v>
      </c>
      <c r="O308" s="1">
        <v>45079</v>
      </c>
      <c r="P308" s="14" t="s">
        <v>785</v>
      </c>
      <c r="Q308" s="14" t="s">
        <v>785</v>
      </c>
      <c r="R308" s="1">
        <v>44939</v>
      </c>
      <c r="S308" s="1">
        <v>44944</v>
      </c>
      <c r="T308" s="14" t="s">
        <v>969</v>
      </c>
      <c r="U308" s="1">
        <v>45187</v>
      </c>
      <c r="V308" s="14">
        <v>50240000</v>
      </c>
      <c r="W308" s="14">
        <f>$D$5-Contratos[[#This Row],[Fecha de Inicio]]</f>
        <v>163</v>
      </c>
      <c r="X308" s="14">
        <f>ROUND((($D$5-Contratos[[#This Row],[Fecha de Inicio]])/(Contratos[[#This Row],[Fecha Finalizacion Programada]]-Contratos[[#This Row],[Fecha de Inicio]])*100),2)</f>
        <v>67.08</v>
      </c>
      <c r="Y308" s="27">
        <v>27841333</v>
      </c>
      <c r="Z308" s="27">
        <v>22398667</v>
      </c>
      <c r="AA308" s="14">
        <v>0</v>
      </c>
      <c r="AB308" s="27">
        <v>0</v>
      </c>
      <c r="AC308" s="27">
        <v>50240000</v>
      </c>
      <c r="AD308" s="14" t="s">
        <v>969</v>
      </c>
    </row>
    <row r="309" spans="2:30" x14ac:dyDescent="0.25">
      <c r="B309" s="14">
        <v>2022</v>
      </c>
      <c r="C309">
        <v>220819</v>
      </c>
      <c r="D309" s="14" t="s">
        <v>188</v>
      </c>
      <c r="E309" s="14" t="s">
        <v>441</v>
      </c>
      <c r="F309" s="14" t="s">
        <v>42</v>
      </c>
      <c r="G309" s="14" t="s">
        <v>43</v>
      </c>
      <c r="H309" s="14" t="s">
        <v>943</v>
      </c>
      <c r="I309" s="14" t="s">
        <v>2</v>
      </c>
      <c r="J309" s="14" t="s">
        <v>462</v>
      </c>
      <c r="K309" s="14">
        <v>52951267</v>
      </c>
      <c r="L309" s="14" t="s">
        <v>605</v>
      </c>
      <c r="M309" s="14" t="s">
        <v>436</v>
      </c>
      <c r="N309" t="s">
        <v>37</v>
      </c>
      <c r="O309" s="1">
        <v>45078</v>
      </c>
      <c r="P309" s="14" t="s">
        <v>423</v>
      </c>
      <c r="Q309" s="14" t="s">
        <v>429</v>
      </c>
      <c r="R309" s="1">
        <v>44882</v>
      </c>
      <c r="S309" s="1">
        <v>44886</v>
      </c>
      <c r="T309" s="14">
        <v>105</v>
      </c>
      <c r="U309" s="1">
        <v>45037</v>
      </c>
      <c r="V309" s="14">
        <v>27608000</v>
      </c>
      <c r="W309" s="14">
        <f>Contratos[[#This Row],[Fecha Finalizacion Programada]]-Contratos[[#This Row],[Fecha de Inicio]]</f>
        <v>151</v>
      </c>
      <c r="X309" s="14">
        <f>ROUND(((Contratos[[#This Row],[Fecha Finalizacion Programada]]-Contratos[[#This Row],[Fecha de Inicio]])/(Contratos[[#This Row],[Fecha Finalizacion Programada]]-Contratos[[#This Row],[Fecha de Inicio]])*100),2)</f>
        <v>100</v>
      </c>
      <c r="Y309" s="27">
        <v>38388266</v>
      </c>
      <c r="Z309" s="27">
        <v>525867</v>
      </c>
      <c r="AA309" s="14">
        <v>1</v>
      </c>
      <c r="AB309" s="27">
        <v>11306133</v>
      </c>
      <c r="AC309" s="27">
        <v>38914133</v>
      </c>
      <c r="AD309" s="14" t="s">
        <v>1012</v>
      </c>
    </row>
    <row r="310" spans="2:30" x14ac:dyDescent="0.25">
      <c r="B310" s="14">
        <v>2023</v>
      </c>
      <c r="C310">
        <v>230480</v>
      </c>
      <c r="D310" s="14" t="s">
        <v>189</v>
      </c>
      <c r="E310" s="14" t="s">
        <v>1046</v>
      </c>
      <c r="F310" s="14" t="s">
        <v>30</v>
      </c>
      <c r="G310" s="14" t="s">
        <v>39</v>
      </c>
      <c r="H310" s="14" t="s">
        <v>948</v>
      </c>
      <c r="I310" s="14" t="s">
        <v>2</v>
      </c>
      <c r="J310" s="14" t="s">
        <v>705</v>
      </c>
      <c r="K310" s="14">
        <v>900019737</v>
      </c>
      <c r="L310" s="14" t="s">
        <v>917</v>
      </c>
      <c r="M310" s="14" t="s">
        <v>170</v>
      </c>
      <c r="N310" t="s">
        <v>37</v>
      </c>
      <c r="O310" s="1">
        <v>45078</v>
      </c>
      <c r="P310" s="14" t="s">
        <v>786</v>
      </c>
      <c r="Q310" s="14" t="s">
        <v>878</v>
      </c>
      <c r="R310" s="1">
        <v>45033</v>
      </c>
      <c r="S310" s="1">
        <v>45036</v>
      </c>
      <c r="T310" s="14" t="s">
        <v>981</v>
      </c>
      <c r="U310" s="1">
        <v>45066</v>
      </c>
      <c r="V310" s="14">
        <v>44738491</v>
      </c>
      <c r="W310" s="14">
        <f>Contratos[[#This Row],[Fecha Finalizacion Programada]]-Contratos[[#This Row],[Fecha de Inicio]]</f>
        <v>30</v>
      </c>
      <c r="X310" s="14">
        <f>ROUND(((Contratos[[#This Row],[Fecha Finalizacion Programada]]-Contratos[[#This Row],[Fecha de Inicio]])/(Contratos[[#This Row],[Fecha Finalizacion Programada]]-Contratos[[#This Row],[Fecha de Inicio]])*100),2)</f>
        <v>100</v>
      </c>
      <c r="Y310" s="27">
        <v>44738491</v>
      </c>
      <c r="Z310" s="27">
        <v>0</v>
      </c>
      <c r="AA310" s="14">
        <v>0</v>
      </c>
      <c r="AB310" s="27">
        <v>0</v>
      </c>
      <c r="AC310" s="27">
        <v>44738491</v>
      </c>
      <c r="AD310" s="14" t="s">
        <v>981</v>
      </c>
    </row>
    <row r="311" spans="2:30" x14ac:dyDescent="0.25">
      <c r="B311" s="14">
        <v>2023</v>
      </c>
      <c r="C311">
        <v>230176</v>
      </c>
      <c r="D311" s="14" t="s">
        <v>188</v>
      </c>
      <c r="E311" s="14" t="s">
        <v>394</v>
      </c>
      <c r="F311" s="14" t="s">
        <v>42</v>
      </c>
      <c r="G311" s="14" t="s">
        <v>43</v>
      </c>
      <c r="H311" s="14" t="s">
        <v>141</v>
      </c>
      <c r="I311" s="14" t="s">
        <v>2</v>
      </c>
      <c r="J311" s="14" t="s">
        <v>298</v>
      </c>
      <c r="K311" s="14">
        <v>1032444254</v>
      </c>
      <c r="L311" s="14" t="s">
        <v>232</v>
      </c>
      <c r="M311" s="14" t="s">
        <v>438</v>
      </c>
      <c r="N311" t="s">
        <v>37</v>
      </c>
      <c r="O311" s="1">
        <v>45078</v>
      </c>
      <c r="P311" s="14" t="s">
        <v>108</v>
      </c>
      <c r="Q311" s="14" t="s">
        <v>879</v>
      </c>
      <c r="R311" s="1">
        <v>44957</v>
      </c>
      <c r="S311" s="1">
        <v>44958</v>
      </c>
      <c r="T311" s="14" t="s">
        <v>969</v>
      </c>
      <c r="U311" s="1">
        <v>45200</v>
      </c>
      <c r="V311" s="14">
        <v>26056000</v>
      </c>
      <c r="W311" s="14">
        <f>$D$5-Contratos[[#This Row],[Fecha de Inicio]]</f>
        <v>149</v>
      </c>
      <c r="X311" s="14">
        <f>ROUND((($D$5-Contratos[[#This Row],[Fecha de Inicio]])/(Contratos[[#This Row],[Fecha Finalizacion Programada]]-Contratos[[#This Row],[Fecha de Inicio]])*100),2)</f>
        <v>61.57</v>
      </c>
      <c r="Y311" s="27">
        <v>13028000</v>
      </c>
      <c r="Z311" s="27">
        <v>13028000</v>
      </c>
      <c r="AA311" s="14">
        <v>0</v>
      </c>
      <c r="AB311" s="27">
        <v>0</v>
      </c>
      <c r="AC311" s="27">
        <v>26056000</v>
      </c>
      <c r="AD311" s="14" t="s">
        <v>969</v>
      </c>
    </row>
    <row r="312" spans="2:30" x14ac:dyDescent="0.25">
      <c r="B312" s="14">
        <v>2023</v>
      </c>
      <c r="C312">
        <v>230290</v>
      </c>
      <c r="D312" s="14" t="s">
        <v>188</v>
      </c>
      <c r="E312" s="14" t="s">
        <v>661</v>
      </c>
      <c r="F312" s="14" t="s">
        <v>42</v>
      </c>
      <c r="G312" s="14" t="s">
        <v>43</v>
      </c>
      <c r="H312" s="14" t="s">
        <v>926</v>
      </c>
      <c r="I312" s="14" t="s">
        <v>2</v>
      </c>
      <c r="J312" s="14" t="s">
        <v>523</v>
      </c>
      <c r="K312" s="14">
        <v>52557015</v>
      </c>
      <c r="L312" s="14" t="s">
        <v>918</v>
      </c>
      <c r="M312" s="14" t="s">
        <v>379</v>
      </c>
      <c r="N312" t="s">
        <v>37</v>
      </c>
      <c r="O312" s="1">
        <v>45078</v>
      </c>
      <c r="P312" s="14" t="s">
        <v>619</v>
      </c>
      <c r="Q312" s="14" t="s">
        <v>631</v>
      </c>
      <c r="R312" s="1">
        <v>44992</v>
      </c>
      <c r="S312" s="1">
        <v>44998</v>
      </c>
      <c r="T312" s="14" t="s">
        <v>972</v>
      </c>
      <c r="U312" s="1">
        <v>45304</v>
      </c>
      <c r="V312" s="14">
        <v>40320000</v>
      </c>
      <c r="W312" s="14">
        <f>$D$5-Contratos[[#This Row],[Fecha de Inicio]]</f>
        <v>109</v>
      </c>
      <c r="X312" s="14">
        <f>ROUND((($D$5-Contratos[[#This Row],[Fecha de Inicio]])/(Contratos[[#This Row],[Fecha Finalizacion Programada]]-Contratos[[#This Row],[Fecha de Inicio]])*100),2)</f>
        <v>35.619999999999997</v>
      </c>
      <c r="Y312" s="27">
        <v>6451200</v>
      </c>
      <c r="Z312" s="27">
        <v>33868800</v>
      </c>
      <c r="AA312" s="14">
        <v>0</v>
      </c>
      <c r="AB312" s="27">
        <v>0</v>
      </c>
      <c r="AC312" s="27">
        <v>40320000</v>
      </c>
      <c r="AD312" s="14" t="s">
        <v>972</v>
      </c>
    </row>
    <row r="313" spans="2:30" x14ac:dyDescent="0.25">
      <c r="B313" s="14">
        <v>2023</v>
      </c>
      <c r="C313">
        <v>230281</v>
      </c>
      <c r="D313" s="14" t="s">
        <v>188</v>
      </c>
      <c r="E313" s="14" t="s">
        <v>661</v>
      </c>
      <c r="F313" s="14" t="s">
        <v>42</v>
      </c>
      <c r="G313" s="14" t="s">
        <v>43</v>
      </c>
      <c r="H313" s="14" t="s">
        <v>926</v>
      </c>
      <c r="I313" s="14" t="s">
        <v>2</v>
      </c>
      <c r="J313" s="14" t="s">
        <v>523</v>
      </c>
      <c r="K313" s="14">
        <v>1014255083</v>
      </c>
      <c r="L313" s="14" t="s">
        <v>570</v>
      </c>
      <c r="M313" s="14" t="s">
        <v>379</v>
      </c>
      <c r="N313" t="s">
        <v>37</v>
      </c>
      <c r="O313" s="1">
        <v>45078</v>
      </c>
      <c r="P313" s="14" t="s">
        <v>619</v>
      </c>
      <c r="Q313" s="14" t="s">
        <v>880</v>
      </c>
      <c r="R313" s="1">
        <v>44992</v>
      </c>
      <c r="S313" s="1">
        <v>44998</v>
      </c>
      <c r="T313" s="14" t="s">
        <v>972</v>
      </c>
      <c r="U313" s="1">
        <v>45304</v>
      </c>
      <c r="V313" s="14">
        <v>40320000</v>
      </c>
      <c r="W313" s="14">
        <f>$D$5-Contratos[[#This Row],[Fecha de Inicio]]</f>
        <v>109</v>
      </c>
      <c r="X313" s="14">
        <f>ROUND((($D$5-Contratos[[#This Row],[Fecha de Inicio]])/(Contratos[[#This Row],[Fecha Finalizacion Programada]]-Contratos[[#This Row],[Fecha de Inicio]])*100),2)</f>
        <v>35.619999999999997</v>
      </c>
      <c r="Y313" s="27">
        <v>6451200</v>
      </c>
      <c r="Z313" s="27">
        <v>33868800</v>
      </c>
      <c r="AA313" s="14">
        <v>0</v>
      </c>
      <c r="AB313" s="27">
        <v>0</v>
      </c>
      <c r="AC313" s="27">
        <v>40320000</v>
      </c>
      <c r="AD313" s="14" t="s">
        <v>972</v>
      </c>
    </row>
    <row r="314" spans="2:30" x14ac:dyDescent="0.25">
      <c r="B314" s="14">
        <v>2023</v>
      </c>
      <c r="C314">
        <v>230293</v>
      </c>
      <c r="D314" s="14" t="s">
        <v>188</v>
      </c>
      <c r="E314" s="14" t="s">
        <v>661</v>
      </c>
      <c r="F314" s="14" t="s">
        <v>42</v>
      </c>
      <c r="G314" s="14" t="s">
        <v>43</v>
      </c>
      <c r="H314" s="14" t="s">
        <v>926</v>
      </c>
      <c r="I314" s="14" t="s">
        <v>2</v>
      </c>
      <c r="J314" s="14" t="s">
        <v>523</v>
      </c>
      <c r="K314" s="14">
        <v>53016599</v>
      </c>
      <c r="L314" s="14" t="s">
        <v>575</v>
      </c>
      <c r="M314" s="14" t="s">
        <v>379</v>
      </c>
      <c r="N314" t="s">
        <v>37</v>
      </c>
      <c r="O314" s="1">
        <v>45078</v>
      </c>
      <c r="P314" s="14" t="s">
        <v>619</v>
      </c>
      <c r="Q314" s="14" t="s">
        <v>873</v>
      </c>
      <c r="R314" s="1">
        <v>44992</v>
      </c>
      <c r="S314" s="1">
        <v>44998</v>
      </c>
      <c r="T314" s="14" t="s">
        <v>972</v>
      </c>
      <c r="U314" s="1">
        <v>45304</v>
      </c>
      <c r="V314" s="14">
        <v>40320000</v>
      </c>
      <c r="W314" s="14">
        <f>$D$5-Contratos[[#This Row],[Fecha de Inicio]]</f>
        <v>109</v>
      </c>
      <c r="X314" s="14">
        <f>ROUND((($D$5-Contratos[[#This Row],[Fecha de Inicio]])/(Contratos[[#This Row],[Fecha Finalizacion Programada]]-Contratos[[#This Row],[Fecha de Inicio]])*100),2)</f>
        <v>35.619999999999997</v>
      </c>
      <c r="Y314" s="27">
        <v>6451600</v>
      </c>
      <c r="Z314" s="27">
        <v>33868400</v>
      </c>
      <c r="AA314" s="14">
        <v>0</v>
      </c>
      <c r="AB314" s="27">
        <v>0</v>
      </c>
      <c r="AC314" s="27">
        <v>40320000</v>
      </c>
      <c r="AD314" s="14" t="s">
        <v>972</v>
      </c>
    </row>
    <row r="315" spans="2:30" x14ac:dyDescent="0.25">
      <c r="B315" s="14">
        <v>2023</v>
      </c>
      <c r="C315">
        <v>230164</v>
      </c>
      <c r="D315" s="14" t="s">
        <v>188</v>
      </c>
      <c r="E315" s="14" t="s">
        <v>396</v>
      </c>
      <c r="F315" s="14" t="s">
        <v>42</v>
      </c>
      <c r="G315" s="14" t="s">
        <v>43</v>
      </c>
      <c r="H315" s="14" t="s">
        <v>141</v>
      </c>
      <c r="I315" s="14" t="s">
        <v>2</v>
      </c>
      <c r="J315" s="14" t="s">
        <v>300</v>
      </c>
      <c r="K315" s="14">
        <v>1016056057</v>
      </c>
      <c r="L315" s="14" t="s">
        <v>234</v>
      </c>
      <c r="M315" s="14" t="s">
        <v>438</v>
      </c>
      <c r="N315" t="s">
        <v>37</v>
      </c>
      <c r="O315" s="1">
        <v>45078</v>
      </c>
      <c r="P315" s="14" t="s">
        <v>108</v>
      </c>
      <c r="Q315" s="14" t="s">
        <v>183</v>
      </c>
      <c r="R315" s="1">
        <v>44953</v>
      </c>
      <c r="S315" s="1">
        <v>44965</v>
      </c>
      <c r="T315" s="14" t="s">
        <v>970</v>
      </c>
      <c r="U315" s="1">
        <v>45238</v>
      </c>
      <c r="V315" s="14">
        <v>29313000</v>
      </c>
      <c r="W315" s="14">
        <f>$D$5-Contratos[[#This Row],[Fecha de Inicio]]</f>
        <v>142</v>
      </c>
      <c r="X315" s="14">
        <f>ROUND((($D$5-Contratos[[#This Row],[Fecha de Inicio]])/(Contratos[[#This Row],[Fecha Finalizacion Programada]]-Contratos[[#This Row],[Fecha de Inicio]])*100),2)</f>
        <v>52.01</v>
      </c>
      <c r="Y315" s="27">
        <v>12268033</v>
      </c>
      <c r="Z315" s="27">
        <v>17044967</v>
      </c>
      <c r="AA315" s="14">
        <v>0</v>
      </c>
      <c r="AB315" s="27">
        <v>0</v>
      </c>
      <c r="AC315" s="27">
        <v>29313000</v>
      </c>
      <c r="AD315" s="14" t="s">
        <v>970</v>
      </c>
    </row>
    <row r="316" spans="2:30" x14ac:dyDescent="0.25">
      <c r="B316" s="14">
        <v>2023</v>
      </c>
      <c r="C316">
        <v>230091</v>
      </c>
      <c r="D316" s="14" t="s">
        <v>188</v>
      </c>
      <c r="E316" s="14" t="s">
        <v>271</v>
      </c>
      <c r="F316" s="14" t="s">
        <v>42</v>
      </c>
      <c r="G316" s="14" t="s">
        <v>43</v>
      </c>
      <c r="H316" s="14" t="s">
        <v>141</v>
      </c>
      <c r="I316" s="14" t="s">
        <v>2</v>
      </c>
      <c r="J316" s="14" t="s">
        <v>206</v>
      </c>
      <c r="K316" s="14">
        <v>1024530851</v>
      </c>
      <c r="L316" s="14" t="s">
        <v>55</v>
      </c>
      <c r="M316" s="14" t="s">
        <v>438</v>
      </c>
      <c r="N316" t="s">
        <v>37</v>
      </c>
      <c r="O316" s="1">
        <v>45078</v>
      </c>
      <c r="P316" s="14" t="s">
        <v>108</v>
      </c>
      <c r="Q316" s="14" t="s">
        <v>183</v>
      </c>
      <c r="R316" s="1">
        <v>44945</v>
      </c>
      <c r="S316" s="1">
        <v>44949</v>
      </c>
      <c r="T316" s="14" t="s">
        <v>969</v>
      </c>
      <c r="U316" s="1">
        <v>45192</v>
      </c>
      <c r="V316" s="14">
        <v>53960000</v>
      </c>
      <c r="W316" s="14">
        <f>$D$5-Contratos[[#This Row],[Fecha de Inicio]]</f>
        <v>158</v>
      </c>
      <c r="X316" s="14">
        <f>ROUND((($D$5-Contratos[[#This Row],[Fecha de Inicio]])/(Contratos[[#This Row],[Fecha Finalizacion Programada]]-Contratos[[#This Row],[Fecha de Inicio]])*100),2)</f>
        <v>65.02</v>
      </c>
      <c r="Y316" s="27">
        <v>28778667</v>
      </c>
      <c r="Z316" s="27">
        <v>25181333</v>
      </c>
      <c r="AA316" s="14">
        <v>0</v>
      </c>
      <c r="AB316" s="27">
        <v>0</v>
      </c>
      <c r="AC316" s="27">
        <v>53960000</v>
      </c>
      <c r="AD316" s="14" t="s">
        <v>969</v>
      </c>
    </row>
    <row r="317" spans="2:30" x14ac:dyDescent="0.25">
      <c r="B317" s="14">
        <v>2023</v>
      </c>
      <c r="C317">
        <v>230272</v>
      </c>
      <c r="D317" s="14" t="s">
        <v>188</v>
      </c>
      <c r="E317" s="14" t="s">
        <v>658</v>
      </c>
      <c r="F317" s="14" t="s">
        <v>27</v>
      </c>
      <c r="G317" s="14" t="s">
        <v>24</v>
      </c>
      <c r="H317" s="14" t="s">
        <v>963</v>
      </c>
      <c r="I317" s="14" t="s">
        <v>2</v>
      </c>
      <c r="J317" s="14" t="s">
        <v>514</v>
      </c>
      <c r="K317" s="14">
        <v>830085426</v>
      </c>
      <c r="L317" s="14" t="s">
        <v>550</v>
      </c>
      <c r="M317" s="14" t="s">
        <v>613</v>
      </c>
      <c r="N317" t="s">
        <v>37</v>
      </c>
      <c r="O317" s="1">
        <v>45078</v>
      </c>
      <c r="P317" s="14" t="s">
        <v>621</v>
      </c>
      <c r="Q317" s="14" t="s">
        <v>881</v>
      </c>
      <c r="R317" s="1">
        <v>44981</v>
      </c>
      <c r="S317" s="1">
        <v>44986</v>
      </c>
      <c r="T317" s="14" t="s">
        <v>967</v>
      </c>
      <c r="U317" s="1">
        <v>45352</v>
      </c>
      <c r="V317" s="14">
        <v>84000000</v>
      </c>
      <c r="W317" s="14">
        <f>$D$5-Contratos[[#This Row],[Fecha de Inicio]]</f>
        <v>121</v>
      </c>
      <c r="X317" s="14">
        <f>ROUND((($D$5-Contratos[[#This Row],[Fecha de Inicio]])/(Contratos[[#This Row],[Fecha Finalizacion Programada]]-Contratos[[#This Row],[Fecha de Inicio]])*100),2)</f>
        <v>33.06</v>
      </c>
      <c r="Y317" s="27">
        <v>13884444</v>
      </c>
      <c r="Z317" s="27">
        <v>70115556</v>
      </c>
      <c r="AA317" s="14">
        <v>0</v>
      </c>
      <c r="AB317" s="27">
        <v>0</v>
      </c>
      <c r="AC317" s="27">
        <v>84000000</v>
      </c>
      <c r="AD317" s="14" t="s">
        <v>967</v>
      </c>
    </row>
    <row r="318" spans="2:30" x14ac:dyDescent="0.25">
      <c r="B318" s="14">
        <v>2023</v>
      </c>
      <c r="C318">
        <v>230090</v>
      </c>
      <c r="D318" s="14" t="s">
        <v>188</v>
      </c>
      <c r="E318" s="14" t="s">
        <v>271</v>
      </c>
      <c r="F318" s="14" t="s">
        <v>42</v>
      </c>
      <c r="G318" s="14" t="s">
        <v>43</v>
      </c>
      <c r="H318" s="14" t="s">
        <v>141</v>
      </c>
      <c r="I318" s="14" t="s">
        <v>2</v>
      </c>
      <c r="J318" s="14" t="s">
        <v>206</v>
      </c>
      <c r="K318" s="14">
        <v>1032456288</v>
      </c>
      <c r="L318" s="14" t="s">
        <v>54</v>
      </c>
      <c r="M318" s="14" t="s">
        <v>438</v>
      </c>
      <c r="N318" t="s">
        <v>37</v>
      </c>
      <c r="O318" s="1">
        <v>45078</v>
      </c>
      <c r="P318" s="14" t="s">
        <v>108</v>
      </c>
      <c r="Q318" s="14" t="s">
        <v>183</v>
      </c>
      <c r="R318" s="1">
        <v>44945</v>
      </c>
      <c r="S318" s="1">
        <v>44949</v>
      </c>
      <c r="T318" s="14" t="s">
        <v>969</v>
      </c>
      <c r="U318" s="1">
        <v>45192</v>
      </c>
      <c r="V318" s="14">
        <v>53960000</v>
      </c>
      <c r="W318" s="14">
        <f>$D$5-Contratos[[#This Row],[Fecha de Inicio]]</f>
        <v>158</v>
      </c>
      <c r="X318" s="14">
        <f>ROUND((($D$5-Contratos[[#This Row],[Fecha de Inicio]])/(Contratos[[#This Row],[Fecha Finalizacion Programada]]-Contratos[[#This Row],[Fecha de Inicio]])*100),2)</f>
        <v>65.02</v>
      </c>
      <c r="Y318" s="27">
        <v>28778667</v>
      </c>
      <c r="Z318" s="27">
        <v>25181333</v>
      </c>
      <c r="AA318" s="14">
        <v>0</v>
      </c>
      <c r="AB318" s="27">
        <v>0</v>
      </c>
      <c r="AC318" s="27">
        <v>53960000</v>
      </c>
      <c r="AD318" s="14" t="s">
        <v>969</v>
      </c>
    </row>
    <row r="319" spans="2:30" x14ac:dyDescent="0.25">
      <c r="B319" s="14">
        <v>2023</v>
      </c>
      <c r="C319">
        <v>230273</v>
      </c>
      <c r="D319" s="14" t="s">
        <v>188</v>
      </c>
      <c r="E319" s="14" t="s">
        <v>659</v>
      </c>
      <c r="F319" s="14" t="s">
        <v>27</v>
      </c>
      <c r="G319" s="14" t="s">
        <v>24</v>
      </c>
      <c r="H319" s="14" t="s">
        <v>963</v>
      </c>
      <c r="I319" s="14" t="s">
        <v>2</v>
      </c>
      <c r="J319" s="14" t="s">
        <v>515</v>
      </c>
      <c r="K319" s="14">
        <v>830085426</v>
      </c>
      <c r="L319" s="14" t="s">
        <v>550</v>
      </c>
      <c r="M319" s="14" t="s">
        <v>613</v>
      </c>
      <c r="N319" t="s">
        <v>37</v>
      </c>
      <c r="O319" s="1">
        <v>45078</v>
      </c>
      <c r="P319" s="14" t="s">
        <v>621</v>
      </c>
      <c r="Q319" s="14" t="s">
        <v>881</v>
      </c>
      <c r="R319" s="1">
        <v>44984</v>
      </c>
      <c r="S319" s="1">
        <v>44986</v>
      </c>
      <c r="T319" s="14" t="s">
        <v>967</v>
      </c>
      <c r="U319" s="1">
        <v>45352</v>
      </c>
      <c r="V319" s="14">
        <v>40698000</v>
      </c>
      <c r="W319" s="14">
        <f>$D$5-Contratos[[#This Row],[Fecha de Inicio]]</f>
        <v>121</v>
      </c>
      <c r="X319" s="14">
        <f>ROUND((($D$5-Contratos[[#This Row],[Fecha de Inicio]])/(Contratos[[#This Row],[Fecha Finalizacion Programada]]-Contratos[[#This Row],[Fecha de Inicio]])*100),2)</f>
        <v>33.06</v>
      </c>
      <c r="Y319" s="27">
        <v>4812360</v>
      </c>
      <c r="Z319" s="27">
        <v>35885640</v>
      </c>
      <c r="AA319" s="14">
        <v>0</v>
      </c>
      <c r="AB319" s="27">
        <v>0</v>
      </c>
      <c r="AC319" s="27">
        <v>40698000</v>
      </c>
      <c r="AD319" s="14" t="s">
        <v>967</v>
      </c>
    </row>
    <row r="320" spans="2:30" x14ac:dyDescent="0.25">
      <c r="B320" s="14">
        <v>2023</v>
      </c>
      <c r="C320">
        <v>230078</v>
      </c>
      <c r="D320" s="14" t="s">
        <v>188</v>
      </c>
      <c r="E320" s="14" t="s">
        <v>272</v>
      </c>
      <c r="F320" s="14" t="s">
        <v>42</v>
      </c>
      <c r="G320" s="14" t="s">
        <v>43</v>
      </c>
      <c r="H320" s="14" t="s">
        <v>141</v>
      </c>
      <c r="I320" s="14" t="s">
        <v>2</v>
      </c>
      <c r="J320" s="14" t="s">
        <v>207</v>
      </c>
      <c r="K320" s="14">
        <v>33676280</v>
      </c>
      <c r="L320" s="14" t="s">
        <v>53</v>
      </c>
      <c r="M320" s="14" t="s">
        <v>438</v>
      </c>
      <c r="N320" t="s">
        <v>37</v>
      </c>
      <c r="O320" s="1">
        <v>45078</v>
      </c>
      <c r="P320" s="14" t="s">
        <v>108</v>
      </c>
      <c r="Q320" s="14" t="s">
        <v>183</v>
      </c>
      <c r="R320" s="1">
        <v>44944</v>
      </c>
      <c r="S320" s="1">
        <v>44945</v>
      </c>
      <c r="T320" s="14" t="s">
        <v>969</v>
      </c>
      <c r="U320" s="1">
        <v>45188</v>
      </c>
      <c r="V320" s="14">
        <v>53960000</v>
      </c>
      <c r="W320" s="14">
        <f>$D$5-Contratos[[#This Row],[Fecha de Inicio]]</f>
        <v>162</v>
      </c>
      <c r="X320" s="14">
        <f>ROUND((($D$5-Contratos[[#This Row],[Fecha de Inicio]])/(Contratos[[#This Row],[Fecha Finalizacion Programada]]-Contratos[[#This Row],[Fecha de Inicio]])*100),2)</f>
        <v>66.67</v>
      </c>
      <c r="Y320" s="27">
        <v>29678000</v>
      </c>
      <c r="Z320" s="27">
        <v>24282000</v>
      </c>
      <c r="AA320" s="14">
        <v>0</v>
      </c>
      <c r="AB320" s="27">
        <v>0</v>
      </c>
      <c r="AC320" s="27">
        <v>53960000</v>
      </c>
      <c r="AD320" s="14" t="s">
        <v>969</v>
      </c>
    </row>
    <row r="321" spans="2:30" x14ac:dyDescent="0.25">
      <c r="B321" s="14">
        <v>2023</v>
      </c>
      <c r="C321">
        <v>230240</v>
      </c>
      <c r="D321" s="14" t="s">
        <v>188</v>
      </c>
      <c r="E321" s="14" t="s">
        <v>450</v>
      </c>
      <c r="F321" s="14" t="s">
        <v>27</v>
      </c>
      <c r="G321" s="14" t="s">
        <v>56</v>
      </c>
      <c r="H321" s="14" t="s">
        <v>951</v>
      </c>
      <c r="I321" s="14" t="s">
        <v>2</v>
      </c>
      <c r="J321" s="14" t="s">
        <v>479</v>
      </c>
      <c r="K321" s="14">
        <v>830006392</v>
      </c>
      <c r="L321" s="14" t="s">
        <v>480</v>
      </c>
      <c r="M321" s="14" t="s">
        <v>614</v>
      </c>
      <c r="N321" t="s">
        <v>37</v>
      </c>
      <c r="O321" s="1">
        <v>45078</v>
      </c>
      <c r="P321" s="14" t="s">
        <v>787</v>
      </c>
      <c r="Q321" s="14" t="s">
        <v>787</v>
      </c>
      <c r="R321" s="1">
        <v>44973</v>
      </c>
      <c r="S321" s="1">
        <v>44989</v>
      </c>
      <c r="T321" s="14" t="s">
        <v>967</v>
      </c>
      <c r="U321" s="1">
        <v>45355</v>
      </c>
      <c r="V321" s="14">
        <v>100749000</v>
      </c>
      <c r="W321" s="14">
        <f>$D$5-Contratos[[#This Row],[Fecha de Inicio]]</f>
        <v>118</v>
      </c>
      <c r="X321" s="14">
        <f>ROUND((($D$5-Contratos[[#This Row],[Fecha de Inicio]])/(Contratos[[#This Row],[Fecha Finalizacion Programada]]-Contratos[[#This Row],[Fecha de Inicio]])*100),2)</f>
        <v>32.24</v>
      </c>
      <c r="Y321" s="27">
        <v>25187250</v>
      </c>
      <c r="Z321" s="27">
        <v>75561750</v>
      </c>
      <c r="AA321" s="14">
        <v>0</v>
      </c>
      <c r="AB321" s="27">
        <v>0</v>
      </c>
      <c r="AC321" s="27">
        <v>100749000</v>
      </c>
      <c r="AD321" s="14" t="s">
        <v>967</v>
      </c>
    </row>
    <row r="322" spans="2:30" x14ac:dyDescent="0.25">
      <c r="B322" s="14">
        <v>2023</v>
      </c>
      <c r="C322">
        <v>230181</v>
      </c>
      <c r="D322" s="14" t="s">
        <v>188</v>
      </c>
      <c r="E322" s="14" t="s">
        <v>397</v>
      </c>
      <c r="F322" s="14" t="s">
        <v>42</v>
      </c>
      <c r="G322" s="14" t="s">
        <v>43</v>
      </c>
      <c r="H322" s="14" t="s">
        <v>957</v>
      </c>
      <c r="I322" s="14" t="s">
        <v>2</v>
      </c>
      <c r="J322" s="14" t="s">
        <v>301</v>
      </c>
      <c r="K322" s="14">
        <v>79797614</v>
      </c>
      <c r="L322" s="14" t="s">
        <v>341</v>
      </c>
      <c r="M322" s="14" t="s">
        <v>58</v>
      </c>
      <c r="N322" t="s">
        <v>37</v>
      </c>
      <c r="O322" s="1">
        <v>45078</v>
      </c>
      <c r="P322" s="14" t="s">
        <v>788</v>
      </c>
      <c r="Q322" s="14" t="s">
        <v>882</v>
      </c>
      <c r="R322" s="1">
        <v>44957</v>
      </c>
      <c r="S322" s="1">
        <v>44964</v>
      </c>
      <c r="T322" s="14" t="s">
        <v>969</v>
      </c>
      <c r="U322" s="1">
        <v>45206</v>
      </c>
      <c r="V322" s="14">
        <v>38832000</v>
      </c>
      <c r="W322" s="14">
        <f>$D$5-Contratos[[#This Row],[Fecha de Inicio]]</f>
        <v>143</v>
      </c>
      <c r="X322" s="14">
        <f>ROUND((($D$5-Contratos[[#This Row],[Fecha de Inicio]])/(Contratos[[#This Row],[Fecha Finalizacion Programada]]-Contratos[[#This Row],[Fecha de Inicio]])*100),2)</f>
        <v>59.09</v>
      </c>
      <c r="Y322" s="27">
        <v>18445200</v>
      </c>
      <c r="Z322" s="27">
        <v>20386800</v>
      </c>
      <c r="AA322" s="14">
        <v>0</v>
      </c>
      <c r="AB322" s="27">
        <v>0</v>
      </c>
      <c r="AC322" s="27">
        <v>38832000</v>
      </c>
      <c r="AD322" s="14" t="s">
        <v>969</v>
      </c>
    </row>
    <row r="323" spans="2:30" x14ac:dyDescent="0.25">
      <c r="B323" s="14">
        <v>2023</v>
      </c>
      <c r="C323">
        <v>230103</v>
      </c>
      <c r="D323" s="14" t="s">
        <v>188</v>
      </c>
      <c r="E323" s="14" t="s">
        <v>399</v>
      </c>
      <c r="F323" s="14" t="s">
        <v>42</v>
      </c>
      <c r="G323" s="14" t="s">
        <v>43</v>
      </c>
      <c r="H323" s="14" t="s">
        <v>957</v>
      </c>
      <c r="I323" s="14" t="s">
        <v>2</v>
      </c>
      <c r="J323" s="14" t="s">
        <v>512</v>
      </c>
      <c r="K323" s="14">
        <v>80180468</v>
      </c>
      <c r="L323" s="14" t="s">
        <v>548</v>
      </c>
      <c r="M323" s="14" t="s">
        <v>58</v>
      </c>
      <c r="N323" t="s">
        <v>37</v>
      </c>
      <c r="O323" s="1">
        <v>45078</v>
      </c>
      <c r="P323" s="14" t="s">
        <v>789</v>
      </c>
      <c r="Q323" s="14" t="s">
        <v>883</v>
      </c>
      <c r="R323" s="1">
        <v>44946</v>
      </c>
      <c r="S323" s="1">
        <v>44958</v>
      </c>
      <c r="T323" s="14" t="s">
        <v>969</v>
      </c>
      <c r="U323" s="1">
        <v>45200</v>
      </c>
      <c r="V323" s="14">
        <v>38832000</v>
      </c>
      <c r="W323" s="14">
        <f>$D$5-Contratos[[#This Row],[Fecha de Inicio]]</f>
        <v>149</v>
      </c>
      <c r="X323" s="14">
        <f>ROUND((($D$5-Contratos[[#This Row],[Fecha de Inicio]])/(Contratos[[#This Row],[Fecha Finalizacion Programada]]-Contratos[[#This Row],[Fecha de Inicio]])*100),2)</f>
        <v>61.57</v>
      </c>
      <c r="Y323" s="27">
        <v>19416000</v>
      </c>
      <c r="Z323" s="27">
        <v>19416000</v>
      </c>
      <c r="AA323" s="14">
        <v>0</v>
      </c>
      <c r="AB323" s="27">
        <v>0</v>
      </c>
      <c r="AC323" s="27">
        <v>38832000</v>
      </c>
      <c r="AD323" s="14" t="s">
        <v>969</v>
      </c>
    </row>
    <row r="324" spans="2:30" x14ac:dyDescent="0.25">
      <c r="B324" s="14">
        <v>2022</v>
      </c>
      <c r="C324">
        <v>220832</v>
      </c>
      <c r="D324" s="14" t="s">
        <v>188</v>
      </c>
      <c r="E324" s="14" t="s">
        <v>280</v>
      </c>
      <c r="F324" s="14" t="s">
        <v>27</v>
      </c>
      <c r="G324" s="14" t="s">
        <v>56</v>
      </c>
      <c r="H324" s="14" t="s">
        <v>951</v>
      </c>
      <c r="I324" s="14" t="s">
        <v>2</v>
      </c>
      <c r="J324" s="14" t="s">
        <v>214</v>
      </c>
      <c r="K324" s="14">
        <v>860028669</v>
      </c>
      <c r="L324" s="14" t="s">
        <v>239</v>
      </c>
      <c r="M324" s="14" t="s">
        <v>614</v>
      </c>
      <c r="N324" t="s">
        <v>37</v>
      </c>
      <c r="O324" s="1">
        <v>45078</v>
      </c>
      <c r="P324" s="14" t="s">
        <v>255</v>
      </c>
      <c r="Q324" s="14" t="s">
        <v>255</v>
      </c>
      <c r="R324" s="1">
        <v>44893</v>
      </c>
      <c r="S324" s="1">
        <v>44896</v>
      </c>
      <c r="T324" s="14" t="s">
        <v>967</v>
      </c>
      <c r="U324" s="1">
        <v>45261</v>
      </c>
      <c r="V324" s="14">
        <v>43226960</v>
      </c>
      <c r="W324" s="14">
        <f>$D$5-Contratos[[#This Row],[Fecha de Inicio]]</f>
        <v>211</v>
      </c>
      <c r="X324" s="14">
        <f>ROUND((($D$5-Contratos[[#This Row],[Fecha de Inicio]])/(Contratos[[#This Row],[Fecha Finalizacion Programada]]-Contratos[[#This Row],[Fecha de Inicio]])*100),2)</f>
        <v>57.81</v>
      </c>
      <c r="Y324" s="27">
        <v>21613480</v>
      </c>
      <c r="Z324" s="27">
        <v>21613480</v>
      </c>
      <c r="AA324" s="14">
        <v>0</v>
      </c>
      <c r="AB324" s="27">
        <v>0</v>
      </c>
      <c r="AC324" s="27">
        <v>43226960</v>
      </c>
      <c r="AD324" s="14" t="s">
        <v>967</v>
      </c>
    </row>
    <row r="325" spans="2:30" x14ac:dyDescent="0.25">
      <c r="B325" s="14">
        <v>2022</v>
      </c>
      <c r="C325">
        <v>220759</v>
      </c>
      <c r="D325" s="14" t="s">
        <v>188</v>
      </c>
      <c r="E325" s="14" t="s">
        <v>281</v>
      </c>
      <c r="F325" s="14" t="s">
        <v>27</v>
      </c>
      <c r="G325" s="14" t="s">
        <v>24</v>
      </c>
      <c r="H325" s="14" t="s">
        <v>951</v>
      </c>
      <c r="I325" s="14" t="s">
        <v>2</v>
      </c>
      <c r="J325" s="14" t="s">
        <v>215</v>
      </c>
      <c r="K325" s="14">
        <v>900078820</v>
      </c>
      <c r="L325" s="14" t="s">
        <v>240</v>
      </c>
      <c r="M325" s="14" t="s">
        <v>614</v>
      </c>
      <c r="N325" t="s">
        <v>37</v>
      </c>
      <c r="O325" s="1">
        <v>45078</v>
      </c>
      <c r="P325" s="14" t="s">
        <v>787</v>
      </c>
      <c r="Q325" s="14" t="s">
        <v>787</v>
      </c>
      <c r="R325" s="1">
        <v>44853</v>
      </c>
      <c r="S325" s="1">
        <v>44882</v>
      </c>
      <c r="T325" s="14" t="s">
        <v>967</v>
      </c>
      <c r="U325" s="1">
        <v>45247</v>
      </c>
      <c r="V325" s="14">
        <v>46602600</v>
      </c>
      <c r="W325" s="14">
        <f>$D$5-Contratos[[#This Row],[Fecha de Inicio]]</f>
        <v>225</v>
      </c>
      <c r="X325" s="14">
        <f>ROUND((($D$5-Contratos[[#This Row],[Fecha de Inicio]])/(Contratos[[#This Row],[Fecha Finalizacion Programada]]-Contratos[[#This Row],[Fecha de Inicio]])*100),2)</f>
        <v>61.64</v>
      </c>
      <c r="Y325" s="27">
        <v>27184850</v>
      </c>
      <c r="Z325" s="27">
        <v>19417750</v>
      </c>
      <c r="AA325" s="14">
        <v>0</v>
      </c>
      <c r="AB325" s="27">
        <v>0</v>
      </c>
      <c r="AC325" s="27">
        <v>46602600</v>
      </c>
      <c r="AD325" s="14" t="s">
        <v>967</v>
      </c>
    </row>
    <row r="326" spans="2:30" x14ac:dyDescent="0.25">
      <c r="B326" s="14">
        <v>2023</v>
      </c>
      <c r="C326">
        <v>230356</v>
      </c>
      <c r="D326" s="14" t="s">
        <v>188</v>
      </c>
      <c r="E326" s="14" t="s">
        <v>1047</v>
      </c>
      <c r="F326" s="14" t="s">
        <v>28</v>
      </c>
      <c r="G326" s="14" t="s">
        <v>24</v>
      </c>
      <c r="H326" s="14" t="s">
        <v>926</v>
      </c>
      <c r="I326" s="14" t="s">
        <v>2</v>
      </c>
      <c r="J326" s="14" t="s">
        <v>706</v>
      </c>
      <c r="K326" s="14">
        <v>901694316</v>
      </c>
      <c r="L326" s="14" t="s">
        <v>919</v>
      </c>
      <c r="M326" s="14" t="s">
        <v>45</v>
      </c>
      <c r="N326" t="s">
        <v>37</v>
      </c>
      <c r="O326" s="1">
        <v>45078</v>
      </c>
      <c r="P326" s="14" t="s">
        <v>790</v>
      </c>
      <c r="Q326" s="14" t="s">
        <v>884</v>
      </c>
      <c r="R326" s="1">
        <v>45007</v>
      </c>
      <c r="S326" s="1">
        <v>45014</v>
      </c>
      <c r="T326" s="14" t="s">
        <v>972</v>
      </c>
      <c r="U326" s="1">
        <v>45320</v>
      </c>
      <c r="V326" s="14">
        <v>1779853130</v>
      </c>
      <c r="W326" s="14">
        <f>$D$5-Contratos[[#This Row],[Fecha de Inicio]]</f>
        <v>93</v>
      </c>
      <c r="X326" s="14">
        <f>ROUND((($D$5-Contratos[[#This Row],[Fecha de Inicio]])/(Contratos[[#This Row],[Fecha Finalizacion Programada]]-Contratos[[#This Row],[Fecha de Inicio]])*100),2)</f>
        <v>30.39</v>
      </c>
      <c r="Y326" s="27">
        <v>0</v>
      </c>
      <c r="Z326" s="27">
        <v>1779853130</v>
      </c>
      <c r="AA326" s="14">
        <v>0</v>
      </c>
      <c r="AB326" s="27">
        <v>0</v>
      </c>
      <c r="AC326" s="27">
        <v>1779853130</v>
      </c>
      <c r="AD326" s="14" t="s">
        <v>972</v>
      </c>
    </row>
    <row r="327" spans="2:30" x14ac:dyDescent="0.25">
      <c r="B327" s="14">
        <v>2023</v>
      </c>
      <c r="C327">
        <v>230240</v>
      </c>
      <c r="D327" s="14" t="s">
        <v>188</v>
      </c>
      <c r="E327" s="14" t="s">
        <v>450</v>
      </c>
      <c r="F327" s="14" t="s">
        <v>27</v>
      </c>
      <c r="G327" s="14" t="s">
        <v>56</v>
      </c>
      <c r="H327" s="14" t="s">
        <v>951</v>
      </c>
      <c r="I327" s="14" t="s">
        <v>2</v>
      </c>
      <c r="J327" s="14" t="s">
        <v>479</v>
      </c>
      <c r="K327" s="14">
        <v>830006392</v>
      </c>
      <c r="L327" s="14" t="s">
        <v>480</v>
      </c>
      <c r="M327" s="14" t="s">
        <v>614</v>
      </c>
      <c r="N327" t="s">
        <v>37</v>
      </c>
      <c r="O327" s="1">
        <v>45078</v>
      </c>
      <c r="P327" s="14" t="s">
        <v>255</v>
      </c>
      <c r="Q327" s="14" t="s">
        <v>255</v>
      </c>
      <c r="R327" s="1">
        <v>44973</v>
      </c>
      <c r="S327" s="1">
        <v>44989</v>
      </c>
      <c r="T327" s="14" t="s">
        <v>967</v>
      </c>
      <c r="U327" s="1">
        <v>45355</v>
      </c>
      <c r="V327" s="14">
        <v>100749000</v>
      </c>
      <c r="W327" s="14">
        <f>$D$5-Contratos[[#This Row],[Fecha de Inicio]]</f>
        <v>118</v>
      </c>
      <c r="X327" s="14">
        <f>ROUND((($D$5-Contratos[[#This Row],[Fecha de Inicio]])/(Contratos[[#This Row],[Fecha Finalizacion Programada]]-Contratos[[#This Row],[Fecha de Inicio]])*100),2)</f>
        <v>32.24</v>
      </c>
      <c r="Y327" s="27">
        <v>25187250</v>
      </c>
      <c r="Z327" s="27">
        <v>75561750</v>
      </c>
      <c r="AA327" s="14">
        <v>0</v>
      </c>
      <c r="AB327" s="27">
        <v>0</v>
      </c>
      <c r="AC327" s="27">
        <v>100749000</v>
      </c>
      <c r="AD327" s="14" t="s">
        <v>967</v>
      </c>
    </row>
    <row r="328" spans="2:30" x14ac:dyDescent="0.25">
      <c r="B328" s="14">
        <v>2022</v>
      </c>
      <c r="C328">
        <v>220832</v>
      </c>
      <c r="D328" s="14" t="s">
        <v>188</v>
      </c>
      <c r="E328" s="14" t="s">
        <v>280</v>
      </c>
      <c r="F328" s="14" t="s">
        <v>27</v>
      </c>
      <c r="G328" s="14" t="s">
        <v>56</v>
      </c>
      <c r="H328" s="14" t="s">
        <v>951</v>
      </c>
      <c r="I328" s="14" t="s">
        <v>2</v>
      </c>
      <c r="J328" s="14" t="s">
        <v>214</v>
      </c>
      <c r="K328" s="14">
        <v>860028669</v>
      </c>
      <c r="L328" s="14" t="s">
        <v>239</v>
      </c>
      <c r="M328" s="14" t="s">
        <v>614</v>
      </c>
      <c r="N328" t="s">
        <v>37</v>
      </c>
      <c r="O328" s="1">
        <v>45078</v>
      </c>
      <c r="P328" s="14" t="s">
        <v>255</v>
      </c>
      <c r="Q328" s="14" t="s">
        <v>255</v>
      </c>
      <c r="R328" s="1">
        <v>44893</v>
      </c>
      <c r="S328" s="1">
        <v>44896</v>
      </c>
      <c r="T328" s="14" t="s">
        <v>967</v>
      </c>
      <c r="U328" s="1">
        <v>45261</v>
      </c>
      <c r="V328" s="14">
        <v>43226960</v>
      </c>
      <c r="W328" s="14">
        <f>$D$5-Contratos[[#This Row],[Fecha de Inicio]]</f>
        <v>211</v>
      </c>
      <c r="X328" s="14">
        <f>ROUND((($D$5-Contratos[[#This Row],[Fecha de Inicio]])/(Contratos[[#This Row],[Fecha Finalizacion Programada]]-Contratos[[#This Row],[Fecha de Inicio]])*100),2)</f>
        <v>57.81</v>
      </c>
      <c r="Y328" s="27">
        <v>21613480</v>
      </c>
      <c r="Z328" s="27">
        <v>21613480</v>
      </c>
      <c r="AA328" s="14">
        <v>0</v>
      </c>
      <c r="AB328" s="27">
        <v>0</v>
      </c>
      <c r="AC328" s="27">
        <v>43226960</v>
      </c>
      <c r="AD328" s="14" t="s">
        <v>967</v>
      </c>
    </row>
    <row r="329" spans="2:30" x14ac:dyDescent="0.25">
      <c r="B329" s="14">
        <v>2022</v>
      </c>
      <c r="C329">
        <v>220759</v>
      </c>
      <c r="D329" s="14" t="s">
        <v>188</v>
      </c>
      <c r="E329" s="14" t="s">
        <v>281</v>
      </c>
      <c r="F329" s="14" t="s">
        <v>27</v>
      </c>
      <c r="G329" s="14" t="s">
        <v>24</v>
      </c>
      <c r="H329" s="14" t="s">
        <v>951</v>
      </c>
      <c r="I329" s="14" t="s">
        <v>2</v>
      </c>
      <c r="J329" s="14" t="s">
        <v>215</v>
      </c>
      <c r="K329" s="14">
        <v>900078820</v>
      </c>
      <c r="L329" s="14" t="s">
        <v>240</v>
      </c>
      <c r="M329" s="14" t="s">
        <v>614</v>
      </c>
      <c r="N329" t="s">
        <v>37</v>
      </c>
      <c r="O329" s="1">
        <v>45078</v>
      </c>
      <c r="P329" s="14" t="s">
        <v>255</v>
      </c>
      <c r="Q329" s="14" t="s">
        <v>255</v>
      </c>
      <c r="R329" s="1">
        <v>44853</v>
      </c>
      <c r="S329" s="1">
        <v>44882</v>
      </c>
      <c r="T329" s="14" t="s">
        <v>967</v>
      </c>
      <c r="U329" s="1">
        <v>45247</v>
      </c>
      <c r="V329" s="14">
        <v>46602600</v>
      </c>
      <c r="W329" s="14">
        <f>$D$5-Contratos[[#This Row],[Fecha de Inicio]]</f>
        <v>225</v>
      </c>
      <c r="X329" s="14">
        <f>ROUND((($D$5-Contratos[[#This Row],[Fecha de Inicio]])/(Contratos[[#This Row],[Fecha Finalizacion Programada]]-Contratos[[#This Row],[Fecha de Inicio]])*100),2)</f>
        <v>61.64</v>
      </c>
      <c r="Y329" s="27">
        <v>27184850</v>
      </c>
      <c r="Z329" s="27">
        <v>19417750</v>
      </c>
      <c r="AA329" s="14">
        <v>0</v>
      </c>
      <c r="AB329" s="27">
        <v>0</v>
      </c>
      <c r="AC329" s="27">
        <v>46602600</v>
      </c>
      <c r="AD329" s="14" t="s">
        <v>967</v>
      </c>
    </row>
    <row r="330" spans="2:30" x14ac:dyDescent="0.25">
      <c r="B330" s="14">
        <v>2022</v>
      </c>
      <c r="C330">
        <v>220379</v>
      </c>
      <c r="D330" s="14" t="s">
        <v>188</v>
      </c>
      <c r="E330" s="14" t="s">
        <v>1048</v>
      </c>
      <c r="F330" s="14" t="s">
        <v>30</v>
      </c>
      <c r="G330" s="14" t="s">
        <v>24</v>
      </c>
      <c r="H330" s="14" t="s">
        <v>931</v>
      </c>
      <c r="I330" s="14" t="s">
        <v>2</v>
      </c>
      <c r="J330" s="14" t="s">
        <v>318</v>
      </c>
      <c r="K330" s="14">
        <v>900788842</v>
      </c>
      <c r="L330" s="14" t="s">
        <v>367</v>
      </c>
      <c r="M330" s="14" t="s">
        <v>924</v>
      </c>
      <c r="N330" t="s">
        <v>37</v>
      </c>
      <c r="O330" s="1">
        <v>45078</v>
      </c>
      <c r="P330" s="14" t="s">
        <v>791</v>
      </c>
      <c r="Q330" s="14" t="s">
        <v>791</v>
      </c>
      <c r="R330" s="1">
        <v>44684</v>
      </c>
      <c r="S330" s="1">
        <v>44719</v>
      </c>
      <c r="T330" s="14" t="s">
        <v>969</v>
      </c>
      <c r="U330" s="1">
        <v>45023</v>
      </c>
      <c r="V330" s="14">
        <v>19992000</v>
      </c>
      <c r="W330" s="14">
        <f>Contratos[[#This Row],[Fecha Finalizacion Programada]]-Contratos[[#This Row],[Fecha de Inicio]]</f>
        <v>304</v>
      </c>
      <c r="X330" s="14">
        <f>ROUND(((Contratos[[#This Row],[Fecha Finalizacion Programada]]-Contratos[[#This Row],[Fecha de Inicio]])/(Contratos[[#This Row],[Fecha Finalizacion Programada]]-Contratos[[#This Row],[Fecha de Inicio]])*100),2)</f>
        <v>100</v>
      </c>
      <c r="Y330" s="27">
        <v>24990000</v>
      </c>
      <c r="Z330" s="27">
        <v>0</v>
      </c>
      <c r="AA330" s="14">
        <v>1</v>
      </c>
      <c r="AB330" s="27">
        <v>4998000</v>
      </c>
      <c r="AC330" s="27">
        <v>24990000</v>
      </c>
      <c r="AD330" s="14" t="s">
        <v>1013</v>
      </c>
    </row>
  </sheetData>
  <sheetProtection sheet="1" objects="1" scenarios="1"/>
  <pageMargins left="0.7" right="0.7" top="0.75" bottom="0.75" header="0.3" footer="0.3"/>
  <pageSetup paperSize="9" orientation="portrait" horizontalDpi="4294967294" verticalDpi="4294967294"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resumen</vt:lpstr>
      <vt:lpstr>Detalle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Gonzalez Castellanos, Hector Fabio</dc:creator>
  <cp:lastModifiedBy>Hector</cp:lastModifiedBy>
  <dcterms:created xsi:type="dcterms:W3CDTF">2022-10-06T16:30:05Z</dcterms:created>
  <dcterms:modified xsi:type="dcterms:W3CDTF">2023-08-01T01:28:28Z</dcterms:modified>
</cp:coreProperties>
</file>